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tables/table4.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202300"/>
  <mc:AlternateContent xmlns:mc="http://schemas.openxmlformats.org/markup-compatibility/2006">
    <mc:Choice Requires="x15">
      <x15ac:absPath xmlns:x15ac="http://schemas.microsoft.com/office/spreadsheetml/2010/11/ac" url="https://d.docs.live.net/0dcde3489bdf7a84/Documents/"/>
    </mc:Choice>
  </mc:AlternateContent>
  <xr:revisionPtr revIDLastSave="1848" documentId="8_{42DC15AC-8CCF-4101-8CA9-39150A16EE45}" xr6:coauthVersionLast="47" xr6:coauthVersionMax="47" xr10:uidLastSave="{FF2CC308-10A7-4E85-AD47-6C55C1FC2846}"/>
  <bookViews>
    <workbookView xWindow="-98" yWindow="-98" windowWidth="19396" windowHeight="12196" activeTab="6" xr2:uid="{A006C613-8A36-497F-B7E3-2AF131FD67EE}"/>
  </bookViews>
  <sheets>
    <sheet name="Merge2" sheetId="8" r:id="rId1"/>
    <sheet name="Data" sheetId="1" r:id="rId2"/>
    <sheet name="Scatter 1" sheetId="5" r:id="rId3"/>
    <sheet name="Scatter2" sheetId="9" r:id="rId4"/>
    <sheet name="Graphic1" sheetId="11" r:id="rId5"/>
    <sheet name="Sheet1" sheetId="12" r:id="rId6"/>
    <sheet name="Dashboard " sheetId="6" r:id="rId7"/>
  </sheets>
  <definedNames>
    <definedName name="_xlcn.WorksheetConnection_GiniCO.xlsxDimCountry" hidden="1">tblDim</definedName>
    <definedName name="ChosenCountry">#REF!</definedName>
    <definedName name="ChosenRegion">#REF!</definedName>
    <definedName name="ExternalData_1" localSheetId="1" hidden="1">Data!$F$1:$J$2403</definedName>
    <definedName name="ExternalData_3" localSheetId="1" hidden="1">Data!$L$1:$N$218</definedName>
    <definedName name="ExternalData_4" localSheetId="0" hidden="1">Merge2!$A$1:$F$2403</definedName>
    <definedName name="First">'Scatter 1'!$A$1:$C$44</definedName>
    <definedName name="Gini">_xlfn.ANCHORARRAY(#REF!)</definedName>
    <definedName name="Slicer_Year">#N/A</definedName>
    <definedName name="Year">_xlfn.ANCHORARRAY(#REF!)</definedName>
  </definedNames>
  <calcPr calcId="191029"/>
  <pivotCaches>
    <pivotCache cacheId="0" r:id="rId8"/>
    <pivotCache cacheId="1" r:id="rId9"/>
    <pivotCache cacheId="2" r:id="rId10"/>
    <pivotCache cacheId="3" r:id="rId11"/>
    <pivotCache cacheId="4" r:id="rId12"/>
  </pivotCaches>
  <extLst>
    <ext xmlns:x14="http://schemas.microsoft.com/office/spreadsheetml/2009/9/main" uri="{876F7934-8845-4945-9796-88D515C7AA90}">
      <x14:pivotCaches>
        <pivotCache cacheId="5"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country_year_e2865460-2bfb-4d69-86f2-fa1870a00beb" name="fact_country_year" connection="Query - fact_country_year"/>
          <x15:modelTable id="DimYear_fb47fbb6-9924-4752-8d8e-4ab1492ec24a" name="DimYear" connection="Query - DimYear"/>
          <x15:modelTable id="fact_macro_a06c8b52-7254-4781-b52e-09f7bcd11ea7" name="fact_macro" connection="Query - fact_macro"/>
          <x15:modelTable id="DimCountry" name="DimCountry" connection="WorksheetConnection_GiniCO.xlsx!DimCountry"/>
        </x15:modelTables>
        <x15:modelRelationships>
          <x15:modelRelationship fromTable="fact_country_year" fromColumn="Country Code" toTable="DimCountry" toColumn="Country Code"/>
          <x15:modelRelationship fromTable="fact_country_year" fromColumn="Year" toTable="DimYear" toColumn="Year"/>
          <x15:modelRelationship fromTable="fact_macro" fromColumn="Year" toTable="DimYear" toColumn="Year"/>
          <x15:modelRelationship fromTable="fact_macro" fromColumn="Country Code" toTable="DimCountry" toColumn="Country Cod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9" l="1" a="1"/>
  <c r="E2" i="9" s="1"/>
  <c r="T3" i="5" a="1"/>
  <c r="T3" i="5" s="1"/>
  <c r="T4" i="5" a="1"/>
  <c r="T4" i="5" s="1"/>
  <c r="T5" i="5" a="1"/>
  <c r="T5" i="5" s="1"/>
  <c r="T6" i="5" a="1"/>
  <c r="T6" i="5" s="1"/>
  <c r="T7" i="5" a="1"/>
  <c r="T7" i="5" s="1"/>
  <c r="T8" i="5" a="1"/>
  <c r="T8" i="5" s="1"/>
  <c r="T9" i="5" a="1"/>
  <c r="T9" i="5" s="1"/>
  <c r="T10" i="5" a="1"/>
  <c r="T10" i="5" s="1"/>
  <c r="T11" i="5" a="1"/>
  <c r="T11" i="5" s="1"/>
  <c r="T12" i="5" a="1"/>
  <c r="T12" i="5" s="1"/>
  <c r="T13" i="5" a="1"/>
  <c r="T13" i="5" s="1"/>
  <c r="T14" i="5" a="1"/>
  <c r="T14" i="5" s="1"/>
  <c r="T15" i="5" a="1"/>
  <c r="T15" i="5" s="1"/>
  <c r="T16" i="5" a="1"/>
  <c r="T16" i="5" s="1"/>
  <c r="T17" i="5" a="1"/>
  <c r="T17" i="5" s="1"/>
  <c r="T18" i="5" a="1"/>
  <c r="T18" i="5" s="1"/>
  <c r="T19" i="5" a="1"/>
  <c r="T19" i="5" s="1"/>
  <c r="T20" i="5" a="1"/>
  <c r="T20" i="5" s="1"/>
  <c r="T21" i="5" a="1"/>
  <c r="T21" i="5" s="1"/>
  <c r="T22" i="5" a="1"/>
  <c r="T22" i="5" s="1"/>
  <c r="T23" i="5" a="1"/>
  <c r="T23" i="5" s="1"/>
  <c r="T24" i="5" a="1"/>
  <c r="T24" i="5" s="1"/>
  <c r="T25" i="5" a="1"/>
  <c r="T25" i="5" s="1"/>
  <c r="T26" i="5" a="1"/>
  <c r="T26" i="5" s="1"/>
  <c r="T27" i="5" a="1"/>
  <c r="T27" i="5" s="1"/>
  <c r="T28" i="5" a="1"/>
  <c r="T28" i="5" s="1"/>
  <c r="T29" i="5" a="1"/>
  <c r="T29" i="5" s="1"/>
  <c r="T30" i="5" a="1"/>
  <c r="T30" i="5" s="1"/>
  <c r="T31" i="5" a="1"/>
  <c r="T31" i="5" s="1"/>
  <c r="T32" i="5" a="1"/>
  <c r="T32" i="5" s="1"/>
  <c r="T33" i="5" a="1"/>
  <c r="T33" i="5" s="1"/>
  <c r="T34" i="5" a="1"/>
  <c r="T34" i="5" s="1"/>
  <c r="T35" i="5" a="1"/>
  <c r="T35" i="5" s="1"/>
  <c r="T36" i="5" a="1"/>
  <c r="T36" i="5" s="1"/>
  <c r="T37" i="5" a="1"/>
  <c r="T37" i="5" s="1"/>
  <c r="T38" i="5" a="1"/>
  <c r="T38" i="5" s="1"/>
  <c r="T39" i="5" a="1"/>
  <c r="T39" i="5" s="1"/>
  <c r="T40" i="5" a="1"/>
  <c r="T40" i="5" s="1"/>
  <c r="T41" i="5" a="1"/>
  <c r="T41" i="5" s="1"/>
  <c r="T42" i="5" a="1"/>
  <c r="T42" i="5" s="1"/>
  <c r="T43" i="5" a="1"/>
  <c r="T43" i="5" s="1"/>
  <c r="T44" i="5" a="1"/>
  <c r="T44" i="5" s="1"/>
  <c r="T45" i="5" a="1"/>
  <c r="T45" i="5" s="1"/>
  <c r="T46" i="5" a="1"/>
  <c r="T46" i="5" s="1"/>
  <c r="T47" i="5" a="1"/>
  <c r="T47" i="5" s="1"/>
  <c r="T48" i="5" a="1"/>
  <c r="T48" i="5" s="1"/>
  <c r="T49" i="5" a="1"/>
  <c r="T49" i="5" s="1"/>
  <c r="T50" i="5" a="1"/>
  <c r="T50" i="5" s="1"/>
  <c r="T51" i="5" a="1"/>
  <c r="T51" i="5" s="1"/>
  <c r="T52" i="5" a="1"/>
  <c r="T52" i="5" s="1"/>
  <c r="T53" i="5" a="1"/>
  <c r="T53" i="5" s="1"/>
  <c r="T54" i="5" a="1"/>
  <c r="T54" i="5" s="1"/>
  <c r="T55" i="5" a="1"/>
  <c r="T55" i="5" s="1"/>
  <c r="T56" i="5" a="1"/>
  <c r="T56" i="5" s="1"/>
  <c r="T57" i="5" a="1"/>
  <c r="T57" i="5" s="1"/>
  <c r="T58" i="5" a="1"/>
  <c r="T58" i="5" s="1"/>
  <c r="T59" i="5" a="1"/>
  <c r="T59" i="5" s="1"/>
  <c r="T60" i="5" a="1"/>
  <c r="T60" i="5" s="1"/>
  <c r="T61" i="5" a="1"/>
  <c r="T61" i="5" s="1"/>
  <c r="T62" i="5" a="1"/>
  <c r="T62" i="5" s="1"/>
  <c r="T63" i="5" a="1"/>
  <c r="T63" i="5" s="1"/>
  <c r="T64" i="5" a="1"/>
  <c r="T64" i="5" s="1"/>
  <c r="T65" i="5" a="1"/>
  <c r="T65" i="5" s="1"/>
  <c r="T66" i="5" a="1"/>
  <c r="T66" i="5" s="1"/>
  <c r="T67" i="5" a="1"/>
  <c r="T67" i="5" s="1"/>
  <c r="T68" i="5" a="1"/>
  <c r="T68" i="5" s="1"/>
  <c r="T69" i="5" a="1"/>
  <c r="T69" i="5" s="1"/>
  <c r="T70" i="5" a="1"/>
  <c r="T70" i="5" s="1"/>
  <c r="T71" i="5" a="1"/>
  <c r="T71" i="5" s="1"/>
  <c r="T72" i="5" a="1"/>
  <c r="T72" i="5" s="1"/>
  <c r="T73" i="5" a="1"/>
  <c r="T73" i="5" s="1"/>
  <c r="T74" i="5" a="1"/>
  <c r="T74" i="5" s="1"/>
  <c r="T75" i="5" a="1"/>
  <c r="T75" i="5" s="1"/>
  <c r="T76" i="5" a="1"/>
  <c r="T76" i="5" s="1"/>
  <c r="T77" i="5" a="1"/>
  <c r="T77" i="5" s="1"/>
  <c r="T78" i="5" a="1"/>
  <c r="T78" i="5" s="1"/>
  <c r="T79" i="5" a="1"/>
  <c r="T79" i="5" s="1"/>
  <c r="T80" i="5" a="1"/>
  <c r="T80" i="5" s="1"/>
  <c r="T81" i="5" a="1"/>
  <c r="T81" i="5" s="1"/>
  <c r="T82" i="5" a="1"/>
  <c r="T82" i="5" s="1"/>
  <c r="T83" i="5" a="1"/>
  <c r="T83" i="5" s="1"/>
  <c r="T84" i="5" a="1"/>
  <c r="T84" i="5" s="1"/>
  <c r="T85" i="5" a="1"/>
  <c r="T85" i="5" s="1"/>
  <c r="T86" i="5" a="1"/>
  <c r="T86" i="5" s="1"/>
  <c r="T87" i="5" a="1"/>
  <c r="T87" i="5" s="1"/>
  <c r="T88" i="5" a="1"/>
  <c r="T88" i="5" s="1"/>
  <c r="T89" i="5" a="1"/>
  <c r="T89" i="5" s="1"/>
  <c r="T90" i="5" a="1"/>
  <c r="T90" i="5" s="1"/>
  <c r="T91" i="5" a="1"/>
  <c r="T91" i="5" s="1"/>
  <c r="T92" i="5" a="1"/>
  <c r="T92" i="5" s="1"/>
  <c r="T93" i="5" a="1"/>
  <c r="T93" i="5" s="1"/>
  <c r="T94" i="5" a="1"/>
  <c r="T94" i="5" s="1"/>
  <c r="T95" i="5" a="1"/>
  <c r="T95" i="5" s="1"/>
  <c r="T96" i="5" a="1"/>
  <c r="T96" i="5" s="1"/>
  <c r="T97" i="5" a="1"/>
  <c r="T97" i="5" s="1"/>
  <c r="T98" i="5" a="1"/>
  <c r="T98" i="5" s="1"/>
  <c r="T99" i="5" a="1"/>
  <c r="T99" i="5" s="1"/>
  <c r="T100" i="5" a="1"/>
  <c r="T100" i="5" s="1"/>
  <c r="T101" i="5" a="1"/>
  <c r="T101" i="5" s="1"/>
  <c r="T102" i="5" a="1"/>
  <c r="T102" i="5" s="1"/>
  <c r="T103" i="5" a="1"/>
  <c r="T103" i="5" s="1"/>
  <c r="T104" i="5" a="1"/>
  <c r="T104" i="5" s="1"/>
  <c r="T105" i="5" a="1"/>
  <c r="T105" i="5" s="1"/>
  <c r="T106" i="5" a="1"/>
  <c r="T106" i="5" s="1"/>
  <c r="T107" i="5" a="1"/>
  <c r="T107" i="5" s="1"/>
  <c r="T108" i="5" a="1"/>
  <c r="T108" i="5" s="1"/>
  <c r="T109" i="5" a="1"/>
  <c r="T109" i="5" s="1"/>
  <c r="T110" i="5" a="1"/>
  <c r="T110" i="5" s="1"/>
  <c r="T111" i="5" a="1"/>
  <c r="T111" i="5" s="1"/>
  <c r="T112" i="5" a="1"/>
  <c r="T112" i="5" s="1"/>
  <c r="T113" i="5" a="1"/>
  <c r="T113" i="5" s="1"/>
  <c r="T114" i="5" a="1"/>
  <c r="T114" i="5" s="1"/>
  <c r="T115" i="5" a="1"/>
  <c r="T115" i="5" s="1"/>
  <c r="T116" i="5" a="1"/>
  <c r="T116" i="5" s="1"/>
  <c r="T117" i="5" a="1"/>
  <c r="T117" i="5" s="1"/>
  <c r="T118" i="5" a="1"/>
  <c r="T118" i="5" s="1"/>
  <c r="T119" i="5" a="1"/>
  <c r="T119" i="5" s="1"/>
  <c r="T120" i="5" a="1"/>
  <c r="T120" i="5" s="1"/>
  <c r="T121" i="5" a="1"/>
  <c r="T121" i="5" s="1"/>
  <c r="T122" i="5" a="1"/>
  <c r="T122" i="5" s="1"/>
  <c r="T123" i="5" a="1"/>
  <c r="T123" i="5" s="1"/>
  <c r="T124" i="5" a="1"/>
  <c r="T124" i="5" s="1"/>
  <c r="T125" i="5" a="1"/>
  <c r="T125" i="5" s="1"/>
  <c r="T126" i="5" a="1"/>
  <c r="T126" i="5" s="1"/>
  <c r="T127" i="5" a="1"/>
  <c r="T127" i="5" s="1"/>
  <c r="T128" i="5" a="1"/>
  <c r="T128" i="5" s="1"/>
  <c r="T129" i="5" a="1"/>
  <c r="T129" i="5" s="1"/>
  <c r="T130" i="5" a="1"/>
  <c r="T130" i="5" s="1"/>
  <c r="T131" i="5" a="1"/>
  <c r="T131" i="5" s="1"/>
  <c r="T132" i="5" a="1"/>
  <c r="T132" i="5" s="1"/>
  <c r="T133" i="5" a="1"/>
  <c r="T133" i="5" s="1"/>
  <c r="T134" i="5" a="1"/>
  <c r="T134" i="5" s="1"/>
  <c r="T135" i="5" a="1"/>
  <c r="T135" i="5" s="1"/>
  <c r="T136" i="5" a="1"/>
  <c r="T136" i="5" s="1"/>
  <c r="T137" i="5" a="1"/>
  <c r="T137" i="5" s="1"/>
  <c r="T138" i="5" a="1"/>
  <c r="T138" i="5" s="1"/>
  <c r="T139" i="5" a="1"/>
  <c r="T139" i="5" s="1"/>
  <c r="T140" i="5" a="1"/>
  <c r="T140" i="5" s="1"/>
  <c r="T141" i="5" a="1"/>
  <c r="T141" i="5" s="1"/>
  <c r="T142" i="5" a="1"/>
  <c r="T142" i="5" s="1"/>
  <c r="T143" i="5" a="1"/>
  <c r="T143" i="5" s="1"/>
  <c r="T144" i="5" a="1"/>
  <c r="T144" i="5" s="1"/>
  <c r="T145" i="5" a="1"/>
  <c r="T145" i="5" s="1"/>
  <c r="T146" i="5" a="1"/>
  <c r="T146" i="5" s="1"/>
  <c r="T147" i="5" a="1"/>
  <c r="T147" i="5" s="1"/>
  <c r="T148" i="5" a="1"/>
  <c r="T148" i="5" s="1"/>
  <c r="T149" i="5" a="1"/>
  <c r="T149" i="5" s="1"/>
  <c r="T150" i="5" a="1"/>
  <c r="T150" i="5" s="1"/>
  <c r="T151" i="5" a="1"/>
  <c r="T151" i="5" s="1"/>
  <c r="T152" i="5" a="1"/>
  <c r="T152" i="5" s="1"/>
  <c r="T153" i="5" a="1"/>
  <c r="T153" i="5" s="1"/>
  <c r="T154" i="5" a="1"/>
  <c r="T154" i="5" s="1"/>
  <c r="T155" i="5" a="1"/>
  <c r="T155" i="5" s="1"/>
  <c r="T156" i="5" a="1"/>
  <c r="T156" i="5" s="1"/>
  <c r="T157" i="5" a="1"/>
  <c r="T157" i="5" s="1"/>
  <c r="T158" i="5" a="1"/>
  <c r="T158" i="5" s="1"/>
  <c r="T159" i="5" a="1"/>
  <c r="T159" i="5" s="1"/>
  <c r="T160" i="5" a="1"/>
  <c r="T160" i="5" s="1"/>
  <c r="T161" i="5" a="1"/>
  <c r="T161" i="5" s="1"/>
  <c r="T162" i="5" a="1"/>
  <c r="T162" i="5" s="1"/>
  <c r="T163" i="5" a="1"/>
  <c r="T163" i="5" s="1"/>
  <c r="T164" i="5" a="1"/>
  <c r="T164" i="5" s="1"/>
  <c r="T165" i="5" a="1"/>
  <c r="T165" i="5" s="1"/>
  <c r="T166" i="5" a="1"/>
  <c r="T166" i="5" s="1"/>
  <c r="T167" i="5" a="1"/>
  <c r="T167" i="5" s="1"/>
  <c r="T168" i="5" a="1"/>
  <c r="T168" i="5" s="1"/>
  <c r="T169" i="5" a="1"/>
  <c r="T169" i="5" s="1"/>
  <c r="T170" i="5" a="1"/>
  <c r="T170" i="5" s="1"/>
  <c r="T171" i="5" a="1"/>
  <c r="T171" i="5" s="1"/>
  <c r="T172" i="5" a="1"/>
  <c r="T172" i="5" s="1"/>
  <c r="T173" i="5" a="1"/>
  <c r="T173" i="5" s="1"/>
  <c r="T174" i="5" a="1"/>
  <c r="T174" i="5" s="1"/>
  <c r="T175" i="5" a="1"/>
  <c r="T175" i="5" s="1"/>
  <c r="T176" i="5" a="1"/>
  <c r="T176" i="5" s="1"/>
  <c r="T177" i="5" a="1"/>
  <c r="T177" i="5" s="1"/>
  <c r="T178" i="5" a="1"/>
  <c r="T178" i="5" s="1"/>
  <c r="T179" i="5" a="1"/>
  <c r="T179" i="5" s="1"/>
  <c r="T180" i="5" a="1"/>
  <c r="T180" i="5" s="1"/>
  <c r="T181" i="5" a="1"/>
  <c r="T181" i="5" s="1"/>
  <c r="T182" i="5" a="1"/>
  <c r="T182" i="5" s="1"/>
  <c r="T183" i="5" a="1"/>
  <c r="T183" i="5" s="1"/>
  <c r="T184" i="5" a="1"/>
  <c r="T184" i="5" s="1"/>
  <c r="T185" i="5" a="1"/>
  <c r="T185" i="5" s="1"/>
  <c r="T186" i="5" a="1"/>
  <c r="T186" i="5" s="1"/>
  <c r="T187" i="5" a="1"/>
  <c r="T187" i="5" s="1"/>
  <c r="T188" i="5" a="1"/>
  <c r="T188" i="5" s="1"/>
  <c r="T189" i="5" a="1"/>
  <c r="T189" i="5" s="1"/>
  <c r="T190" i="5" a="1"/>
  <c r="T190" i="5" s="1"/>
  <c r="T191" i="5" a="1"/>
  <c r="T191" i="5" s="1"/>
  <c r="T192" i="5" a="1"/>
  <c r="T192" i="5" s="1"/>
  <c r="T193" i="5" a="1"/>
  <c r="T193" i="5" s="1"/>
  <c r="T194" i="5" a="1"/>
  <c r="T194" i="5" s="1"/>
  <c r="T195" i="5" a="1"/>
  <c r="T195" i="5" s="1"/>
  <c r="T196" i="5" a="1"/>
  <c r="T196" i="5" s="1"/>
  <c r="T197" i="5" a="1"/>
  <c r="T197" i="5" s="1"/>
  <c r="T198" i="5" a="1"/>
  <c r="T198" i="5" s="1"/>
  <c r="T199" i="5" a="1"/>
  <c r="T199" i="5" s="1"/>
  <c r="T200" i="5" a="1"/>
  <c r="T200" i="5" s="1"/>
  <c r="T201" i="5" a="1"/>
  <c r="T201" i="5" s="1"/>
  <c r="T202" i="5" a="1"/>
  <c r="T202" i="5" s="1"/>
  <c r="T203" i="5" a="1"/>
  <c r="T203" i="5" s="1"/>
  <c r="T2" i="5" a="1"/>
  <c r="T2" i="5" s="1"/>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 i="5"/>
  <c r="H8" i="11"/>
  <c r="H7" i="11"/>
  <c r="H6" i="11"/>
  <c r="H5" i="11"/>
  <c r="H4" i="11"/>
  <c r="H3" i="11"/>
  <c r="H2" i="11"/>
  <c r="G8" i="11"/>
  <c r="G7" i="11"/>
  <c r="G6" i="11"/>
  <c r="G5" i="11"/>
  <c r="G4" i="11"/>
  <c r="G3" i="11"/>
  <c r="G2" i="11"/>
  <c r="G2" i="5" a="1"/>
  <c r="I119" i="5"/>
  <c r="I53" i="5"/>
  <c r="I31" i="5"/>
  <c r="I184" i="5"/>
  <c r="I157" i="5"/>
  <c r="I98" i="5"/>
  <c r="I65" i="5"/>
  <c r="I75" i="5"/>
  <c r="I39" i="5"/>
  <c r="I124" i="5"/>
  <c r="I95" i="5"/>
  <c r="I49" i="5"/>
  <c r="I32" i="5"/>
  <c r="I110" i="5"/>
  <c r="I189" i="5"/>
  <c r="I131" i="5"/>
  <c r="I71" i="5"/>
  <c r="I125" i="5"/>
  <c r="I133" i="5"/>
  <c r="I106" i="5"/>
  <c r="I185" i="5"/>
  <c r="I115" i="5"/>
  <c r="I154" i="5"/>
  <c r="I180" i="5"/>
  <c r="I28" i="5"/>
  <c r="I118" i="5"/>
  <c r="I11" i="5"/>
  <c r="I109" i="5"/>
  <c r="I51" i="5"/>
  <c r="I89" i="5"/>
  <c r="I130" i="5"/>
  <c r="I135" i="5"/>
  <c r="I35" i="5"/>
  <c r="I76" i="5"/>
  <c r="I132" i="5"/>
  <c r="I162" i="5"/>
  <c r="I82" i="5"/>
  <c r="I10" i="5"/>
  <c r="I174" i="5"/>
  <c r="I160" i="5"/>
  <c r="I56" i="5"/>
  <c r="I101" i="5"/>
  <c r="I116" i="5"/>
  <c r="I68" i="5"/>
  <c r="I78" i="5"/>
  <c r="I145" i="5"/>
  <c r="I6" i="5"/>
  <c r="I122" i="5"/>
  <c r="I141" i="5"/>
  <c r="I70" i="5"/>
  <c r="I127" i="5"/>
  <c r="I2" i="5"/>
  <c r="I175" i="5"/>
  <c r="I164" i="5"/>
  <c r="I176" i="5"/>
  <c r="I155" i="5"/>
  <c r="I170" i="5"/>
  <c r="I44" i="5"/>
  <c r="I37" i="5"/>
  <c r="I7" i="5"/>
  <c r="I140" i="5"/>
  <c r="I120" i="5"/>
  <c r="I191" i="5"/>
  <c r="I20" i="5"/>
  <c r="I33" i="5"/>
  <c r="I123" i="5"/>
  <c r="I54" i="5"/>
  <c r="I64" i="5"/>
  <c r="I194" i="5"/>
  <c r="I113" i="5"/>
  <c r="I87" i="5"/>
  <c r="I100" i="5"/>
  <c r="I158" i="5"/>
  <c r="I179" i="5"/>
  <c r="I146" i="5"/>
  <c r="I112" i="5"/>
  <c r="I30" i="5"/>
  <c r="I187" i="5"/>
  <c r="I8" i="5"/>
  <c r="I3" i="5"/>
  <c r="I23" i="5"/>
  <c r="I9" i="5"/>
  <c r="I114" i="5"/>
  <c r="I43" i="5"/>
  <c r="I59" i="5"/>
  <c r="I13" i="5"/>
  <c r="I168" i="5"/>
  <c r="I55" i="5"/>
  <c r="I139" i="5"/>
  <c r="I159" i="5"/>
  <c r="I45" i="5"/>
  <c r="I183" i="5"/>
  <c r="I137" i="5"/>
  <c r="I182" i="5"/>
  <c r="I177" i="5"/>
  <c r="I29" i="5"/>
  <c r="I24" i="5"/>
  <c r="I178" i="5"/>
  <c r="I152" i="5"/>
  <c r="I103" i="5"/>
  <c r="I14" i="5"/>
  <c r="I193" i="5"/>
  <c r="I52" i="5"/>
  <c r="I47" i="5"/>
  <c r="I105" i="5"/>
  <c r="I57" i="5"/>
  <c r="I42" i="5"/>
  <c r="I111" i="5"/>
  <c r="I22" i="5"/>
  <c r="I148" i="5"/>
  <c r="I5" i="5"/>
  <c r="I143" i="5"/>
  <c r="I36" i="5"/>
  <c r="I72" i="5"/>
  <c r="I79" i="5"/>
  <c r="I181" i="5"/>
  <c r="I91" i="5"/>
  <c r="I46" i="5"/>
  <c r="I97" i="5"/>
  <c r="I19" i="5"/>
  <c r="I129" i="5"/>
  <c r="I77" i="5"/>
  <c r="I38" i="5"/>
  <c r="I34" i="5"/>
  <c r="I61" i="5"/>
  <c r="I153" i="5"/>
  <c r="I18" i="5"/>
  <c r="I126" i="5"/>
  <c r="I96" i="5"/>
  <c r="I102" i="5"/>
  <c r="I173" i="5"/>
  <c r="I138" i="5"/>
  <c r="I94" i="5"/>
  <c r="I136" i="5"/>
  <c r="I58" i="5"/>
  <c r="I40" i="5"/>
  <c r="I151" i="5"/>
  <c r="I107" i="5"/>
  <c r="I93" i="5"/>
  <c r="I134" i="5"/>
  <c r="I90" i="5"/>
  <c r="I172" i="5"/>
  <c r="I161" i="5"/>
  <c r="I15" i="5"/>
  <c r="I171" i="5"/>
  <c r="I117" i="5"/>
  <c r="I144" i="5"/>
  <c r="I12" i="5"/>
  <c r="I4" i="5"/>
  <c r="I16" i="5"/>
  <c r="I108" i="5"/>
  <c r="I142" i="5"/>
  <c r="I41" i="5"/>
  <c r="I80" i="5"/>
  <c r="I85" i="5"/>
  <c r="I156" i="5"/>
  <c r="I186" i="5"/>
  <c r="I192" i="5"/>
  <c r="I169" i="5"/>
  <c r="I128" i="5"/>
  <c r="I99" i="5"/>
  <c r="I188" i="5"/>
  <c r="I25" i="5"/>
  <c r="I73" i="5"/>
  <c r="I165" i="5"/>
  <c r="I21" i="5"/>
  <c r="I88" i="5"/>
  <c r="I92" i="5"/>
  <c r="I84" i="5"/>
  <c r="I17" i="5"/>
  <c r="I195" i="5"/>
  <c r="I27" i="5"/>
  <c r="I190" i="5"/>
  <c r="I147" i="5"/>
  <c r="I86" i="5"/>
  <c r="I81" i="5"/>
  <c r="I48" i="5"/>
  <c r="I74" i="5"/>
  <c r="I121" i="5"/>
  <c r="I50" i="5"/>
  <c r="I69" i="5"/>
  <c r="I104" i="5"/>
  <c r="I63" i="5"/>
  <c r="I150" i="5"/>
  <c r="I83" i="5"/>
  <c r="I149" i="5"/>
  <c r="I26" i="5"/>
  <c r="I66" i="5"/>
  <c r="I67" i="5"/>
  <c r="I167" i="5"/>
  <c r="I163" i="5"/>
  <c r="I166" i="5"/>
  <c r="I60" i="5"/>
  <c r="I62" i="5"/>
  <c r="G2" i="5" l="1"/>
  <c r="G3" i="5"/>
  <c r="I2" i="9" s="1"/>
  <c r="AA2" i="5" l="1"/>
  <c r="Q83" i="5" l="1"/>
  <c r="Q82" i="5"/>
  <c r="Q86" i="5"/>
  <c r="Q81" i="5"/>
  <c r="Q85" i="5"/>
  <c r="Q84" i="5"/>
  <c r="Q79" i="5"/>
  <c r="Q78" i="5"/>
  <c r="Q80" i="5"/>
  <c r="K27" i="5"/>
  <c r="J160" i="5"/>
  <c r="K133" i="5"/>
  <c r="J158" i="5"/>
  <c r="J102" i="5"/>
  <c r="J176" i="5"/>
  <c r="J60" i="5"/>
  <c r="J115" i="5"/>
  <c r="J82" i="5"/>
  <c r="K19" i="5"/>
  <c r="J30" i="5"/>
  <c r="K135" i="5"/>
  <c r="K118" i="5"/>
  <c r="J3" i="5"/>
  <c r="J21" i="5"/>
  <c r="J123" i="5"/>
  <c r="J181" i="5"/>
  <c r="K185" i="5"/>
  <c r="J18" i="5"/>
  <c r="K87" i="5"/>
  <c r="K127" i="5"/>
  <c r="J55" i="5"/>
  <c r="J140" i="5"/>
  <c r="J24" i="5"/>
  <c r="K84" i="5"/>
  <c r="J85" i="5"/>
  <c r="J9" i="5"/>
  <c r="J155" i="5"/>
  <c r="K122" i="5"/>
  <c r="J51" i="5"/>
  <c r="J133" i="5"/>
  <c r="J8" i="5"/>
  <c r="K166" i="5"/>
  <c r="J169" i="5"/>
  <c r="K100" i="5"/>
  <c r="K12" i="5"/>
  <c r="K154" i="5"/>
  <c r="K67" i="5"/>
  <c r="J125" i="5"/>
  <c r="K40" i="5"/>
  <c r="K2" i="5"/>
  <c r="K8" i="5"/>
  <c r="K9" i="5"/>
  <c r="J154" i="5"/>
  <c r="K183" i="5"/>
  <c r="J182" i="5"/>
  <c r="K68" i="5"/>
  <c r="J110" i="5"/>
  <c r="J137" i="5"/>
  <c r="K140" i="5"/>
  <c r="K171" i="5"/>
  <c r="K130" i="5"/>
  <c r="K113" i="5"/>
  <c r="J180" i="5"/>
  <c r="K48" i="5"/>
  <c r="K184" i="5"/>
  <c r="J111" i="5"/>
  <c r="J84" i="5"/>
  <c r="K49" i="5"/>
  <c r="J159" i="5"/>
  <c r="K45" i="5"/>
  <c r="K145" i="5"/>
  <c r="K63" i="5"/>
  <c r="J139" i="5"/>
  <c r="K28" i="5"/>
  <c r="J153" i="5"/>
  <c r="K151" i="5"/>
  <c r="J184" i="5"/>
  <c r="K83" i="5"/>
  <c r="J103" i="5"/>
  <c r="J46" i="5"/>
  <c r="J151" i="5"/>
  <c r="J90" i="5"/>
  <c r="J2" i="5"/>
  <c r="J95" i="5"/>
  <c r="J4" i="5"/>
  <c r="K88" i="5"/>
  <c r="J80" i="5"/>
  <c r="K105" i="5"/>
  <c r="K34" i="5"/>
  <c r="J157" i="5"/>
  <c r="K52" i="5"/>
  <c r="J142" i="5"/>
  <c r="K69" i="5"/>
  <c r="K192" i="5"/>
  <c r="K124" i="5"/>
  <c r="K46" i="5"/>
  <c r="J70" i="5"/>
  <c r="J52" i="5"/>
  <c r="J11" i="5"/>
  <c r="K55" i="5"/>
  <c r="J35" i="5"/>
  <c r="K3" i="5"/>
  <c r="K15" i="5"/>
  <c r="K43" i="5"/>
  <c r="J186" i="5"/>
  <c r="J49" i="5"/>
  <c r="K144" i="5"/>
  <c r="J94" i="5"/>
  <c r="K10" i="5"/>
  <c r="J12" i="5"/>
  <c r="J166" i="5"/>
  <c r="K163" i="5"/>
  <c r="J107" i="5"/>
  <c r="J136" i="5"/>
  <c r="K41" i="5"/>
  <c r="J126" i="5"/>
  <c r="J168" i="5"/>
  <c r="K25" i="5"/>
  <c r="K70" i="5"/>
  <c r="K65" i="5"/>
  <c r="J98" i="5"/>
  <c r="K90" i="5"/>
  <c r="K141" i="5"/>
  <c r="J87" i="5"/>
  <c r="K155" i="5"/>
  <c r="J39" i="5"/>
  <c r="J91" i="5"/>
  <c r="J47" i="5"/>
  <c r="J112" i="5"/>
  <c r="K161" i="5"/>
  <c r="K22" i="5"/>
  <c r="J194" i="5"/>
  <c r="K31" i="5"/>
  <c r="K129" i="5"/>
  <c r="J36" i="5"/>
  <c r="J119" i="5"/>
  <c r="K85" i="5"/>
  <c r="J59" i="5"/>
  <c r="J89" i="5"/>
  <c r="K148" i="5"/>
  <c r="K18" i="5"/>
  <c r="J29" i="5"/>
  <c r="K17" i="5"/>
  <c r="K30" i="5"/>
  <c r="J71" i="5"/>
  <c r="K98" i="5"/>
  <c r="J93" i="5"/>
  <c r="K20" i="5"/>
  <c r="K115" i="5"/>
  <c r="J116" i="5"/>
  <c r="J69" i="5"/>
  <c r="K108" i="5"/>
  <c r="J141" i="5"/>
  <c r="K137" i="5"/>
  <c r="J147" i="5"/>
  <c r="J167" i="5"/>
  <c r="J64" i="5"/>
  <c r="J58" i="5"/>
  <c r="K44" i="5"/>
  <c r="J83" i="5"/>
  <c r="J178" i="5"/>
  <c r="J174" i="5"/>
  <c r="J56" i="5"/>
  <c r="K16" i="5"/>
  <c r="K132" i="5"/>
  <c r="J41" i="5"/>
  <c r="K4" i="5"/>
  <c r="J13" i="5"/>
  <c r="K139" i="5"/>
  <c r="J122" i="5"/>
  <c r="J86" i="5"/>
  <c r="J192" i="5"/>
  <c r="K72" i="5"/>
  <c r="K96" i="5"/>
  <c r="J131" i="5"/>
  <c r="J42" i="5"/>
  <c r="J162" i="5"/>
  <c r="K60" i="5"/>
  <c r="K37" i="5"/>
  <c r="J163" i="5"/>
  <c r="K178" i="5"/>
  <c r="K136" i="5"/>
  <c r="K79" i="5"/>
  <c r="J104" i="5"/>
  <c r="J108" i="5"/>
  <c r="K138" i="5"/>
  <c r="K170" i="5"/>
  <c r="J127" i="5"/>
  <c r="J88" i="5"/>
  <c r="K173" i="5"/>
  <c r="J128" i="5"/>
  <c r="K181" i="5"/>
  <c r="K187" i="5"/>
  <c r="K119" i="5"/>
  <c r="J72" i="5"/>
  <c r="K95" i="5"/>
  <c r="K117" i="5"/>
  <c r="K103" i="5"/>
  <c r="K42" i="5"/>
  <c r="J113" i="5"/>
  <c r="J106" i="5"/>
  <c r="J78" i="5"/>
  <c r="K120" i="5"/>
  <c r="J75" i="5"/>
  <c r="K179" i="5"/>
  <c r="J185" i="5"/>
  <c r="J148" i="5"/>
  <c r="K131" i="5"/>
  <c r="K111" i="5"/>
  <c r="J92" i="5"/>
  <c r="J20" i="5"/>
  <c r="K149" i="5"/>
  <c r="J15" i="5"/>
  <c r="K80" i="5"/>
  <c r="K125" i="5"/>
  <c r="K32" i="5"/>
  <c r="K76" i="5"/>
  <c r="K180" i="5"/>
  <c r="K190" i="5"/>
  <c r="J121" i="5"/>
  <c r="K53" i="5"/>
  <c r="J40" i="5"/>
  <c r="K158" i="5"/>
  <c r="K39" i="5"/>
  <c r="J17" i="5"/>
  <c r="K189" i="5"/>
  <c r="J67" i="5"/>
  <c r="K21" i="5"/>
  <c r="K165" i="5"/>
  <c r="K101" i="5"/>
  <c r="J175" i="5"/>
  <c r="J190" i="5"/>
  <c r="J161" i="5"/>
  <c r="J62" i="5"/>
  <c r="K114" i="5"/>
  <c r="K134" i="5"/>
  <c r="K121" i="5"/>
  <c r="J195" i="5"/>
  <c r="J164" i="5"/>
  <c r="K128" i="5"/>
  <c r="J27" i="5"/>
  <c r="J10" i="5"/>
  <c r="J171" i="5"/>
  <c r="J150" i="5"/>
  <c r="K102" i="5"/>
  <c r="J77" i="5"/>
  <c r="J44" i="5"/>
  <c r="K177" i="5"/>
  <c r="J109" i="5"/>
  <c r="K61" i="5"/>
  <c r="K176" i="5"/>
  <c r="K51" i="5"/>
  <c r="K123" i="5"/>
  <c r="K109" i="5"/>
  <c r="K24" i="5"/>
  <c r="K152" i="5"/>
  <c r="J57" i="5"/>
  <c r="K26" i="5"/>
  <c r="J25" i="5"/>
  <c r="J96" i="5"/>
  <c r="K59" i="5"/>
  <c r="J16" i="5"/>
  <c r="K89" i="5"/>
  <c r="J172" i="5"/>
  <c r="J33" i="5"/>
  <c r="K126" i="5"/>
  <c r="J74" i="5"/>
  <c r="K78" i="5"/>
  <c r="J179" i="5"/>
  <c r="K94" i="5"/>
  <c r="J188" i="5"/>
  <c r="K74" i="5"/>
  <c r="K143" i="5"/>
  <c r="K71" i="5"/>
  <c r="J114" i="5"/>
  <c r="K47" i="5"/>
  <c r="K50" i="5"/>
  <c r="J22" i="5"/>
  <c r="J193" i="5"/>
  <c r="J37" i="5"/>
  <c r="J43" i="5"/>
  <c r="J138" i="5"/>
  <c r="K82" i="5"/>
  <c r="K195" i="5"/>
  <c r="J45" i="5"/>
  <c r="K66" i="5"/>
  <c r="J97" i="5"/>
  <c r="J73" i="5"/>
  <c r="K77" i="5"/>
  <c r="K7" i="5"/>
  <c r="J19" i="5"/>
  <c r="K54" i="5"/>
  <c r="J144" i="5"/>
  <c r="J54" i="5"/>
  <c r="K29" i="5"/>
  <c r="J173" i="5"/>
  <c r="J187" i="5"/>
  <c r="K110" i="5"/>
  <c r="J134" i="5"/>
  <c r="J99" i="5"/>
  <c r="K150" i="5"/>
  <c r="K182" i="5"/>
  <c r="J165" i="5"/>
  <c r="J68" i="5"/>
  <c r="K92" i="5"/>
  <c r="K156" i="5"/>
  <c r="K23" i="5"/>
  <c r="J28" i="5"/>
  <c r="J149" i="5"/>
  <c r="J189" i="5"/>
  <c r="J48" i="5"/>
  <c r="J129" i="5"/>
  <c r="J66" i="5"/>
  <c r="J63" i="5"/>
  <c r="K175" i="5"/>
  <c r="K142" i="5"/>
  <c r="K97" i="5"/>
  <c r="K157" i="5"/>
  <c r="K91" i="5"/>
  <c r="J23" i="5"/>
  <c r="K164" i="5"/>
  <c r="K36" i="5"/>
  <c r="J130" i="5"/>
  <c r="J76" i="5"/>
  <c r="K172" i="5"/>
  <c r="J170" i="5"/>
  <c r="K75" i="5"/>
  <c r="J65" i="5"/>
  <c r="K112" i="5"/>
  <c r="J105" i="5"/>
  <c r="J145" i="5"/>
  <c r="J191" i="5"/>
  <c r="J101" i="5"/>
  <c r="J120" i="5"/>
  <c r="J152" i="5"/>
  <c r="K62" i="5"/>
  <c r="K13" i="5"/>
  <c r="J100" i="5"/>
  <c r="J132" i="5"/>
  <c r="K169" i="5"/>
  <c r="K167" i="5"/>
  <c r="K191" i="5"/>
  <c r="K106" i="5"/>
  <c r="J38" i="5"/>
  <c r="J183" i="5"/>
  <c r="J61" i="5"/>
  <c r="K33" i="5"/>
  <c r="J50" i="5"/>
  <c r="K188" i="5"/>
  <c r="K81" i="5"/>
  <c r="K193" i="5"/>
  <c r="K86" i="5"/>
  <c r="J177" i="5"/>
  <c r="K64" i="5"/>
  <c r="K14" i="5"/>
  <c r="J5" i="5"/>
  <c r="K168" i="5"/>
  <c r="K11" i="5"/>
  <c r="K116" i="5"/>
  <c r="K174" i="5"/>
  <c r="J146" i="5"/>
  <c r="K38" i="5"/>
  <c r="K6" i="5"/>
  <c r="J124" i="5"/>
  <c r="K58" i="5"/>
  <c r="K57" i="5"/>
  <c r="J143" i="5"/>
  <c r="K160" i="5"/>
  <c r="K153" i="5"/>
  <c r="J6" i="5"/>
  <c r="K5" i="5"/>
  <c r="J7" i="5"/>
  <c r="K73" i="5"/>
  <c r="J118" i="5"/>
  <c r="J14" i="5"/>
  <c r="K162" i="5"/>
  <c r="J34" i="5"/>
  <c r="K93" i="5"/>
  <c r="K107" i="5"/>
  <c r="K147" i="5"/>
  <c r="K146" i="5"/>
  <c r="K35" i="5"/>
  <c r="J53" i="5"/>
  <c r="J26" i="5"/>
  <c r="J81" i="5"/>
  <c r="K159" i="5"/>
  <c r="J135" i="5"/>
  <c r="J79" i="5"/>
  <c r="J156" i="5"/>
  <c r="J31" i="5"/>
  <c r="K186" i="5"/>
  <c r="J117" i="5"/>
  <c r="K194" i="5"/>
  <c r="K104" i="5"/>
  <c r="J32" i="5"/>
  <c r="K56" i="5"/>
  <c r="K99" i="5"/>
  <c r="N2" i="5" l="1" a="1"/>
  <c r="N2" i="5" l="1"/>
  <c r="Q2" i="5" s="1"/>
  <c r="W13" i="5"/>
  <c r="V23" i="5" s="1"/>
  <c r="Q5" i="5"/>
  <c r="Q3" i="5"/>
  <c r="Q74" i="5"/>
  <c r="Q8" i="5"/>
  <c r="Q57" i="5"/>
  <c r="Q59" i="5"/>
  <c r="Q7" i="5"/>
  <c r="Q37" i="5"/>
  <c r="Q48" i="5"/>
  <c r="Q6" i="5"/>
  <c r="Q58" i="5"/>
  <c r="Q4" i="5"/>
  <c r="Q33" i="5"/>
  <c r="Q26" i="5"/>
  <c r="Q72" i="5"/>
  <c r="Q27" i="5"/>
  <c r="Q19" i="5"/>
  <c r="Q14" i="5"/>
  <c r="Q73" i="5"/>
  <c r="Q47" i="5"/>
  <c r="Q43" i="5"/>
  <c r="Q54" i="5"/>
  <c r="Q69" i="5"/>
  <c r="Q18" i="5"/>
  <c r="Q77" i="5"/>
  <c r="Q51" i="5"/>
  <c r="Q45" i="5"/>
  <c r="Q39" i="5"/>
  <c r="Q24" i="5"/>
  <c r="Q46" i="5"/>
  <c r="Q36" i="5"/>
  <c r="Q20" i="5"/>
  <c r="Q65" i="5"/>
  <c r="Q31" i="5"/>
  <c r="Q35" i="5"/>
  <c r="Q53" i="5"/>
  <c r="Q15" i="5"/>
  <c r="Q76" i="5"/>
  <c r="Q32" i="5"/>
  <c r="Q75" i="5"/>
  <c r="X11" i="5"/>
  <c r="Q16" i="5"/>
  <c r="Q41" i="5"/>
  <c r="Q17" i="5"/>
  <c r="Q68" i="5"/>
  <c r="Q10" i="5"/>
  <c r="W11" i="5"/>
  <c r="Q60" i="5"/>
  <c r="Q29" i="5"/>
  <c r="Q23" i="5"/>
  <c r="Q44" i="5"/>
  <c r="Q22" i="5"/>
  <c r="W12" i="5"/>
  <c r="V24" i="5" s="1"/>
  <c r="Q63" i="5"/>
  <c r="Q55" i="5"/>
  <c r="Q11" i="5"/>
  <c r="Q25" i="5"/>
  <c r="Q42" i="5"/>
  <c r="X12" i="5"/>
  <c r="W19" i="5" s="1"/>
  <c r="Q9" i="5"/>
  <c r="Q71" i="5"/>
  <c r="Q21" i="5"/>
  <c r="Q67" i="5"/>
  <c r="Q49" i="5"/>
  <c r="Q62" i="5"/>
  <c r="Q56" i="5"/>
  <c r="Q38" i="5"/>
  <c r="Q28" i="5"/>
  <c r="Q64" i="5"/>
  <c r="Q66" i="5"/>
  <c r="X13" i="5"/>
  <c r="W18" i="5" s="1"/>
  <c r="Q13" i="5"/>
  <c r="Q30" i="5"/>
  <c r="Q40" i="5"/>
  <c r="Q70" i="5"/>
  <c r="Q50" i="5"/>
  <c r="Q52" i="5"/>
  <c r="Q61" i="5"/>
  <c r="Q12" i="5"/>
  <c r="Q34" i="5"/>
  <c r="W23" i="5" l="1"/>
  <c r="W24" i="5"/>
  <c r="V18" i="5"/>
  <c r="V19" i="5"/>
  <c r="V2" i="5" a="1"/>
  <c r="V2"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8E321A-E4F7-4688-812B-E9CA5C99EFD1}" keepAlive="1" name="ModelConnection_ExternalData_1" description="Data Model" type="5" refreshedVersion="8" minRefreshableVersion="5" saveData="1">
    <dbPr connection="Data Model Connection" command="stg_Gini" commandType="3"/>
    <extLst>
      <ext xmlns:x15="http://schemas.microsoft.com/office/spreadsheetml/2010/11/main" uri="{DE250136-89BD-433C-8126-D09CA5730AF9}">
        <x15:connection id="" model="1"/>
      </ext>
    </extLst>
  </connection>
  <connection id="2" xr16:uid="{B5C0C72F-F78D-4F76-B8D8-D1A8722C7C74}" keepAlive="1" name="ModelConnection_ExternalData_4" description="Data Model" type="5" refreshedVersion="8" minRefreshableVersion="5" saveData="1">
    <dbPr connection="Data Model Connection" command="fact_country_year" commandType="3"/>
    <extLst>
      <ext xmlns:x15="http://schemas.microsoft.com/office/spreadsheetml/2010/11/main" uri="{DE250136-89BD-433C-8126-D09CA5730AF9}">
        <x15:connection id="" model="1"/>
      </ext>
    </extLst>
  </connection>
  <connection id="3" xr16:uid="{08B553FA-5162-472B-B5C3-1559334C37F6}" keepAlive="1" name="Query - Date_Table" description="Connection to the 'Date_Table' query in the workbook." type="5" refreshedVersion="0" background="1">
    <dbPr connection="Provider=Microsoft.Mashup.OleDb.1;Data Source=$Workbook$;Location=Date_Table;Extended Properties=&quot;&quot;" command="SELECT * FROM [Date_Table]"/>
  </connection>
  <connection id="4" xr16:uid="{675331A8-8E4C-4A21-A742-2753DD0BDA51}" keepAlive="1" name="Query - DimCountry" description="Connection to the 'DimCountry' query in the workbook." type="5" refreshedVersion="8" background="1" saveData="1">
    <dbPr connection="Provider=Microsoft.Mashup.OleDb.1;Data Source=$Workbook$;Location=DimCountry;Extended Properties=" command="SELECT * FROM [DimCountry]"/>
  </connection>
  <connection id="5" xr16:uid="{7E83957A-4BE9-4586-B246-A93734963867}" name="Query - DimYear" description="Connection to the 'DimYear' query in the workbook." type="100" refreshedVersion="8" minRefreshableVersion="5">
    <extLst>
      <ext xmlns:x15="http://schemas.microsoft.com/office/spreadsheetml/2010/11/main" uri="{DE250136-89BD-433C-8126-D09CA5730AF9}">
        <x15:connection id="b7ddf4ff-3bdc-421c-9a69-aa0e16c1af35"/>
      </ext>
    </extLst>
  </connection>
  <connection id="6" xr16:uid="{FE741FCE-669F-4964-8578-4D89F1EA507B}" name="Query - fact_country_year" description="Connection to the 'fact_country_year' query in the workbook." type="100" refreshedVersion="8" minRefreshableVersion="5">
    <extLst>
      <ext xmlns:x15="http://schemas.microsoft.com/office/spreadsheetml/2010/11/main" uri="{DE250136-89BD-433C-8126-D09CA5730AF9}">
        <x15:connection id="21ef61ad-3680-4892-bcc0-e96d11d258af"/>
      </ext>
    </extLst>
  </connection>
  <connection id="7" xr16:uid="{3269AA67-FE5D-4740-972B-5AA088C852BD}" keepAlive="1" name="Query - fact_gini(1)" description="Connection to the 'fact_gini' query in the workbook." type="5" refreshedVersion="0" background="1">
    <dbPr connection="Provider=Microsoft.Mashup.OleDb.1;Data Source=$Workbook$;Location=fact_gini;Extended Properties=&quot;&quot;" command="SELECT * FROM [fact_gini]"/>
  </connection>
  <connection id="8" xr16:uid="{C6745673-9B6E-456E-936D-F091FB028606}" name="Query - fact_macro" description="Connection to the 'fact_macro' query in the workbook." type="100" refreshedVersion="8" minRefreshableVersion="5">
    <extLst>
      <ext xmlns:x15="http://schemas.microsoft.com/office/spreadsheetml/2010/11/main" uri="{DE250136-89BD-433C-8126-D09CA5730AF9}">
        <x15:connection id="9b7fb014-3cab-415e-b00a-f81cf2ad9fec"/>
      </ext>
    </extLst>
  </connection>
  <connection id="9" xr16:uid="{04DCCFB7-3AB8-40D5-83A7-A9B7E4AAF043}" keepAlive="1" name="Query - Merge1" description="Connection to the 'Merge1' query in the workbook." type="5" refreshedVersion="0" background="1">
    <dbPr connection="Provider=Microsoft.Mashup.OleDb.1;Data Source=$Workbook$;Location=Merge1;Extended Properties=&quot;&quot;" command="SELECT * FROM [Merge1]"/>
  </connection>
  <connection id="10" xr16:uid="{28DFC01F-01FC-4D43-846A-8D0EE932BFAB}" keepAlive="1" name="Query - stg_Gini(1)" description="Connection to the 'stg_Gini' query in the workbook." type="5" refreshedVersion="8" background="1" saveData="1">
    <dbPr connection="Provider=Microsoft.Mashup.OleDb.1;Data Source=$Workbook$;Location=stg_Gini;Extended Properties=&quot;&quot;" command="SELECT * FROM [stg_Gini]"/>
  </connection>
  <connection id="11" xr16:uid="{0382FE5E-2697-430C-8C49-9B0452683B27}" keepAlive="1" name="Query - Unemployment_Table" description="Connection to the 'Unemployment_Table' query in the workbook." type="5" refreshedVersion="0" background="1">
    <dbPr connection="Provider=Microsoft.Mashup.OleDb.1;Data Source=$Workbook$;Location=Unemployment_Table;Extended Properties=&quot;&quot;" command="SELECT * FROM [Unemployment_Table]"/>
  </connection>
  <connection id="12" xr16:uid="{D995F0EF-E13D-4E58-AC30-3BBCC1B4965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3" xr16:uid="{65895850-BE88-49A8-9569-EA4BC1F34504}" name="WorksheetConnection_GiniCO.xlsx!DimCountry" type="102" refreshedVersion="8" minRefreshableVersion="5">
    <extLst>
      <ext xmlns:x15="http://schemas.microsoft.com/office/spreadsheetml/2010/11/main" uri="{DE250136-89BD-433C-8126-D09CA5730AF9}">
        <x15:connection id="DimCountry">
          <x15:rangePr sourceName="_xlcn.WorksheetConnection_GiniCO.xlsxDimCountry"/>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3">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metadataStrings count="198">
    <s v="ThisWorkbookDataModel"/>
    <s v="[DimCountry].[Country Name].&amp;[Albania]"/>
    <s v="[DimCountry].[Country Name].&amp;[Algeria]"/>
    <s v="[DimCountry].[Country Name].&amp;[Belize]"/>
    <s v="[DimCountry].[Country Name].&amp;[Chad]"/>
    <s v="[DimCountry].[Country Name].&amp;[Dominica]"/>
    <s v="[DimCountry].[Country Name].&amp;[Georgia]"/>
    <s v="[DimCountry].[Country Name].&amp;[Indonesia]"/>
    <s v="[DimCountry].[Country Name].&amp;[Lao PDR]"/>
    <s v="[DimCountry].[Country Name].&amp;[Marshall Islands]"/>
    <s v="[DimCountry].[Country Name].&amp;[New Zealand]"/>
    <s v="[DimCountry].[Country Name].&amp;[Puerto Rico (US)]"/>
    <s v="[DimCountry].[Country Name].&amp;[South Africa]"/>
    <s v="[DimCountry].[Country Name].&amp;[Trinidad and Tobago]"/>
    <s v="[DimCountry].[Country Name].&amp;[Andorra]"/>
    <s v="[DimCountry].[Country Name].&amp;[Benin]"/>
    <s v="[DimCountry].[Country Name].&amp;[Dominican Republic]"/>
    <s v="[DimCountry].[Country Name].&amp;[Germany]"/>
    <s v="[DimCountry].[Country Name].&amp;[Iran, Islamic Rep.]"/>
    <s v="[DimCountry].[Country Name].&amp;[Latvia]"/>
    <s v="[DimCountry].[Country Name].&amp;[Mauritania]"/>
    <s v="[DimCountry].[Country Name].&amp;[Nicaragua]"/>
    <s v="[DimCountry].[Country Name].&amp;[Qatar]"/>
    <s v="[DimCountry].[Country Name].&amp;[Spain]"/>
    <s v="[DimCountry].[Country Name].&amp;[Tunisia]"/>
    <s v="[DimCountry].[Country Name].&amp;[Angola]"/>
    <s v="[DimCountry].[Country Name].&amp;[Chile]"/>
    <s v="[DimCountry].[Country Name].&amp;[Ecuador]"/>
    <s v="[DimCountry].[Country Name].&amp;[Ghana]"/>
    <s v="[DimCountry].[Country Name].&amp;[Ireland]"/>
    <s v="[DimCountry].[Country Name].&amp;[Lebanon]"/>
    <s v="[DimCountry].[Country Name].&amp;[Mauritius]"/>
    <s v="[DimCountry].[Country Name].&amp;[Niger]"/>
    <s v="[DimCountry].[Country Name].&amp;[Romania]"/>
    <s v="[DimCountry].[Country Name].&amp;[Sri Lanka]"/>
    <s v="[DimCountry].[Country Name].&amp;[Türkiye]"/>
    <s v="[DimCountry].[Country Name].&amp;[Antigua and Barbuda]"/>
    <s v="[DimCountry].[Country Name].&amp;[Bhutan]"/>
    <s v="[DimCountry].[Country Name].&amp;[China]"/>
    <s v="[DimCountry].[Country Name].&amp;[Egypt, Arab Rep.]"/>
    <s v="[DimCountry].[Country Name].&amp;[Greece]"/>
    <s v="[DimCountry].[Country Name].&amp;[Isle of Man]"/>
    <s v="[DimCountry].[Country Name].&amp;[Lesotho]"/>
    <s v="[DimCountry].[Country Name].&amp;[Mexico]"/>
    <s v="[DimCountry].[Country Name].&amp;[Nigeria]"/>
    <s v="[DimCountry].[Country Name].&amp;[Russian Federation]"/>
    <s v="[DimCountry].[Country Name].&amp;[St. Kitts and Nevis]"/>
    <s v="[DimCountry].[Country Name].&amp;[Turkmenistan]"/>
    <s v="[DimCountry].[Country Name].&amp;[Oman]"/>
    <s v="[DimCountry].[Country Name].&amp;[Brazil]"/>
    <s v="[DimCountry].[Country Name].&amp;[Estonia]"/>
    <s v="[DimCountry].[Country Name].&amp;[Japan]"/>
    <s v="[DimCountry].[Country Name].&amp;[Pakistan]"/>
    <s v="[DimCountry].[Country Name].&amp;[Suriname]"/>
    <s v="[DimCountry].[Country Name].&amp;[Brunei Darussalam]"/>
    <s v="[DimCountry].[Country Name].&amp;[Eswatini]"/>
    <s v="[DimCountry].[Country Name].&amp;[Guinea-Bissau]"/>
    <s v="[DimCountry].[Country Name].&amp;[Jordan]"/>
    <s v="[DimCountry].[Country Name].&amp;[Luxembourg]"/>
    <s v="[DimCountry].[Country Name].&amp;[Saudi Arabia]"/>
    <s v="[DimCountry].[Country Name].&amp;[Sweden]"/>
    <s v="[DimCountry].[Country Name].&amp;[United Kingdom]"/>
    <s v="[DimCountry].[Country Name].&amp;[Azerbaijan]"/>
    <s v="[DimCountry].[Country Name].&amp;[Bulgaria]"/>
    <s v="[DimCountry].[Country Name].&amp;[Côte d'Ivoire]"/>
    <s v="[DimCountry].[Country Name].&amp;[Guyana]"/>
    <s v="[DimCountry].[Country Name].&amp;[Kazakhstan]"/>
    <s v="[DimCountry].[Country Name].&amp;[Macao SAR, China]"/>
    <s v="[DimCountry].[Country Name].&amp;[Morocco]"/>
    <s v="[DimCountry].[Country Name].&amp;[Panama]"/>
    <s v="[DimCountry].[Country Name].&amp;[Senegal]"/>
    <s v="[DimCountry].[Country Name].&amp;[Switzerland]"/>
    <s v="[DimCountry].[Country Name].&amp;[Bahamas, The]"/>
    <s v="[DimCountry].[Country Name].&amp;[Burkina Faso]"/>
    <s v="[DimCountry].[Country Name].&amp;[Croatia]"/>
    <s v="[DimCountry].[Country Name].&amp;[Fiji]"/>
    <s v="[DimCountry].[Country Name].&amp;[Haiti]"/>
    <s v="[DimCountry].[Country Name].&amp;[Madagascar]"/>
    <s v="[DimCountry].[Country Name].&amp;[Mozambique]"/>
    <s v="[DimCountry].[Country Name].&amp;[Papua New Guinea]"/>
    <s v="[DimCountry].[Country Name].&amp;[Serbia]"/>
    <s v="[DimCountry].[Country Name].&amp;[Cabo Verde]"/>
    <s v="[DimCountry].[Country Name].&amp;[Finland]"/>
    <s v="[DimCountry].[Country Name].&amp;[Kiribati]"/>
    <s v="[DimCountry].[Country Name].&amp;[Seychelles]"/>
    <s v="[DimCountry].[Country Name].&amp;[Cambodia]"/>
    <s v="[DimCountry].[Country Name].&amp;[France]"/>
    <s v="[DimCountry].[Country Name].&amp;[Korea, Rep.]"/>
    <s v="[DimCountry].[Country Name].&amp;[Namibia]"/>
    <s v="[DimCountry].[Country Name].&amp;[Thailand]"/>
    <s v="[DimCountry].[Country Name].&amp;[Cameroon]"/>
    <s v="[DimCountry].[Country Name].&amp;[Philippines]"/>
    <s v="[DimCountry].[Country Name].&amp;[Canada]"/>
    <s v="[DimCountry].[Country Name].&amp;[Gabon]"/>
    <s v="[DimCountry].[Country Name].&amp;[Kuwait]"/>
    <s v="[DimCountry].[Country Name].&amp;[Netherlands]"/>
    <s v="[DimCountry].[Country Name].&amp;[Togo]"/>
    <s v="[DimCountry].[Country Name].&amp;[Belgium]"/>
    <s v="[DimCountry].[Country Name].&amp;[Djibouti]"/>
    <s v="[DimCountry].[Country Name].&amp;[Kyrgyz Republic]"/>
    <s v="[DimCountry].[Country Name].&amp;[Portugal]"/>
    <s v="[DimCountry].[Country Name].&amp;[Argentina]"/>
    <s v="[DimCountry].[Country Name].&amp;[Bolivia]"/>
    <s v="[DimCountry].[Country Name].&amp;[Colombia]"/>
    <s v="[DimCountry].[Country Name].&amp;[El Salvador]"/>
    <s v="[DimCountry].[Country Name].&amp;[Israel]"/>
    <s v="[DimCountry].[Country Name].&amp;[Micronesia, Fed. Sts.]"/>
    <s v="[DimCountry].[Country Name].&amp;[North Macedonia]"/>
    <s v="[DimCountry].[Country Name].&amp;[Rwanda]"/>
    <s v="[DimCountry].[Country Name].&amp;[St. Lucia]"/>
    <s v="[DimCountry].[Country Name].&amp;[Tuvalu]"/>
    <s v="[DimCountry].[Country Name].&amp;[Armenia]"/>
    <s v="[DimCountry].[Country Name].&amp;[Bosnia and Herzegovina]"/>
    <s v="[DimCountry].[Country Name].&amp;[Comoros]"/>
    <s v="[DimCountry].[Country Name].&amp;[Equatorial Guinea]"/>
    <s v="[DimCountry].[Country Name].&amp;[Grenada]"/>
    <s v="[DimCountry].[Country Name].&amp;[Italy]"/>
    <s v="[DimCountry].[Country Name].&amp;[Libya]"/>
    <s v="[DimCountry].[Country Name].&amp;[Moldova]"/>
    <s v="[DimCountry].[Country Name].&amp;[Norway]"/>
    <s v="[DimCountry].[Country Name].&amp;[Samoa]"/>
    <s v="[DimCountry].[Country Name].&amp;[St. Vincent and the Grenadines]"/>
    <s v="[DimCountry].[Country Name].&amp;[Uganda]"/>
    <s v="[DimCountry].[Country Name].&amp;[Aruba]"/>
    <s v="[DimCountry].[Country Name].&amp;[Botswana]"/>
    <s v="[DimCountry].[Country Name].&amp;[Guatemala]"/>
    <s v="[DimCountry].[Country Name].&amp;[Jamaica]"/>
    <s v="[DimCountry].[Country Name].&amp;[Monaco]"/>
    <s v="[DimCountry].[Country Name].&amp;[Sudan]"/>
    <s v="[DimCountry].[Country Name].&amp;[Ukraine]"/>
    <s v="[DimCountry].[Country Name].&amp;[Australia]"/>
    <s v="[DimCountry].[Country Name].&amp;[Congo, Rep.]"/>
    <s v="[DimCountry].[Country Name].&amp;[Guinea]"/>
    <s v="[DimCountry].[Country Name].&amp;[Lithuania]"/>
    <s v="[DimCountry].[Country Name].&amp;[Mongolia]"/>
    <s v="[DimCountry].[Country Name].&amp;[United Arab Emirates]"/>
    <s v="[DimCountry].[Country Name].&amp;[Austria]"/>
    <s v="[DimCountry].[Country Name].&amp;[Costa Rica]"/>
    <s v="[DimCountry].[Country Name].&amp;[Kenya]"/>
    <s v="[DimCountry].[Country Name].&amp;[Bahrain]"/>
    <s v="[DimCountry].[Country Name].&amp;[Cuba]"/>
    <s v="[DimCountry].[Country Name].&amp;[Honduras]"/>
    <s v="[DimCountry].[Country Name].&amp;[Malawi]"/>
    <s v="[DimCountry].[Country Name].&amp;[Paraguay]"/>
    <s v="[DimCountry].[Country Name].&amp;[Tanzania]"/>
    <s v="[DimCountry].[Country Name].&amp;[Bangladesh]"/>
    <s v="[DimCountry].[Country Name].&amp;[Cyprus]"/>
    <s v="[DimCountry].[Country Name].&amp;[Hong Kong SAR, China]"/>
    <s v="[DimCountry].[Country Name].&amp;[Malaysia]"/>
    <s v="[DimCountry].[Country Name].&amp;[Peru]"/>
    <s v="[DimCountry].[Country Name].&amp;[Singapore]"/>
    <s v="[DimCountry].[Country Name].&amp;[Barbados]"/>
    <s v="[DimCountry].[Country Name].&amp;[Czechia]"/>
    <s v="[DimCountry].[Country Name].&amp;[Hungary]"/>
    <s v="[DimCountry].[Country Name].&amp;[Maldives]"/>
    <s v="[DimCountry].[Country Name].&amp;[Nepal]"/>
    <s v="[DimCountry].[Country Name].&amp;[Slovak Republic]"/>
    <s v="[DimCountry].[Country Name].&amp;[Belarus]"/>
    <s v="[DimCountry].[Country Name].&amp;[Denmark]"/>
    <s v="[DimCountry].[Country Name].&amp;[Iceland]"/>
    <s v="[DimCountry].[Country Name].&amp;[Mali]"/>
    <s v="[DimCountry].[Country Name].&amp;[Poland]"/>
    <s v="[DimCountry].[Country Name].&amp;[Slovenia]"/>
    <s v="[DimCountry].[Country Name].&amp;[Central African Republic]"/>
    <s v="[DimCountry].[Country Name].&amp;[Gambia, The]"/>
    <s v="[DimCountry].[Country Name].&amp;[India]"/>
    <s v="[DimCountry].[Country Name].&amp;[Malta]"/>
    <s v="[DimCountry].[Country Name].&amp;[Solomon Islands]"/>
    <s v="[DimCountry].[Country Name].&amp;[Tonga]"/>
    <s v="[Measures].[GDP per Capita]"/>
    <s v="[DimCountry].[Country Name].&amp;[Tajikistan]"/>
    <s v="[DimCountry].[Country Name].&amp;[Sierra Leone]"/>
    <s v="[Measures].[Average of Gini]"/>
    <s v="[DimCountry].[Country Name].&amp;[Burundi]"/>
    <s v="[DimCountry].[Country Name].&amp;[Kosovo]"/>
    <s v="[DimCountry].[Country Name].&amp;[Montenegro]"/>
    <s v="[DimCountry].[Country Name].&amp;[San Marino]"/>
    <s v="[DimCountry].[Country Name].&amp;[Congo, Dem. Rep.]"/>
    <s v="[DimCountry].[Country Name].&amp;[Palau]"/>
    <s v="[DimCountry].[Country Name].&amp;[Timor-Leste]"/>
    <s v="[DimCountry].[Country Name].&amp;[São Tomé and Principe]"/>
    <s v="[DimCountry].[Country Name].&amp;[Liberia]"/>
    <s v="[DimCountry].[Country Name].&amp;[Turks and Caicos Islands]"/>
    <s v="[DimCountry].[Country Name].&amp;[Myanmar]"/>
    <s v="[DimCountry].[Country Name].&amp;[Cayman Islands]"/>
    <s v="[DimCountry].[Country Name].&amp;[American Samoa]"/>
    <s v="[DimCountry].[Country Name].&amp;[Iraq]"/>
    <s v="[DimCountry].[Country Name].&amp;[Afghanistan]"/>
    <s v="[DimCountry].[Country Name].&amp;[Guam]"/>
    <s v="[DimCountry].[Country Name].&amp;[Northern Mariana Islands]"/>
    <s v="[DimCountry].[Country Name].&amp;[Ethiopia]"/>
    <s v="[DimCountry].[Country Name].&amp;[Liechtenstein]"/>
    <s v="[DimCountry].[Country Name].&amp;[South Sudan]"/>
    <s v="[DimCountry].[Country Name].&amp;[Greenland]"/>
    <s v="[DimCountry].[Country Name].&amp;[Faroe Islands]"/>
    <s v="[DimCountry].[Country Name].&amp;[Eritrea]"/>
    <s v="[DimCountry].[Country Name].&amp;[Bermuda]"/>
    <s v="[DimYear].[Year].&amp;[2008]"/>
  </metadataStrings>
  <mdxMetadata count="583">
    <mdx n="0" f="m">
      <t c="1">
        <n x="1"/>
      </t>
    </mdx>
    <mdx n="0" f="m">
      <t c="1">
        <n x="2"/>
      </t>
    </mdx>
    <mdx n="0" f="m">
      <t c="1">
        <n x="3"/>
      </t>
    </mdx>
    <mdx n="0" f="m">
      <t c="1">
        <n x="4"/>
      </t>
    </mdx>
    <mdx n="0" f="m">
      <t c="1">
        <n x="5"/>
      </t>
    </mdx>
    <mdx n="0" f="m">
      <t c="1">
        <n x="6"/>
      </t>
    </mdx>
    <mdx n="0" f="m">
      <t c="1">
        <n x="7"/>
      </t>
    </mdx>
    <mdx n="0" f="m">
      <t c="1">
        <n x="8"/>
      </t>
    </mdx>
    <mdx n="0" f="m">
      <t c="1">
        <n x="9"/>
      </t>
    </mdx>
    <mdx n="0" f="m">
      <t c="1">
        <n x="10"/>
      </t>
    </mdx>
    <mdx n="0" f="m">
      <t c="1">
        <n x="11"/>
      </t>
    </mdx>
    <mdx n="0" f="m">
      <t c="1">
        <n x="12"/>
      </t>
    </mdx>
    <mdx n="0" f="m">
      <t c="1">
        <n x="13"/>
      </t>
    </mdx>
    <mdx n="0" f="m">
      <t c="1">
        <n x="14"/>
      </t>
    </mdx>
    <mdx n="0" f="m">
      <t c="1">
        <n x="15"/>
      </t>
    </mdx>
    <mdx n="0" f="m">
      <t c="1">
        <n x="16"/>
      </t>
    </mdx>
    <mdx n="0" f="m">
      <t c="1">
        <n x="17"/>
      </t>
    </mdx>
    <mdx n="0" f="m">
      <t c="1">
        <n x="18"/>
      </t>
    </mdx>
    <mdx n="0" f="m">
      <t c="1">
        <n x="19"/>
      </t>
    </mdx>
    <mdx n="0" f="m">
      <t c="1">
        <n x="20"/>
      </t>
    </mdx>
    <mdx n="0" f="m">
      <t c="1">
        <n x="21"/>
      </t>
    </mdx>
    <mdx n="0" f="m">
      <t c="1">
        <n x="22"/>
      </t>
    </mdx>
    <mdx n="0" f="m">
      <t c="1">
        <n x="23"/>
      </t>
    </mdx>
    <mdx n="0" f="m">
      <t c="1">
        <n x="24"/>
      </t>
    </mdx>
    <mdx n="0" f="m">
      <t c="1">
        <n x="25"/>
      </t>
    </mdx>
    <mdx n="0" f="m">
      <t c="1">
        <n x="26"/>
      </t>
    </mdx>
    <mdx n="0" f="m">
      <t c="1">
        <n x="27"/>
      </t>
    </mdx>
    <mdx n="0" f="m">
      <t c="1">
        <n x="28"/>
      </t>
    </mdx>
    <mdx n="0" f="m">
      <t c="1">
        <n x="29"/>
      </t>
    </mdx>
    <mdx n="0" f="m">
      <t c="1">
        <n x="30"/>
      </t>
    </mdx>
    <mdx n="0" f="m">
      <t c="1">
        <n x="31"/>
      </t>
    </mdx>
    <mdx n="0" f="m">
      <t c="1">
        <n x="32"/>
      </t>
    </mdx>
    <mdx n="0" f="m">
      <t c="1">
        <n x="33"/>
      </t>
    </mdx>
    <mdx n="0" f="m">
      <t c="1">
        <n x="34"/>
      </t>
    </mdx>
    <mdx n="0" f="m">
      <t c="1">
        <n x="35"/>
      </t>
    </mdx>
    <mdx n="0" f="m">
      <t c="1">
        <n x="36"/>
      </t>
    </mdx>
    <mdx n="0" f="m">
      <t c="1">
        <n x="37"/>
      </t>
    </mdx>
    <mdx n="0" f="m">
      <t c="1">
        <n x="38"/>
      </t>
    </mdx>
    <mdx n="0" f="m">
      <t c="1">
        <n x="39"/>
      </t>
    </mdx>
    <mdx n="0" f="m">
      <t c="1">
        <n x="40"/>
      </t>
    </mdx>
    <mdx n="0" f="m">
      <t c="1">
        <n x="41"/>
      </t>
    </mdx>
    <mdx n="0" f="m">
      <t c="1">
        <n x="42"/>
      </t>
    </mdx>
    <mdx n="0" f="m">
      <t c="1">
        <n x="43"/>
      </t>
    </mdx>
    <mdx n="0" f="m">
      <t c="1">
        <n x="44"/>
      </t>
    </mdx>
    <mdx n="0" f="m">
      <t c="1">
        <n x="45"/>
      </t>
    </mdx>
    <mdx n="0" f="m">
      <t c="1">
        <n x="46"/>
      </t>
    </mdx>
    <mdx n="0" f="m">
      <t c="1">
        <n x="47"/>
      </t>
    </mdx>
    <mdx n="0" f="m">
      <t c="1">
        <n x="48"/>
      </t>
    </mdx>
    <mdx n="0" f="m">
      <t c="1">
        <n x="49"/>
      </t>
    </mdx>
    <mdx n="0" f="m">
      <t c="1">
        <n x="50"/>
      </t>
    </mdx>
    <mdx n="0" f="m">
      <t c="1">
        <n x="51"/>
      </t>
    </mdx>
    <mdx n="0" f="m">
      <t c="1">
        <n x="52"/>
      </t>
    </mdx>
    <mdx n="0" f="m">
      <t c="1">
        <n x="53"/>
      </t>
    </mdx>
    <mdx n="0" f="m">
      <t c="1">
        <n x="54"/>
      </t>
    </mdx>
    <mdx n="0" f="m">
      <t c="1">
        <n x="55"/>
      </t>
    </mdx>
    <mdx n="0" f="m">
      <t c="1">
        <n x="56"/>
      </t>
    </mdx>
    <mdx n="0" f="m">
      <t c="1">
        <n x="57"/>
      </t>
    </mdx>
    <mdx n="0" f="m">
      <t c="1">
        <n x="58"/>
      </t>
    </mdx>
    <mdx n="0" f="m">
      <t c="1">
        <n x="59"/>
      </t>
    </mdx>
    <mdx n="0" f="m">
      <t c="1">
        <n x="60"/>
      </t>
    </mdx>
    <mdx n="0" f="m">
      <t c="1">
        <n x="61"/>
      </t>
    </mdx>
    <mdx n="0" f="m">
      <t c="1">
        <n x="62"/>
      </t>
    </mdx>
    <mdx n="0" f="m">
      <t c="1">
        <n x="63"/>
      </t>
    </mdx>
    <mdx n="0" f="m">
      <t c="1">
        <n x="64"/>
      </t>
    </mdx>
    <mdx n="0" f="m">
      <t c="1">
        <n x="65"/>
      </t>
    </mdx>
    <mdx n="0" f="m">
      <t c="1">
        <n x="66"/>
      </t>
    </mdx>
    <mdx n="0" f="m">
      <t c="1">
        <n x="67"/>
      </t>
    </mdx>
    <mdx n="0" f="m">
      <t c="1">
        <n x="68"/>
      </t>
    </mdx>
    <mdx n="0" f="m">
      <t c="1">
        <n x="69"/>
      </t>
    </mdx>
    <mdx n="0" f="m">
      <t c="1">
        <n x="70"/>
      </t>
    </mdx>
    <mdx n="0" f="m">
      <t c="1">
        <n x="71"/>
      </t>
    </mdx>
    <mdx n="0" f="m">
      <t c="1">
        <n x="72"/>
      </t>
    </mdx>
    <mdx n="0" f="m">
      <t c="1">
        <n x="73"/>
      </t>
    </mdx>
    <mdx n="0" f="m">
      <t c="1">
        <n x="74"/>
      </t>
    </mdx>
    <mdx n="0" f="m">
      <t c="1">
        <n x="75"/>
      </t>
    </mdx>
    <mdx n="0" f="m">
      <t c="1">
        <n x="76"/>
      </t>
    </mdx>
    <mdx n="0" f="m">
      <t c="1">
        <n x="77"/>
      </t>
    </mdx>
    <mdx n="0" f="m">
      <t c="1">
        <n x="78"/>
      </t>
    </mdx>
    <mdx n="0" f="m">
      <t c="1">
        <n x="79"/>
      </t>
    </mdx>
    <mdx n="0" f="m">
      <t c="1">
        <n x="80"/>
      </t>
    </mdx>
    <mdx n="0" f="m">
      <t c="1">
        <n x="81"/>
      </t>
    </mdx>
    <mdx n="0" f="m">
      <t c="1">
        <n x="82"/>
      </t>
    </mdx>
    <mdx n="0" f="m">
      <t c="1">
        <n x="83"/>
      </t>
    </mdx>
    <mdx n="0" f="m">
      <t c="1">
        <n x="84"/>
      </t>
    </mdx>
    <mdx n="0" f="m">
      <t c="1">
        <n x="85"/>
      </t>
    </mdx>
    <mdx n="0" f="m">
      <t c="1">
        <n x="86"/>
      </t>
    </mdx>
    <mdx n="0" f="m">
      <t c="1">
        <n x="87"/>
      </t>
    </mdx>
    <mdx n="0" f="m">
      <t c="1">
        <n x="88"/>
      </t>
    </mdx>
    <mdx n="0" f="m">
      <t c="1">
        <n x="89"/>
      </t>
    </mdx>
    <mdx n="0" f="m">
      <t c="1">
        <n x="90"/>
      </t>
    </mdx>
    <mdx n="0" f="m">
      <t c="1">
        <n x="91"/>
      </t>
    </mdx>
    <mdx n="0" f="m">
      <t c="1">
        <n x="92"/>
      </t>
    </mdx>
    <mdx n="0" f="m">
      <t c="1">
        <n x="93"/>
      </t>
    </mdx>
    <mdx n="0" f="m">
      <t c="1">
        <n x="94"/>
      </t>
    </mdx>
    <mdx n="0" f="m">
      <t c="1">
        <n x="95"/>
      </t>
    </mdx>
    <mdx n="0" f="m">
      <t c="1">
        <n x="96"/>
      </t>
    </mdx>
    <mdx n="0" f="m">
      <t c="1">
        <n x="97"/>
      </t>
    </mdx>
    <mdx n="0" f="m">
      <t c="1">
        <n x="98"/>
      </t>
    </mdx>
    <mdx n="0" f="m">
      <t c="1">
        <n x="99"/>
      </t>
    </mdx>
    <mdx n="0" f="m">
      <t c="1">
        <n x="100"/>
      </t>
    </mdx>
    <mdx n="0" f="m">
      <t c="1">
        <n x="101"/>
      </t>
    </mdx>
    <mdx n="0" f="m">
      <t c="1">
        <n x="102"/>
      </t>
    </mdx>
    <mdx n="0" f="m">
      <t c="1">
        <n x="103"/>
      </t>
    </mdx>
    <mdx n="0" f="m">
      <t c="1">
        <n x="104"/>
      </t>
    </mdx>
    <mdx n="0" f="m">
      <t c="1">
        <n x="105"/>
      </t>
    </mdx>
    <mdx n="0" f="m">
      <t c="1">
        <n x="106"/>
      </t>
    </mdx>
    <mdx n="0" f="m">
      <t c="1">
        <n x="107"/>
      </t>
    </mdx>
    <mdx n="0" f="m">
      <t c="1">
        <n x="108"/>
      </t>
    </mdx>
    <mdx n="0" f="m">
      <t c="1">
        <n x="109"/>
      </t>
    </mdx>
    <mdx n="0" f="m">
      <t c="1">
        <n x="110"/>
      </t>
    </mdx>
    <mdx n="0" f="m">
      <t c="1">
        <n x="111"/>
      </t>
    </mdx>
    <mdx n="0" f="m">
      <t c="1">
        <n x="112"/>
      </t>
    </mdx>
    <mdx n="0" f="m">
      <t c="1">
        <n x="113"/>
      </t>
    </mdx>
    <mdx n="0" f="m">
      <t c="1">
        <n x="114"/>
      </t>
    </mdx>
    <mdx n="0" f="m">
      <t c="1">
        <n x="115"/>
      </t>
    </mdx>
    <mdx n="0" f="m">
      <t c="1">
        <n x="116"/>
      </t>
    </mdx>
    <mdx n="0" f="m">
      <t c="1">
        <n x="117"/>
      </t>
    </mdx>
    <mdx n="0" f="m">
      <t c="1">
        <n x="118"/>
      </t>
    </mdx>
    <mdx n="0" f="m">
      <t c="1">
        <n x="119"/>
      </t>
    </mdx>
    <mdx n="0" f="m">
      <t c="1">
        <n x="120"/>
      </t>
    </mdx>
    <mdx n="0" f="m">
      <t c="1">
        <n x="121"/>
      </t>
    </mdx>
    <mdx n="0" f="m">
      <t c="1">
        <n x="122"/>
      </t>
    </mdx>
    <mdx n="0" f="m">
      <t c="1">
        <n x="123"/>
      </t>
    </mdx>
    <mdx n="0" f="m">
      <t c="1">
        <n x="124"/>
      </t>
    </mdx>
    <mdx n="0" f="m">
      <t c="1">
        <n x="125"/>
      </t>
    </mdx>
    <mdx n="0" f="m">
      <t c="1">
        <n x="126"/>
      </t>
    </mdx>
    <mdx n="0" f="m">
      <t c="1">
        <n x="127"/>
      </t>
    </mdx>
    <mdx n="0" f="m">
      <t c="1">
        <n x="128"/>
      </t>
    </mdx>
    <mdx n="0" f="m">
      <t c="1">
        <n x="129"/>
      </t>
    </mdx>
    <mdx n="0" f="m">
      <t c="1">
        <n x="130"/>
      </t>
    </mdx>
    <mdx n="0" f="m">
      <t c="1">
        <n x="131"/>
      </t>
    </mdx>
    <mdx n="0" f="m">
      <t c="1">
        <n x="132"/>
      </t>
    </mdx>
    <mdx n="0" f="m">
      <t c="1">
        <n x="133"/>
      </t>
    </mdx>
    <mdx n="0" f="m">
      <t c="1">
        <n x="134"/>
      </t>
    </mdx>
    <mdx n="0" f="m">
      <t c="1">
        <n x="135"/>
      </t>
    </mdx>
    <mdx n="0" f="m">
      <t c="1">
        <n x="136"/>
      </t>
    </mdx>
    <mdx n="0" f="m">
      <t c="1">
        <n x="137"/>
      </t>
    </mdx>
    <mdx n="0" f="m">
      <t c="1">
        <n x="138"/>
      </t>
    </mdx>
    <mdx n="0" f="m">
      <t c="1">
        <n x="139"/>
      </t>
    </mdx>
    <mdx n="0" f="m">
      <t c="1">
        <n x="140"/>
      </t>
    </mdx>
    <mdx n="0" f="m">
      <t c="1">
        <n x="141"/>
      </t>
    </mdx>
    <mdx n="0" f="m">
      <t c="1">
        <n x="142"/>
      </t>
    </mdx>
    <mdx n="0" f="m">
      <t c="1">
        <n x="143"/>
      </t>
    </mdx>
    <mdx n="0" f="m">
      <t c="1">
        <n x="144"/>
      </t>
    </mdx>
    <mdx n="0" f="m">
      <t c="1">
        <n x="145"/>
      </t>
    </mdx>
    <mdx n="0" f="m">
      <t c="1">
        <n x="146"/>
      </t>
    </mdx>
    <mdx n="0" f="m">
      <t c="1">
        <n x="147"/>
      </t>
    </mdx>
    <mdx n="0" f="m">
      <t c="1">
        <n x="148"/>
      </t>
    </mdx>
    <mdx n="0" f="m">
      <t c="1">
        <n x="149"/>
      </t>
    </mdx>
    <mdx n="0" f="m">
      <t c="1">
        <n x="150"/>
      </t>
    </mdx>
    <mdx n="0" f="m">
      <t c="1">
        <n x="151"/>
      </t>
    </mdx>
    <mdx n="0" f="m">
      <t c="1">
        <n x="152"/>
      </t>
    </mdx>
    <mdx n="0" f="m">
      <t c="1">
        <n x="153"/>
      </t>
    </mdx>
    <mdx n="0" f="m">
      <t c="1">
        <n x="154"/>
      </t>
    </mdx>
    <mdx n="0" f="m">
      <t c="1">
        <n x="155"/>
      </t>
    </mdx>
    <mdx n="0" f="m">
      <t c="1">
        <n x="156"/>
      </t>
    </mdx>
    <mdx n="0" f="m">
      <t c="1">
        <n x="157"/>
      </t>
    </mdx>
    <mdx n="0" f="m">
      <t c="1">
        <n x="158"/>
      </t>
    </mdx>
    <mdx n="0" f="m">
      <t c="1">
        <n x="159"/>
      </t>
    </mdx>
    <mdx n="0" f="m">
      <t c="1">
        <n x="160"/>
      </t>
    </mdx>
    <mdx n="0" f="m">
      <t c="1">
        <n x="161"/>
      </t>
    </mdx>
    <mdx n="0" f="m">
      <t c="1">
        <n x="162"/>
      </t>
    </mdx>
    <mdx n="0" f="m">
      <t c="1">
        <n x="163"/>
      </t>
    </mdx>
    <mdx n="0" f="m">
      <t c="1">
        <n x="164"/>
      </t>
    </mdx>
    <mdx n="0" f="m">
      <t c="1">
        <n x="165"/>
      </t>
    </mdx>
    <mdx n="0" f="m">
      <t c="1">
        <n x="166"/>
      </t>
    </mdx>
    <mdx n="0" f="m">
      <t c="1">
        <n x="167"/>
      </t>
    </mdx>
    <mdx n="0" f="m">
      <t c="1">
        <n x="168"/>
      </t>
    </mdx>
    <mdx n="0" f="m">
      <t c="1">
        <n x="170"/>
      </t>
    </mdx>
    <mdx n="0" f="m">
      <t c="1">
        <n x="171"/>
      </t>
    </mdx>
    <mdx n="0" f="m">
      <t c="1">
        <n x="173"/>
      </t>
    </mdx>
    <mdx n="0" f="m">
      <t c="1">
        <n x="174"/>
      </t>
    </mdx>
    <mdx n="0" f="m">
      <t c="1">
        <n x="175"/>
      </t>
    </mdx>
    <mdx n="0" f="m">
      <t c="1">
        <n x="176"/>
      </t>
    </mdx>
    <mdx n="0" f="m">
      <t c="1">
        <n x="177"/>
      </t>
    </mdx>
    <mdx n="0" f="m">
      <t c="1">
        <n x="178"/>
      </t>
    </mdx>
    <mdx n="0" f="m">
      <t c="1">
        <n x="179"/>
      </t>
    </mdx>
    <mdx n="0" f="m">
      <t c="1">
        <n x="180"/>
      </t>
    </mdx>
    <mdx n="0" f="m">
      <t c="1">
        <n x="181"/>
      </t>
    </mdx>
    <mdx n="0" f="m">
      <t c="1">
        <n x="182"/>
      </t>
    </mdx>
    <mdx n="0" f="m">
      <t c="1">
        <n x="183"/>
      </t>
    </mdx>
    <mdx n="0" f="m">
      <t c="1">
        <n x="184"/>
      </t>
    </mdx>
    <mdx n="0" f="m">
      <t c="1">
        <n x="185"/>
      </t>
    </mdx>
    <mdx n="0" f="m">
      <t c="1">
        <n x="186"/>
      </t>
    </mdx>
    <mdx n="0" f="m">
      <t c="1">
        <n x="187"/>
      </t>
    </mdx>
    <mdx n="0" f="m">
      <t c="1">
        <n x="188"/>
      </t>
    </mdx>
    <mdx n="0" f="m">
      <t c="1">
        <n x="189"/>
      </t>
    </mdx>
    <mdx n="0" f="m">
      <t c="1">
        <n x="190"/>
      </t>
    </mdx>
    <mdx n="0" f="m">
      <t c="1">
        <n x="191"/>
      </t>
    </mdx>
    <mdx n="0" f="m">
      <t c="1">
        <n x="192"/>
      </t>
    </mdx>
    <mdx n="0" f="m">
      <t c="1">
        <n x="193"/>
      </t>
    </mdx>
    <mdx n="0" f="m">
      <t c="1">
        <n x="194"/>
      </t>
    </mdx>
    <mdx n="0" f="m">
      <t c="1">
        <n x="195"/>
      </t>
    </mdx>
    <mdx n="0" f="m">
      <t c="1">
        <n x="196"/>
      </t>
    </mdx>
    <mdx n="0" f="r">
      <t c="1">
        <n x="197"/>
      </t>
    </mdx>
    <mdx n="0" f="v">
      <t c="3">
        <n x="172"/>
        <n x="181"/>
        <n x="197"/>
      </t>
    </mdx>
    <mdx n="0" f="v">
      <t c="3" fi="0">
        <n x="169"/>
        <n x="80"/>
        <n x="197"/>
      </t>
    </mdx>
    <mdx n="0" f="v">
      <t c="3" fi="0">
        <n x="169"/>
        <n x="77"/>
        <n x="197"/>
      </t>
    </mdx>
    <mdx n="0" f="v">
      <t c="3" fi="0">
        <n x="169"/>
        <n x="83"/>
        <n x="197"/>
      </t>
    </mdx>
    <mdx n="0" f="v">
      <t c="3">
        <n x="172"/>
        <n x="71"/>
        <n x="197"/>
      </t>
    </mdx>
    <mdx n="0" f="v">
      <t c="3" fi="0">
        <n x="169"/>
        <n x="72"/>
        <n x="197"/>
      </t>
    </mdx>
    <mdx n="0" f="v">
      <t c="3" fi="0">
        <n x="169"/>
        <n x="110"/>
        <n x="197"/>
      </t>
    </mdx>
    <mdx n="0" f="v">
      <t c="3">
        <n x="172"/>
        <n x="174"/>
        <n x="197"/>
      </t>
    </mdx>
    <mdx n="0" f="v">
      <t c="3" fi="0">
        <n x="169"/>
        <n x="6"/>
        <n x="197"/>
      </t>
    </mdx>
    <mdx n="0" f="v">
      <t c="3" fi="0">
        <n x="169"/>
        <n x="177"/>
        <n x="197"/>
      </t>
    </mdx>
    <mdx n="0" f="v">
      <t c="3">
        <n x="172"/>
        <n x="117"/>
        <n x="197"/>
      </t>
    </mdx>
    <mdx n="0" f="v">
      <t c="3">
        <n x="172"/>
        <n x="114"/>
        <n x="197"/>
      </t>
    </mdx>
    <mdx n="0" f="v">
      <t c="3">
        <n x="172"/>
        <n x="15"/>
        <n x="197"/>
      </t>
    </mdx>
    <mdx n="0" f="v">
      <t c="3" fi="0">
        <n x="169"/>
        <n x="25"/>
        <n x="197"/>
      </t>
    </mdx>
    <mdx n="0" f="v">
      <t c="3">
        <n x="172"/>
        <n x="124"/>
        <n x="197"/>
      </t>
    </mdx>
    <mdx n="0" f="v">
      <t c="3">
        <n x="172"/>
        <n x="153"/>
        <n x="197"/>
      </t>
    </mdx>
    <mdx n="0" f="v">
      <t c="3" fi="0">
        <n x="169"/>
        <n x="119"/>
        <n x="197"/>
      </t>
    </mdx>
    <mdx n="0" f="v">
      <t c="3">
        <n x="172"/>
        <n x="195"/>
        <n x="197"/>
      </t>
    </mdx>
    <mdx n="0" f="v">
      <t c="3">
        <n x="172"/>
        <n x="64"/>
        <n x="197"/>
      </t>
    </mdx>
    <mdx n="0" f="v">
      <t c="3">
        <n x="172"/>
        <n x="161"/>
        <n x="197"/>
      </t>
    </mdx>
    <mdx n="0" f="v">
      <t c="3">
        <n x="172"/>
        <n x="78"/>
        <n x="197"/>
      </t>
    </mdx>
    <mdx n="0" f="v">
      <t c="3">
        <n x="172"/>
        <n x="131"/>
        <n x="197"/>
      </t>
    </mdx>
    <mdx n="0" f="v">
      <t c="3">
        <n x="172"/>
        <n x="98"/>
        <n x="197"/>
      </t>
    </mdx>
    <mdx n="0" f="v">
      <t c="3">
        <n x="172"/>
        <n x="85"/>
        <n x="197"/>
      </t>
    </mdx>
    <mdx n="0" f="v">
      <t c="3" fi="0">
        <n x="169"/>
        <n x="179"/>
        <n x="197"/>
      </t>
    </mdx>
    <mdx n="0" f="v">
      <t c="3">
        <n x="172"/>
        <n x="178"/>
        <n x="197"/>
      </t>
    </mdx>
    <mdx n="0" f="v">
      <t c="3" fi="0">
        <n x="169"/>
        <n x="127"/>
        <n x="197"/>
      </t>
    </mdx>
    <mdx n="0" f="v">
      <t c="3" fi="0">
        <n x="169"/>
        <n x="7"/>
        <n x="197"/>
      </t>
    </mdx>
    <mdx n="0" f="v">
      <t c="3">
        <n x="172"/>
        <n x="97"/>
        <n x="197"/>
      </t>
    </mdx>
    <mdx n="0" f="v">
      <t c="3" fi="0">
        <n x="169"/>
        <n x="112"/>
        <n x="197"/>
      </t>
    </mdx>
    <mdx n="0" f="v">
      <t c="3" fi="0">
        <n x="169"/>
        <n x="59"/>
        <n x="197"/>
      </t>
    </mdx>
    <mdx n="0" f="v">
      <t c="3" fi="0">
        <n x="169"/>
        <n x="159"/>
        <n x="197"/>
      </t>
    </mdx>
    <mdx n="0" f="v">
      <t c="3">
        <n x="172"/>
        <n x="32"/>
        <n x="197"/>
      </t>
    </mdx>
    <mdx n="0" f="v">
      <t c="3">
        <n x="172"/>
        <n x="184"/>
        <n x="197"/>
      </t>
    </mdx>
    <mdx n="0" f="v">
      <t c="3">
        <n x="172"/>
        <n x="146"/>
        <n x="197"/>
      </t>
    </mdx>
    <mdx n="0" f="v">
      <t c="3">
        <n x="172"/>
        <n x="89"/>
        <n x="197"/>
      </t>
    </mdx>
    <mdx n="0" f="v">
      <t c="3">
        <n x="172"/>
        <n x="41"/>
        <n x="197"/>
      </t>
    </mdx>
    <mdx n="0" f="v">
      <t c="3" fi="0">
        <n x="169"/>
        <n x="192"/>
        <n x="197"/>
      </t>
    </mdx>
    <mdx n="0" f="v">
      <t c="3" fi="0">
        <n x="169"/>
        <n x="137"/>
        <n x="197"/>
      </t>
    </mdx>
    <mdx n="0" f="v">
      <t c="3" fi="0">
        <n x="169"/>
        <n x="87"/>
        <n x="197"/>
      </t>
    </mdx>
    <mdx n="0" f="v">
      <t c="3" fi="0">
        <n x="169"/>
        <n x="171"/>
        <n x="197"/>
      </t>
    </mdx>
    <mdx n="0" f="v">
      <t c="3">
        <n x="172"/>
        <n x="129"/>
        <n x="197"/>
      </t>
    </mdx>
    <mdx n="0" f="v">
      <t c="3">
        <n x="172"/>
        <n x="167"/>
        <n x="197"/>
      </t>
    </mdx>
    <mdx n="0" f="v">
      <t c="3">
        <n x="172"/>
        <n x="163"/>
        <n x="197"/>
      </t>
    </mdx>
    <mdx n="0" f="v">
      <t c="3" fi="0">
        <n x="169"/>
        <n x="52"/>
        <n x="197"/>
      </t>
    </mdx>
    <mdx n="0" f="v">
      <t c="3" fi="0">
        <n x="169"/>
        <n x="62"/>
        <n x="197"/>
      </t>
    </mdx>
    <mdx n="0" f="v">
      <t c="3">
        <n x="172"/>
        <n x="155"/>
        <n x="197"/>
      </t>
    </mdx>
    <mdx n="0" f="v">
      <t c="3" fi="0">
        <n x="169"/>
        <n x="101"/>
        <n x="197"/>
      </t>
    </mdx>
    <mdx n="0" f="v">
      <t c="3" fi="0">
        <n x="169"/>
        <n x="143"/>
        <n x="197"/>
      </t>
    </mdx>
    <mdx n="0" f="v">
      <t c="3" fi="0">
        <n x="169"/>
        <n x="84"/>
        <n x="197"/>
      </t>
    </mdx>
    <mdx n="0" f="v">
      <t c="3" fi="0">
        <n x="169"/>
        <n x="15"/>
        <n x="197"/>
      </t>
    </mdx>
    <mdx n="0" f="v">
      <t c="3" fi="0">
        <n x="169"/>
        <n x="150"/>
        <n x="197"/>
      </t>
    </mdx>
    <mdx n="0" f="v">
      <t c="3">
        <n x="172"/>
        <n x="67"/>
        <n x="197"/>
      </t>
    </mdx>
    <mdx n="0" f="v">
      <t c="3">
        <n x="172"/>
        <n x="65"/>
        <n x="197"/>
      </t>
    </mdx>
    <mdx n="0" f="v">
      <t c="3" fi="0">
        <n x="169"/>
        <n x="26"/>
        <n x="197"/>
      </t>
    </mdx>
    <mdx n="0" f="v">
      <t c="3" fi="0">
        <n x="169"/>
        <n x="120"/>
        <n x="197"/>
      </t>
    </mdx>
    <mdx n="0" f="v">
      <t c="3" fi="0">
        <n x="169"/>
        <n x="158"/>
        <n x="197"/>
      </t>
    </mdx>
    <mdx n="0" f="v">
      <t c="3">
        <n x="172"/>
        <n x="53"/>
        <n x="197"/>
      </t>
    </mdx>
    <mdx n="0" f="v">
      <t c="3" fi="0">
        <n x="169"/>
        <n x="186"/>
        <n x="197"/>
      </t>
    </mdx>
    <mdx n="0" f="v">
      <t c="3">
        <n x="172"/>
        <n x="145"/>
        <n x="197"/>
      </t>
    </mdx>
    <mdx n="0" f="v">
      <t c="3">
        <n x="172"/>
        <n x="132"/>
        <n x="197"/>
      </t>
    </mdx>
    <mdx n="0" f="v">
      <t c="3">
        <n x="172"/>
        <n x="180"/>
        <n x="197"/>
      </t>
    </mdx>
    <mdx n="0" f="v">
      <t c="3" fi="0">
        <n x="169"/>
        <n x="176"/>
        <n x="197"/>
      </t>
    </mdx>
    <mdx n="0" f="v">
      <t c="3" fi="0">
        <n x="169"/>
        <n x="45"/>
        <n x="197"/>
      </t>
    </mdx>
    <mdx n="0" f="v">
      <t c="3" fi="0">
        <n x="169"/>
        <n x="162"/>
        <n x="197"/>
      </t>
    </mdx>
    <mdx n="0" f="v">
      <t c="3">
        <n x="172"/>
        <n x="60"/>
        <n x="197"/>
      </t>
    </mdx>
    <mdx n="0" f="v">
      <t c="3" fi="0">
        <n x="169"/>
        <n x="129"/>
        <n x="197"/>
      </t>
    </mdx>
    <mdx n="0" f="v">
      <t c="3" fi="0">
        <n x="169"/>
        <n x="93"/>
        <n x="197"/>
      </t>
    </mdx>
    <mdx n="0" f="v">
      <t c="3" fi="0">
        <n x="169"/>
        <n x="196"/>
        <n x="197"/>
      </t>
    </mdx>
    <mdx n="0" f="v">
      <t c="3">
        <n x="172"/>
        <n x="69"/>
        <n x="197"/>
      </t>
    </mdx>
    <mdx n="0" f="v">
      <t c="3" fi="0">
        <n x="169"/>
        <n x="100"/>
        <n x="197"/>
      </t>
    </mdx>
    <mdx n="0" f="v">
      <t c="3" fi="0">
        <n x="169"/>
        <n x="121"/>
        <n x="197"/>
      </t>
    </mdx>
    <mdx n="0" f="v">
      <t c="3">
        <n x="172"/>
        <n x="175"/>
        <n x="197"/>
      </t>
    </mdx>
    <mdx n="0" f="v">
      <t c="3" fi="0">
        <n x="169"/>
        <n x="126"/>
        <n x="197"/>
      </t>
    </mdx>
    <mdx n="0" f="v">
      <t c="3">
        <n x="172"/>
        <n x="37"/>
        <n x="197"/>
      </t>
    </mdx>
    <mdx n="0" f="v">
      <t c="3" fi="0">
        <n x="169"/>
        <n x="139"/>
        <n x="197"/>
      </t>
    </mdx>
    <mdx n="0" f="v">
      <t c="3" fi="0">
        <n x="169"/>
        <n x="135"/>
        <n x="197"/>
      </t>
    </mdx>
    <mdx n="0" f="v">
      <t c="3" fi="0">
        <n x="169"/>
        <n x="85"/>
        <n x="197"/>
      </t>
    </mdx>
    <mdx n="0" f="v">
      <t c="3" fi="0">
        <n x="169"/>
        <n x="94"/>
        <n x="197"/>
      </t>
    </mdx>
    <mdx n="0" f="v">
      <t c="3">
        <n x="172"/>
        <n x="31"/>
        <n x="197"/>
      </t>
    </mdx>
    <mdx n="0" f="v">
      <t c="3" fi="0">
        <n x="169"/>
        <n x="194"/>
        <n x="197"/>
      </t>
    </mdx>
    <mdx n="0" f="v">
      <t c="3">
        <n x="172"/>
        <n x="21"/>
        <n x="197"/>
      </t>
    </mdx>
    <mdx n="0" f="v">
      <t c="3" fi="0">
        <n x="169"/>
        <n x="184"/>
        <n x="197"/>
      </t>
    </mdx>
    <mdx n="0" f="v">
      <t c="3">
        <n x="172"/>
        <n x="105"/>
        <n x="197"/>
      </t>
    </mdx>
    <mdx n="0" f="v">
      <t c="3" fi="0">
        <n x="169"/>
        <n x="168"/>
        <n x="197"/>
      </t>
    </mdx>
    <mdx n="0" f="v">
      <t c="3">
        <n x="172"/>
        <n x="115"/>
        <n x="197"/>
      </t>
    </mdx>
    <mdx n="0" f="v">
      <t c="3" fi="0">
        <n x="169"/>
        <n x="174"/>
        <n x="197"/>
      </t>
    </mdx>
    <mdx n="0" f="v">
      <t c="3" fi="0">
        <n x="169"/>
        <n x="88"/>
        <n x="197"/>
      </t>
    </mdx>
    <mdx n="0" f="v">
      <t c="3" fi="0">
        <n x="169"/>
        <n x="123"/>
        <n x="197"/>
      </t>
    </mdx>
    <mdx n="0" f="v">
      <t c="3">
        <n x="172"/>
        <n x="159"/>
        <n x="197"/>
      </t>
    </mdx>
    <mdx n="0" f="v">
      <t c="3" fi="0">
        <n x="169"/>
        <n x="167"/>
        <n x="197"/>
      </t>
    </mdx>
    <mdx n="0" f="v">
      <t c="3">
        <n x="172"/>
        <n x="45"/>
        <n x="197"/>
      </t>
    </mdx>
    <mdx n="0" f="v">
      <t c="3" fi="0">
        <n x="169"/>
        <n x="71"/>
        <n x="197"/>
      </t>
    </mdx>
    <mdx n="0" f="v">
      <t c="3">
        <n x="172"/>
        <n x="116"/>
        <n x="197"/>
      </t>
    </mdx>
    <mdx n="0" f="v">
      <t c="3" fi="0">
        <n x="169"/>
        <n x="128"/>
        <n x="197"/>
      </t>
    </mdx>
    <mdx n="0" f="v">
      <t c="3" fi="0">
        <n x="169"/>
        <n x="152"/>
        <n x="197"/>
      </t>
    </mdx>
    <mdx n="0" f="v">
      <t c="3" fi="0">
        <n x="169"/>
        <n x="104"/>
        <n x="197"/>
      </t>
    </mdx>
    <mdx n="0" f="v">
      <t c="3">
        <n x="172"/>
        <n x="56"/>
        <n x="197"/>
      </t>
    </mdx>
    <mdx n="0" f="v">
      <t c="3" fi="0">
        <n x="169"/>
        <n x="113"/>
        <n x="197"/>
      </t>
    </mdx>
    <mdx n="0" f="v">
      <t c="3">
        <n x="172"/>
        <n x="108"/>
        <n x="197"/>
      </t>
    </mdx>
    <mdx n="0" f="v">
      <t c="3" fi="0">
        <n x="169"/>
        <n x="170"/>
        <n x="197"/>
      </t>
    </mdx>
    <mdx n="0" f="v">
      <t c="3">
        <n x="172"/>
        <n x="190"/>
        <n x="197"/>
      </t>
    </mdx>
    <mdx n="0" f="v">
      <t c="3">
        <n x="172"/>
        <n x="176"/>
        <n x="197"/>
      </t>
    </mdx>
    <mdx n="0" f="v">
      <t c="3">
        <n x="172"/>
        <n x="158"/>
        <n x="197"/>
      </t>
    </mdx>
    <mdx n="0" f="v">
      <t c="3" fi="0">
        <n x="169"/>
        <n x="50"/>
        <n x="197"/>
      </t>
    </mdx>
    <mdx n="0" f="v">
      <t c="3">
        <n x="172"/>
        <n x="165"/>
        <n x="197"/>
      </t>
    </mdx>
    <mdx n="0" f="v">
      <t c="3">
        <n x="172"/>
        <n x="11"/>
        <n x="197"/>
      </t>
    </mdx>
    <mdx n="0" f="v">
      <t c="3">
        <n x="172"/>
        <n x="63"/>
        <n x="197"/>
      </t>
    </mdx>
    <mdx n="0" f="v">
      <t c="3">
        <n x="172"/>
        <n x="59"/>
        <n x="197"/>
      </t>
    </mdx>
    <mdx n="0" f="v">
      <t c="3" fi="0">
        <n x="169"/>
        <n x="108"/>
        <n x="197"/>
      </t>
    </mdx>
    <mdx n="0" f="v">
      <t c="3" fi="0">
        <n x="169"/>
        <n x="195"/>
        <n x="197"/>
      </t>
    </mdx>
    <mdx n="0" f="v">
      <t c="3" fi="0">
        <n x="169"/>
        <n x="155"/>
        <n x="197"/>
      </t>
    </mdx>
    <mdx n="0" f="v">
      <t c="3">
        <n x="172"/>
        <n x="177"/>
        <n x="197"/>
      </t>
    </mdx>
    <mdx n="0" f="v">
      <t c="3" fi="0">
        <n x="169"/>
        <n x="8"/>
        <n x="197"/>
      </t>
    </mdx>
    <mdx n="0" f="v">
      <t c="3" fi="0">
        <n x="169"/>
        <n x="44"/>
        <n x="197"/>
      </t>
    </mdx>
    <mdx n="0" f="v">
      <t c="3">
        <n x="172"/>
        <n x="196"/>
        <n x="197"/>
      </t>
    </mdx>
    <mdx n="0" f="v">
      <t c="3">
        <n x="172"/>
        <n x="171"/>
        <n x="197"/>
      </t>
    </mdx>
    <mdx n="0" f="v">
      <t c="3">
        <n x="172"/>
        <n x="118"/>
        <n x="197"/>
      </t>
    </mdx>
    <mdx n="0" f="v">
      <t c="3" fi="0">
        <n x="169"/>
        <n x="29"/>
        <n x="197"/>
      </t>
    </mdx>
    <mdx n="0" f="v">
      <t c="3" fi="0">
        <n x="169"/>
        <n x="182"/>
        <n x="197"/>
      </t>
    </mdx>
    <mdx n="0" f="v">
      <t c="3" fi="0">
        <n x="169"/>
        <n x="124"/>
        <n x="197"/>
      </t>
    </mdx>
    <mdx n="0" f="v">
      <t c="3">
        <n x="172"/>
        <n x="111"/>
        <n x="197"/>
      </t>
    </mdx>
    <mdx n="0" f="v">
      <t c="3">
        <n x="172"/>
        <n x="102"/>
        <n x="197"/>
      </t>
    </mdx>
    <mdx n="0" f="v">
      <t c="3" fi="0">
        <n x="169"/>
        <n x="4"/>
        <n x="197"/>
      </t>
    </mdx>
    <mdx n="0" f="v">
      <t c="3">
        <n x="172"/>
        <n x="126"/>
        <n x="197"/>
      </t>
    </mdx>
    <mdx n="0" f="v">
      <t c="3">
        <n x="172"/>
        <n x="143"/>
        <n x="197"/>
      </t>
    </mdx>
    <mdx n="0" f="v">
      <t c="3" fi="0">
        <n x="169"/>
        <n x="142"/>
        <n x="197"/>
      </t>
    </mdx>
    <mdx n="0" f="v">
      <t c="3" fi="0">
        <n x="169"/>
        <n x="36"/>
        <n x="197"/>
      </t>
    </mdx>
    <mdx n="0" f="v">
      <t c="3" fi="0">
        <n x="169"/>
        <n x="147"/>
        <n x="197"/>
      </t>
    </mdx>
    <mdx n="0" f="v">
      <t c="3" fi="0">
        <n x="169"/>
        <n x="181"/>
        <n x="197"/>
      </t>
    </mdx>
    <mdx n="0" f="v">
      <t c="3">
        <n x="172"/>
        <n x="141"/>
        <n x="197"/>
      </t>
    </mdx>
    <mdx n="0" f="v">
      <t c="3" fi="0">
        <n x="169"/>
        <n x="49"/>
        <n x="197"/>
      </t>
    </mdx>
    <mdx n="0" f="v">
      <t c="3" fi="0">
        <n x="169"/>
        <n x="149"/>
        <n x="197"/>
      </t>
    </mdx>
    <mdx n="0" f="v">
      <t c="3" fi="0">
        <n x="169"/>
        <n x="107"/>
        <n x="197"/>
      </t>
    </mdx>
    <mdx n="0" f="v">
      <t c="3">
        <n x="172"/>
        <n x="4"/>
        <n x="197"/>
      </t>
    </mdx>
    <mdx n="0" f="v">
      <t c="3">
        <n x="172"/>
        <n x="12"/>
        <n x="197"/>
      </t>
    </mdx>
    <mdx n="0" f="v">
      <t c="3">
        <n x="172"/>
        <n x="16"/>
        <n x="197"/>
      </t>
    </mdx>
    <mdx n="0" f="v">
      <t c="3" fi="0">
        <n x="169"/>
        <n x="117"/>
        <n x="197"/>
      </t>
    </mdx>
    <mdx n="0" f="v">
      <t c="3">
        <n x="172"/>
        <n x="123"/>
        <n x="197"/>
      </t>
    </mdx>
    <mdx n="0" f="v">
      <t c="3">
        <n x="172"/>
        <n x="186"/>
        <n x="197"/>
      </t>
    </mdx>
    <mdx n="0" f="v">
      <t c="3">
        <n x="172"/>
        <n x="73"/>
        <n x="197"/>
      </t>
    </mdx>
    <mdx n="0" f="v">
      <t c="3" fi="0">
        <n x="169"/>
        <n x="173"/>
        <n x="197"/>
      </t>
    </mdx>
    <mdx n="0" f="v">
      <t c="3" fi="0">
        <n x="169"/>
        <n x="141"/>
        <n x="197"/>
      </t>
    </mdx>
    <mdx n="0" f="v">
      <t c="3">
        <n x="172"/>
        <n x="156"/>
        <n x="197"/>
      </t>
    </mdx>
    <mdx n="0" f="v">
      <t c="3" fi="0">
        <n x="169"/>
        <n x="60"/>
        <n x="197"/>
      </t>
    </mdx>
    <mdx n="0" f="v">
      <t c="3">
        <n x="172"/>
        <n x="44"/>
        <n x="197"/>
      </t>
    </mdx>
    <mdx n="0" f="v">
      <t c="3">
        <n x="172"/>
        <n x="61"/>
        <n x="197"/>
      </t>
    </mdx>
    <mdx n="0" f="v">
      <t c="3" fi="0">
        <n x="169"/>
        <n x="91"/>
        <n x="197"/>
      </t>
    </mdx>
    <mdx n="0" f="v">
      <t c="3">
        <n x="172"/>
        <n x="74"/>
        <n x="197"/>
      </t>
    </mdx>
    <mdx n="0" f="v">
      <t c="3" fi="0">
        <n x="169"/>
        <n x="75"/>
        <n x="197"/>
      </t>
    </mdx>
    <mdx n="0" f="v">
      <t c="3" fi="0">
        <n x="169"/>
        <n x="187"/>
        <n x="197"/>
      </t>
    </mdx>
    <mdx n="0" f="v">
      <t c="3" fi="0">
        <n x="169"/>
        <n x="48"/>
        <n x="197"/>
      </t>
    </mdx>
    <mdx n="0" f="v">
      <t c="3">
        <n x="172"/>
        <n x="81"/>
        <n x="197"/>
      </t>
    </mdx>
    <mdx n="0" f="v">
      <t c="3" fi="0">
        <n x="169"/>
        <n x="130"/>
        <n x="197"/>
      </t>
    </mdx>
    <mdx n="0" f="v">
      <t c="3" fi="0">
        <n x="169"/>
        <n x="39"/>
        <n x="197"/>
      </t>
    </mdx>
    <mdx n="0" f="v">
      <t c="3">
        <n x="172"/>
        <n x="14"/>
        <n x="197"/>
      </t>
    </mdx>
    <mdx n="0" f="v">
      <t c="3">
        <n x="172"/>
        <n x="142"/>
        <n x="197"/>
      </t>
    </mdx>
    <mdx n="0" f="v">
      <t c="3">
        <n x="172"/>
        <n x="79"/>
        <n x="197"/>
      </t>
    </mdx>
    <mdx n="0" f="v">
      <t c="3">
        <n x="172"/>
        <n x="157"/>
        <n x="197"/>
      </t>
    </mdx>
    <mdx n="0" f="v">
      <t c="3" fi="0">
        <n x="169"/>
        <n x="12"/>
        <n x="197"/>
      </t>
    </mdx>
    <mdx n="0" f="v">
      <t c="3" fi="0">
        <n x="169"/>
        <n x="109"/>
        <n x="197"/>
      </t>
    </mdx>
    <mdx n="0" f="v">
      <t c="3">
        <n x="172"/>
        <n x="192"/>
        <n x="197"/>
      </t>
    </mdx>
    <mdx n="0" f="v">
      <t c="3" fi="0">
        <n x="169"/>
        <n x="131"/>
        <n x="197"/>
      </t>
    </mdx>
    <mdx n="0" f="v">
      <t c="3" fi="0">
        <n x="169"/>
        <n x="47"/>
        <n x="197"/>
      </t>
    </mdx>
    <mdx n="0" f="v">
      <t c="3">
        <n x="172"/>
        <n x="92"/>
        <n x="197"/>
      </t>
    </mdx>
    <mdx n="0" f="v">
      <t c="3">
        <n x="172"/>
        <n x="173"/>
        <n x="197"/>
      </t>
    </mdx>
    <mdx n="0" f="v">
      <t c="3" fi="0">
        <n x="169"/>
        <n x="9"/>
        <n x="197"/>
      </t>
    </mdx>
    <mdx n="0" f="v">
      <t c="3" fi="0">
        <n x="169"/>
        <n x="70"/>
        <n x="197"/>
      </t>
    </mdx>
    <mdx n="0" f="v">
      <t c="3" fi="0">
        <n x="169"/>
        <n x="90"/>
        <n x="197"/>
      </t>
    </mdx>
    <mdx n="0" f="v">
      <t c="3" fi="0">
        <n x="169"/>
        <n x="53"/>
        <n x="197"/>
      </t>
    </mdx>
    <mdx n="0" f="v">
      <t c="3">
        <n x="172"/>
        <n x="6"/>
        <n x="197"/>
      </t>
    </mdx>
    <mdx n="0" f="v">
      <t c="3" fi="0">
        <n x="169"/>
        <n x="17"/>
        <n x="197"/>
      </t>
    </mdx>
    <mdx n="0" f="v">
      <t c="3">
        <n x="172"/>
        <n x="22"/>
        <n x="197"/>
      </t>
    </mdx>
    <mdx n="0" f="v">
      <t c="3">
        <n x="172"/>
        <n x="90"/>
        <n x="197"/>
      </t>
    </mdx>
    <mdx n="0" f="v">
      <t c="3" fi="0">
        <n x="169"/>
        <n x="63"/>
        <n x="197"/>
      </t>
    </mdx>
    <mdx n="0" f="v">
      <t c="3">
        <n x="172"/>
        <n x="87"/>
        <n x="197"/>
      </t>
    </mdx>
    <mdx n="0" f="v">
      <t c="3" fi="0">
        <n x="169"/>
        <n x="27"/>
        <n x="197"/>
      </t>
    </mdx>
    <mdx n="0" f="v">
      <t c="3" fi="0">
        <n x="169"/>
        <n x="134"/>
        <n x="197"/>
      </t>
    </mdx>
    <mdx n="0" f="v">
      <t c="3">
        <n x="172"/>
        <n x="82"/>
        <n x="197"/>
      </t>
    </mdx>
    <mdx n="0" f="v">
      <t c="3" fi="0">
        <n x="169"/>
        <n x="74"/>
        <n x="197"/>
      </t>
    </mdx>
    <mdx n="0" f="v">
      <t c="3">
        <n x="172"/>
        <n x="183"/>
        <n x="197"/>
      </t>
    </mdx>
    <mdx n="0" f="v">
      <t c="3">
        <n x="172"/>
        <n x="49"/>
        <n x="197"/>
      </t>
    </mdx>
    <mdx n="0" f="v">
      <t c="3" fi="0">
        <n x="169"/>
        <n x="145"/>
        <n x="197"/>
      </t>
    </mdx>
    <mdx n="0" f="v">
      <t c="3">
        <n x="172"/>
        <n x="162"/>
        <n x="197"/>
      </t>
    </mdx>
    <mdx n="0" f="v">
      <t c="3" fi="0">
        <n x="169"/>
        <n x="111"/>
        <n x="197"/>
      </t>
    </mdx>
    <mdx n="0" f="v">
      <t c="3">
        <n x="172"/>
        <n x="50"/>
        <n x="197"/>
      </t>
    </mdx>
    <mdx n="0" f="v">
      <t c="3">
        <n x="172"/>
        <n x="149"/>
        <n x="197"/>
      </t>
    </mdx>
    <mdx n="0" f="v">
      <t c="3" fi="0">
        <n x="169"/>
        <n x="34"/>
        <n x="197"/>
      </t>
    </mdx>
    <mdx n="0" f="v">
      <t c="3" fi="0">
        <n x="169"/>
        <n x="35"/>
        <n x="197"/>
      </t>
    </mdx>
    <mdx n="0" f="v">
      <t c="3">
        <n x="172"/>
        <n x="135"/>
        <n x="197"/>
      </t>
    </mdx>
    <mdx n="0" f="v">
      <t c="3">
        <n x="172"/>
        <n x="10"/>
        <n x="197"/>
      </t>
    </mdx>
    <mdx n="0" f="v">
      <t c="3">
        <n x="172"/>
        <n x="130"/>
        <n x="197"/>
      </t>
    </mdx>
    <mdx n="0" f="v">
      <t c="3">
        <n x="172"/>
        <n x="139"/>
        <n x="197"/>
      </t>
    </mdx>
    <mdx n="0" f="v">
      <t c="3" fi="0">
        <n x="169"/>
        <n x="18"/>
        <n x="197"/>
      </t>
    </mdx>
    <mdx n="0" f="v">
      <t c="3" fi="0">
        <n x="169"/>
        <n x="66"/>
        <n x="197"/>
      </t>
    </mdx>
    <mdx n="0" f="v">
      <t c="3" fi="0">
        <n x="169"/>
        <n x="68"/>
        <n x="197"/>
      </t>
    </mdx>
    <mdx n="0" f="v">
      <t c="3">
        <n x="172"/>
        <n x="96"/>
        <n x="197"/>
      </t>
    </mdx>
    <mdx n="0" f="v">
      <t c="3">
        <n x="172"/>
        <n x="58"/>
        <n x="197"/>
      </t>
    </mdx>
    <mdx n="0" f="v">
      <t c="3" fi="0">
        <n x="169"/>
        <n x="51"/>
        <n x="197"/>
      </t>
    </mdx>
    <mdx n="0" f="v">
      <t c="3">
        <n x="172"/>
        <n x="164"/>
        <n x="197"/>
      </t>
    </mdx>
    <mdx n="0" f="v">
      <t c="3">
        <n x="172"/>
        <n x="1"/>
        <n x="197"/>
      </t>
    </mdx>
    <mdx n="0" f="v">
      <t c="3" fi="0">
        <n x="169"/>
        <n x="156"/>
        <n x="197"/>
      </t>
    </mdx>
    <mdx n="0" f="v">
      <t c="3">
        <n x="172"/>
        <n x="148"/>
        <n x="197"/>
      </t>
    </mdx>
    <mdx n="0" f="v">
      <t c="3" fi="0">
        <n x="169"/>
        <n x="41"/>
        <n x="197"/>
      </t>
    </mdx>
    <mdx n="0" f="v">
      <t c="3">
        <n x="172"/>
        <n x="68"/>
        <n x="197"/>
      </t>
    </mdx>
    <mdx n="0" f="v">
      <t c="3">
        <n x="172"/>
        <n x="27"/>
        <n x="197"/>
      </t>
    </mdx>
    <mdx n="0" f="v">
      <t c="3">
        <n x="172"/>
        <n x="160"/>
        <n x="197"/>
      </t>
    </mdx>
    <mdx n="0" f="v">
      <t c="3">
        <n x="172"/>
        <n x="33"/>
        <n x="197"/>
      </t>
    </mdx>
    <mdx n="0" f="v">
      <t c="3">
        <n x="172"/>
        <n x="88"/>
        <n x="197"/>
      </t>
    </mdx>
    <mdx n="0" f="v">
      <t c="3">
        <n x="172"/>
        <n x="46"/>
        <n x="197"/>
      </t>
    </mdx>
    <mdx n="0" f="v">
      <t c="3" fi="0">
        <n x="169"/>
        <n x="40"/>
        <n x="197"/>
      </t>
    </mdx>
    <mdx n="0" f="v">
      <t c="3" fi="0">
        <n x="169"/>
        <n x="82"/>
        <n x="197"/>
      </t>
    </mdx>
    <mdx n="0" f="v">
      <t c="3">
        <n x="172"/>
        <n x="133"/>
        <n x="197"/>
      </t>
    </mdx>
    <mdx n="0" f="v">
      <t c="3">
        <n x="172"/>
        <n x="188"/>
        <n x="197"/>
      </t>
    </mdx>
    <mdx n="0" f="v">
      <t c="3" fi="0">
        <n x="169"/>
        <n x="2"/>
        <n x="197"/>
      </t>
    </mdx>
    <mdx n="0" f="v">
      <t c="3" fi="0">
        <n x="169"/>
        <n x="55"/>
        <n x="197"/>
      </t>
    </mdx>
    <mdx n="0" f="v">
      <t c="3" fi="0">
        <n x="169"/>
        <n x="146"/>
        <n x="197"/>
      </t>
    </mdx>
    <mdx n="0" f="v">
      <t c="3">
        <n x="172"/>
        <n x="84"/>
        <n x="197"/>
      </t>
    </mdx>
    <mdx n="0" f="v">
      <t c="3">
        <n x="172"/>
        <n x="112"/>
        <n x="197"/>
      </t>
    </mdx>
    <mdx n="0" f="v">
      <t c="3" fi="0">
        <n x="169"/>
        <n x="106"/>
        <n x="197"/>
      </t>
    </mdx>
    <mdx n="0" f="v">
      <t c="3" fi="0">
        <n x="169"/>
        <n x="148"/>
        <n x="197"/>
      </t>
    </mdx>
    <mdx n="0" f="v">
      <t c="3">
        <n x="172"/>
        <n x="8"/>
        <n x="197"/>
      </t>
    </mdx>
    <mdx n="0" f="v">
      <t c="3" fi="0">
        <n x="169"/>
        <n x="1"/>
        <n x="197"/>
      </t>
    </mdx>
    <mdx n="0" f="v">
      <t c="3">
        <n x="172"/>
        <n x="86"/>
        <n x="197"/>
      </t>
    </mdx>
    <mdx n="0" f="v">
      <t c="3" fi="0">
        <n x="169"/>
        <n x="38"/>
        <n x="197"/>
      </t>
    </mdx>
    <mdx n="0" f="v">
      <t c="3" fi="0">
        <n x="169"/>
        <n x="175"/>
        <n x="197"/>
      </t>
    </mdx>
    <mdx n="0" f="v">
      <t c="3">
        <n x="172"/>
        <n x="125"/>
        <n x="197"/>
      </t>
    </mdx>
    <mdx n="0" f="v">
      <t c="3" fi="0">
        <n x="169"/>
        <n x="190"/>
        <n x="197"/>
      </t>
    </mdx>
    <mdx n="0" f="v">
      <t c="3" fi="0">
        <n x="169"/>
        <n x="133"/>
        <n x="197"/>
      </t>
    </mdx>
    <mdx n="0" f="v">
      <t c="3" fi="0">
        <n x="169"/>
        <n x="22"/>
        <n x="197"/>
      </t>
    </mdx>
    <mdx n="0" f="v">
      <t c="3" fi="0">
        <n x="169"/>
        <n x="11"/>
        <n x="197"/>
      </t>
    </mdx>
    <mdx n="0" f="v">
      <t c="3">
        <n x="172"/>
        <n x="122"/>
        <n x="197"/>
      </t>
    </mdx>
    <mdx n="0" f="v">
      <t c="3" fi="0">
        <n x="169"/>
        <n x="23"/>
        <n x="197"/>
      </t>
    </mdx>
    <mdx n="0" f="v">
      <t c="3">
        <n x="172"/>
        <n x="194"/>
        <n x="197"/>
      </t>
    </mdx>
    <mdx n="0" f="v">
      <t c="3">
        <n x="172"/>
        <n x="75"/>
        <n x="197"/>
      </t>
    </mdx>
    <mdx n="0" f="v">
      <t c="3">
        <n x="172"/>
        <n x="138"/>
        <n x="197"/>
      </t>
    </mdx>
    <mdx n="0" f="v">
      <t c="3" fi="0">
        <n x="169"/>
        <n x="14"/>
        <n x="197"/>
      </t>
    </mdx>
    <mdx n="0" f="v">
      <t c="3" fi="0">
        <n x="169"/>
        <n x="98"/>
        <n x="197"/>
      </t>
    </mdx>
    <mdx n="0" f="v">
      <t c="3" fi="0">
        <n x="169"/>
        <n x="3"/>
        <n x="197"/>
      </t>
    </mdx>
    <mdx n="0" f="v">
      <t c="3" fi="0">
        <n x="169"/>
        <n x="118"/>
        <n x="197"/>
      </t>
    </mdx>
    <mdx n="0" f="v">
      <t c="3">
        <n x="172"/>
        <n x="2"/>
        <n x="197"/>
      </t>
    </mdx>
    <mdx n="0" f="v">
      <t c="3">
        <n x="172"/>
        <n x="144"/>
        <n x="197"/>
      </t>
    </mdx>
    <mdx n="0" f="v">
      <t c="3">
        <n x="172"/>
        <n x="25"/>
        <n x="197"/>
      </t>
    </mdx>
    <mdx n="0" f="v">
      <t c="3">
        <n x="172"/>
        <n x="121"/>
        <n x="197"/>
      </t>
    </mdx>
    <mdx n="0" f="v">
      <t c="3" fi="0">
        <n x="169"/>
        <n x="78"/>
        <n x="197"/>
      </t>
    </mdx>
    <mdx n="0" f="v">
      <t c="3">
        <n x="172"/>
        <n x="170"/>
        <n x="197"/>
      </t>
    </mdx>
    <mdx n="0" f="v">
      <t c="3">
        <n x="172"/>
        <n x="47"/>
        <n x="197"/>
      </t>
    </mdx>
    <mdx n="0" f="v">
      <t c="3">
        <n x="172"/>
        <n x="110"/>
        <n x="197"/>
      </t>
    </mdx>
    <mdx n="0" f="v">
      <t c="3">
        <n x="172"/>
        <n x="72"/>
        <n x="197"/>
      </t>
    </mdx>
    <mdx n="0" f="v">
      <t c="3">
        <n x="172"/>
        <n x="128"/>
        <n x="197"/>
      </t>
    </mdx>
    <mdx n="0" f="v">
      <t c="3">
        <n x="172"/>
        <n x="151"/>
        <n x="197"/>
      </t>
    </mdx>
    <mdx n="0" f="v">
      <t c="3" fi="0">
        <n x="169"/>
        <n x="81"/>
        <n x="197"/>
      </t>
    </mdx>
    <mdx n="0" f="v">
      <t c="3">
        <n x="172"/>
        <n x="193"/>
        <n x="197"/>
      </t>
    </mdx>
    <mdx n="0" f="v">
      <t c="3">
        <n x="172"/>
        <n x="83"/>
        <n x="197"/>
      </t>
    </mdx>
    <mdx n="0" f="v">
      <t c="3" fi="0">
        <n x="169"/>
        <n x="43"/>
        <n x="197"/>
      </t>
    </mdx>
    <mdx n="0" f="v">
      <t c="3">
        <n x="172"/>
        <n x="26"/>
        <n x="197"/>
      </t>
    </mdx>
    <mdx n="0" f="v">
      <t c="3" fi="0">
        <n x="169"/>
        <n x="136"/>
        <n x="197"/>
      </t>
    </mdx>
    <mdx n="0" f="v">
      <t c="3">
        <n x="172"/>
        <n x="24"/>
        <n x="197"/>
      </t>
    </mdx>
    <mdx n="0" f="v">
      <t c="3" fi="0">
        <n x="169"/>
        <n x="157"/>
        <n x="197"/>
      </t>
    </mdx>
    <mdx n="0" f="v">
      <t c="3">
        <n x="172"/>
        <n x="48"/>
        <n x="197"/>
      </t>
    </mdx>
    <mdx n="0" f="v">
      <t c="3" fi="0">
        <n x="169"/>
        <n x="105"/>
        <n x="197"/>
      </t>
    </mdx>
    <mdx n="0" f="v">
      <t c="3" fi="0">
        <n x="169"/>
        <n x="19"/>
        <n x="197"/>
      </t>
    </mdx>
    <mdx n="0" f="v">
      <t c="3">
        <n x="172"/>
        <n x="18"/>
        <n x="197"/>
      </t>
    </mdx>
    <mdx n="0" f="v">
      <t c="3">
        <n x="172"/>
        <n x="77"/>
        <n x="197"/>
      </t>
    </mdx>
    <mdx n="0" f="v">
      <t c="3" fi="0">
        <n x="169"/>
        <n x="161"/>
        <n x="197"/>
      </t>
    </mdx>
    <mdx n="0" f="v">
      <t c="3" fi="0">
        <n x="169"/>
        <n x="42"/>
        <n x="197"/>
      </t>
    </mdx>
    <mdx n="0" f="v">
      <t c="3">
        <n x="172"/>
        <n x="109"/>
        <n x="197"/>
      </t>
    </mdx>
    <mdx n="0" f="v">
      <t c="3" fi="0">
        <n x="169"/>
        <n x="64"/>
        <n x="197"/>
      </t>
    </mdx>
    <mdx n="0" f="v">
      <t c="3" fi="0">
        <n x="169"/>
        <n x="92"/>
        <n x="197"/>
      </t>
    </mdx>
    <mdx n="0" f="v">
      <t c="3">
        <n x="172"/>
        <n x="40"/>
        <n x="197"/>
      </t>
    </mdx>
    <mdx n="0" f="v">
      <t c="3" fi="0">
        <n x="169"/>
        <n x="144"/>
        <n x="197"/>
      </t>
    </mdx>
    <mdx n="0" f="v">
      <t c="3">
        <n x="172"/>
        <n x="187"/>
        <n x="197"/>
      </t>
    </mdx>
    <mdx n="0" f="v">
      <t c="3">
        <n x="172"/>
        <n x="107"/>
        <n x="197"/>
      </t>
    </mdx>
    <mdx n="0" f="v">
      <t c="3">
        <n x="172"/>
        <n x="166"/>
        <n x="197"/>
      </t>
    </mdx>
    <mdx n="0" f="v">
      <t c="3">
        <n x="172"/>
        <n x="5"/>
        <n x="197"/>
      </t>
    </mdx>
    <mdx n="0" f="v">
      <t c="3" fi="0">
        <n x="169"/>
        <n x="32"/>
        <n x="197"/>
      </t>
    </mdx>
    <mdx n="0" f="v">
      <t c="3" fi="0">
        <n x="169"/>
        <n x="153"/>
        <n x="197"/>
      </t>
    </mdx>
    <mdx n="0" f="v">
      <t c="3">
        <n x="172"/>
        <n x="100"/>
        <n x="197"/>
      </t>
    </mdx>
    <mdx n="0" f="v">
      <t c="3" fi="0">
        <n x="169"/>
        <n x="86"/>
        <n x="197"/>
      </t>
    </mdx>
    <mdx n="0" f="v">
      <t c="3">
        <n x="172"/>
        <n x="106"/>
        <n x="197"/>
      </t>
    </mdx>
    <mdx n="0" f="v">
      <t c="3">
        <n x="172"/>
        <n x="35"/>
        <n x="197"/>
      </t>
    </mdx>
    <mdx n="0" f="v">
      <t c="3">
        <n x="172"/>
        <n x="152"/>
        <n x="197"/>
      </t>
    </mdx>
    <mdx n="0" f="v">
      <t c="3" fi="0">
        <n x="169"/>
        <n x="102"/>
        <n x="197"/>
      </t>
    </mdx>
    <mdx n="0" f="v">
      <t c="3">
        <n x="172"/>
        <n x="104"/>
        <n x="197"/>
      </t>
    </mdx>
    <mdx n="0" f="v">
      <t c="3">
        <n x="172"/>
        <n x="52"/>
        <n x="197"/>
      </t>
    </mdx>
    <mdx n="0" f="v">
      <t c="3" fi="0">
        <n x="169"/>
        <n x="160"/>
        <n x="197"/>
      </t>
    </mdx>
    <mdx n="0" f="v">
      <t c="3">
        <n x="172"/>
        <n x="168"/>
        <n x="197"/>
      </t>
    </mdx>
    <mdx n="0" f="v">
      <t c="3">
        <n x="172"/>
        <n x="36"/>
        <n x="197"/>
      </t>
    </mdx>
    <mdx n="0" f="v">
      <t c="3" fi="0">
        <n x="169"/>
        <n x="31"/>
        <n x="197"/>
      </t>
    </mdx>
    <mdx n="0" f="v">
      <t c="3" fi="0">
        <n x="169"/>
        <n x="28"/>
        <n x="197"/>
      </t>
    </mdx>
    <mdx n="0" f="v">
      <t c="3" fi="0">
        <n x="169"/>
        <n x="178"/>
        <n x="197"/>
      </t>
    </mdx>
    <mdx n="0" f="v">
      <t c="3" fi="0">
        <n x="169"/>
        <n x="132"/>
        <n x="197"/>
      </t>
    </mdx>
    <mdx n="0" f="v">
      <t c="3" fi="0">
        <n x="169"/>
        <n x="188"/>
        <n x="197"/>
      </t>
    </mdx>
    <mdx n="0" f="v">
      <t c="3">
        <n x="172"/>
        <n x="182"/>
        <n x="197"/>
      </t>
    </mdx>
    <mdx n="0" f="v">
      <t c="3">
        <n x="172"/>
        <n x="55"/>
        <n x="197"/>
      </t>
    </mdx>
    <mdx n="0" f="v">
      <t c="3">
        <n x="172"/>
        <n x="95"/>
        <n x="197"/>
      </t>
    </mdx>
    <mdx n="0" f="v">
      <t c="3">
        <n x="172"/>
        <n x="113"/>
        <n x="197"/>
      </t>
    </mdx>
    <mdx n="0" f="v">
      <t c="3">
        <n x="172"/>
        <n x="62"/>
        <n x="197"/>
      </t>
    </mdx>
    <mdx n="0" f="v">
      <t c="3" fi="0">
        <n x="169"/>
        <n x="138"/>
        <n x="197"/>
      </t>
    </mdx>
    <mdx n="0" f="v">
      <t c="3">
        <n x="172"/>
        <n x="127"/>
        <n x="197"/>
      </t>
    </mdx>
    <mdx n="0" f="v">
      <t c="3" fi="0">
        <n x="169"/>
        <n x="164"/>
        <n x="197"/>
      </t>
    </mdx>
    <mdx n="0" f="v">
      <t c="3" fi="0">
        <n x="169"/>
        <n x="76"/>
        <n x="197"/>
      </t>
    </mdx>
    <mdx n="0" f="v">
      <t c="3" fi="0">
        <n x="169"/>
        <n x="151"/>
        <n x="197"/>
      </t>
    </mdx>
    <mdx n="0" f="v">
      <t c="3">
        <n x="172"/>
        <n x="101"/>
        <n x="197"/>
      </t>
    </mdx>
    <mdx n="0" f="v">
      <t c="3" fi="0">
        <n x="169"/>
        <n x="165"/>
        <n x="197"/>
      </t>
    </mdx>
    <mdx n="0" f="v">
      <t c="3">
        <n x="172"/>
        <n x="51"/>
        <n x="197"/>
      </t>
    </mdx>
    <mdx n="0" f="v">
      <t c="3" fi="0">
        <n x="169"/>
        <n x="5"/>
        <n x="197"/>
      </t>
    </mdx>
    <mdx n="0" f="v">
      <t c="3">
        <n x="172"/>
        <n x="66"/>
        <n x="197"/>
      </t>
    </mdx>
    <mdx n="0" f="v">
      <t c="3" fi="0">
        <n x="169"/>
        <n x="97"/>
        <n x="197"/>
      </t>
    </mdx>
    <mdx n="0" f="v">
      <t c="3" fi="0">
        <n x="169"/>
        <n x="96"/>
        <n x="197"/>
      </t>
    </mdx>
    <mdx n="0" f="v">
      <t c="3" fi="0">
        <n x="169"/>
        <n x="65"/>
        <n x="197"/>
      </t>
    </mdx>
    <mdx n="0" f="v">
      <t c="3">
        <n x="172"/>
        <n x="30"/>
        <n x="197"/>
      </t>
    </mdx>
    <mdx n="0" f="v">
      <t c="3">
        <n x="172"/>
        <n x="94"/>
        <n x="197"/>
      </t>
    </mdx>
    <mdx n="0" f="v">
      <t c="3" fi="0">
        <n x="169"/>
        <n x="21"/>
        <n x="197"/>
      </t>
    </mdx>
    <mdx n="0" f="v">
      <t c="3">
        <n x="172"/>
        <n x="29"/>
        <n x="197"/>
      </t>
    </mdx>
    <mdx n="0" f="v">
      <t c="3" fi="0">
        <n x="169"/>
        <n x="58"/>
        <n x="197"/>
      </t>
    </mdx>
    <mdx n="0" f="v">
      <t c="3" fi="0">
        <n x="169"/>
        <n x="166"/>
        <n x="197"/>
      </t>
    </mdx>
    <mdx n="0" f="v">
      <t c="3">
        <n x="172"/>
        <n x="80"/>
        <n x="197"/>
      </t>
    </mdx>
    <mdx n="0" f="v">
      <t c="3">
        <n x="172"/>
        <n x="7"/>
        <n x="197"/>
      </t>
    </mdx>
    <mdx n="0" f="v">
      <t c="3" fi="0">
        <n x="169"/>
        <n x="33"/>
        <n x="197"/>
      </t>
    </mdx>
    <mdx n="0" f="v">
      <t c="3" fi="0">
        <n x="169"/>
        <n x="122"/>
        <n x="197"/>
      </t>
    </mdx>
    <mdx n="0" f="v">
      <t c="3">
        <n x="172"/>
        <n x="154"/>
        <n x="197"/>
      </t>
    </mdx>
    <mdx n="0" f="v">
      <t c="3">
        <n x="172"/>
        <n x="54"/>
        <n x="197"/>
      </t>
    </mdx>
    <mdx n="0" f="v">
      <t c="3">
        <n x="172"/>
        <n x="189"/>
        <n x="197"/>
      </t>
    </mdx>
    <mdx n="0" f="v">
      <t c="3">
        <n x="172"/>
        <n x="140"/>
        <n x="197"/>
      </t>
    </mdx>
    <mdx n="0" f="v">
      <t c="3" fi="0">
        <n x="169"/>
        <n x="69"/>
        <n x="197"/>
      </t>
    </mdx>
    <mdx n="0" f="v">
      <t c="3">
        <n x="172"/>
        <n x="3"/>
        <n x="197"/>
      </t>
    </mdx>
    <mdx n="0" f="v">
      <t c="3">
        <n x="172"/>
        <n x="137"/>
        <n x="197"/>
      </t>
    </mdx>
    <mdx n="0" f="v">
      <t c="3" fi="0">
        <n x="169"/>
        <n x="13"/>
        <n x="197"/>
      </t>
    </mdx>
    <mdx n="0" f="v">
      <t c="3" fi="0">
        <n x="169"/>
        <n x="114"/>
        <n x="197"/>
      </t>
    </mdx>
    <mdx n="0" f="v">
      <t c="3" fi="0">
        <n x="169"/>
        <n x="57"/>
        <n x="197"/>
      </t>
    </mdx>
    <mdx n="0" f="v">
      <t c="3" fi="0">
        <n x="169"/>
        <n x="116"/>
        <n x="197"/>
      </t>
    </mdx>
    <mdx n="0" f="v">
      <t c="3">
        <n x="172"/>
        <n x="185"/>
        <n x="197"/>
      </t>
    </mdx>
    <mdx n="0" f="v">
      <t c="3" fi="0">
        <n x="169"/>
        <n x="10"/>
        <n x="197"/>
      </t>
    </mdx>
    <mdx n="0" f="v">
      <t c="3">
        <n x="172"/>
        <n x="134"/>
        <n x="197"/>
      </t>
    </mdx>
    <mdx n="0" f="v">
      <t c="3">
        <n x="172"/>
        <n x="179"/>
        <n x="197"/>
      </t>
    </mdx>
    <mdx n="0" f="v">
      <t c="3">
        <n x="172"/>
        <n x="28"/>
        <n x="197"/>
      </t>
    </mdx>
    <mdx n="0" f="v">
      <t c="3">
        <n x="172"/>
        <n x="99"/>
        <n x="197"/>
      </t>
    </mdx>
    <mdx n="0" f="v">
      <t c="3" fi="0">
        <n x="169"/>
        <n x="46"/>
        <n x="197"/>
      </t>
    </mdx>
    <mdx n="0" f="v">
      <t c="3">
        <n x="172"/>
        <n x="9"/>
        <n x="197"/>
      </t>
    </mdx>
    <mdx n="0" f="v">
      <t c="3">
        <n x="172"/>
        <n x="91"/>
        <n x="197"/>
      </t>
    </mdx>
    <mdx n="0" f="v">
      <t c="3" fi="0">
        <n x="169"/>
        <n x="20"/>
        <n x="197"/>
      </t>
    </mdx>
    <mdx n="0" f="v">
      <t c="3">
        <n x="172"/>
        <n x="136"/>
        <n x="197"/>
      </t>
    </mdx>
    <mdx n="0" f="v">
      <t c="3">
        <n x="172"/>
        <n x="20"/>
        <n x="197"/>
      </t>
    </mdx>
    <mdx n="0" f="v">
      <t c="3" fi="0">
        <n x="169"/>
        <n x="125"/>
        <n x="197"/>
      </t>
    </mdx>
    <mdx n="0" f="v">
      <t c="3">
        <n x="172"/>
        <n x="43"/>
        <n x="197"/>
      </t>
    </mdx>
    <mdx n="0" f="v">
      <t c="3" fi="0">
        <n x="169"/>
        <n x="54"/>
        <n x="197"/>
      </t>
    </mdx>
    <mdx n="0" f="v">
      <t c="3">
        <n x="172"/>
        <n x="39"/>
        <n x="197"/>
      </t>
    </mdx>
    <mdx n="0" f="v">
      <t c="3">
        <n x="172"/>
        <n x="17"/>
        <n x="197"/>
      </t>
    </mdx>
    <mdx n="0" f="v">
      <t c="3" fi="0">
        <n x="169"/>
        <n x="56"/>
        <n x="197"/>
      </t>
    </mdx>
    <mdx n="0" f="v">
      <t c="3" fi="0">
        <n x="169"/>
        <n x="16"/>
        <n x="197"/>
      </t>
    </mdx>
    <mdx n="0" f="v">
      <t c="3" fi="0">
        <n x="169"/>
        <n x="89"/>
        <n x="197"/>
      </t>
    </mdx>
    <mdx n="0" f="v">
      <t c="3">
        <n x="172"/>
        <n x="57"/>
        <n x="197"/>
      </t>
    </mdx>
    <mdx n="0" f="v">
      <t c="3">
        <n x="172"/>
        <n x="103"/>
        <n x="197"/>
      </t>
    </mdx>
    <mdx n="0" f="v">
      <t c="3" fi="0">
        <n x="169"/>
        <n x="24"/>
        <n x="197"/>
      </t>
    </mdx>
    <mdx n="0" f="v">
      <t c="3">
        <n x="172"/>
        <n x="120"/>
        <n x="197"/>
      </t>
    </mdx>
    <mdx n="0" f="v">
      <t c="3">
        <n x="172"/>
        <n x="34"/>
        <n x="197"/>
      </t>
    </mdx>
    <mdx n="0" f="v">
      <t c="3">
        <n x="172"/>
        <n x="147"/>
        <n x="197"/>
      </t>
    </mdx>
    <mdx n="0" f="v">
      <t c="3">
        <n x="172"/>
        <n x="19"/>
        <n x="197"/>
      </t>
    </mdx>
    <mdx n="0" f="v">
      <t c="3" fi="0">
        <n x="169"/>
        <n x="61"/>
        <n x="197"/>
      </t>
    </mdx>
    <mdx n="0" f="v">
      <t c="3">
        <n x="172"/>
        <n x="76"/>
        <n x="197"/>
      </t>
    </mdx>
    <mdx n="0" f="v">
      <t c="3">
        <n x="172"/>
        <n x="38"/>
        <n x="197"/>
      </t>
    </mdx>
    <mdx n="0" f="v">
      <t c="3" fi="0">
        <n x="169"/>
        <n x="79"/>
        <n x="197"/>
      </t>
    </mdx>
    <mdx n="0" f="v">
      <t c="3" fi="0">
        <n x="169"/>
        <n x="193"/>
        <n x="197"/>
      </t>
    </mdx>
    <mdx n="0" f="v">
      <t c="3">
        <n x="172"/>
        <n x="42"/>
        <n x="197"/>
      </t>
    </mdx>
    <mdx n="0" f="v">
      <t c="3" fi="0">
        <n x="169"/>
        <n x="73"/>
        <n x="197"/>
      </t>
    </mdx>
    <mdx n="0" f="v">
      <t c="3" fi="0">
        <n x="169"/>
        <n x="189"/>
        <n x="197"/>
      </t>
    </mdx>
    <mdx n="0" f="v">
      <t c="3">
        <n x="172"/>
        <n x="93"/>
        <n x="197"/>
      </t>
    </mdx>
    <mdx n="0" f="v">
      <t c="3" fi="0">
        <n x="169"/>
        <n x="183"/>
        <n x="197"/>
      </t>
    </mdx>
    <mdx n="0" f="v">
      <t c="3" fi="0">
        <n x="169"/>
        <n x="67"/>
        <n x="197"/>
      </t>
    </mdx>
    <mdx n="0" f="v">
      <t c="3">
        <n x="172"/>
        <n x="191"/>
        <n x="197"/>
      </t>
    </mdx>
    <mdx n="0" f="v">
      <t c="3">
        <n x="172"/>
        <n x="23"/>
        <n x="197"/>
      </t>
    </mdx>
    <mdx n="0" f="v">
      <t c="3" fi="0">
        <n x="169"/>
        <n x="180"/>
        <n x="197"/>
      </t>
    </mdx>
    <mdx n="0" f="v">
      <t c="3" fi="0">
        <n x="169"/>
        <n x="99"/>
        <n x="197"/>
      </t>
    </mdx>
    <mdx n="0" f="v">
      <t c="3">
        <n x="172"/>
        <n x="150"/>
        <n x="197"/>
      </t>
    </mdx>
    <mdx n="0" f="v">
      <t c="3" fi="0">
        <n x="169"/>
        <n x="163"/>
        <n x="197"/>
      </t>
    </mdx>
    <mdx n="0" f="v">
      <t c="3" fi="0">
        <n x="169"/>
        <n x="140"/>
        <n x="197"/>
      </t>
    </mdx>
    <mdx n="0" f="v">
      <t c="3" fi="0">
        <n x="169"/>
        <n x="185"/>
        <n x="197"/>
      </t>
    </mdx>
    <mdx n="0" f="v">
      <t c="3">
        <n x="172"/>
        <n x="119"/>
        <n x="197"/>
      </t>
    </mdx>
    <mdx n="0" f="v">
      <t c="3">
        <n x="172"/>
        <n x="70"/>
        <n x="197"/>
      </t>
    </mdx>
    <mdx n="0" f="v">
      <t c="3">
        <n x="172"/>
        <n x="13"/>
        <n x="197"/>
      </t>
    </mdx>
    <mdx n="0" f="v">
      <t c="3" fi="0">
        <n x="169"/>
        <n x="154"/>
        <n x="197"/>
      </t>
    </mdx>
    <mdx n="0" f="v">
      <t c="3" fi="0">
        <n x="169"/>
        <n x="37"/>
        <n x="197"/>
      </t>
    </mdx>
    <mdx n="0" f="v">
      <t c="3" fi="0">
        <n x="169"/>
        <n x="191"/>
        <n x="197"/>
      </t>
    </mdx>
    <mdx n="0" f="v">
      <t c="3" fi="0">
        <n x="169"/>
        <n x="103"/>
        <n x="197"/>
      </t>
    </mdx>
    <mdx n="0" f="v">
      <t c="3" fi="0">
        <n x="169"/>
        <n x="30"/>
        <n x="197"/>
      </t>
    </mdx>
    <mdx n="0" f="v">
      <t c="3" fi="0">
        <n x="169"/>
        <n x="95"/>
        <n x="197"/>
      </t>
    </mdx>
    <mdx n="0" f="v">
      <t c="3" fi="0">
        <n x="169"/>
        <n x="115"/>
        <n x="197"/>
      </t>
    </mdx>
  </mdxMetadata>
  <futureMetadata name="XLDAPR" count="1">
    <bk>
      <extLst>
        <ext uri="{bdbb8cdc-fa1e-496e-a857-3c3f30c029c3}">
          <xda:dynamicArrayProperties fDynamic="1" fCollapsed="0"/>
        </ext>
      </extLst>
    </bk>
  </futureMetadata>
  <futureMetadata name="XLRICHVALUE" count="403">
    <bk>
      <extLst>
        <ext uri="{3e2802c4-a4d2-4d8b-9148-e3be6c30e623}">
          <xlrd:rvb i="0"/>
        </ext>
      </extLst>
    </bk>
    <bk>
      <extLst>
        <ext uri="{3e2802c4-a4d2-4d8b-9148-e3be6c30e623}">
          <xlrd:rvb i="29"/>
        </ext>
      </extLst>
    </bk>
    <bk>
      <extLst>
        <ext uri="{3e2802c4-a4d2-4d8b-9148-e3be6c30e623}">
          <xlrd:rvb i="72"/>
        </ext>
      </extLst>
    </bk>
    <bk>
      <extLst>
        <ext uri="{3e2802c4-a4d2-4d8b-9148-e3be6c30e623}">
          <xlrd:rvb i="102"/>
        </ext>
      </extLst>
    </bk>
    <bk>
      <extLst>
        <ext uri="{3e2802c4-a4d2-4d8b-9148-e3be6c30e623}">
          <xlrd:rvb i="130"/>
        </ext>
      </extLst>
    </bk>
    <bk>
      <extLst>
        <ext uri="{3e2802c4-a4d2-4d8b-9148-e3be6c30e623}">
          <xlrd:rvb i="161"/>
        </ext>
      </extLst>
    </bk>
    <bk>
      <extLst>
        <ext uri="{3e2802c4-a4d2-4d8b-9148-e3be6c30e623}">
          <xlrd:rvb i="225"/>
        </ext>
      </extLst>
    </bk>
    <bk>
      <extLst>
        <ext uri="{3e2802c4-a4d2-4d8b-9148-e3be6c30e623}">
          <xlrd:rvb i="244"/>
        </ext>
      </extLst>
    </bk>
    <bk>
      <extLst>
        <ext uri="{3e2802c4-a4d2-4d8b-9148-e3be6c30e623}">
          <xlrd:rvb i="251"/>
        </ext>
      </extLst>
    </bk>
    <bk>
      <extLst>
        <ext uri="{3e2802c4-a4d2-4d8b-9148-e3be6c30e623}">
          <xlrd:rvb i="274"/>
        </ext>
      </extLst>
    </bk>
    <bk>
      <extLst>
        <ext uri="{3e2802c4-a4d2-4d8b-9148-e3be6c30e623}">
          <xlrd:rvb i="284"/>
        </ext>
      </extLst>
    </bk>
    <bk>
      <extLst>
        <ext uri="{3e2802c4-a4d2-4d8b-9148-e3be6c30e623}">
          <xlrd:rvb i="314"/>
        </ext>
      </extLst>
    </bk>
    <bk>
      <extLst>
        <ext uri="{3e2802c4-a4d2-4d8b-9148-e3be6c30e623}">
          <xlrd:rvb i="348"/>
        </ext>
      </extLst>
    </bk>
    <bk>
      <extLst>
        <ext uri="{3e2802c4-a4d2-4d8b-9148-e3be6c30e623}">
          <xlrd:rvb i="377"/>
        </ext>
      </extLst>
    </bk>
    <bk>
      <extLst>
        <ext uri="{3e2802c4-a4d2-4d8b-9148-e3be6c30e623}">
          <xlrd:rvb i="392"/>
        </ext>
      </extLst>
    </bk>
    <bk>
      <extLst>
        <ext uri="{3e2802c4-a4d2-4d8b-9148-e3be6c30e623}">
          <xlrd:rvb i="423"/>
        </ext>
      </extLst>
    </bk>
    <bk>
      <extLst>
        <ext uri="{3e2802c4-a4d2-4d8b-9148-e3be6c30e623}">
          <xlrd:rvb i="462"/>
        </ext>
      </extLst>
    </bk>
    <bk>
      <extLst>
        <ext uri="{3e2802c4-a4d2-4d8b-9148-e3be6c30e623}">
          <xlrd:rvb i="492"/>
        </ext>
      </extLst>
    </bk>
    <bk>
      <extLst>
        <ext uri="{3e2802c4-a4d2-4d8b-9148-e3be6c30e623}">
          <xlrd:rvb i="517"/>
        </ext>
      </extLst>
    </bk>
    <bk>
      <extLst>
        <ext uri="{3e2802c4-a4d2-4d8b-9148-e3be6c30e623}">
          <xlrd:rvb i="540"/>
        </ext>
      </extLst>
    </bk>
    <bk>
      <extLst>
        <ext uri="{3e2802c4-a4d2-4d8b-9148-e3be6c30e623}">
          <xlrd:rvb i="544"/>
        </ext>
      </extLst>
    </bk>
    <bk>
      <extLst>
        <ext uri="{3e2802c4-a4d2-4d8b-9148-e3be6c30e623}">
          <xlrd:rvb i="575"/>
        </ext>
      </extLst>
    </bk>
    <bk>
      <extLst>
        <ext uri="{3e2802c4-a4d2-4d8b-9148-e3be6c30e623}">
          <xlrd:rvb i="605"/>
        </ext>
      </extLst>
    </bk>
    <bk>
      <extLst>
        <ext uri="{3e2802c4-a4d2-4d8b-9148-e3be6c30e623}">
          <xlrd:rvb i="634"/>
        </ext>
      </extLst>
    </bk>
    <bk>
      <extLst>
        <ext uri="{3e2802c4-a4d2-4d8b-9148-e3be6c30e623}">
          <xlrd:rvb i="657"/>
        </ext>
      </extLst>
    </bk>
    <bk>
      <extLst>
        <ext uri="{3e2802c4-a4d2-4d8b-9148-e3be6c30e623}">
          <xlrd:rvb i="688"/>
        </ext>
      </extLst>
    </bk>
    <bk>
      <extLst>
        <ext uri="{3e2802c4-a4d2-4d8b-9148-e3be6c30e623}">
          <xlrd:rvb i="770"/>
        </ext>
      </extLst>
    </bk>
    <bk>
      <extLst>
        <ext uri="{3e2802c4-a4d2-4d8b-9148-e3be6c30e623}">
          <xlrd:rvb i="797"/>
        </ext>
      </extLst>
    </bk>
    <bk>
      <extLst>
        <ext uri="{3e2802c4-a4d2-4d8b-9148-e3be6c30e623}">
          <xlrd:rvb i="838"/>
        </ext>
      </extLst>
    </bk>
    <bk>
      <extLst>
        <ext uri="{3e2802c4-a4d2-4d8b-9148-e3be6c30e623}">
          <xlrd:rvb i="867"/>
        </ext>
      </extLst>
    </bk>
    <bk>
      <extLst>
        <ext uri="{3e2802c4-a4d2-4d8b-9148-e3be6c30e623}">
          <xlrd:rvb i="880"/>
        </ext>
      </extLst>
    </bk>
    <bk>
      <extLst>
        <ext uri="{3e2802c4-a4d2-4d8b-9148-e3be6c30e623}">
          <xlrd:rvb i="910"/>
        </ext>
      </extLst>
    </bk>
    <bk>
      <extLst>
        <ext uri="{3e2802c4-a4d2-4d8b-9148-e3be6c30e623}">
          <xlrd:rvb i="933"/>
        </ext>
      </extLst>
    </bk>
    <bk>
      <extLst>
        <ext uri="{3e2802c4-a4d2-4d8b-9148-e3be6c30e623}">
          <xlrd:rvb i="961"/>
        </ext>
      </extLst>
    </bk>
    <bk>
      <extLst>
        <ext uri="{3e2802c4-a4d2-4d8b-9148-e3be6c30e623}">
          <xlrd:rvb i="980"/>
        </ext>
      </extLst>
    </bk>
    <bk>
      <extLst>
        <ext uri="{3e2802c4-a4d2-4d8b-9148-e3be6c30e623}">
          <xlrd:rvb i="1010"/>
        </ext>
      </extLst>
    </bk>
    <bk>
      <extLst>
        <ext uri="{3e2802c4-a4d2-4d8b-9148-e3be6c30e623}">
          <xlrd:rvb i="1028"/>
        </ext>
      </extLst>
    </bk>
    <bk>
      <extLst>
        <ext uri="{3e2802c4-a4d2-4d8b-9148-e3be6c30e623}">
          <xlrd:rvb i="1058"/>
        </ext>
      </extLst>
    </bk>
    <bk>
      <extLst>
        <ext uri="{3e2802c4-a4d2-4d8b-9148-e3be6c30e623}">
          <xlrd:rvb i="1075"/>
        </ext>
      </extLst>
    </bk>
    <bk>
      <extLst>
        <ext uri="{3e2802c4-a4d2-4d8b-9148-e3be6c30e623}">
          <xlrd:rvb i="1103"/>
        </ext>
      </extLst>
    </bk>
    <bk>
      <extLst>
        <ext uri="{3e2802c4-a4d2-4d8b-9148-e3be6c30e623}">
          <xlrd:rvb i="1123"/>
        </ext>
      </extLst>
    </bk>
    <bk>
      <extLst>
        <ext uri="{3e2802c4-a4d2-4d8b-9148-e3be6c30e623}">
          <xlrd:rvb i="1154"/>
        </ext>
      </extLst>
    </bk>
    <bk>
      <extLst>
        <ext uri="{3e2802c4-a4d2-4d8b-9148-e3be6c30e623}">
          <xlrd:rvb i="1179"/>
        </ext>
      </extLst>
    </bk>
    <bk>
      <extLst>
        <ext uri="{3e2802c4-a4d2-4d8b-9148-e3be6c30e623}">
          <xlrd:rvb i="1206"/>
        </ext>
      </extLst>
    </bk>
    <bk>
      <extLst>
        <ext uri="{3e2802c4-a4d2-4d8b-9148-e3be6c30e623}">
          <xlrd:rvb i="1240"/>
        </ext>
      </extLst>
    </bk>
    <bk>
      <extLst>
        <ext uri="{3e2802c4-a4d2-4d8b-9148-e3be6c30e623}">
          <xlrd:rvb i="1268"/>
        </ext>
      </extLst>
    </bk>
    <bk>
      <extLst>
        <ext uri="{3e2802c4-a4d2-4d8b-9148-e3be6c30e623}">
          <xlrd:rvb i="1290"/>
        </ext>
      </extLst>
    </bk>
    <bk>
      <extLst>
        <ext uri="{3e2802c4-a4d2-4d8b-9148-e3be6c30e623}">
          <xlrd:rvb i="1319"/>
        </ext>
      </extLst>
    </bk>
    <bk>
      <extLst>
        <ext uri="{3e2802c4-a4d2-4d8b-9148-e3be6c30e623}">
          <xlrd:rvb i="1335"/>
        </ext>
      </extLst>
    </bk>
    <bk>
      <extLst>
        <ext uri="{3e2802c4-a4d2-4d8b-9148-e3be6c30e623}">
          <xlrd:rvb i="1364"/>
        </ext>
      </extLst>
    </bk>
    <bk>
      <extLst>
        <ext uri="{3e2802c4-a4d2-4d8b-9148-e3be6c30e623}">
          <xlrd:rvb i="1387"/>
        </ext>
      </extLst>
    </bk>
    <bk>
      <extLst>
        <ext uri="{3e2802c4-a4d2-4d8b-9148-e3be6c30e623}">
          <xlrd:rvb i="1418"/>
        </ext>
      </extLst>
    </bk>
    <bk>
      <extLst>
        <ext uri="{3e2802c4-a4d2-4d8b-9148-e3be6c30e623}">
          <xlrd:rvb i="1458"/>
        </ext>
      </extLst>
    </bk>
    <bk>
      <extLst>
        <ext uri="{3e2802c4-a4d2-4d8b-9148-e3be6c30e623}">
          <xlrd:rvb i="1487"/>
        </ext>
      </extLst>
    </bk>
    <bk>
      <extLst>
        <ext uri="{3e2802c4-a4d2-4d8b-9148-e3be6c30e623}">
          <xlrd:rvb i="1498"/>
        </ext>
      </extLst>
    </bk>
    <bk>
      <extLst>
        <ext uri="{3e2802c4-a4d2-4d8b-9148-e3be6c30e623}">
          <xlrd:rvb i="1529"/>
        </ext>
      </extLst>
    </bk>
    <bk>
      <extLst>
        <ext uri="{3e2802c4-a4d2-4d8b-9148-e3be6c30e623}">
          <xlrd:rvb i="1572"/>
        </ext>
      </extLst>
    </bk>
    <bk>
      <extLst>
        <ext uri="{3e2802c4-a4d2-4d8b-9148-e3be6c30e623}">
          <xlrd:rvb i="1598"/>
        </ext>
      </extLst>
    </bk>
    <bk>
      <extLst>
        <ext uri="{3e2802c4-a4d2-4d8b-9148-e3be6c30e623}">
          <xlrd:rvb i="1627"/>
        </ext>
      </extLst>
    </bk>
    <bk>
      <extLst>
        <ext uri="{3e2802c4-a4d2-4d8b-9148-e3be6c30e623}">
          <xlrd:rvb i="1655"/>
        </ext>
      </extLst>
    </bk>
    <bk>
      <extLst>
        <ext uri="{3e2802c4-a4d2-4d8b-9148-e3be6c30e623}">
          <xlrd:rvb i="1684"/>
        </ext>
      </extLst>
    </bk>
    <bk>
      <extLst>
        <ext uri="{3e2802c4-a4d2-4d8b-9148-e3be6c30e623}">
          <xlrd:rvb i="1710"/>
        </ext>
      </extLst>
    </bk>
    <bk>
      <extLst>
        <ext uri="{3e2802c4-a4d2-4d8b-9148-e3be6c30e623}">
          <xlrd:rvb i="1742"/>
        </ext>
      </extLst>
    </bk>
    <bk>
      <extLst>
        <ext uri="{3e2802c4-a4d2-4d8b-9148-e3be6c30e623}">
          <xlrd:rvb i="1771"/>
        </ext>
      </extLst>
    </bk>
    <bk>
      <extLst>
        <ext uri="{3e2802c4-a4d2-4d8b-9148-e3be6c30e623}">
          <xlrd:rvb i="1800"/>
        </ext>
      </extLst>
    </bk>
    <bk>
      <extLst>
        <ext uri="{3e2802c4-a4d2-4d8b-9148-e3be6c30e623}">
          <xlrd:rvb i="1831"/>
        </ext>
      </extLst>
    </bk>
    <bk>
      <extLst>
        <ext uri="{3e2802c4-a4d2-4d8b-9148-e3be6c30e623}">
          <xlrd:rvb i="1854"/>
        </ext>
      </extLst>
    </bk>
    <bk>
      <extLst>
        <ext uri="{3e2802c4-a4d2-4d8b-9148-e3be6c30e623}">
          <xlrd:rvb i="1884"/>
        </ext>
      </extLst>
    </bk>
    <bk>
      <extLst>
        <ext uri="{3e2802c4-a4d2-4d8b-9148-e3be6c30e623}">
          <xlrd:rvb i="1909"/>
        </ext>
      </extLst>
    </bk>
    <bk>
      <extLst>
        <ext uri="{3e2802c4-a4d2-4d8b-9148-e3be6c30e623}">
          <xlrd:rvb i="1929"/>
        </ext>
      </extLst>
    </bk>
    <bk>
      <extLst>
        <ext uri="{3e2802c4-a4d2-4d8b-9148-e3be6c30e623}">
          <xlrd:rvb i="1932"/>
        </ext>
      </extLst>
    </bk>
    <bk>
      <extLst>
        <ext uri="{3e2802c4-a4d2-4d8b-9148-e3be6c30e623}">
          <xlrd:rvb i="1957"/>
        </ext>
      </extLst>
    </bk>
    <bk>
      <extLst>
        <ext uri="{3e2802c4-a4d2-4d8b-9148-e3be6c30e623}">
          <xlrd:rvb i="1985"/>
        </ext>
      </extLst>
    </bk>
    <bk>
      <extLst>
        <ext uri="{3e2802c4-a4d2-4d8b-9148-e3be6c30e623}">
          <xlrd:rvb i="2012"/>
        </ext>
      </extLst>
    </bk>
    <bk>
      <extLst>
        <ext uri="{3e2802c4-a4d2-4d8b-9148-e3be6c30e623}">
          <xlrd:rvb i="2034"/>
        </ext>
      </extLst>
    </bk>
    <bk>
      <extLst>
        <ext uri="{3e2802c4-a4d2-4d8b-9148-e3be6c30e623}">
          <xlrd:rvb i="2063"/>
        </ext>
      </extLst>
    </bk>
    <bk>
      <extLst>
        <ext uri="{3e2802c4-a4d2-4d8b-9148-e3be6c30e623}">
          <xlrd:rvb i="2092"/>
        </ext>
      </extLst>
    </bk>
    <bk>
      <extLst>
        <ext uri="{3e2802c4-a4d2-4d8b-9148-e3be6c30e623}">
          <xlrd:rvb i="2126"/>
        </ext>
      </extLst>
    </bk>
    <bk>
      <extLst>
        <ext uri="{3e2802c4-a4d2-4d8b-9148-e3be6c30e623}">
          <xlrd:rvb i="2239"/>
        </ext>
      </extLst>
    </bk>
    <bk>
      <extLst>
        <ext uri="{3e2802c4-a4d2-4d8b-9148-e3be6c30e623}">
          <xlrd:rvb i="2269"/>
        </ext>
      </extLst>
    </bk>
    <bk>
      <extLst>
        <ext uri="{3e2802c4-a4d2-4d8b-9148-e3be6c30e623}">
          <xlrd:rvb i="2312"/>
        </ext>
      </extLst>
    </bk>
    <bk>
      <extLst>
        <ext uri="{3e2802c4-a4d2-4d8b-9148-e3be6c30e623}">
          <xlrd:rvb i="2336"/>
        </ext>
      </extLst>
    </bk>
    <bk>
      <extLst>
        <ext uri="{3e2802c4-a4d2-4d8b-9148-e3be6c30e623}">
          <xlrd:rvb i="2350"/>
        </ext>
      </extLst>
    </bk>
    <bk>
      <extLst>
        <ext uri="{3e2802c4-a4d2-4d8b-9148-e3be6c30e623}">
          <xlrd:rvb i="2378"/>
        </ext>
      </extLst>
    </bk>
    <bk>
      <extLst>
        <ext uri="{3e2802c4-a4d2-4d8b-9148-e3be6c30e623}">
          <xlrd:rvb i="2400"/>
        </ext>
      </extLst>
    </bk>
    <bk>
      <extLst>
        <ext uri="{3e2802c4-a4d2-4d8b-9148-e3be6c30e623}">
          <xlrd:rvb i="2427"/>
        </ext>
      </extLst>
    </bk>
    <bk>
      <extLst>
        <ext uri="{3e2802c4-a4d2-4d8b-9148-e3be6c30e623}">
          <xlrd:rvb i="2453"/>
        </ext>
      </extLst>
    </bk>
    <bk>
      <extLst>
        <ext uri="{3e2802c4-a4d2-4d8b-9148-e3be6c30e623}">
          <xlrd:rvb i="2481"/>
        </ext>
      </extLst>
    </bk>
    <bk>
      <extLst>
        <ext uri="{3e2802c4-a4d2-4d8b-9148-e3be6c30e623}">
          <xlrd:rvb i="2497"/>
        </ext>
      </extLst>
    </bk>
    <bk>
      <extLst>
        <ext uri="{3e2802c4-a4d2-4d8b-9148-e3be6c30e623}">
          <xlrd:rvb i="2528"/>
        </ext>
      </extLst>
    </bk>
    <bk>
      <extLst>
        <ext uri="{3e2802c4-a4d2-4d8b-9148-e3be6c30e623}">
          <xlrd:rvb i="2539"/>
        </ext>
      </extLst>
    </bk>
    <bk>
      <extLst>
        <ext uri="{3e2802c4-a4d2-4d8b-9148-e3be6c30e623}">
          <xlrd:rvb i="2569"/>
        </ext>
      </extLst>
    </bk>
    <bk>
      <extLst>
        <ext uri="{3e2802c4-a4d2-4d8b-9148-e3be6c30e623}">
          <xlrd:rvb i="2598"/>
        </ext>
      </extLst>
    </bk>
    <bk>
      <extLst>
        <ext uri="{3e2802c4-a4d2-4d8b-9148-e3be6c30e623}">
          <xlrd:rvb i="2626"/>
        </ext>
      </extLst>
    </bk>
    <bk>
      <extLst>
        <ext uri="{3e2802c4-a4d2-4d8b-9148-e3be6c30e623}">
          <xlrd:rvb i="2648"/>
        </ext>
      </extLst>
    </bk>
    <bk>
      <extLst>
        <ext uri="{3e2802c4-a4d2-4d8b-9148-e3be6c30e623}">
          <xlrd:rvb i="2675"/>
        </ext>
      </extLst>
    </bk>
    <bk>
      <extLst>
        <ext uri="{3e2802c4-a4d2-4d8b-9148-e3be6c30e623}">
          <xlrd:rvb i="2694"/>
        </ext>
      </extLst>
    </bk>
    <bk>
      <extLst>
        <ext uri="{3e2802c4-a4d2-4d8b-9148-e3be6c30e623}">
          <xlrd:rvb i="2723"/>
        </ext>
      </extLst>
    </bk>
    <bk>
      <extLst>
        <ext uri="{3e2802c4-a4d2-4d8b-9148-e3be6c30e623}">
          <xlrd:rvb i="2741"/>
        </ext>
      </extLst>
    </bk>
    <bk>
      <extLst>
        <ext uri="{3e2802c4-a4d2-4d8b-9148-e3be6c30e623}">
          <xlrd:rvb i="2769"/>
        </ext>
      </extLst>
    </bk>
    <bk>
      <extLst>
        <ext uri="{3e2802c4-a4d2-4d8b-9148-e3be6c30e623}">
          <xlrd:rvb i="2785"/>
        </ext>
      </extLst>
    </bk>
    <bk>
      <extLst>
        <ext uri="{3e2802c4-a4d2-4d8b-9148-e3be6c30e623}">
          <xlrd:rvb i="2811"/>
        </ext>
      </extLst>
    </bk>
    <bk>
      <extLst>
        <ext uri="{3e2802c4-a4d2-4d8b-9148-e3be6c30e623}">
          <xlrd:rvb i="2827"/>
        </ext>
      </extLst>
    </bk>
    <bk>
      <extLst>
        <ext uri="{3e2802c4-a4d2-4d8b-9148-e3be6c30e623}">
          <xlrd:rvb i="2852"/>
        </ext>
      </extLst>
    </bk>
    <bk>
      <extLst>
        <ext uri="{3e2802c4-a4d2-4d8b-9148-e3be6c30e623}">
          <xlrd:rvb i="2868"/>
        </ext>
      </extLst>
    </bk>
    <bk>
      <extLst>
        <ext uri="{3e2802c4-a4d2-4d8b-9148-e3be6c30e623}">
          <xlrd:rvb i="2896"/>
        </ext>
      </extLst>
    </bk>
    <bk>
      <extLst>
        <ext uri="{3e2802c4-a4d2-4d8b-9148-e3be6c30e623}">
          <xlrd:rvb i="2937"/>
        </ext>
      </extLst>
    </bk>
    <bk>
      <extLst>
        <ext uri="{3e2802c4-a4d2-4d8b-9148-e3be6c30e623}">
          <xlrd:rvb i="2967"/>
        </ext>
      </extLst>
    </bk>
    <bk>
      <extLst>
        <ext uri="{3e2802c4-a4d2-4d8b-9148-e3be6c30e623}">
          <xlrd:rvb i="3002"/>
        </ext>
      </extLst>
    </bk>
    <bk>
      <extLst>
        <ext uri="{3e2802c4-a4d2-4d8b-9148-e3be6c30e623}">
          <xlrd:rvb i="3030"/>
        </ext>
      </extLst>
    </bk>
    <bk>
      <extLst>
        <ext uri="{3e2802c4-a4d2-4d8b-9148-e3be6c30e623}">
          <xlrd:rvb i="3072"/>
        </ext>
      </extLst>
    </bk>
    <bk>
      <extLst>
        <ext uri="{3e2802c4-a4d2-4d8b-9148-e3be6c30e623}">
          <xlrd:rvb i="3102"/>
        </ext>
      </extLst>
    </bk>
    <bk>
      <extLst>
        <ext uri="{3e2802c4-a4d2-4d8b-9148-e3be6c30e623}">
          <xlrd:rvb i="3127"/>
        </ext>
      </extLst>
    </bk>
    <bk>
      <extLst>
        <ext uri="{3e2802c4-a4d2-4d8b-9148-e3be6c30e623}">
          <xlrd:rvb i="3155"/>
        </ext>
      </extLst>
    </bk>
    <bk>
      <extLst>
        <ext uri="{3e2802c4-a4d2-4d8b-9148-e3be6c30e623}">
          <xlrd:rvb i="3170"/>
        </ext>
      </extLst>
    </bk>
    <bk>
      <extLst>
        <ext uri="{3e2802c4-a4d2-4d8b-9148-e3be6c30e623}">
          <xlrd:rvb i="3198"/>
        </ext>
      </extLst>
    </bk>
    <bk>
      <extLst>
        <ext uri="{3e2802c4-a4d2-4d8b-9148-e3be6c30e623}">
          <xlrd:rvb i="3220"/>
        </ext>
      </extLst>
    </bk>
    <bk>
      <extLst>
        <ext uri="{3e2802c4-a4d2-4d8b-9148-e3be6c30e623}">
          <xlrd:rvb i="3234"/>
        </ext>
      </extLst>
    </bk>
    <bk>
      <extLst>
        <ext uri="{3e2802c4-a4d2-4d8b-9148-e3be6c30e623}">
          <xlrd:rvb i="3243"/>
        </ext>
      </extLst>
    </bk>
    <bk>
      <extLst>
        <ext uri="{3e2802c4-a4d2-4d8b-9148-e3be6c30e623}">
          <xlrd:rvb i="3273"/>
        </ext>
      </extLst>
    </bk>
    <bk>
      <extLst>
        <ext uri="{3e2802c4-a4d2-4d8b-9148-e3be6c30e623}">
          <xlrd:rvb i="3295"/>
        </ext>
      </extLst>
    </bk>
    <bk>
      <extLst>
        <ext uri="{3e2802c4-a4d2-4d8b-9148-e3be6c30e623}">
          <xlrd:rvb i="3304"/>
        </ext>
      </extLst>
    </bk>
    <bk>
      <extLst>
        <ext uri="{3e2802c4-a4d2-4d8b-9148-e3be6c30e623}">
          <xlrd:rvb i="3307"/>
        </ext>
      </extLst>
    </bk>
    <bk>
      <extLst>
        <ext uri="{3e2802c4-a4d2-4d8b-9148-e3be6c30e623}">
          <xlrd:rvb i="3336"/>
        </ext>
      </extLst>
    </bk>
    <bk>
      <extLst>
        <ext uri="{3e2802c4-a4d2-4d8b-9148-e3be6c30e623}">
          <xlrd:rvb i="3354"/>
        </ext>
      </extLst>
    </bk>
    <bk>
      <extLst>
        <ext uri="{3e2802c4-a4d2-4d8b-9148-e3be6c30e623}">
          <xlrd:rvb i="3383"/>
        </ext>
      </extLst>
    </bk>
    <bk>
      <extLst>
        <ext uri="{3e2802c4-a4d2-4d8b-9148-e3be6c30e623}">
          <xlrd:rvb i="3411"/>
        </ext>
      </extLst>
    </bk>
    <bk>
      <extLst>
        <ext uri="{3e2802c4-a4d2-4d8b-9148-e3be6c30e623}">
          <xlrd:rvb i="3440"/>
        </ext>
      </extLst>
    </bk>
    <bk>
      <extLst>
        <ext uri="{3e2802c4-a4d2-4d8b-9148-e3be6c30e623}">
          <xlrd:rvb i="3476"/>
        </ext>
      </extLst>
    </bk>
    <bk>
      <extLst>
        <ext uri="{3e2802c4-a4d2-4d8b-9148-e3be6c30e623}">
          <xlrd:rvb i="3506"/>
        </ext>
      </extLst>
    </bk>
    <bk>
      <extLst>
        <ext uri="{3e2802c4-a4d2-4d8b-9148-e3be6c30e623}">
          <xlrd:rvb i="3526"/>
        </ext>
      </extLst>
    </bk>
    <bk>
      <extLst>
        <ext uri="{3e2802c4-a4d2-4d8b-9148-e3be6c30e623}">
          <xlrd:rvb i="3553"/>
        </ext>
      </extLst>
    </bk>
    <bk>
      <extLst>
        <ext uri="{3e2802c4-a4d2-4d8b-9148-e3be6c30e623}">
          <xlrd:rvb i="3569"/>
        </ext>
      </extLst>
    </bk>
    <bk>
      <extLst>
        <ext uri="{3e2802c4-a4d2-4d8b-9148-e3be6c30e623}">
          <xlrd:rvb i="3598"/>
        </ext>
      </extLst>
    </bk>
    <bk>
      <extLst>
        <ext uri="{3e2802c4-a4d2-4d8b-9148-e3be6c30e623}">
          <xlrd:rvb i="3619"/>
        </ext>
      </extLst>
    </bk>
    <bk>
      <extLst>
        <ext uri="{3e2802c4-a4d2-4d8b-9148-e3be6c30e623}">
          <xlrd:rvb i="3647"/>
        </ext>
      </extLst>
    </bk>
    <bk>
      <extLst>
        <ext uri="{3e2802c4-a4d2-4d8b-9148-e3be6c30e623}">
          <xlrd:rvb i="3673"/>
        </ext>
      </extLst>
    </bk>
    <bk>
      <extLst>
        <ext uri="{3e2802c4-a4d2-4d8b-9148-e3be6c30e623}">
          <xlrd:rvb i="3702"/>
        </ext>
      </extLst>
    </bk>
    <bk>
      <extLst>
        <ext uri="{3e2802c4-a4d2-4d8b-9148-e3be6c30e623}">
          <xlrd:rvb i="3723"/>
        </ext>
      </extLst>
    </bk>
    <bk>
      <extLst>
        <ext uri="{3e2802c4-a4d2-4d8b-9148-e3be6c30e623}">
          <xlrd:rvb i="3752"/>
        </ext>
      </extLst>
    </bk>
    <bk>
      <extLst>
        <ext uri="{3e2802c4-a4d2-4d8b-9148-e3be6c30e623}">
          <xlrd:rvb i="3775"/>
        </ext>
      </extLst>
    </bk>
    <bk>
      <extLst>
        <ext uri="{3e2802c4-a4d2-4d8b-9148-e3be6c30e623}">
          <xlrd:rvb i="3790"/>
        </ext>
      </extLst>
    </bk>
    <bk>
      <extLst>
        <ext uri="{3e2802c4-a4d2-4d8b-9148-e3be6c30e623}">
          <xlrd:rvb i="3798"/>
        </ext>
      </extLst>
    </bk>
    <bk>
      <extLst>
        <ext uri="{3e2802c4-a4d2-4d8b-9148-e3be6c30e623}">
          <xlrd:rvb i="3820"/>
        </ext>
      </extLst>
    </bk>
    <bk>
      <extLst>
        <ext uri="{3e2802c4-a4d2-4d8b-9148-e3be6c30e623}">
          <xlrd:rvb i="3832"/>
        </ext>
      </extLst>
    </bk>
    <bk>
      <extLst>
        <ext uri="{3e2802c4-a4d2-4d8b-9148-e3be6c30e623}">
          <xlrd:rvb i="3850"/>
        </ext>
      </extLst>
    </bk>
    <bk>
      <extLst>
        <ext uri="{3e2802c4-a4d2-4d8b-9148-e3be6c30e623}">
          <xlrd:rvb i="3873"/>
        </ext>
      </extLst>
    </bk>
    <bk>
      <extLst>
        <ext uri="{3e2802c4-a4d2-4d8b-9148-e3be6c30e623}">
          <xlrd:rvb i="3902"/>
        </ext>
      </extLst>
    </bk>
    <bk>
      <extLst>
        <ext uri="{3e2802c4-a4d2-4d8b-9148-e3be6c30e623}">
          <xlrd:rvb i="3933"/>
        </ext>
      </extLst>
    </bk>
    <bk>
      <extLst>
        <ext uri="{3e2802c4-a4d2-4d8b-9148-e3be6c30e623}">
          <xlrd:rvb i="3958"/>
        </ext>
      </extLst>
    </bk>
    <bk>
      <extLst>
        <ext uri="{3e2802c4-a4d2-4d8b-9148-e3be6c30e623}">
          <xlrd:rvb i="3969"/>
        </ext>
      </extLst>
    </bk>
    <bk>
      <extLst>
        <ext uri="{3e2802c4-a4d2-4d8b-9148-e3be6c30e623}">
          <xlrd:rvb i="3995"/>
        </ext>
      </extLst>
    </bk>
    <bk>
      <extLst>
        <ext uri="{3e2802c4-a4d2-4d8b-9148-e3be6c30e623}">
          <xlrd:rvb i="4015"/>
        </ext>
      </extLst>
    </bk>
    <bk>
      <extLst>
        <ext uri="{3e2802c4-a4d2-4d8b-9148-e3be6c30e623}">
          <xlrd:rvb i="4041"/>
        </ext>
      </extLst>
    </bk>
    <bk>
      <extLst>
        <ext uri="{3e2802c4-a4d2-4d8b-9148-e3be6c30e623}">
          <xlrd:rvb i="4060"/>
        </ext>
      </extLst>
    </bk>
    <bk>
      <extLst>
        <ext uri="{3e2802c4-a4d2-4d8b-9148-e3be6c30e623}">
          <xlrd:rvb i="4087"/>
        </ext>
      </extLst>
    </bk>
    <bk>
      <extLst>
        <ext uri="{3e2802c4-a4d2-4d8b-9148-e3be6c30e623}">
          <xlrd:rvb i="4106"/>
        </ext>
      </extLst>
    </bk>
    <bk>
      <extLst>
        <ext uri="{3e2802c4-a4d2-4d8b-9148-e3be6c30e623}">
          <xlrd:rvb i="4133"/>
        </ext>
      </extLst>
    </bk>
    <bk>
      <extLst>
        <ext uri="{3e2802c4-a4d2-4d8b-9148-e3be6c30e623}">
          <xlrd:rvb i="2156"/>
        </ext>
      </extLst>
    </bk>
    <bk>
      <extLst>
        <ext uri="{3e2802c4-a4d2-4d8b-9148-e3be6c30e623}">
          <xlrd:rvb i="2195"/>
        </ext>
      </extLst>
    </bk>
    <bk>
      <extLst>
        <ext uri="{3e2802c4-a4d2-4d8b-9148-e3be6c30e623}">
          <xlrd:rvb i="4160"/>
        </ext>
      </extLst>
    </bk>
    <bk>
      <extLst>
        <ext uri="{3e2802c4-a4d2-4d8b-9148-e3be6c30e623}">
          <xlrd:rvb i="4190"/>
        </ext>
      </extLst>
    </bk>
    <bk>
      <extLst>
        <ext uri="{3e2802c4-a4d2-4d8b-9148-e3be6c30e623}">
          <xlrd:rvb i="4219"/>
        </ext>
      </extLst>
    </bk>
    <bk>
      <extLst>
        <ext uri="{3e2802c4-a4d2-4d8b-9148-e3be6c30e623}">
          <xlrd:rvb i="4245"/>
        </ext>
      </extLst>
    </bk>
    <bk>
      <extLst>
        <ext uri="{3e2802c4-a4d2-4d8b-9148-e3be6c30e623}">
          <xlrd:rvb i="4259"/>
        </ext>
      </extLst>
    </bk>
    <bk>
      <extLst>
        <ext uri="{3e2802c4-a4d2-4d8b-9148-e3be6c30e623}">
          <xlrd:rvb i="4290"/>
        </ext>
      </extLst>
    </bk>
    <bk>
      <extLst>
        <ext uri="{3e2802c4-a4d2-4d8b-9148-e3be6c30e623}">
          <xlrd:rvb i="4335"/>
        </ext>
      </extLst>
    </bk>
    <bk>
      <extLst>
        <ext uri="{3e2802c4-a4d2-4d8b-9148-e3be6c30e623}">
          <xlrd:rvb i="4367"/>
        </ext>
      </extLst>
    </bk>
    <bk>
      <extLst>
        <ext uri="{3e2802c4-a4d2-4d8b-9148-e3be6c30e623}">
          <xlrd:rvb i="4412"/>
        </ext>
      </extLst>
    </bk>
    <bk>
      <extLst>
        <ext uri="{3e2802c4-a4d2-4d8b-9148-e3be6c30e623}">
          <xlrd:rvb i="4444"/>
        </ext>
      </extLst>
    </bk>
    <bk>
      <extLst>
        <ext uri="{3e2802c4-a4d2-4d8b-9148-e3be6c30e623}">
          <xlrd:rvb i="4486"/>
        </ext>
      </extLst>
    </bk>
    <bk>
      <extLst>
        <ext uri="{3e2802c4-a4d2-4d8b-9148-e3be6c30e623}">
          <xlrd:rvb i="4515"/>
        </ext>
      </extLst>
    </bk>
    <bk>
      <extLst>
        <ext uri="{3e2802c4-a4d2-4d8b-9148-e3be6c30e623}">
          <xlrd:rvb i="4544"/>
        </ext>
      </extLst>
    </bk>
    <bk>
      <extLst>
        <ext uri="{3e2802c4-a4d2-4d8b-9148-e3be6c30e623}">
          <xlrd:rvb i="4573"/>
        </ext>
      </extLst>
    </bk>
    <bk>
      <extLst>
        <ext uri="{3e2802c4-a4d2-4d8b-9148-e3be6c30e623}">
          <xlrd:rvb i="4608"/>
        </ext>
      </extLst>
    </bk>
    <bk>
      <extLst>
        <ext uri="{3e2802c4-a4d2-4d8b-9148-e3be6c30e623}">
          <xlrd:rvb i="4626"/>
        </ext>
      </extLst>
    </bk>
    <bk>
      <extLst>
        <ext uri="{3e2802c4-a4d2-4d8b-9148-e3be6c30e623}">
          <xlrd:rvb i="4629"/>
        </ext>
      </extLst>
    </bk>
    <bk>
      <extLst>
        <ext uri="{3e2802c4-a4d2-4d8b-9148-e3be6c30e623}">
          <xlrd:rvb i="4658"/>
        </ext>
      </extLst>
    </bk>
    <bk>
      <extLst>
        <ext uri="{3e2802c4-a4d2-4d8b-9148-e3be6c30e623}">
          <xlrd:rvb i="4677"/>
        </ext>
      </extLst>
    </bk>
    <bk>
      <extLst>
        <ext uri="{3e2802c4-a4d2-4d8b-9148-e3be6c30e623}">
          <xlrd:rvb i="4705"/>
        </ext>
      </extLst>
    </bk>
    <bk>
      <extLst>
        <ext uri="{3e2802c4-a4d2-4d8b-9148-e3be6c30e623}">
          <xlrd:rvb i="4734"/>
        </ext>
      </extLst>
    </bk>
    <bk>
      <extLst>
        <ext uri="{3e2802c4-a4d2-4d8b-9148-e3be6c30e623}">
          <xlrd:rvb i="4761"/>
        </ext>
      </extLst>
    </bk>
    <bk>
      <extLst>
        <ext uri="{3e2802c4-a4d2-4d8b-9148-e3be6c30e623}">
          <xlrd:rvb i="4774"/>
        </ext>
      </extLst>
    </bk>
    <bk>
      <extLst>
        <ext uri="{3e2802c4-a4d2-4d8b-9148-e3be6c30e623}">
          <xlrd:rvb i="4804"/>
        </ext>
      </extLst>
    </bk>
    <bk>
      <extLst>
        <ext uri="{3e2802c4-a4d2-4d8b-9148-e3be6c30e623}">
          <xlrd:rvb i="4858"/>
        </ext>
      </extLst>
    </bk>
    <bk>
      <extLst>
        <ext uri="{3e2802c4-a4d2-4d8b-9148-e3be6c30e623}">
          <xlrd:rvb i="4885"/>
        </ext>
      </extLst>
    </bk>
    <bk>
      <extLst>
        <ext uri="{3e2802c4-a4d2-4d8b-9148-e3be6c30e623}">
          <xlrd:rvb i="4907"/>
        </ext>
      </extLst>
    </bk>
    <bk>
      <extLst>
        <ext uri="{3e2802c4-a4d2-4d8b-9148-e3be6c30e623}">
          <xlrd:rvb i="4936"/>
        </ext>
      </extLst>
    </bk>
    <bk>
      <extLst>
        <ext uri="{3e2802c4-a4d2-4d8b-9148-e3be6c30e623}">
          <xlrd:rvb i="4962"/>
        </ext>
      </extLst>
    </bk>
    <bk>
      <extLst>
        <ext uri="{3e2802c4-a4d2-4d8b-9148-e3be6c30e623}">
          <xlrd:rvb i="4991"/>
        </ext>
      </extLst>
    </bk>
    <bk>
      <extLst>
        <ext uri="{3e2802c4-a4d2-4d8b-9148-e3be6c30e623}">
          <xlrd:rvb i="5002"/>
        </ext>
      </extLst>
    </bk>
    <bk>
      <extLst>
        <ext uri="{3e2802c4-a4d2-4d8b-9148-e3be6c30e623}">
          <xlrd:rvb i="5027"/>
        </ext>
      </extLst>
    </bk>
    <bk>
      <extLst>
        <ext uri="{3e2802c4-a4d2-4d8b-9148-e3be6c30e623}">
          <xlrd:rvb i="5036"/>
        </ext>
      </extLst>
    </bk>
    <bk>
      <extLst>
        <ext uri="{3e2802c4-a4d2-4d8b-9148-e3be6c30e623}">
          <xlrd:rvb i="5067"/>
        </ext>
      </extLst>
    </bk>
    <bk>
      <extLst>
        <ext uri="{3e2802c4-a4d2-4d8b-9148-e3be6c30e623}">
          <xlrd:rvb i="5093"/>
        </ext>
      </extLst>
    </bk>
    <bk>
      <extLst>
        <ext uri="{3e2802c4-a4d2-4d8b-9148-e3be6c30e623}">
          <xlrd:rvb i="5105"/>
        </ext>
      </extLst>
    </bk>
    <bk>
      <extLst>
        <ext uri="{3e2802c4-a4d2-4d8b-9148-e3be6c30e623}">
          <xlrd:rvb i="5116"/>
        </ext>
      </extLst>
    </bk>
    <bk>
      <extLst>
        <ext uri="{3e2802c4-a4d2-4d8b-9148-e3be6c30e623}">
          <xlrd:rvb i="5142"/>
        </ext>
      </extLst>
    </bk>
    <bk>
      <extLst>
        <ext uri="{3e2802c4-a4d2-4d8b-9148-e3be6c30e623}">
          <xlrd:rvb i="5155"/>
        </ext>
      </extLst>
    </bk>
    <bk>
      <extLst>
        <ext uri="{3e2802c4-a4d2-4d8b-9148-e3be6c30e623}">
          <xlrd:rvb i="5181"/>
        </ext>
      </extLst>
    </bk>
    <bk>
      <extLst>
        <ext uri="{3e2802c4-a4d2-4d8b-9148-e3be6c30e623}">
          <xlrd:rvb i="5199"/>
        </ext>
      </extLst>
    </bk>
    <bk>
      <extLst>
        <ext uri="{3e2802c4-a4d2-4d8b-9148-e3be6c30e623}">
          <xlrd:rvb i="5227"/>
        </ext>
      </extLst>
    </bk>
    <bk>
      <extLst>
        <ext uri="{3e2802c4-a4d2-4d8b-9148-e3be6c30e623}">
          <xlrd:rvb i="5254"/>
        </ext>
      </extLst>
    </bk>
    <bk>
      <extLst>
        <ext uri="{3e2802c4-a4d2-4d8b-9148-e3be6c30e623}">
          <xlrd:rvb i="5283"/>
        </ext>
      </extLst>
    </bk>
    <bk>
      <extLst>
        <ext uri="{3e2802c4-a4d2-4d8b-9148-e3be6c30e623}">
          <xlrd:rvb i="5384"/>
        </ext>
      </extLst>
    </bk>
    <bk>
      <extLst>
        <ext uri="{3e2802c4-a4d2-4d8b-9148-e3be6c30e623}">
          <xlrd:rvb i="5414"/>
        </ext>
      </extLst>
    </bk>
    <bk>
      <extLst>
        <ext uri="{3e2802c4-a4d2-4d8b-9148-e3be6c30e623}">
          <xlrd:rvb i="5427"/>
        </ext>
      </extLst>
    </bk>
    <bk>
      <extLst>
        <ext uri="{3e2802c4-a4d2-4d8b-9148-e3be6c30e623}">
          <xlrd:rvb i="5452"/>
        </ext>
      </extLst>
    </bk>
    <bk>
      <extLst>
        <ext uri="{3e2802c4-a4d2-4d8b-9148-e3be6c30e623}">
          <xlrd:rvb i="5473"/>
        </ext>
      </extLst>
    </bk>
    <bk>
      <extLst>
        <ext uri="{3e2802c4-a4d2-4d8b-9148-e3be6c30e623}">
          <xlrd:rvb i="5502"/>
        </ext>
      </extLst>
    </bk>
    <bk>
      <extLst>
        <ext uri="{3e2802c4-a4d2-4d8b-9148-e3be6c30e623}">
          <xlrd:rvb i="5528"/>
        </ext>
      </extLst>
    </bk>
    <bk>
      <extLst>
        <ext uri="{3e2802c4-a4d2-4d8b-9148-e3be6c30e623}">
          <xlrd:rvb i="5556"/>
        </ext>
      </extLst>
    </bk>
    <bk>
      <extLst>
        <ext uri="{3e2802c4-a4d2-4d8b-9148-e3be6c30e623}">
          <xlrd:rvb i="5589"/>
        </ext>
      </extLst>
    </bk>
    <bk>
      <extLst>
        <ext uri="{3e2802c4-a4d2-4d8b-9148-e3be6c30e623}">
          <xlrd:rvb i="5609"/>
        </ext>
      </extLst>
    </bk>
    <bk>
      <extLst>
        <ext uri="{3e2802c4-a4d2-4d8b-9148-e3be6c30e623}">
          <xlrd:rvb i="5621"/>
        </ext>
      </extLst>
    </bk>
    <bk>
      <extLst>
        <ext uri="{3e2802c4-a4d2-4d8b-9148-e3be6c30e623}">
          <xlrd:rvb i="5647"/>
        </ext>
      </extLst>
    </bk>
    <bk>
      <extLst>
        <ext uri="{3e2802c4-a4d2-4d8b-9148-e3be6c30e623}">
          <xlrd:rvb i="5666"/>
        </ext>
      </extLst>
    </bk>
    <bk>
      <extLst>
        <ext uri="{3e2802c4-a4d2-4d8b-9148-e3be6c30e623}">
          <xlrd:rvb i="5693"/>
        </ext>
      </extLst>
    </bk>
    <bk>
      <extLst>
        <ext uri="{3e2802c4-a4d2-4d8b-9148-e3be6c30e623}">
          <xlrd:rvb i="2163"/>
        </ext>
      </extLst>
    </bk>
    <bk>
      <extLst>
        <ext uri="{3e2802c4-a4d2-4d8b-9148-e3be6c30e623}">
          <xlrd:rvb i="2232"/>
        </ext>
      </extLst>
    </bk>
    <bk>
      <extLst>
        <ext uri="{3e2802c4-a4d2-4d8b-9148-e3be6c30e623}">
          <xlrd:rvb i="5714"/>
        </ext>
      </extLst>
    </bk>
    <bk>
      <extLst>
        <ext uri="{3e2802c4-a4d2-4d8b-9148-e3be6c30e623}">
          <xlrd:rvb i="5741"/>
        </ext>
      </extLst>
    </bk>
    <bk>
      <extLst>
        <ext uri="{3e2802c4-a4d2-4d8b-9148-e3be6c30e623}">
          <xlrd:rvb i="5758"/>
        </ext>
      </extLst>
    </bk>
    <bk>
      <extLst>
        <ext uri="{3e2802c4-a4d2-4d8b-9148-e3be6c30e623}">
          <xlrd:rvb i="5786"/>
        </ext>
      </extLst>
    </bk>
    <bk>
      <extLst>
        <ext uri="{3e2802c4-a4d2-4d8b-9148-e3be6c30e623}">
          <xlrd:rvb i="5796"/>
        </ext>
      </extLst>
    </bk>
    <bk>
      <extLst>
        <ext uri="{3e2802c4-a4d2-4d8b-9148-e3be6c30e623}">
          <xlrd:rvb i="5823"/>
        </ext>
      </extLst>
    </bk>
    <bk>
      <extLst>
        <ext uri="{3e2802c4-a4d2-4d8b-9148-e3be6c30e623}">
          <xlrd:rvb i="5846"/>
        </ext>
      </extLst>
    </bk>
    <bk>
      <extLst>
        <ext uri="{3e2802c4-a4d2-4d8b-9148-e3be6c30e623}">
          <xlrd:rvb i="5873"/>
        </ext>
      </extLst>
    </bk>
    <bk>
      <extLst>
        <ext uri="{3e2802c4-a4d2-4d8b-9148-e3be6c30e623}">
          <xlrd:rvb i="5903"/>
        </ext>
      </extLst>
    </bk>
    <bk>
      <extLst>
        <ext uri="{3e2802c4-a4d2-4d8b-9148-e3be6c30e623}">
          <xlrd:rvb i="5929"/>
        </ext>
      </extLst>
    </bk>
    <bk>
      <extLst>
        <ext uri="{3e2802c4-a4d2-4d8b-9148-e3be6c30e623}">
          <xlrd:rvb i="5947"/>
        </ext>
      </extLst>
    </bk>
    <bk>
      <extLst>
        <ext uri="{3e2802c4-a4d2-4d8b-9148-e3be6c30e623}">
          <xlrd:rvb i="5974"/>
        </ext>
      </extLst>
    </bk>
    <bk>
      <extLst>
        <ext uri="{3e2802c4-a4d2-4d8b-9148-e3be6c30e623}">
          <xlrd:rvb i="5983"/>
        </ext>
      </extLst>
    </bk>
    <bk>
      <extLst>
        <ext uri="{3e2802c4-a4d2-4d8b-9148-e3be6c30e623}">
          <xlrd:rvb i="6006"/>
        </ext>
      </extLst>
    </bk>
    <bk>
      <extLst>
        <ext uri="{3e2802c4-a4d2-4d8b-9148-e3be6c30e623}">
          <xlrd:rvb i="6039"/>
        </ext>
      </extLst>
    </bk>
    <bk>
      <extLst>
        <ext uri="{3e2802c4-a4d2-4d8b-9148-e3be6c30e623}">
          <xlrd:rvb i="6064"/>
        </ext>
      </extLst>
    </bk>
    <bk>
      <extLst>
        <ext uri="{3e2802c4-a4d2-4d8b-9148-e3be6c30e623}">
          <xlrd:rvb i="6085"/>
        </ext>
      </extLst>
    </bk>
    <bk>
      <extLst>
        <ext uri="{3e2802c4-a4d2-4d8b-9148-e3be6c30e623}">
          <xlrd:rvb i="6115"/>
        </ext>
      </extLst>
    </bk>
    <bk>
      <extLst>
        <ext uri="{3e2802c4-a4d2-4d8b-9148-e3be6c30e623}">
          <xlrd:rvb i="6132"/>
        </ext>
      </extLst>
    </bk>
    <bk>
      <extLst>
        <ext uri="{3e2802c4-a4d2-4d8b-9148-e3be6c30e623}">
          <xlrd:rvb i="6162"/>
        </ext>
      </extLst>
    </bk>
    <bk>
      <extLst>
        <ext uri="{3e2802c4-a4d2-4d8b-9148-e3be6c30e623}">
          <xlrd:rvb i="6204"/>
        </ext>
      </extLst>
    </bk>
    <bk>
      <extLst>
        <ext uri="{3e2802c4-a4d2-4d8b-9148-e3be6c30e623}">
          <xlrd:rvb i="6228"/>
        </ext>
      </extLst>
    </bk>
    <bk>
      <extLst>
        <ext uri="{3e2802c4-a4d2-4d8b-9148-e3be6c30e623}">
          <xlrd:rvb i="6239"/>
        </ext>
      </extLst>
    </bk>
    <bk>
      <extLst>
        <ext uri="{3e2802c4-a4d2-4d8b-9148-e3be6c30e623}">
          <xlrd:rvb i="6264"/>
        </ext>
      </extLst>
    </bk>
    <bk>
      <extLst>
        <ext uri="{3e2802c4-a4d2-4d8b-9148-e3be6c30e623}">
          <xlrd:rvb i="6306"/>
        </ext>
      </extLst>
    </bk>
    <bk>
      <extLst>
        <ext uri="{3e2802c4-a4d2-4d8b-9148-e3be6c30e623}">
          <xlrd:rvb i="6321"/>
        </ext>
      </extLst>
    </bk>
    <bk>
      <extLst>
        <ext uri="{3e2802c4-a4d2-4d8b-9148-e3be6c30e623}">
          <xlrd:rvb i="6324"/>
        </ext>
      </extLst>
    </bk>
    <bk>
      <extLst>
        <ext uri="{3e2802c4-a4d2-4d8b-9148-e3be6c30e623}">
          <xlrd:rvb i="6352"/>
        </ext>
      </extLst>
    </bk>
    <bk>
      <extLst>
        <ext uri="{3e2802c4-a4d2-4d8b-9148-e3be6c30e623}">
          <xlrd:rvb i="6380"/>
        </ext>
      </extLst>
    </bk>
    <bk>
      <extLst>
        <ext uri="{3e2802c4-a4d2-4d8b-9148-e3be6c30e623}">
          <xlrd:rvb i="6407"/>
        </ext>
      </extLst>
    </bk>
    <bk>
      <extLst>
        <ext uri="{3e2802c4-a4d2-4d8b-9148-e3be6c30e623}">
          <xlrd:rvb i="6437"/>
        </ext>
      </extLst>
    </bk>
    <bk>
      <extLst>
        <ext uri="{3e2802c4-a4d2-4d8b-9148-e3be6c30e623}">
          <xlrd:rvb i="6465"/>
        </ext>
      </extLst>
    </bk>
    <bk>
      <extLst>
        <ext uri="{3e2802c4-a4d2-4d8b-9148-e3be6c30e623}">
          <xlrd:rvb i="6487"/>
        </ext>
      </extLst>
    </bk>
    <bk>
      <extLst>
        <ext uri="{3e2802c4-a4d2-4d8b-9148-e3be6c30e623}">
          <xlrd:rvb i="6513"/>
        </ext>
      </extLst>
    </bk>
    <bk>
      <extLst>
        <ext uri="{3e2802c4-a4d2-4d8b-9148-e3be6c30e623}">
          <xlrd:rvb i="6534"/>
        </ext>
      </extLst>
    </bk>
    <bk>
      <extLst>
        <ext uri="{3e2802c4-a4d2-4d8b-9148-e3be6c30e623}">
          <xlrd:rvb i="6566"/>
        </ext>
      </extLst>
    </bk>
    <bk>
      <extLst>
        <ext uri="{3e2802c4-a4d2-4d8b-9148-e3be6c30e623}">
          <xlrd:rvb i="6590"/>
        </ext>
      </extLst>
    </bk>
    <bk>
      <extLst>
        <ext uri="{3e2802c4-a4d2-4d8b-9148-e3be6c30e623}">
          <xlrd:rvb i="6619"/>
        </ext>
      </extLst>
    </bk>
    <bk>
      <extLst>
        <ext uri="{3e2802c4-a4d2-4d8b-9148-e3be6c30e623}">
          <xlrd:rvb i="6643"/>
        </ext>
      </extLst>
    </bk>
    <bk>
      <extLst>
        <ext uri="{3e2802c4-a4d2-4d8b-9148-e3be6c30e623}">
          <xlrd:rvb i="6674"/>
        </ext>
      </extLst>
    </bk>
    <bk>
      <extLst>
        <ext uri="{3e2802c4-a4d2-4d8b-9148-e3be6c30e623}">
          <xlrd:rvb i="6682"/>
        </ext>
      </extLst>
    </bk>
    <bk>
      <extLst>
        <ext uri="{3e2802c4-a4d2-4d8b-9148-e3be6c30e623}">
          <xlrd:rvb i="6707"/>
        </ext>
      </extLst>
    </bk>
    <bk>
      <extLst>
        <ext uri="{3e2802c4-a4d2-4d8b-9148-e3be6c30e623}">
          <xlrd:rvb i="6728"/>
        </ext>
      </extLst>
    </bk>
    <bk>
      <extLst>
        <ext uri="{3e2802c4-a4d2-4d8b-9148-e3be6c30e623}">
          <xlrd:rvb i="6755"/>
        </ext>
      </extLst>
    </bk>
    <bk>
      <extLst>
        <ext uri="{3e2802c4-a4d2-4d8b-9148-e3be6c30e623}">
          <xlrd:rvb i="6777"/>
        </ext>
      </extLst>
    </bk>
    <bk>
      <extLst>
        <ext uri="{3e2802c4-a4d2-4d8b-9148-e3be6c30e623}">
          <xlrd:rvb i="6804"/>
        </ext>
      </extLst>
    </bk>
    <bk>
      <extLst>
        <ext uri="{3e2802c4-a4d2-4d8b-9148-e3be6c30e623}">
          <xlrd:rvb i="6829"/>
        </ext>
      </extLst>
    </bk>
    <bk>
      <extLst>
        <ext uri="{3e2802c4-a4d2-4d8b-9148-e3be6c30e623}">
          <xlrd:rvb i="6854"/>
        </ext>
      </extLst>
    </bk>
    <bk>
      <extLst>
        <ext uri="{3e2802c4-a4d2-4d8b-9148-e3be6c30e623}">
          <xlrd:rvb i="6871"/>
        </ext>
      </extLst>
    </bk>
    <bk>
      <extLst>
        <ext uri="{3e2802c4-a4d2-4d8b-9148-e3be6c30e623}">
          <xlrd:rvb i="6903"/>
        </ext>
      </extLst>
    </bk>
    <bk>
      <extLst>
        <ext uri="{3e2802c4-a4d2-4d8b-9148-e3be6c30e623}">
          <xlrd:rvb i="6949"/>
        </ext>
      </extLst>
    </bk>
    <bk>
      <extLst>
        <ext uri="{3e2802c4-a4d2-4d8b-9148-e3be6c30e623}">
          <xlrd:rvb i="6961"/>
        </ext>
      </extLst>
    </bk>
    <bk>
      <extLst>
        <ext uri="{3e2802c4-a4d2-4d8b-9148-e3be6c30e623}">
          <xlrd:rvb i="7040"/>
        </ext>
      </extLst>
    </bk>
    <bk>
      <extLst>
        <ext uri="{3e2802c4-a4d2-4d8b-9148-e3be6c30e623}">
          <xlrd:rvb i="7054"/>
        </ext>
      </extLst>
    </bk>
    <bk>
      <extLst>
        <ext uri="{3e2802c4-a4d2-4d8b-9148-e3be6c30e623}">
          <xlrd:rvb i="7058"/>
        </ext>
      </extLst>
    </bk>
    <bk>
      <extLst>
        <ext uri="{3e2802c4-a4d2-4d8b-9148-e3be6c30e623}">
          <xlrd:rvb i="7085"/>
        </ext>
      </extLst>
    </bk>
    <bk>
      <extLst>
        <ext uri="{3e2802c4-a4d2-4d8b-9148-e3be6c30e623}">
          <xlrd:rvb i="7106"/>
        </ext>
      </extLst>
    </bk>
    <bk>
      <extLst>
        <ext uri="{3e2802c4-a4d2-4d8b-9148-e3be6c30e623}">
          <xlrd:rvb i="7132"/>
        </ext>
      </extLst>
    </bk>
    <bk>
      <extLst>
        <ext uri="{3e2802c4-a4d2-4d8b-9148-e3be6c30e623}">
          <xlrd:rvb i="7151"/>
        </ext>
      </extLst>
    </bk>
    <bk>
      <extLst>
        <ext uri="{3e2802c4-a4d2-4d8b-9148-e3be6c30e623}">
          <xlrd:rvb i="7183"/>
        </ext>
      </extLst>
    </bk>
    <bk>
      <extLst>
        <ext uri="{3e2802c4-a4d2-4d8b-9148-e3be6c30e623}">
          <xlrd:rvb i="7200"/>
        </ext>
      </extLst>
    </bk>
    <bk>
      <extLst>
        <ext uri="{3e2802c4-a4d2-4d8b-9148-e3be6c30e623}">
          <xlrd:rvb i="7224"/>
        </ext>
      </extLst>
    </bk>
    <bk>
      <extLst>
        <ext uri="{3e2802c4-a4d2-4d8b-9148-e3be6c30e623}">
          <xlrd:rvb i="7246"/>
        </ext>
      </extLst>
    </bk>
    <bk>
      <extLst>
        <ext uri="{3e2802c4-a4d2-4d8b-9148-e3be6c30e623}">
          <xlrd:rvb i="7273"/>
        </ext>
      </extLst>
    </bk>
    <bk>
      <extLst>
        <ext uri="{3e2802c4-a4d2-4d8b-9148-e3be6c30e623}">
          <xlrd:rvb i="7294"/>
        </ext>
      </extLst>
    </bk>
    <bk>
      <extLst>
        <ext uri="{3e2802c4-a4d2-4d8b-9148-e3be6c30e623}">
          <xlrd:rvb i="7318"/>
        </ext>
      </extLst>
    </bk>
    <bk>
      <extLst>
        <ext uri="{3e2802c4-a4d2-4d8b-9148-e3be6c30e623}">
          <xlrd:rvb i="7347"/>
        </ext>
      </extLst>
    </bk>
    <bk>
      <extLst>
        <ext uri="{3e2802c4-a4d2-4d8b-9148-e3be6c30e623}">
          <xlrd:rvb i="7375"/>
        </ext>
      </extLst>
    </bk>
    <bk>
      <extLst>
        <ext uri="{3e2802c4-a4d2-4d8b-9148-e3be6c30e623}">
          <xlrd:rvb i="7400"/>
        </ext>
      </extLst>
    </bk>
    <bk>
      <extLst>
        <ext uri="{3e2802c4-a4d2-4d8b-9148-e3be6c30e623}">
          <xlrd:rvb i="7426"/>
        </ext>
      </extLst>
    </bk>
    <bk>
      <extLst>
        <ext uri="{3e2802c4-a4d2-4d8b-9148-e3be6c30e623}">
          <xlrd:rvb i="7460"/>
        </ext>
      </extLst>
    </bk>
    <bk>
      <extLst>
        <ext uri="{3e2802c4-a4d2-4d8b-9148-e3be6c30e623}">
          <xlrd:rvb i="7492"/>
        </ext>
      </extLst>
    </bk>
    <bk>
      <extLst>
        <ext uri="{3e2802c4-a4d2-4d8b-9148-e3be6c30e623}">
          <xlrd:rvb i="7504"/>
        </ext>
      </extLst>
    </bk>
    <bk>
      <extLst>
        <ext uri="{3e2802c4-a4d2-4d8b-9148-e3be6c30e623}">
          <xlrd:rvb i="7531"/>
        </ext>
      </extLst>
    </bk>
    <bk>
      <extLst>
        <ext uri="{3e2802c4-a4d2-4d8b-9148-e3be6c30e623}">
          <xlrd:rvb i="7556"/>
        </ext>
      </extLst>
    </bk>
    <bk>
      <extLst>
        <ext uri="{3e2802c4-a4d2-4d8b-9148-e3be6c30e623}">
          <xlrd:rvb i="7584"/>
        </ext>
      </extLst>
    </bk>
    <bk>
      <extLst>
        <ext uri="{3e2802c4-a4d2-4d8b-9148-e3be6c30e623}">
          <xlrd:rvb i="7613"/>
        </ext>
      </extLst>
    </bk>
    <bk>
      <extLst>
        <ext uri="{3e2802c4-a4d2-4d8b-9148-e3be6c30e623}">
          <xlrd:rvb i="7633"/>
        </ext>
      </extLst>
    </bk>
    <bk>
      <extLst>
        <ext uri="{3e2802c4-a4d2-4d8b-9148-e3be6c30e623}">
          <xlrd:rvb i="7717"/>
        </ext>
      </extLst>
    </bk>
    <bk>
      <extLst>
        <ext uri="{3e2802c4-a4d2-4d8b-9148-e3be6c30e623}">
          <xlrd:rvb i="7743"/>
        </ext>
      </extLst>
    </bk>
    <bk>
      <extLst>
        <ext uri="{3e2802c4-a4d2-4d8b-9148-e3be6c30e623}">
          <xlrd:rvb i="7757"/>
        </ext>
      </extLst>
    </bk>
    <bk>
      <extLst>
        <ext uri="{3e2802c4-a4d2-4d8b-9148-e3be6c30e623}">
          <xlrd:rvb i="7782"/>
        </ext>
      </extLst>
    </bk>
    <bk>
      <extLst>
        <ext uri="{3e2802c4-a4d2-4d8b-9148-e3be6c30e623}">
          <xlrd:rvb i="7831"/>
        </ext>
      </extLst>
    </bk>
    <bk>
      <extLst>
        <ext uri="{3e2802c4-a4d2-4d8b-9148-e3be6c30e623}">
          <xlrd:rvb i="7859"/>
        </ext>
      </extLst>
    </bk>
    <bk>
      <extLst>
        <ext uri="{3e2802c4-a4d2-4d8b-9148-e3be6c30e623}">
          <xlrd:rvb i="7951"/>
        </ext>
      </extLst>
    </bk>
    <bk>
      <extLst>
        <ext uri="{3e2802c4-a4d2-4d8b-9148-e3be6c30e623}">
          <xlrd:rvb i="7975"/>
        </ext>
      </extLst>
    </bk>
    <bk>
      <extLst>
        <ext uri="{3e2802c4-a4d2-4d8b-9148-e3be6c30e623}">
          <xlrd:rvb i="7989"/>
        </ext>
      </extLst>
    </bk>
    <bk>
      <extLst>
        <ext uri="{3e2802c4-a4d2-4d8b-9148-e3be6c30e623}">
          <xlrd:rvb i="8012"/>
        </ext>
      </extLst>
    </bk>
    <bk>
      <extLst>
        <ext uri="{3e2802c4-a4d2-4d8b-9148-e3be6c30e623}">
          <xlrd:rvb i="8033"/>
        </ext>
      </extLst>
    </bk>
    <bk>
      <extLst>
        <ext uri="{3e2802c4-a4d2-4d8b-9148-e3be6c30e623}">
          <xlrd:rvb i="8055"/>
        </ext>
      </extLst>
    </bk>
    <bk>
      <extLst>
        <ext uri="{3e2802c4-a4d2-4d8b-9148-e3be6c30e623}">
          <xlrd:rvb i="8068"/>
        </ext>
      </extLst>
    </bk>
    <bk>
      <extLst>
        <ext uri="{3e2802c4-a4d2-4d8b-9148-e3be6c30e623}">
          <xlrd:rvb i="8093"/>
        </ext>
      </extLst>
    </bk>
    <bk>
      <extLst>
        <ext uri="{3e2802c4-a4d2-4d8b-9148-e3be6c30e623}">
          <xlrd:rvb i="8110"/>
        </ext>
      </extLst>
    </bk>
    <bk>
      <extLst>
        <ext uri="{3e2802c4-a4d2-4d8b-9148-e3be6c30e623}">
          <xlrd:rvb i="8138"/>
        </ext>
      </extLst>
    </bk>
    <bk>
      <extLst>
        <ext uri="{3e2802c4-a4d2-4d8b-9148-e3be6c30e623}">
          <xlrd:rvb i="8158"/>
        </ext>
      </extLst>
    </bk>
    <bk>
      <extLst>
        <ext uri="{3e2802c4-a4d2-4d8b-9148-e3be6c30e623}">
          <xlrd:rvb i="8185"/>
        </ext>
      </extLst>
    </bk>
    <bk>
      <extLst>
        <ext uri="{3e2802c4-a4d2-4d8b-9148-e3be6c30e623}">
          <xlrd:rvb i="8210"/>
        </ext>
      </extLst>
    </bk>
    <bk>
      <extLst>
        <ext uri="{3e2802c4-a4d2-4d8b-9148-e3be6c30e623}">
          <xlrd:rvb i="8236"/>
        </ext>
      </extLst>
    </bk>
    <bk>
      <extLst>
        <ext uri="{3e2802c4-a4d2-4d8b-9148-e3be6c30e623}">
          <xlrd:rvb i="8268"/>
        </ext>
      </extLst>
    </bk>
    <bk>
      <extLst>
        <ext uri="{3e2802c4-a4d2-4d8b-9148-e3be6c30e623}">
          <xlrd:rvb i="8292"/>
        </ext>
      </extLst>
    </bk>
    <bk>
      <extLst>
        <ext uri="{3e2802c4-a4d2-4d8b-9148-e3be6c30e623}">
          <xlrd:rvb i="8323"/>
        </ext>
      </extLst>
    </bk>
    <bk>
      <extLst>
        <ext uri="{3e2802c4-a4d2-4d8b-9148-e3be6c30e623}">
          <xlrd:rvb i="8350"/>
        </ext>
      </extLst>
    </bk>
    <bk>
      <extLst>
        <ext uri="{3e2802c4-a4d2-4d8b-9148-e3be6c30e623}">
          <xlrd:rvb i="8363"/>
        </ext>
      </extLst>
    </bk>
    <bk>
      <extLst>
        <ext uri="{3e2802c4-a4d2-4d8b-9148-e3be6c30e623}">
          <xlrd:rvb i="8391"/>
        </ext>
      </extLst>
    </bk>
    <bk>
      <extLst>
        <ext uri="{3e2802c4-a4d2-4d8b-9148-e3be6c30e623}">
          <xlrd:rvb i="8398"/>
        </ext>
      </extLst>
    </bk>
    <bk>
      <extLst>
        <ext uri="{3e2802c4-a4d2-4d8b-9148-e3be6c30e623}">
          <xlrd:rvb i="8425"/>
        </ext>
      </extLst>
    </bk>
    <bk>
      <extLst>
        <ext uri="{3e2802c4-a4d2-4d8b-9148-e3be6c30e623}">
          <xlrd:rvb i="8441"/>
        </ext>
      </extLst>
    </bk>
    <bk>
      <extLst>
        <ext uri="{3e2802c4-a4d2-4d8b-9148-e3be6c30e623}">
          <xlrd:rvb i="8466"/>
        </ext>
      </extLst>
    </bk>
    <bk>
      <extLst>
        <ext uri="{3e2802c4-a4d2-4d8b-9148-e3be6c30e623}">
          <xlrd:rvb i="8599"/>
        </ext>
      </extLst>
    </bk>
    <bk>
      <extLst>
        <ext uri="{3e2802c4-a4d2-4d8b-9148-e3be6c30e623}">
          <xlrd:rvb i="8622"/>
        </ext>
      </extLst>
    </bk>
    <bk>
      <extLst>
        <ext uri="{3e2802c4-a4d2-4d8b-9148-e3be6c30e623}">
          <xlrd:rvb i="8640"/>
        </ext>
      </extLst>
    </bk>
    <bk>
      <extLst>
        <ext uri="{3e2802c4-a4d2-4d8b-9148-e3be6c30e623}">
          <xlrd:rvb i="8662"/>
        </ext>
      </extLst>
    </bk>
    <bk>
      <extLst>
        <ext uri="{3e2802c4-a4d2-4d8b-9148-e3be6c30e623}">
          <xlrd:rvb i="8683"/>
        </ext>
      </extLst>
    </bk>
    <bk>
      <extLst>
        <ext uri="{3e2802c4-a4d2-4d8b-9148-e3be6c30e623}">
          <xlrd:rvb i="8712"/>
        </ext>
      </extLst>
    </bk>
    <bk>
      <extLst>
        <ext uri="{3e2802c4-a4d2-4d8b-9148-e3be6c30e623}">
          <xlrd:rvb i="8731"/>
        </ext>
      </extLst>
    </bk>
    <bk>
      <extLst>
        <ext uri="{3e2802c4-a4d2-4d8b-9148-e3be6c30e623}">
          <xlrd:rvb i="8758"/>
        </ext>
      </extLst>
    </bk>
    <bk>
      <extLst>
        <ext uri="{3e2802c4-a4d2-4d8b-9148-e3be6c30e623}">
          <xlrd:rvb i="8785"/>
        </ext>
      </extLst>
    </bk>
    <bk>
      <extLst>
        <ext uri="{3e2802c4-a4d2-4d8b-9148-e3be6c30e623}">
          <xlrd:rvb i="8811"/>
        </ext>
      </extLst>
    </bk>
    <bk>
      <extLst>
        <ext uri="{3e2802c4-a4d2-4d8b-9148-e3be6c30e623}">
          <xlrd:rvb i="8829"/>
        </ext>
      </extLst>
    </bk>
    <bk>
      <extLst>
        <ext uri="{3e2802c4-a4d2-4d8b-9148-e3be6c30e623}">
          <xlrd:rvb i="8850"/>
        </ext>
      </extLst>
    </bk>
    <bk>
      <extLst>
        <ext uri="{3e2802c4-a4d2-4d8b-9148-e3be6c30e623}">
          <xlrd:rvb i="8869"/>
        </ext>
      </extLst>
    </bk>
    <bk>
      <extLst>
        <ext uri="{3e2802c4-a4d2-4d8b-9148-e3be6c30e623}">
          <xlrd:rvb i="8892"/>
        </ext>
      </extLst>
    </bk>
    <bk>
      <extLst>
        <ext uri="{3e2802c4-a4d2-4d8b-9148-e3be6c30e623}">
          <xlrd:rvb i="8910"/>
        </ext>
      </extLst>
    </bk>
    <bk>
      <extLst>
        <ext uri="{3e2802c4-a4d2-4d8b-9148-e3be6c30e623}">
          <xlrd:rvb i="8933"/>
        </ext>
      </extLst>
    </bk>
    <bk>
      <extLst>
        <ext uri="{3e2802c4-a4d2-4d8b-9148-e3be6c30e623}">
          <xlrd:rvb i="8946"/>
        </ext>
      </extLst>
    </bk>
    <bk>
      <extLst>
        <ext uri="{3e2802c4-a4d2-4d8b-9148-e3be6c30e623}">
          <xlrd:rvb i="8974"/>
        </ext>
      </extLst>
    </bk>
    <bk>
      <extLst>
        <ext uri="{3e2802c4-a4d2-4d8b-9148-e3be6c30e623}">
          <xlrd:rvb i="8999"/>
        </ext>
      </extLst>
    </bk>
    <bk>
      <extLst>
        <ext uri="{3e2802c4-a4d2-4d8b-9148-e3be6c30e623}">
          <xlrd:rvb i="9026"/>
        </ext>
      </extLst>
    </bk>
    <bk>
      <extLst>
        <ext uri="{3e2802c4-a4d2-4d8b-9148-e3be6c30e623}">
          <xlrd:rvb i="9045"/>
        </ext>
      </extLst>
    </bk>
    <bk>
      <extLst>
        <ext uri="{3e2802c4-a4d2-4d8b-9148-e3be6c30e623}">
          <xlrd:rvb i="9073"/>
        </ext>
      </extLst>
    </bk>
    <bk>
      <extLst>
        <ext uri="{3e2802c4-a4d2-4d8b-9148-e3be6c30e623}">
          <xlrd:rvb i="9101"/>
        </ext>
      </extLst>
    </bk>
    <bk>
      <extLst>
        <ext uri="{3e2802c4-a4d2-4d8b-9148-e3be6c30e623}">
          <xlrd:rvb i="9131"/>
        </ext>
      </extLst>
    </bk>
    <bk>
      <extLst>
        <ext uri="{3e2802c4-a4d2-4d8b-9148-e3be6c30e623}">
          <xlrd:rvb i="9165"/>
        </ext>
      </extLst>
    </bk>
    <bk>
      <extLst>
        <ext uri="{3e2802c4-a4d2-4d8b-9148-e3be6c30e623}">
          <xlrd:rvb i="9192"/>
        </ext>
      </extLst>
    </bk>
    <bk>
      <extLst>
        <ext uri="{3e2802c4-a4d2-4d8b-9148-e3be6c30e623}">
          <xlrd:rvb i="9205"/>
        </ext>
      </extLst>
    </bk>
    <bk>
      <extLst>
        <ext uri="{3e2802c4-a4d2-4d8b-9148-e3be6c30e623}">
          <xlrd:rvb i="9236"/>
        </ext>
      </extLst>
    </bk>
    <bk>
      <extLst>
        <ext uri="{3e2802c4-a4d2-4d8b-9148-e3be6c30e623}">
          <xlrd:rvb i="9281"/>
        </ext>
      </extLst>
    </bk>
    <bk>
      <extLst>
        <ext uri="{3e2802c4-a4d2-4d8b-9148-e3be6c30e623}">
          <xlrd:rvb i="9308"/>
        </ext>
      </extLst>
    </bk>
    <bk>
      <extLst>
        <ext uri="{3e2802c4-a4d2-4d8b-9148-e3be6c30e623}">
          <xlrd:rvb i="9393"/>
        </ext>
      </extLst>
    </bk>
    <bk>
      <extLst>
        <ext uri="{3e2802c4-a4d2-4d8b-9148-e3be6c30e623}">
          <xlrd:rvb i="9417"/>
        </ext>
      </extLst>
    </bk>
    <bk>
      <extLst>
        <ext uri="{3e2802c4-a4d2-4d8b-9148-e3be6c30e623}">
          <xlrd:rvb i="9438"/>
        </ext>
      </extLst>
    </bk>
    <bk>
      <extLst>
        <ext uri="{3e2802c4-a4d2-4d8b-9148-e3be6c30e623}">
          <xlrd:rvb i="9464"/>
        </ext>
      </extLst>
    </bk>
    <bk>
      <extLst>
        <ext uri="{3e2802c4-a4d2-4d8b-9148-e3be6c30e623}">
          <xlrd:rvb i="9478"/>
        </ext>
      </extLst>
    </bk>
    <bk>
      <extLst>
        <ext uri="{3e2802c4-a4d2-4d8b-9148-e3be6c30e623}">
          <xlrd:rvb i="9501"/>
        </ext>
      </extLst>
    </bk>
    <bk>
      <extLst>
        <ext uri="{3e2802c4-a4d2-4d8b-9148-e3be6c30e623}">
          <xlrd:rvb i="9507"/>
        </ext>
      </extLst>
    </bk>
    <bk>
      <extLst>
        <ext uri="{3e2802c4-a4d2-4d8b-9148-e3be6c30e623}">
          <xlrd:rvb i="9538"/>
        </ext>
      </extLst>
    </bk>
    <bk>
      <extLst>
        <ext uri="{3e2802c4-a4d2-4d8b-9148-e3be6c30e623}">
          <xlrd:rvb i="9559"/>
        </ext>
      </extLst>
    </bk>
    <bk>
      <extLst>
        <ext uri="{3e2802c4-a4d2-4d8b-9148-e3be6c30e623}">
          <xlrd:rvb i="9586"/>
        </ext>
      </extLst>
    </bk>
    <bk>
      <extLst>
        <ext uri="{3e2802c4-a4d2-4d8b-9148-e3be6c30e623}">
          <xlrd:rvb i="9618"/>
        </ext>
      </extLst>
    </bk>
    <bk>
      <extLst>
        <ext uri="{3e2802c4-a4d2-4d8b-9148-e3be6c30e623}">
          <xlrd:rvb i="9649"/>
        </ext>
      </extLst>
    </bk>
    <bk>
      <extLst>
        <ext uri="{3e2802c4-a4d2-4d8b-9148-e3be6c30e623}">
          <xlrd:rvb i="9739"/>
        </ext>
      </extLst>
    </bk>
    <bk>
      <extLst>
        <ext uri="{3e2802c4-a4d2-4d8b-9148-e3be6c30e623}">
          <xlrd:rvb i="9762"/>
        </ext>
      </extLst>
    </bk>
    <bk>
      <extLst>
        <ext uri="{3e2802c4-a4d2-4d8b-9148-e3be6c30e623}">
          <xlrd:rvb i="9774"/>
        </ext>
      </extLst>
    </bk>
    <bk>
      <extLst>
        <ext uri="{3e2802c4-a4d2-4d8b-9148-e3be6c30e623}">
          <xlrd:rvb i="9789"/>
        </ext>
      </extLst>
    </bk>
    <bk>
      <extLst>
        <ext uri="{3e2802c4-a4d2-4d8b-9148-e3be6c30e623}">
          <xlrd:rvb i="9793"/>
        </ext>
      </extLst>
    </bk>
    <bk>
      <extLst>
        <ext uri="{3e2802c4-a4d2-4d8b-9148-e3be6c30e623}">
          <xlrd:rvb i="9809"/>
        </ext>
      </extLst>
    </bk>
    <bk>
      <extLst>
        <ext uri="{3e2802c4-a4d2-4d8b-9148-e3be6c30e623}">
          <xlrd:rvb i="9812"/>
        </ext>
      </extLst>
    </bk>
    <bk>
      <extLst>
        <ext uri="{3e2802c4-a4d2-4d8b-9148-e3be6c30e623}">
          <xlrd:rvb i="9841"/>
        </ext>
      </extLst>
    </bk>
    <bk>
      <extLst>
        <ext uri="{3e2802c4-a4d2-4d8b-9148-e3be6c30e623}">
          <xlrd:rvb i="9963"/>
        </ext>
      </extLst>
    </bk>
    <bk>
      <extLst>
        <ext uri="{3e2802c4-a4d2-4d8b-9148-e3be6c30e623}">
          <xlrd:rvb i="9993"/>
        </ext>
      </extLst>
    </bk>
    <bk>
      <extLst>
        <ext uri="{3e2802c4-a4d2-4d8b-9148-e3be6c30e623}">
          <xlrd:rvb i="10026"/>
        </ext>
      </extLst>
    </bk>
    <bk>
      <extLst>
        <ext uri="{3e2802c4-a4d2-4d8b-9148-e3be6c30e623}">
          <xlrd:rvb i="10054"/>
        </ext>
      </extLst>
    </bk>
    <bk>
      <extLst>
        <ext uri="{3e2802c4-a4d2-4d8b-9148-e3be6c30e623}">
          <xlrd:rvb i="10066"/>
        </ext>
      </extLst>
    </bk>
    <bk>
      <extLst>
        <ext uri="{3e2802c4-a4d2-4d8b-9148-e3be6c30e623}">
          <xlrd:rvb i="10091"/>
        </ext>
      </extLst>
    </bk>
    <bk>
      <extLst>
        <ext uri="{3e2802c4-a4d2-4d8b-9148-e3be6c30e623}">
          <xlrd:rvb i="10103"/>
        </ext>
      </extLst>
    </bk>
    <bk>
      <extLst>
        <ext uri="{3e2802c4-a4d2-4d8b-9148-e3be6c30e623}">
          <xlrd:rvb i="10131"/>
        </ext>
      </extLst>
    </bk>
    <bk>
      <extLst>
        <ext uri="{3e2802c4-a4d2-4d8b-9148-e3be6c30e623}">
          <xlrd:rvb i="10203"/>
        </ext>
      </extLst>
    </bk>
    <bk>
      <extLst>
        <ext uri="{3e2802c4-a4d2-4d8b-9148-e3be6c30e623}">
          <xlrd:rvb i="10231"/>
        </ext>
      </extLst>
    </bk>
    <bk>
      <extLst>
        <ext uri="{3e2802c4-a4d2-4d8b-9148-e3be6c30e623}">
          <xlrd:rvb i="10257"/>
        </ext>
      </extLst>
    </bk>
    <bk>
      <extLst>
        <ext uri="{3e2802c4-a4d2-4d8b-9148-e3be6c30e623}">
          <xlrd:rvb i="10282"/>
        </ext>
      </extLst>
    </bk>
    <bk>
      <extLst>
        <ext uri="{3e2802c4-a4d2-4d8b-9148-e3be6c30e623}">
          <xlrd:rvb i="10303"/>
        </ext>
      </extLst>
    </bk>
    <bk>
      <extLst>
        <ext uri="{3e2802c4-a4d2-4d8b-9148-e3be6c30e623}">
          <xlrd:rvb i="10329"/>
        </ext>
      </extLst>
    </bk>
    <bk>
      <extLst>
        <ext uri="{3e2802c4-a4d2-4d8b-9148-e3be6c30e623}">
          <xlrd:rvb i="10342"/>
        </ext>
      </extLst>
    </bk>
    <bk>
      <extLst>
        <ext uri="{3e2802c4-a4d2-4d8b-9148-e3be6c30e623}">
          <xlrd:rvb i="10372"/>
        </ext>
      </extLst>
    </bk>
    <bk>
      <extLst>
        <ext uri="{3e2802c4-a4d2-4d8b-9148-e3be6c30e623}">
          <xlrd:rvb i="10185"/>
        </ext>
      </extLst>
    </bk>
    <bk>
      <extLst>
        <ext uri="{3e2802c4-a4d2-4d8b-9148-e3be6c30e623}">
          <xlrd:rvb i="10201"/>
        </ext>
      </extLst>
    </bk>
    <bk>
      <extLst>
        <ext uri="{3e2802c4-a4d2-4d8b-9148-e3be6c30e623}">
          <xlrd:rvb i="10440"/>
        </ext>
      </extLst>
    </bk>
    <bk>
      <extLst>
        <ext uri="{3e2802c4-a4d2-4d8b-9148-e3be6c30e623}">
          <xlrd:rvb i="10441"/>
        </ext>
      </extLst>
    </bk>
    <bk>
      <extLst>
        <ext uri="{3e2802c4-a4d2-4d8b-9148-e3be6c30e623}">
          <xlrd:rvb i="10469"/>
        </ext>
      </extLst>
    </bk>
    <bk>
      <extLst>
        <ext uri="{3e2802c4-a4d2-4d8b-9148-e3be6c30e623}">
          <xlrd:rvb i="10495"/>
        </ext>
      </extLst>
    </bk>
    <bk>
      <extLst>
        <ext uri="{3e2802c4-a4d2-4d8b-9148-e3be6c30e623}">
          <xlrd:rvb i="10524"/>
        </ext>
      </extLst>
    </bk>
    <bk>
      <extLst>
        <ext uri="{3e2802c4-a4d2-4d8b-9148-e3be6c30e623}">
          <xlrd:rvb i="10543"/>
        </ext>
      </extLst>
    </bk>
    <bk>
      <extLst>
        <ext uri="{3e2802c4-a4d2-4d8b-9148-e3be6c30e623}">
          <xlrd:rvb i="10573"/>
        </ext>
      </extLst>
    </bk>
  </futureMetadata>
  <cellMetadata count="1">
    <bk>
      <rc t="2" v="0"/>
    </bk>
  </cellMetadata>
  <valueMetadata count="986">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bk>
      <rc t="1" v="206"/>
    </bk>
    <bk>
      <rc t="1" v="207"/>
    </bk>
    <bk>
      <rc t="1" v="208"/>
    </bk>
    <bk>
      <rc t="1" v="209"/>
    </bk>
    <bk>
      <rc t="1" v="210"/>
    </bk>
    <bk>
      <rc t="1" v="211"/>
    </bk>
    <bk>
      <rc t="1" v="212"/>
    </bk>
    <bk>
      <rc t="1" v="213"/>
    </bk>
    <bk>
      <rc t="1" v="214"/>
    </bk>
    <bk>
      <rc t="1" v="215"/>
    </bk>
    <bk>
      <rc t="1" v="216"/>
    </bk>
    <bk>
      <rc t="1" v="217"/>
    </bk>
    <bk>
      <rc t="1" v="218"/>
    </bk>
    <bk>
      <rc t="1" v="219"/>
    </bk>
    <bk>
      <rc t="1" v="220"/>
    </bk>
    <bk>
      <rc t="1" v="221"/>
    </bk>
    <bk>
      <rc t="1" v="222"/>
    </bk>
    <bk>
      <rc t="1" v="223"/>
    </bk>
    <bk>
      <rc t="1" v="224"/>
    </bk>
    <bk>
      <rc t="1" v="225"/>
    </bk>
    <bk>
      <rc t="1" v="226"/>
    </bk>
    <bk>
      <rc t="1" v="227"/>
    </bk>
    <bk>
      <rc t="1" v="228"/>
    </bk>
    <bk>
      <rc t="1" v="229"/>
    </bk>
    <bk>
      <rc t="1" v="230"/>
    </bk>
    <bk>
      <rc t="1" v="231"/>
    </bk>
    <bk>
      <rc t="1" v="232"/>
    </bk>
    <bk>
      <rc t="1" v="233"/>
    </bk>
    <bk>
      <rc t="1" v="234"/>
    </bk>
    <bk>
      <rc t="1" v="235"/>
    </bk>
    <bk>
      <rc t="1" v="236"/>
    </bk>
    <bk>
      <rc t="1" v="237"/>
    </bk>
    <bk>
      <rc t="1" v="238"/>
    </bk>
    <bk>
      <rc t="1" v="239"/>
    </bk>
    <bk>
      <rc t="1" v="240"/>
    </bk>
    <bk>
      <rc t="1" v="241"/>
    </bk>
    <bk>
      <rc t="1" v="242"/>
    </bk>
    <bk>
      <rc t="1" v="243"/>
    </bk>
    <bk>
      <rc t="1" v="244"/>
    </bk>
    <bk>
      <rc t="1" v="245"/>
    </bk>
    <bk>
      <rc t="1" v="246"/>
    </bk>
    <bk>
      <rc t="1" v="247"/>
    </bk>
    <bk>
      <rc t="1" v="248"/>
    </bk>
    <bk>
      <rc t="1" v="249"/>
    </bk>
    <bk>
      <rc t="1" v="250"/>
    </bk>
    <bk>
      <rc t="1" v="251"/>
    </bk>
    <bk>
      <rc t="1" v="252"/>
    </bk>
    <bk>
      <rc t="1" v="253"/>
    </bk>
    <bk>
      <rc t="1" v="254"/>
    </bk>
    <bk>
      <rc t="1" v="255"/>
    </bk>
    <bk>
      <rc t="1" v="256"/>
    </bk>
    <bk>
      <rc t="1" v="257"/>
    </bk>
    <bk>
      <rc t="1" v="258"/>
    </bk>
    <bk>
      <rc t="1" v="259"/>
    </bk>
    <bk>
      <rc t="1" v="260"/>
    </bk>
    <bk>
      <rc t="1" v="261"/>
    </bk>
    <bk>
      <rc t="1" v="262"/>
    </bk>
    <bk>
      <rc t="1" v="263"/>
    </bk>
    <bk>
      <rc t="1" v="264"/>
    </bk>
    <bk>
      <rc t="1" v="265"/>
    </bk>
    <bk>
      <rc t="1" v="266"/>
    </bk>
    <bk>
      <rc t="1" v="267"/>
    </bk>
    <bk>
      <rc t="1" v="268"/>
    </bk>
    <bk>
      <rc t="1" v="269"/>
    </bk>
    <bk>
      <rc t="1" v="270"/>
    </bk>
    <bk>
      <rc t="1" v="271"/>
    </bk>
    <bk>
      <rc t="1" v="272"/>
    </bk>
    <bk>
      <rc t="1" v="273"/>
    </bk>
    <bk>
      <rc t="1" v="274"/>
    </bk>
    <bk>
      <rc t="1" v="275"/>
    </bk>
    <bk>
      <rc t="1" v="276"/>
    </bk>
    <bk>
      <rc t="1" v="277"/>
    </bk>
    <bk>
      <rc t="1" v="278"/>
    </bk>
    <bk>
      <rc t="1" v="279"/>
    </bk>
    <bk>
      <rc t="1" v="280"/>
    </bk>
    <bk>
      <rc t="1" v="281"/>
    </bk>
    <bk>
      <rc t="1" v="282"/>
    </bk>
    <bk>
      <rc t="1" v="283"/>
    </bk>
    <bk>
      <rc t="1" v="284"/>
    </bk>
    <bk>
      <rc t="1" v="285"/>
    </bk>
    <bk>
      <rc t="1" v="286"/>
    </bk>
    <bk>
      <rc t="1" v="287"/>
    </bk>
    <bk>
      <rc t="1" v="288"/>
    </bk>
    <bk>
      <rc t="1" v="289"/>
    </bk>
    <bk>
      <rc t="1" v="290"/>
    </bk>
    <bk>
      <rc t="1" v="291"/>
    </bk>
    <bk>
      <rc t="1" v="292"/>
    </bk>
    <bk>
      <rc t="1" v="293"/>
    </bk>
    <bk>
      <rc t="1" v="294"/>
    </bk>
    <bk>
      <rc t="1" v="295"/>
    </bk>
    <bk>
      <rc t="1" v="296"/>
    </bk>
    <bk>
      <rc t="1" v="297"/>
    </bk>
    <bk>
      <rc t="1" v="298"/>
    </bk>
    <bk>
      <rc t="1" v="299"/>
    </bk>
    <bk>
      <rc t="1" v="300"/>
    </bk>
    <bk>
      <rc t="1" v="301"/>
    </bk>
    <bk>
      <rc t="1" v="302"/>
    </bk>
    <bk>
      <rc t="1" v="303"/>
    </bk>
    <bk>
      <rc t="1" v="304"/>
    </bk>
    <bk>
      <rc t="1" v="305"/>
    </bk>
    <bk>
      <rc t="1" v="306"/>
    </bk>
    <bk>
      <rc t="1" v="307"/>
    </bk>
    <bk>
      <rc t="1" v="308"/>
    </bk>
    <bk>
      <rc t="1" v="309"/>
    </bk>
    <bk>
      <rc t="1" v="310"/>
    </bk>
    <bk>
      <rc t="1" v="311"/>
    </bk>
    <bk>
      <rc t="1" v="312"/>
    </bk>
    <bk>
      <rc t="1" v="313"/>
    </bk>
    <bk>
      <rc t="1" v="314"/>
    </bk>
    <bk>
      <rc t="1" v="315"/>
    </bk>
    <bk>
      <rc t="1" v="316"/>
    </bk>
    <bk>
      <rc t="1" v="317"/>
    </bk>
    <bk>
      <rc t="1" v="318"/>
    </bk>
    <bk>
      <rc t="1" v="319"/>
    </bk>
    <bk>
      <rc t="1" v="320"/>
    </bk>
    <bk>
      <rc t="1" v="321"/>
    </bk>
    <bk>
      <rc t="1" v="322"/>
    </bk>
    <bk>
      <rc t="1" v="323"/>
    </bk>
    <bk>
      <rc t="1" v="324"/>
    </bk>
    <bk>
      <rc t="1" v="325"/>
    </bk>
    <bk>
      <rc t="1" v="326"/>
    </bk>
    <bk>
      <rc t="1" v="327"/>
    </bk>
    <bk>
      <rc t="1" v="328"/>
    </bk>
    <bk>
      <rc t="1" v="329"/>
    </bk>
    <bk>
      <rc t="1" v="330"/>
    </bk>
    <bk>
      <rc t="1" v="331"/>
    </bk>
    <bk>
      <rc t="1" v="332"/>
    </bk>
    <bk>
      <rc t="1" v="333"/>
    </bk>
    <bk>
      <rc t="1" v="334"/>
    </bk>
    <bk>
      <rc t="1" v="335"/>
    </bk>
    <bk>
      <rc t="1" v="336"/>
    </bk>
    <bk>
      <rc t="1" v="337"/>
    </bk>
    <bk>
      <rc t="1" v="338"/>
    </bk>
    <bk>
      <rc t="1" v="339"/>
    </bk>
    <bk>
      <rc t="1" v="340"/>
    </bk>
    <bk>
      <rc t="1" v="341"/>
    </bk>
    <bk>
      <rc t="1" v="342"/>
    </bk>
    <bk>
      <rc t="1" v="343"/>
    </bk>
    <bk>
      <rc t="1" v="344"/>
    </bk>
    <bk>
      <rc t="1" v="345"/>
    </bk>
    <bk>
      <rc t="1" v="346"/>
    </bk>
    <bk>
      <rc t="1" v="347"/>
    </bk>
    <bk>
      <rc t="1" v="348"/>
    </bk>
    <bk>
      <rc t="1" v="349"/>
    </bk>
    <bk>
      <rc t="1" v="350"/>
    </bk>
    <bk>
      <rc t="1" v="351"/>
    </bk>
    <bk>
      <rc t="1" v="352"/>
    </bk>
    <bk>
      <rc t="1" v="353"/>
    </bk>
    <bk>
      <rc t="1" v="354"/>
    </bk>
    <bk>
      <rc t="1" v="355"/>
    </bk>
    <bk>
      <rc t="1" v="356"/>
    </bk>
    <bk>
      <rc t="1" v="357"/>
    </bk>
    <bk>
      <rc t="1" v="358"/>
    </bk>
    <bk>
      <rc t="1" v="359"/>
    </bk>
    <bk>
      <rc t="1" v="360"/>
    </bk>
    <bk>
      <rc t="1" v="361"/>
    </bk>
    <bk>
      <rc t="1" v="362"/>
    </bk>
    <bk>
      <rc t="1" v="363"/>
    </bk>
    <bk>
      <rc t="1" v="364"/>
    </bk>
    <bk>
      <rc t="1" v="365"/>
    </bk>
    <bk>
      <rc t="1" v="366"/>
    </bk>
    <bk>
      <rc t="1" v="367"/>
    </bk>
    <bk>
      <rc t="1" v="368"/>
    </bk>
    <bk>
      <rc t="1" v="369"/>
    </bk>
    <bk>
      <rc t="1" v="370"/>
    </bk>
    <bk>
      <rc t="1" v="371"/>
    </bk>
    <bk>
      <rc t="1" v="372"/>
    </bk>
    <bk>
      <rc t="1" v="373"/>
    </bk>
    <bk>
      <rc t="1" v="374"/>
    </bk>
    <bk>
      <rc t="1" v="375"/>
    </bk>
    <bk>
      <rc t="1" v="376"/>
    </bk>
    <bk>
      <rc t="1" v="377"/>
    </bk>
    <bk>
      <rc t="1" v="378"/>
    </bk>
    <bk>
      <rc t="1" v="379"/>
    </bk>
    <bk>
      <rc t="1" v="380"/>
    </bk>
    <bk>
      <rc t="1" v="381"/>
    </bk>
    <bk>
      <rc t="1" v="382"/>
    </bk>
    <bk>
      <rc t="1" v="383"/>
    </bk>
    <bk>
      <rc t="1" v="384"/>
    </bk>
    <bk>
      <rc t="1" v="385"/>
    </bk>
    <bk>
      <rc t="1" v="386"/>
    </bk>
    <bk>
      <rc t="1" v="387"/>
    </bk>
    <bk>
      <rc t="1" v="388"/>
    </bk>
    <bk>
      <rc t="1" v="389"/>
    </bk>
    <bk>
      <rc t="1" v="390"/>
    </bk>
    <bk>
      <rc t="1" v="391"/>
    </bk>
    <bk>
      <rc t="1" v="392"/>
    </bk>
    <bk>
      <rc t="1" v="393"/>
    </bk>
    <bk>
      <rc t="1" v="394"/>
    </bk>
    <bk>
      <rc t="1" v="395"/>
    </bk>
    <bk>
      <rc t="1" v="396"/>
    </bk>
    <bk>
      <rc t="1" v="397"/>
    </bk>
    <bk>
      <rc t="1" v="398"/>
    </bk>
    <bk>
      <rc t="1" v="399"/>
    </bk>
    <bk>
      <rc t="1" v="400"/>
    </bk>
    <bk>
      <rc t="1" v="401"/>
    </bk>
    <bk>
      <rc t="1" v="402"/>
    </bk>
    <bk>
      <rc t="1" v="403"/>
    </bk>
    <bk>
      <rc t="1" v="404"/>
    </bk>
    <bk>
      <rc t="1" v="405"/>
    </bk>
    <bk>
      <rc t="1" v="406"/>
    </bk>
    <bk>
      <rc t="1" v="407"/>
    </bk>
    <bk>
      <rc t="1" v="408"/>
    </bk>
    <bk>
      <rc t="1" v="409"/>
    </bk>
    <bk>
      <rc t="1" v="410"/>
    </bk>
    <bk>
      <rc t="1" v="411"/>
    </bk>
    <bk>
      <rc t="1" v="412"/>
    </bk>
    <bk>
      <rc t="1" v="413"/>
    </bk>
    <bk>
      <rc t="1" v="414"/>
    </bk>
    <bk>
      <rc t="1" v="415"/>
    </bk>
    <bk>
      <rc t="1" v="416"/>
    </bk>
    <bk>
      <rc t="1" v="417"/>
    </bk>
    <bk>
      <rc t="1" v="418"/>
    </bk>
    <bk>
      <rc t="1" v="419"/>
    </bk>
    <bk>
      <rc t="1" v="420"/>
    </bk>
    <bk>
      <rc t="1" v="421"/>
    </bk>
    <bk>
      <rc t="1" v="422"/>
    </bk>
    <bk>
      <rc t="1" v="423"/>
    </bk>
    <bk>
      <rc t="1" v="424"/>
    </bk>
    <bk>
      <rc t="1" v="425"/>
    </bk>
    <bk>
      <rc t="1" v="426"/>
    </bk>
    <bk>
      <rc t="1" v="427"/>
    </bk>
    <bk>
      <rc t="1" v="428"/>
    </bk>
    <bk>
      <rc t="1" v="429"/>
    </bk>
    <bk>
      <rc t="1" v="430"/>
    </bk>
    <bk>
      <rc t="1" v="431"/>
    </bk>
    <bk>
      <rc t="1" v="432"/>
    </bk>
    <bk>
      <rc t="1" v="433"/>
    </bk>
    <bk>
      <rc t="1" v="434"/>
    </bk>
    <bk>
      <rc t="1" v="435"/>
    </bk>
    <bk>
      <rc t="1" v="436"/>
    </bk>
    <bk>
      <rc t="1" v="437"/>
    </bk>
    <bk>
      <rc t="1" v="438"/>
    </bk>
    <bk>
      <rc t="1" v="439"/>
    </bk>
    <bk>
      <rc t="1" v="440"/>
    </bk>
    <bk>
      <rc t="1" v="441"/>
    </bk>
    <bk>
      <rc t="1" v="442"/>
    </bk>
    <bk>
      <rc t="1" v="443"/>
    </bk>
    <bk>
      <rc t="1" v="444"/>
    </bk>
    <bk>
      <rc t="1" v="445"/>
    </bk>
    <bk>
      <rc t="1" v="446"/>
    </bk>
    <bk>
      <rc t="1" v="447"/>
    </bk>
    <bk>
      <rc t="1" v="448"/>
    </bk>
    <bk>
      <rc t="1" v="449"/>
    </bk>
    <bk>
      <rc t="1" v="450"/>
    </bk>
    <bk>
      <rc t="1" v="451"/>
    </bk>
    <bk>
      <rc t="1" v="452"/>
    </bk>
    <bk>
      <rc t="1" v="453"/>
    </bk>
    <bk>
      <rc t="1" v="454"/>
    </bk>
    <bk>
      <rc t="1" v="455"/>
    </bk>
    <bk>
      <rc t="1" v="456"/>
    </bk>
    <bk>
      <rc t="1" v="457"/>
    </bk>
    <bk>
      <rc t="1" v="458"/>
    </bk>
    <bk>
      <rc t="1" v="459"/>
    </bk>
    <bk>
      <rc t="1" v="460"/>
    </bk>
    <bk>
      <rc t="1" v="461"/>
    </bk>
    <bk>
      <rc t="1" v="462"/>
    </bk>
    <bk>
      <rc t="1" v="463"/>
    </bk>
    <bk>
      <rc t="1" v="464"/>
    </bk>
    <bk>
      <rc t="1" v="465"/>
    </bk>
    <bk>
      <rc t="1" v="466"/>
    </bk>
    <bk>
      <rc t="1" v="467"/>
    </bk>
    <bk>
      <rc t="1" v="468"/>
    </bk>
    <bk>
      <rc t="1" v="469"/>
    </bk>
    <bk>
      <rc t="1" v="470"/>
    </bk>
    <bk>
      <rc t="1" v="471"/>
    </bk>
    <bk>
      <rc t="1" v="472"/>
    </bk>
    <bk>
      <rc t="1" v="473"/>
    </bk>
    <bk>
      <rc t="1" v="474"/>
    </bk>
    <bk>
      <rc t="1" v="475"/>
    </bk>
    <bk>
      <rc t="1" v="476"/>
    </bk>
    <bk>
      <rc t="1" v="477"/>
    </bk>
    <bk>
      <rc t="1" v="478"/>
    </bk>
    <bk>
      <rc t="1" v="479"/>
    </bk>
    <bk>
      <rc t="1" v="480"/>
    </bk>
    <bk>
      <rc t="1" v="481"/>
    </bk>
    <bk>
      <rc t="1" v="482"/>
    </bk>
    <bk>
      <rc t="1" v="483"/>
    </bk>
    <bk>
      <rc t="1" v="484"/>
    </bk>
    <bk>
      <rc t="1" v="485"/>
    </bk>
    <bk>
      <rc t="1" v="486"/>
    </bk>
    <bk>
      <rc t="1" v="487"/>
    </bk>
    <bk>
      <rc t="1" v="488"/>
    </bk>
    <bk>
      <rc t="1" v="489"/>
    </bk>
    <bk>
      <rc t="1" v="490"/>
    </bk>
    <bk>
      <rc t="1" v="491"/>
    </bk>
    <bk>
      <rc t="1" v="492"/>
    </bk>
    <bk>
      <rc t="1" v="493"/>
    </bk>
    <bk>
      <rc t="1" v="494"/>
    </bk>
    <bk>
      <rc t="1" v="495"/>
    </bk>
    <bk>
      <rc t="1" v="496"/>
    </bk>
    <bk>
      <rc t="1" v="497"/>
    </bk>
    <bk>
      <rc t="1" v="498"/>
    </bk>
    <bk>
      <rc t="1" v="499"/>
    </bk>
    <bk>
      <rc t="1" v="500"/>
    </bk>
    <bk>
      <rc t="1" v="501"/>
    </bk>
    <bk>
      <rc t="1" v="502"/>
    </bk>
    <bk>
      <rc t="1" v="503"/>
    </bk>
    <bk>
      <rc t="1" v="504"/>
    </bk>
    <bk>
      <rc t="1" v="505"/>
    </bk>
    <bk>
      <rc t="1" v="506"/>
    </bk>
    <bk>
      <rc t="1" v="507"/>
    </bk>
    <bk>
      <rc t="1" v="508"/>
    </bk>
    <bk>
      <rc t="1" v="509"/>
    </bk>
    <bk>
      <rc t="1" v="510"/>
    </bk>
    <bk>
      <rc t="1" v="511"/>
    </bk>
    <bk>
      <rc t="1" v="512"/>
    </bk>
    <bk>
      <rc t="1" v="513"/>
    </bk>
    <bk>
      <rc t="1" v="514"/>
    </bk>
    <bk>
      <rc t="1" v="515"/>
    </bk>
    <bk>
      <rc t="1" v="516"/>
    </bk>
    <bk>
      <rc t="1" v="517"/>
    </bk>
    <bk>
      <rc t="1" v="518"/>
    </bk>
    <bk>
      <rc t="1" v="519"/>
    </bk>
    <bk>
      <rc t="1" v="520"/>
    </bk>
    <bk>
      <rc t="1" v="521"/>
    </bk>
    <bk>
      <rc t="1" v="522"/>
    </bk>
    <bk>
      <rc t="1" v="523"/>
    </bk>
    <bk>
      <rc t="1" v="524"/>
    </bk>
    <bk>
      <rc t="1" v="525"/>
    </bk>
    <bk>
      <rc t="1" v="526"/>
    </bk>
    <bk>
      <rc t="1" v="527"/>
    </bk>
    <bk>
      <rc t="1" v="528"/>
    </bk>
    <bk>
      <rc t="1" v="529"/>
    </bk>
    <bk>
      <rc t="1" v="530"/>
    </bk>
    <bk>
      <rc t="1" v="531"/>
    </bk>
    <bk>
      <rc t="1" v="532"/>
    </bk>
    <bk>
      <rc t="1" v="533"/>
    </bk>
    <bk>
      <rc t="1" v="534"/>
    </bk>
    <bk>
      <rc t="1" v="535"/>
    </bk>
    <bk>
      <rc t="1" v="536"/>
    </bk>
    <bk>
      <rc t="1" v="537"/>
    </bk>
    <bk>
      <rc t="1" v="538"/>
    </bk>
    <bk>
      <rc t="1" v="539"/>
    </bk>
    <bk>
      <rc t="1" v="540"/>
    </bk>
    <bk>
      <rc t="1" v="541"/>
    </bk>
    <bk>
      <rc t="1" v="542"/>
    </bk>
    <bk>
      <rc t="1" v="543"/>
    </bk>
    <bk>
      <rc t="1" v="544"/>
    </bk>
    <bk>
      <rc t="1" v="545"/>
    </bk>
    <bk>
      <rc t="1" v="546"/>
    </bk>
    <bk>
      <rc t="1" v="547"/>
    </bk>
    <bk>
      <rc t="1" v="548"/>
    </bk>
    <bk>
      <rc t="1" v="549"/>
    </bk>
    <bk>
      <rc t="1" v="550"/>
    </bk>
    <bk>
      <rc t="1" v="551"/>
    </bk>
    <bk>
      <rc t="1" v="552"/>
    </bk>
    <bk>
      <rc t="1" v="553"/>
    </bk>
    <bk>
      <rc t="1" v="554"/>
    </bk>
    <bk>
      <rc t="1" v="555"/>
    </bk>
    <bk>
      <rc t="1" v="556"/>
    </bk>
    <bk>
      <rc t="1" v="557"/>
    </bk>
    <bk>
      <rc t="1" v="558"/>
    </bk>
    <bk>
      <rc t="1" v="559"/>
    </bk>
    <bk>
      <rc t="1" v="560"/>
    </bk>
    <bk>
      <rc t="1" v="561"/>
    </bk>
    <bk>
      <rc t="1" v="562"/>
    </bk>
    <bk>
      <rc t="1" v="563"/>
    </bk>
    <bk>
      <rc t="1" v="564"/>
    </bk>
    <bk>
      <rc t="1" v="565"/>
    </bk>
    <bk>
      <rc t="1" v="566"/>
    </bk>
    <bk>
      <rc t="1" v="567"/>
    </bk>
    <bk>
      <rc t="1" v="568"/>
    </bk>
    <bk>
      <rc t="1" v="569"/>
    </bk>
    <bk>
      <rc t="1" v="570"/>
    </bk>
    <bk>
      <rc t="1" v="571"/>
    </bk>
    <bk>
      <rc t="1" v="572"/>
    </bk>
    <bk>
      <rc t="1" v="573"/>
    </bk>
    <bk>
      <rc t="1" v="574"/>
    </bk>
    <bk>
      <rc t="1" v="575"/>
    </bk>
    <bk>
      <rc t="1" v="576"/>
    </bk>
    <bk>
      <rc t="1" v="577"/>
    </bk>
    <bk>
      <rc t="1" v="578"/>
    </bk>
    <bk>
      <rc t="1" v="579"/>
    </bk>
    <bk>
      <rc t="1" v="580"/>
    </bk>
    <bk>
      <rc t="1" v="581"/>
    </bk>
    <bk>
      <rc t="1" v="582"/>
    </bk>
    <bk>
      <rc t="3" v="0"/>
    </bk>
    <bk>
      <rc t="3" v="1"/>
    </bk>
    <bk>
      <rc t="3" v="2"/>
    </bk>
    <bk>
      <rc t="3" v="3"/>
    </bk>
    <bk>
      <rc t="3" v="4"/>
    </bk>
    <bk>
      <rc t="3" v="5"/>
    </bk>
    <bk>
      <rc t="3" v="6"/>
    </bk>
    <bk>
      <rc t="3" v="7"/>
    </bk>
    <bk>
      <rc t="3" v="8"/>
    </bk>
    <bk>
      <rc t="3" v="9"/>
    </bk>
    <bk>
      <rc t="3" v="10"/>
    </bk>
    <bk>
      <rc t="3" v="11"/>
    </bk>
    <bk>
      <rc t="3" v="12"/>
    </bk>
    <bk>
      <rc t="3" v="13"/>
    </bk>
    <bk>
      <rc t="3" v="14"/>
    </bk>
    <bk>
      <rc t="3" v="15"/>
    </bk>
    <bk>
      <rc t="3" v="16"/>
    </bk>
    <bk>
      <rc t="3" v="17"/>
    </bk>
    <bk>
      <rc t="3" v="18"/>
    </bk>
    <bk>
      <rc t="3" v="19"/>
    </bk>
    <bk>
      <rc t="3" v="20"/>
    </bk>
    <bk>
      <rc t="3" v="21"/>
    </bk>
    <bk>
      <rc t="3" v="22"/>
    </bk>
    <bk>
      <rc t="3" v="23"/>
    </bk>
    <bk>
      <rc t="3" v="24"/>
    </bk>
    <bk>
      <rc t="3" v="25"/>
    </bk>
    <bk>
      <rc t="3" v="26"/>
    </bk>
    <bk>
      <rc t="3" v="27"/>
    </bk>
    <bk>
      <rc t="3" v="28"/>
    </bk>
    <bk>
      <rc t="3" v="29"/>
    </bk>
    <bk>
      <rc t="3" v="30"/>
    </bk>
    <bk>
      <rc t="3" v="31"/>
    </bk>
    <bk>
      <rc t="3" v="32"/>
    </bk>
    <bk>
      <rc t="3" v="33"/>
    </bk>
    <bk>
      <rc t="3" v="34"/>
    </bk>
    <bk>
      <rc t="3" v="35"/>
    </bk>
    <bk>
      <rc t="3" v="36"/>
    </bk>
    <bk>
      <rc t="3" v="37"/>
    </bk>
    <bk>
      <rc t="3" v="38"/>
    </bk>
    <bk>
      <rc t="3" v="39"/>
    </bk>
    <bk>
      <rc t="3" v="40"/>
    </bk>
    <bk>
      <rc t="3" v="41"/>
    </bk>
    <bk>
      <rc t="3" v="42"/>
    </bk>
    <bk>
      <rc t="3" v="43"/>
    </bk>
    <bk>
      <rc t="3" v="44"/>
    </bk>
    <bk>
      <rc t="3" v="45"/>
    </bk>
    <bk>
      <rc t="3" v="46"/>
    </bk>
    <bk>
      <rc t="3" v="47"/>
    </bk>
    <bk>
      <rc t="3" v="48"/>
    </bk>
    <bk>
      <rc t="3" v="49"/>
    </bk>
    <bk>
      <rc t="3" v="50"/>
    </bk>
    <bk>
      <rc t="3" v="51"/>
    </bk>
    <bk>
      <rc t="3" v="52"/>
    </bk>
    <bk>
      <rc t="3" v="53"/>
    </bk>
    <bk>
      <rc t="3" v="54"/>
    </bk>
    <bk>
      <rc t="3" v="55"/>
    </bk>
    <bk>
      <rc t="3" v="56"/>
    </bk>
    <bk>
      <rc t="3" v="57"/>
    </bk>
    <bk>
      <rc t="3" v="58"/>
    </bk>
    <bk>
      <rc t="3" v="59"/>
    </bk>
    <bk>
      <rc t="3" v="60"/>
    </bk>
    <bk>
      <rc t="3" v="61"/>
    </bk>
    <bk>
      <rc t="3" v="62"/>
    </bk>
    <bk>
      <rc t="3" v="63"/>
    </bk>
    <bk>
      <rc t="3" v="64"/>
    </bk>
    <bk>
      <rc t="3" v="65"/>
    </bk>
    <bk>
      <rc t="3" v="66"/>
    </bk>
    <bk>
      <rc t="3" v="67"/>
    </bk>
    <bk>
      <rc t="3" v="68"/>
    </bk>
    <bk>
      <rc t="3" v="69"/>
    </bk>
    <bk>
      <rc t="3" v="70"/>
    </bk>
    <bk>
      <rc t="3" v="71"/>
    </bk>
    <bk>
      <rc t="3" v="72"/>
    </bk>
    <bk>
      <rc t="3" v="73"/>
    </bk>
    <bk>
      <rc t="3" v="74"/>
    </bk>
    <bk>
      <rc t="3" v="75"/>
    </bk>
    <bk>
      <rc t="3" v="76"/>
    </bk>
    <bk>
      <rc t="3" v="77"/>
    </bk>
    <bk>
      <rc t="3" v="78"/>
    </bk>
    <bk>
      <rc t="3" v="79"/>
    </bk>
    <bk>
      <rc t="3" v="80"/>
    </bk>
    <bk>
      <rc t="3" v="81"/>
    </bk>
    <bk>
      <rc t="3" v="82"/>
    </bk>
    <bk>
      <rc t="3" v="83"/>
    </bk>
    <bk>
      <rc t="3" v="84"/>
    </bk>
    <bk>
      <rc t="3" v="85"/>
    </bk>
    <bk>
      <rc t="3" v="86"/>
    </bk>
    <bk>
      <rc t="3" v="87"/>
    </bk>
    <bk>
      <rc t="3" v="88"/>
    </bk>
    <bk>
      <rc t="3" v="89"/>
    </bk>
    <bk>
      <rc t="3" v="90"/>
    </bk>
    <bk>
      <rc t="3" v="91"/>
    </bk>
    <bk>
      <rc t="3" v="92"/>
    </bk>
    <bk>
      <rc t="3" v="93"/>
    </bk>
    <bk>
      <rc t="3" v="94"/>
    </bk>
    <bk>
      <rc t="3" v="95"/>
    </bk>
    <bk>
      <rc t="3" v="96"/>
    </bk>
    <bk>
      <rc t="3" v="97"/>
    </bk>
    <bk>
      <rc t="3" v="98"/>
    </bk>
    <bk>
      <rc t="3" v="99"/>
    </bk>
    <bk>
      <rc t="3" v="100"/>
    </bk>
    <bk>
      <rc t="3" v="101"/>
    </bk>
    <bk>
      <rc t="3" v="102"/>
    </bk>
    <bk>
      <rc t="3" v="103"/>
    </bk>
    <bk>
      <rc t="3" v="104"/>
    </bk>
    <bk>
      <rc t="3" v="105"/>
    </bk>
    <bk>
      <rc t="3" v="106"/>
    </bk>
    <bk>
      <rc t="3" v="107"/>
    </bk>
    <bk>
      <rc t="3" v="108"/>
    </bk>
    <bk>
      <rc t="3" v="109"/>
    </bk>
    <bk>
      <rc t="3" v="110"/>
    </bk>
    <bk>
      <rc t="3" v="111"/>
    </bk>
    <bk>
      <rc t="3" v="112"/>
    </bk>
    <bk>
      <rc t="3" v="113"/>
    </bk>
    <bk>
      <rc t="3" v="114"/>
    </bk>
    <bk>
      <rc t="3" v="115"/>
    </bk>
    <bk>
      <rc t="3" v="116"/>
    </bk>
    <bk>
      <rc t="3" v="117"/>
    </bk>
    <bk>
      <rc t="3" v="118"/>
    </bk>
    <bk>
      <rc t="3" v="119"/>
    </bk>
    <bk>
      <rc t="3" v="120"/>
    </bk>
    <bk>
      <rc t="3" v="121"/>
    </bk>
    <bk>
      <rc t="3" v="122"/>
    </bk>
    <bk>
      <rc t="3" v="123"/>
    </bk>
    <bk>
      <rc t="3" v="124"/>
    </bk>
    <bk>
      <rc t="3" v="125"/>
    </bk>
    <bk>
      <rc t="3" v="126"/>
    </bk>
    <bk>
      <rc t="3" v="127"/>
    </bk>
    <bk>
      <rc t="3" v="128"/>
    </bk>
    <bk>
      <rc t="3" v="129"/>
    </bk>
    <bk>
      <rc t="3" v="130"/>
    </bk>
    <bk>
      <rc t="3" v="131"/>
    </bk>
    <bk>
      <rc t="3" v="132"/>
    </bk>
    <bk>
      <rc t="3" v="133"/>
    </bk>
    <bk>
      <rc t="3" v="134"/>
    </bk>
    <bk>
      <rc t="3" v="135"/>
    </bk>
    <bk>
      <rc t="3" v="136"/>
    </bk>
    <bk>
      <rc t="3" v="137"/>
    </bk>
    <bk>
      <rc t="3" v="138"/>
    </bk>
    <bk>
      <rc t="3" v="139"/>
    </bk>
    <bk>
      <rc t="3" v="140"/>
    </bk>
    <bk>
      <rc t="3" v="141"/>
    </bk>
    <bk>
      <rc t="3" v="142"/>
    </bk>
    <bk>
      <rc t="3" v="143"/>
    </bk>
    <bk>
      <rc t="3" v="144"/>
    </bk>
    <bk>
      <rc t="3" v="145"/>
    </bk>
    <bk>
      <rc t="3" v="146"/>
    </bk>
    <bk>
      <rc t="3" v="147"/>
    </bk>
    <bk>
      <rc t="3" v="148"/>
    </bk>
    <bk>
      <rc t="3" v="149"/>
    </bk>
    <bk>
      <rc t="3" v="150"/>
    </bk>
    <bk>
      <rc t="3" v="151"/>
    </bk>
    <bk>
      <rc t="3" v="152"/>
    </bk>
    <bk>
      <rc t="3" v="153"/>
    </bk>
    <bk>
      <rc t="3" v="154"/>
    </bk>
    <bk>
      <rc t="3" v="155"/>
    </bk>
    <bk>
      <rc t="3" v="156"/>
    </bk>
    <bk>
      <rc t="3" v="157"/>
    </bk>
    <bk>
      <rc t="3" v="158"/>
    </bk>
    <bk>
      <rc t="3" v="159"/>
    </bk>
    <bk>
      <rc t="3" v="160"/>
    </bk>
    <bk>
      <rc t="3" v="161"/>
    </bk>
    <bk>
      <rc t="3" v="162"/>
    </bk>
    <bk>
      <rc t="3" v="163"/>
    </bk>
    <bk>
      <rc t="3" v="164"/>
    </bk>
    <bk>
      <rc t="3" v="165"/>
    </bk>
    <bk>
      <rc t="3" v="166"/>
    </bk>
    <bk>
      <rc t="3" v="167"/>
    </bk>
    <bk>
      <rc t="3" v="168"/>
    </bk>
    <bk>
      <rc t="3" v="169"/>
    </bk>
    <bk>
      <rc t="3" v="170"/>
    </bk>
    <bk>
      <rc t="3" v="171"/>
    </bk>
    <bk>
      <rc t="3" v="172"/>
    </bk>
    <bk>
      <rc t="3" v="173"/>
    </bk>
    <bk>
      <rc t="3" v="174"/>
    </bk>
    <bk>
      <rc t="3" v="175"/>
    </bk>
    <bk>
      <rc t="3" v="176"/>
    </bk>
    <bk>
      <rc t="3" v="177"/>
    </bk>
    <bk>
      <rc t="3" v="178"/>
    </bk>
    <bk>
      <rc t="3" v="179"/>
    </bk>
    <bk>
      <rc t="3" v="180"/>
    </bk>
    <bk>
      <rc t="3" v="181"/>
    </bk>
    <bk>
      <rc t="3" v="182"/>
    </bk>
    <bk>
      <rc t="3" v="183"/>
    </bk>
    <bk>
      <rc t="3" v="184"/>
    </bk>
    <bk>
      <rc t="3" v="185"/>
    </bk>
    <bk>
      <rc t="3" v="186"/>
    </bk>
    <bk>
      <rc t="3" v="187"/>
    </bk>
    <bk>
      <rc t="3" v="188"/>
    </bk>
    <bk>
      <rc t="3" v="189"/>
    </bk>
    <bk>
      <rc t="3" v="190"/>
    </bk>
    <bk>
      <rc t="3" v="191"/>
    </bk>
    <bk>
      <rc t="3" v="192"/>
    </bk>
    <bk>
      <rc t="3" v="193"/>
    </bk>
    <bk>
      <rc t="3" v="194"/>
    </bk>
    <bk>
      <rc t="3" v="195"/>
    </bk>
    <bk>
      <rc t="3" v="196"/>
    </bk>
    <bk>
      <rc t="3" v="197"/>
    </bk>
    <bk>
      <rc t="3" v="198"/>
    </bk>
    <bk>
      <rc t="3" v="199"/>
    </bk>
    <bk>
      <rc t="3" v="200"/>
    </bk>
    <bk>
      <rc t="3" v="201"/>
    </bk>
    <bk>
      <rc t="3" v="202"/>
    </bk>
    <bk>
      <rc t="3" v="203"/>
    </bk>
    <bk>
      <rc t="3" v="204"/>
    </bk>
    <bk>
      <rc t="3" v="205"/>
    </bk>
    <bk>
      <rc t="3" v="206"/>
    </bk>
    <bk>
      <rc t="3" v="207"/>
    </bk>
    <bk>
      <rc t="3" v="208"/>
    </bk>
    <bk>
      <rc t="3" v="209"/>
    </bk>
    <bk>
      <rc t="3" v="210"/>
    </bk>
    <bk>
      <rc t="3" v="211"/>
    </bk>
    <bk>
      <rc t="3" v="212"/>
    </bk>
    <bk>
      <rc t="3" v="213"/>
    </bk>
    <bk>
      <rc t="3" v="214"/>
    </bk>
    <bk>
      <rc t="3" v="215"/>
    </bk>
    <bk>
      <rc t="3" v="216"/>
    </bk>
    <bk>
      <rc t="3" v="217"/>
    </bk>
    <bk>
      <rc t="3" v="218"/>
    </bk>
    <bk>
      <rc t="3" v="219"/>
    </bk>
    <bk>
      <rc t="3" v="220"/>
    </bk>
    <bk>
      <rc t="3" v="221"/>
    </bk>
    <bk>
      <rc t="3" v="222"/>
    </bk>
    <bk>
      <rc t="3" v="223"/>
    </bk>
    <bk>
      <rc t="3" v="224"/>
    </bk>
    <bk>
      <rc t="3" v="225"/>
    </bk>
    <bk>
      <rc t="3" v="226"/>
    </bk>
    <bk>
      <rc t="3" v="227"/>
    </bk>
    <bk>
      <rc t="3" v="228"/>
    </bk>
    <bk>
      <rc t="3" v="229"/>
    </bk>
    <bk>
      <rc t="3" v="230"/>
    </bk>
    <bk>
      <rc t="3" v="231"/>
    </bk>
    <bk>
      <rc t="3" v="232"/>
    </bk>
    <bk>
      <rc t="3" v="233"/>
    </bk>
    <bk>
      <rc t="3" v="234"/>
    </bk>
    <bk>
      <rc t="3" v="235"/>
    </bk>
    <bk>
      <rc t="3" v="236"/>
    </bk>
    <bk>
      <rc t="3" v="237"/>
    </bk>
    <bk>
      <rc t="3" v="238"/>
    </bk>
    <bk>
      <rc t="3" v="239"/>
    </bk>
    <bk>
      <rc t="3" v="240"/>
    </bk>
    <bk>
      <rc t="3" v="241"/>
    </bk>
    <bk>
      <rc t="3" v="242"/>
    </bk>
    <bk>
      <rc t="3" v="243"/>
    </bk>
    <bk>
      <rc t="3" v="244"/>
    </bk>
    <bk>
      <rc t="3" v="245"/>
    </bk>
    <bk>
      <rc t="3" v="246"/>
    </bk>
    <bk>
      <rc t="3" v="247"/>
    </bk>
    <bk>
      <rc t="3" v="248"/>
    </bk>
    <bk>
      <rc t="3" v="249"/>
    </bk>
    <bk>
      <rc t="3" v="250"/>
    </bk>
    <bk>
      <rc t="3" v="251"/>
    </bk>
    <bk>
      <rc t="3" v="252"/>
    </bk>
    <bk>
      <rc t="3" v="253"/>
    </bk>
    <bk>
      <rc t="3" v="254"/>
    </bk>
    <bk>
      <rc t="3" v="255"/>
    </bk>
    <bk>
      <rc t="3" v="256"/>
    </bk>
    <bk>
      <rc t="3" v="257"/>
    </bk>
    <bk>
      <rc t="3" v="258"/>
    </bk>
    <bk>
      <rc t="3" v="259"/>
    </bk>
    <bk>
      <rc t="3" v="260"/>
    </bk>
    <bk>
      <rc t="3" v="261"/>
    </bk>
    <bk>
      <rc t="3" v="262"/>
    </bk>
    <bk>
      <rc t="3" v="263"/>
    </bk>
    <bk>
      <rc t="3" v="264"/>
    </bk>
    <bk>
      <rc t="3" v="265"/>
    </bk>
    <bk>
      <rc t="3" v="266"/>
    </bk>
    <bk>
      <rc t="3" v="267"/>
    </bk>
    <bk>
      <rc t="3" v="268"/>
    </bk>
    <bk>
      <rc t="3" v="269"/>
    </bk>
    <bk>
      <rc t="3" v="270"/>
    </bk>
    <bk>
      <rc t="3" v="271"/>
    </bk>
    <bk>
      <rc t="3" v="272"/>
    </bk>
    <bk>
      <rc t="3" v="273"/>
    </bk>
    <bk>
      <rc t="3" v="274"/>
    </bk>
    <bk>
      <rc t="3" v="275"/>
    </bk>
    <bk>
      <rc t="3" v="276"/>
    </bk>
    <bk>
      <rc t="3" v="277"/>
    </bk>
    <bk>
      <rc t="3" v="278"/>
    </bk>
    <bk>
      <rc t="3" v="279"/>
    </bk>
    <bk>
      <rc t="3" v="280"/>
    </bk>
    <bk>
      <rc t="3" v="281"/>
    </bk>
    <bk>
      <rc t="3" v="282"/>
    </bk>
    <bk>
      <rc t="3" v="283"/>
    </bk>
    <bk>
      <rc t="3" v="284"/>
    </bk>
    <bk>
      <rc t="3" v="285"/>
    </bk>
    <bk>
      <rc t="3" v="286"/>
    </bk>
    <bk>
      <rc t="3" v="287"/>
    </bk>
    <bk>
      <rc t="3" v="288"/>
    </bk>
    <bk>
      <rc t="3" v="289"/>
    </bk>
    <bk>
      <rc t="3" v="290"/>
    </bk>
    <bk>
      <rc t="3" v="291"/>
    </bk>
    <bk>
      <rc t="3" v="292"/>
    </bk>
    <bk>
      <rc t="3" v="293"/>
    </bk>
    <bk>
      <rc t="3" v="294"/>
    </bk>
    <bk>
      <rc t="3" v="295"/>
    </bk>
    <bk>
      <rc t="3" v="296"/>
    </bk>
    <bk>
      <rc t="3" v="297"/>
    </bk>
    <bk>
      <rc t="3" v="298"/>
    </bk>
    <bk>
      <rc t="3" v="299"/>
    </bk>
    <bk>
      <rc t="3" v="300"/>
    </bk>
    <bk>
      <rc t="3" v="301"/>
    </bk>
    <bk>
      <rc t="3" v="302"/>
    </bk>
    <bk>
      <rc t="3" v="303"/>
    </bk>
    <bk>
      <rc t="3" v="304"/>
    </bk>
    <bk>
      <rc t="3" v="305"/>
    </bk>
    <bk>
      <rc t="3" v="306"/>
    </bk>
    <bk>
      <rc t="3" v="307"/>
    </bk>
    <bk>
      <rc t="3" v="308"/>
    </bk>
    <bk>
      <rc t="3" v="309"/>
    </bk>
    <bk>
      <rc t="3" v="310"/>
    </bk>
    <bk>
      <rc t="3" v="311"/>
    </bk>
    <bk>
      <rc t="3" v="312"/>
    </bk>
    <bk>
      <rc t="3" v="313"/>
    </bk>
    <bk>
      <rc t="3" v="314"/>
    </bk>
    <bk>
      <rc t="3" v="315"/>
    </bk>
    <bk>
      <rc t="3" v="316"/>
    </bk>
    <bk>
      <rc t="3" v="317"/>
    </bk>
    <bk>
      <rc t="3" v="318"/>
    </bk>
    <bk>
      <rc t="3" v="319"/>
    </bk>
    <bk>
      <rc t="3" v="320"/>
    </bk>
    <bk>
      <rc t="3" v="321"/>
    </bk>
    <bk>
      <rc t="3" v="322"/>
    </bk>
    <bk>
      <rc t="3" v="323"/>
    </bk>
    <bk>
      <rc t="3" v="324"/>
    </bk>
    <bk>
      <rc t="3" v="325"/>
    </bk>
    <bk>
      <rc t="3" v="326"/>
    </bk>
    <bk>
      <rc t="3" v="327"/>
    </bk>
    <bk>
      <rc t="3" v="328"/>
    </bk>
    <bk>
      <rc t="3" v="329"/>
    </bk>
    <bk>
      <rc t="3" v="330"/>
    </bk>
    <bk>
      <rc t="3" v="331"/>
    </bk>
    <bk>
      <rc t="3" v="332"/>
    </bk>
    <bk>
      <rc t="3" v="333"/>
    </bk>
    <bk>
      <rc t="3" v="334"/>
    </bk>
    <bk>
      <rc t="3" v="335"/>
    </bk>
    <bk>
      <rc t="3" v="336"/>
    </bk>
    <bk>
      <rc t="3" v="337"/>
    </bk>
    <bk>
      <rc t="3" v="338"/>
    </bk>
    <bk>
      <rc t="3" v="339"/>
    </bk>
    <bk>
      <rc t="3" v="340"/>
    </bk>
    <bk>
      <rc t="3" v="341"/>
    </bk>
    <bk>
      <rc t="3" v="342"/>
    </bk>
    <bk>
      <rc t="3" v="343"/>
    </bk>
    <bk>
      <rc t="3" v="344"/>
    </bk>
    <bk>
      <rc t="3" v="345"/>
    </bk>
    <bk>
      <rc t="3" v="346"/>
    </bk>
    <bk>
      <rc t="3" v="347"/>
    </bk>
    <bk>
      <rc t="3" v="348"/>
    </bk>
    <bk>
      <rc t="3" v="349"/>
    </bk>
    <bk>
      <rc t="3" v="350"/>
    </bk>
    <bk>
      <rc t="3" v="351"/>
    </bk>
    <bk>
      <rc t="3" v="352"/>
    </bk>
    <bk>
      <rc t="3" v="353"/>
    </bk>
    <bk>
      <rc t="3" v="354"/>
    </bk>
    <bk>
      <rc t="3" v="355"/>
    </bk>
    <bk>
      <rc t="3" v="356"/>
    </bk>
    <bk>
      <rc t="3" v="357"/>
    </bk>
    <bk>
      <rc t="3" v="358"/>
    </bk>
    <bk>
      <rc t="3" v="359"/>
    </bk>
    <bk>
      <rc t="3" v="360"/>
    </bk>
    <bk>
      <rc t="3" v="361"/>
    </bk>
    <bk>
      <rc t="3" v="362"/>
    </bk>
    <bk>
      <rc t="3" v="363"/>
    </bk>
    <bk>
      <rc t="3" v="364"/>
    </bk>
    <bk>
      <rc t="3" v="365"/>
    </bk>
    <bk>
      <rc t="3" v="366"/>
    </bk>
    <bk>
      <rc t="3" v="367"/>
    </bk>
    <bk>
      <rc t="3" v="368"/>
    </bk>
    <bk>
      <rc t="3" v="369"/>
    </bk>
    <bk>
      <rc t="3" v="370"/>
    </bk>
    <bk>
      <rc t="3" v="371"/>
    </bk>
    <bk>
      <rc t="3" v="372"/>
    </bk>
    <bk>
      <rc t="3" v="373"/>
    </bk>
    <bk>
      <rc t="3" v="374"/>
    </bk>
    <bk>
      <rc t="3" v="375"/>
    </bk>
    <bk>
      <rc t="3" v="376"/>
    </bk>
    <bk>
      <rc t="3" v="377"/>
    </bk>
    <bk>
      <rc t="3" v="378"/>
    </bk>
    <bk>
      <rc t="3" v="379"/>
    </bk>
    <bk>
      <rc t="3" v="380"/>
    </bk>
    <bk>
      <rc t="3" v="381"/>
    </bk>
    <bk>
      <rc t="3" v="382"/>
    </bk>
    <bk>
      <rc t="3" v="383"/>
    </bk>
    <bk>
      <rc t="3" v="384"/>
    </bk>
    <bk>
      <rc t="3" v="385"/>
    </bk>
    <bk>
      <rc t="3" v="386"/>
    </bk>
    <bk>
      <rc t="3" v="387"/>
    </bk>
    <bk>
      <rc t="3" v="388"/>
    </bk>
    <bk>
      <rc t="3" v="389"/>
    </bk>
    <bk>
      <rc t="3" v="390"/>
    </bk>
    <bk>
      <rc t="3" v="391"/>
    </bk>
    <bk>
      <rc t="3" v="392"/>
    </bk>
    <bk>
      <rc t="3" v="393"/>
    </bk>
    <bk>
      <rc t="3" v="394"/>
    </bk>
    <bk>
      <rc t="3" v="395"/>
    </bk>
    <bk>
      <rc t="3" v="396"/>
    </bk>
    <bk>
      <rc t="3" v="397"/>
    </bk>
    <bk>
      <rc t="3" v="398"/>
    </bk>
    <bk>
      <rc t="3" v="399"/>
    </bk>
    <bk>
      <rc t="3" v="400"/>
    </bk>
    <bk>
      <rc t="3" v="401"/>
    </bk>
    <bk>
      <rc t="3" v="402"/>
    </bk>
  </valueMetadata>
</metadata>
</file>

<file path=xl/sharedStrings.xml><?xml version="1.0" encoding="utf-8"?>
<sst xmlns="http://schemas.openxmlformats.org/spreadsheetml/2006/main" count="20217" uniqueCount="1085">
  <si>
    <t>MAR</t>
  </si>
  <si>
    <t>AGO</t>
  </si>
  <si>
    <t>ALB</t>
  </si>
  <si>
    <t>ARE</t>
  </si>
  <si>
    <t>ARG</t>
  </si>
  <si>
    <t>ARM</t>
  </si>
  <si>
    <t>AUS</t>
  </si>
  <si>
    <t>AUT</t>
  </si>
  <si>
    <t>AZE</t>
  </si>
  <si>
    <t>BDI</t>
  </si>
  <si>
    <t>BEL</t>
  </si>
  <si>
    <t>BEN</t>
  </si>
  <si>
    <t>BFA</t>
  </si>
  <si>
    <t>BGD</t>
  </si>
  <si>
    <t>BGR</t>
  </si>
  <si>
    <t>BIH</t>
  </si>
  <si>
    <t>BLR</t>
  </si>
  <si>
    <t>BLZ</t>
  </si>
  <si>
    <t>BOL</t>
  </si>
  <si>
    <t>BRA</t>
  </si>
  <si>
    <t>BRB</t>
  </si>
  <si>
    <t>BTN</t>
  </si>
  <si>
    <t>BWA</t>
  </si>
  <si>
    <t>CAF</t>
  </si>
  <si>
    <t>CAN</t>
  </si>
  <si>
    <t>CHE</t>
  </si>
  <si>
    <t>CHL</t>
  </si>
  <si>
    <t>CHN</t>
  </si>
  <si>
    <t>CIV</t>
  </si>
  <si>
    <t>CMR</t>
  </si>
  <si>
    <t>COD</t>
  </si>
  <si>
    <t>COG</t>
  </si>
  <si>
    <t>COL</t>
  </si>
  <si>
    <t>COM</t>
  </si>
  <si>
    <t>CPV</t>
  </si>
  <si>
    <t>CRI</t>
  </si>
  <si>
    <t>CYP</t>
  </si>
  <si>
    <t>CZE</t>
  </si>
  <si>
    <t>DEU</t>
  </si>
  <si>
    <t>DJI</t>
  </si>
  <si>
    <t>DNK</t>
  </si>
  <si>
    <t>DOM</t>
  </si>
  <si>
    <t>DZA</t>
  </si>
  <si>
    <t>ECU</t>
  </si>
  <si>
    <t>EGY</t>
  </si>
  <si>
    <t>ESP</t>
  </si>
  <si>
    <t>EST</t>
  </si>
  <si>
    <t>ETH</t>
  </si>
  <si>
    <t>FIN</t>
  </si>
  <si>
    <t>FJI</t>
  </si>
  <si>
    <t>FRA</t>
  </si>
  <si>
    <t>FSM</t>
  </si>
  <si>
    <t>GAB</t>
  </si>
  <si>
    <t>GBR</t>
  </si>
  <si>
    <t>GEO</t>
  </si>
  <si>
    <t>GHA</t>
  </si>
  <si>
    <t>GIN</t>
  </si>
  <si>
    <t>GMB</t>
  </si>
  <si>
    <t>GNB</t>
  </si>
  <si>
    <t>GNQ</t>
  </si>
  <si>
    <t>GRC</t>
  </si>
  <si>
    <t>GRD</t>
  </si>
  <si>
    <t>GTM</t>
  </si>
  <si>
    <t>GUY</t>
  </si>
  <si>
    <t>HND</t>
  </si>
  <si>
    <t>HRV</t>
  </si>
  <si>
    <t>HTI</t>
  </si>
  <si>
    <t>HUN</t>
  </si>
  <si>
    <t>IDN</t>
  </si>
  <si>
    <t>IND</t>
  </si>
  <si>
    <t>IRL</t>
  </si>
  <si>
    <t>IRN</t>
  </si>
  <si>
    <t>IRQ</t>
  </si>
  <si>
    <t>ISL</t>
  </si>
  <si>
    <t>ISR</t>
  </si>
  <si>
    <t>ITA</t>
  </si>
  <si>
    <t>JAM</t>
  </si>
  <si>
    <t>JOR</t>
  </si>
  <si>
    <t>JPN</t>
  </si>
  <si>
    <t>KAZ</t>
  </si>
  <si>
    <t>KEN</t>
  </si>
  <si>
    <t>KGZ</t>
  </si>
  <si>
    <t>KIR</t>
  </si>
  <si>
    <t>KOR</t>
  </si>
  <si>
    <t>LAO</t>
  </si>
  <si>
    <t>LBN</t>
  </si>
  <si>
    <t>LBR</t>
  </si>
  <si>
    <t>LCA</t>
  </si>
  <si>
    <t>LKA</t>
  </si>
  <si>
    <t>LSO</t>
  </si>
  <si>
    <t>LTU</t>
  </si>
  <si>
    <t>LUX</t>
  </si>
  <si>
    <t>LVA</t>
  </si>
  <si>
    <t>MDA</t>
  </si>
  <si>
    <t>MDG</t>
  </si>
  <si>
    <t>MDV</t>
  </si>
  <si>
    <t>MEX</t>
  </si>
  <si>
    <t>MHL</t>
  </si>
  <si>
    <t>MKD</t>
  </si>
  <si>
    <t>MLI</t>
  </si>
  <si>
    <t>MLT</t>
  </si>
  <si>
    <t>MMR</t>
  </si>
  <si>
    <t>MNE</t>
  </si>
  <si>
    <t>MNG</t>
  </si>
  <si>
    <t>MOZ</t>
  </si>
  <si>
    <t>MRT</t>
  </si>
  <si>
    <t>MUS</t>
  </si>
  <si>
    <t>MWI</t>
  </si>
  <si>
    <t>MYS</t>
  </si>
  <si>
    <t>NAM</t>
  </si>
  <si>
    <t>NER</t>
  </si>
  <si>
    <t>NGA</t>
  </si>
  <si>
    <t>NIC</t>
  </si>
  <si>
    <t>NLD</t>
  </si>
  <si>
    <t>NOR</t>
  </si>
  <si>
    <t>NPL</t>
  </si>
  <si>
    <t>NRU</t>
  </si>
  <si>
    <t>PAK</t>
  </si>
  <si>
    <t>PAN</t>
  </si>
  <si>
    <t>PER</t>
  </si>
  <si>
    <t>PHL</t>
  </si>
  <si>
    <t>PNG</t>
  </si>
  <si>
    <t>POL</t>
  </si>
  <si>
    <t>PRT</t>
  </si>
  <si>
    <t>PRY</t>
  </si>
  <si>
    <t>PSE</t>
  </si>
  <si>
    <t>QAT</t>
  </si>
  <si>
    <t>ROU</t>
  </si>
  <si>
    <t>RUS</t>
  </si>
  <si>
    <t>RWA</t>
  </si>
  <si>
    <t>SDN</t>
  </si>
  <si>
    <t>SEN</t>
  </si>
  <si>
    <t>SLB</t>
  </si>
  <si>
    <t>SLE</t>
  </si>
  <si>
    <t>SLV</t>
  </si>
  <si>
    <t>SRB</t>
  </si>
  <si>
    <t>SSD</t>
  </si>
  <si>
    <t>STP</t>
  </si>
  <si>
    <t>SUR</t>
  </si>
  <si>
    <t>SVK</t>
  </si>
  <si>
    <t>SVN</t>
  </si>
  <si>
    <t>SWE</t>
  </si>
  <si>
    <t>SWZ</t>
  </si>
  <si>
    <t>SYC</t>
  </si>
  <si>
    <t>SYR</t>
  </si>
  <si>
    <t>TCD</t>
  </si>
  <si>
    <t>TGO</t>
  </si>
  <si>
    <t>THA</t>
  </si>
  <si>
    <t>TJK</t>
  </si>
  <si>
    <t>TKM</t>
  </si>
  <si>
    <t>TLS</t>
  </si>
  <si>
    <t>TON</t>
  </si>
  <si>
    <t>TTO</t>
  </si>
  <si>
    <t>TUN</t>
  </si>
  <si>
    <t>TUR</t>
  </si>
  <si>
    <t>TUV</t>
  </si>
  <si>
    <t>TZA</t>
  </si>
  <si>
    <t>UGA</t>
  </si>
  <si>
    <t>UKR</t>
  </si>
  <si>
    <t>URY</t>
  </si>
  <si>
    <t>USA</t>
  </si>
  <si>
    <t>UZB</t>
  </si>
  <si>
    <t>VEN</t>
  </si>
  <si>
    <t>VNM</t>
  </si>
  <si>
    <t>VUT</t>
  </si>
  <si>
    <t>WSM</t>
  </si>
  <si>
    <t>XKX</t>
  </si>
  <si>
    <t>YEM</t>
  </si>
  <si>
    <t>ZAF</t>
  </si>
  <si>
    <t>ZMB</t>
  </si>
  <si>
    <t>ZWE</t>
  </si>
  <si>
    <t>Morocco</t>
  </si>
  <si>
    <t>Angola</t>
  </si>
  <si>
    <t>Albania</t>
  </si>
  <si>
    <t>United Arab Emirates</t>
  </si>
  <si>
    <t>Argentina</t>
  </si>
  <si>
    <t>Armenia</t>
  </si>
  <si>
    <t>Australia</t>
  </si>
  <si>
    <t>Austria</t>
  </si>
  <si>
    <t>Azerbaijan</t>
  </si>
  <si>
    <t>Burundi</t>
  </si>
  <si>
    <t>Belgium</t>
  </si>
  <si>
    <t>Benin</t>
  </si>
  <si>
    <t>Burkina Faso</t>
  </si>
  <si>
    <t>Bangladesh</t>
  </si>
  <si>
    <t>Bulgaria</t>
  </si>
  <si>
    <t>Bosnia and Herzegovina</t>
  </si>
  <si>
    <t>Belarus</t>
  </si>
  <si>
    <t>Belize</t>
  </si>
  <si>
    <t>Bolivia</t>
  </si>
  <si>
    <t>Brazil</t>
  </si>
  <si>
    <t>Barbados</t>
  </si>
  <si>
    <t>Bhutan</t>
  </si>
  <si>
    <t>Botswana</t>
  </si>
  <si>
    <t>Central African Republic</t>
  </si>
  <si>
    <t>Canada</t>
  </si>
  <si>
    <t>Switzerland</t>
  </si>
  <si>
    <t>Chile</t>
  </si>
  <si>
    <t>China</t>
  </si>
  <si>
    <t>Cote d'Ivoire</t>
  </si>
  <si>
    <t>Cameroon</t>
  </si>
  <si>
    <t>Congo, Dem. Rep.</t>
  </si>
  <si>
    <t>Congo, Rep.</t>
  </si>
  <si>
    <t>Colombia</t>
  </si>
  <si>
    <t>Comoros</t>
  </si>
  <si>
    <t>Cabo Verde</t>
  </si>
  <si>
    <t>Costa Rica</t>
  </si>
  <si>
    <t>Cyprus</t>
  </si>
  <si>
    <t>Czechia</t>
  </si>
  <si>
    <t>Germany</t>
  </si>
  <si>
    <t>Djibouti</t>
  </si>
  <si>
    <t>Denmark</t>
  </si>
  <si>
    <t>Dominican Republic</t>
  </si>
  <si>
    <t>Algeria</t>
  </si>
  <si>
    <t>Ecuador</t>
  </si>
  <si>
    <t>Egypt, Arab Rep.</t>
  </si>
  <si>
    <t>Spain</t>
  </si>
  <si>
    <t>Estonia</t>
  </si>
  <si>
    <t>Ethiopia</t>
  </si>
  <si>
    <t>Finland</t>
  </si>
  <si>
    <t>Fiji</t>
  </si>
  <si>
    <t>France</t>
  </si>
  <si>
    <t>Micronesia, Fed. Sts.</t>
  </si>
  <si>
    <t>Gabon</t>
  </si>
  <si>
    <t>United Kingdom</t>
  </si>
  <si>
    <t>Georgia</t>
  </si>
  <si>
    <t>Ghana</t>
  </si>
  <si>
    <t>Guinea</t>
  </si>
  <si>
    <t>Gambia, The</t>
  </si>
  <si>
    <t>Guinea-Bissau</t>
  </si>
  <si>
    <t>Equatorial Guinea</t>
  </si>
  <si>
    <t>Greece</t>
  </si>
  <si>
    <t>Grenada</t>
  </si>
  <si>
    <t>Guatemala</t>
  </si>
  <si>
    <t>Guyana</t>
  </si>
  <si>
    <t>Honduras</t>
  </si>
  <si>
    <t>Croatia</t>
  </si>
  <si>
    <t>Haiti</t>
  </si>
  <si>
    <t>Hungary</t>
  </si>
  <si>
    <t>Indonesia</t>
  </si>
  <si>
    <t>India</t>
  </si>
  <si>
    <t>Ireland</t>
  </si>
  <si>
    <t>Iran, Islamic Rep.</t>
  </si>
  <si>
    <t>Iraq</t>
  </si>
  <si>
    <t>Iceland</t>
  </si>
  <si>
    <t>Israel</t>
  </si>
  <si>
    <t>Italy</t>
  </si>
  <si>
    <t>Jamaica</t>
  </si>
  <si>
    <t>Jordan</t>
  </si>
  <si>
    <t>Japan</t>
  </si>
  <si>
    <t>Kazakhstan</t>
  </si>
  <si>
    <t>Kenya</t>
  </si>
  <si>
    <t>Kyrgyz Republic</t>
  </si>
  <si>
    <t>Kiribati</t>
  </si>
  <si>
    <t>Korea, Rep.</t>
  </si>
  <si>
    <t>Lao PDR</t>
  </si>
  <si>
    <t>Lebanon</t>
  </si>
  <si>
    <t>Liberia</t>
  </si>
  <si>
    <t>St. Lucia</t>
  </si>
  <si>
    <t>Sri Lanka</t>
  </si>
  <si>
    <t>Lesotho</t>
  </si>
  <si>
    <t>Lithuania</t>
  </si>
  <si>
    <t>Luxembourg</t>
  </si>
  <si>
    <t>Latvia</t>
  </si>
  <si>
    <t>Moldova</t>
  </si>
  <si>
    <t>Madagascar</t>
  </si>
  <si>
    <t>Maldives</t>
  </si>
  <si>
    <t>Mexico</t>
  </si>
  <si>
    <t>Marshall Islands</t>
  </si>
  <si>
    <t>North Macedonia</t>
  </si>
  <si>
    <t>Mali</t>
  </si>
  <si>
    <t>Malta</t>
  </si>
  <si>
    <t>Myanmar</t>
  </si>
  <si>
    <t>Montenegro</t>
  </si>
  <si>
    <t>Mongolia</t>
  </si>
  <si>
    <t>Mozambique</t>
  </si>
  <si>
    <t>Mauritania</t>
  </si>
  <si>
    <t>Mauritius</t>
  </si>
  <si>
    <t>Malawi</t>
  </si>
  <si>
    <t>Malaysia</t>
  </si>
  <si>
    <t>Namibia</t>
  </si>
  <si>
    <t>Niger</t>
  </si>
  <si>
    <t>Nigeria</t>
  </si>
  <si>
    <t>Nicaragua</t>
  </si>
  <si>
    <t>Netherlands</t>
  </si>
  <si>
    <t>Norway</t>
  </si>
  <si>
    <t>Nepal</t>
  </si>
  <si>
    <t>Nauru</t>
  </si>
  <si>
    <t>Pakistan</t>
  </si>
  <si>
    <t>Panama</t>
  </si>
  <si>
    <t>Peru</t>
  </si>
  <si>
    <t>Philippines</t>
  </si>
  <si>
    <t>Papua New Guinea</t>
  </si>
  <si>
    <t>Poland</t>
  </si>
  <si>
    <t>Portugal</t>
  </si>
  <si>
    <t>Paraguay</t>
  </si>
  <si>
    <t>West Bank and Gaza</t>
  </si>
  <si>
    <t>Qatar</t>
  </si>
  <si>
    <t>Romania</t>
  </si>
  <si>
    <t>Russian Federation</t>
  </si>
  <si>
    <t>Rwanda</t>
  </si>
  <si>
    <t>Sudan</t>
  </si>
  <si>
    <t>Senegal</t>
  </si>
  <si>
    <t>Solomon Islands</t>
  </si>
  <si>
    <t>Sierra Leone</t>
  </si>
  <si>
    <t>El Salvador</t>
  </si>
  <si>
    <t>Serbia</t>
  </si>
  <si>
    <t>South Sudan</t>
  </si>
  <si>
    <t>Sao Tome and Principe</t>
  </si>
  <si>
    <t>Suriname</t>
  </si>
  <si>
    <t>Slovak Republic</t>
  </si>
  <si>
    <t>Slovenia</t>
  </si>
  <si>
    <t>Sweden</t>
  </si>
  <si>
    <t>Eswatini</t>
  </si>
  <si>
    <t>Seychelles</t>
  </si>
  <si>
    <t>Syrian Arab Republic</t>
  </si>
  <si>
    <t>Chad</t>
  </si>
  <si>
    <t>Togo</t>
  </si>
  <si>
    <t>Thailand</t>
  </si>
  <si>
    <t>Tajikistan</t>
  </si>
  <si>
    <t>Turkmenistan</t>
  </si>
  <si>
    <t>Timor-Leste</t>
  </si>
  <si>
    <t>Tonga</t>
  </si>
  <si>
    <t>Trinidad and Tobago</t>
  </si>
  <si>
    <t>Tunisia</t>
  </si>
  <si>
    <t>Turkiye</t>
  </si>
  <si>
    <t>Tuvalu</t>
  </si>
  <si>
    <t>Tanzania</t>
  </si>
  <si>
    <t>Uganda</t>
  </si>
  <si>
    <t>Ukraine</t>
  </si>
  <si>
    <t>Uruguay</t>
  </si>
  <si>
    <t>United States</t>
  </si>
  <si>
    <t>Uzbekistan</t>
  </si>
  <si>
    <t>Venezuela, RB</t>
  </si>
  <si>
    <t>Viet Nam</t>
  </si>
  <si>
    <t>Vanuatu</t>
  </si>
  <si>
    <t>Samoa</t>
  </si>
  <si>
    <t>Kosovo</t>
  </si>
  <si>
    <t>Yemen, Rep.</t>
  </si>
  <si>
    <t>South Africa</t>
  </si>
  <si>
    <t>Zambia</t>
  </si>
  <si>
    <t>Zimbabwe</t>
  </si>
  <si>
    <t>Middle East &amp; North Africa</t>
  </si>
  <si>
    <t>Sub-Saharan Africa</t>
  </si>
  <si>
    <t>Europe &amp; Central Asia</t>
  </si>
  <si>
    <t>Latin America &amp; Caribbean</t>
  </si>
  <si>
    <t>East Asia &amp; Pacific</t>
  </si>
  <si>
    <t>South Asia</t>
  </si>
  <si>
    <t>North America</t>
  </si>
  <si>
    <t>Gini</t>
  </si>
  <si>
    <t>Year</t>
  </si>
  <si>
    <t>Country Name</t>
  </si>
  <si>
    <t>Country Code</t>
  </si>
  <si>
    <t>Region</t>
  </si>
  <si>
    <t>Row Labels</t>
  </si>
  <si>
    <t>Average of Gini</t>
  </si>
  <si>
    <t xml:space="preserve">   Global Overview</t>
  </si>
  <si>
    <t xml:space="preserve"> World Income Inequality Dashboard</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</si>
  <si>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</si>
  <si>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</si>
  <si>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</si>
  <si>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</si>
  <si>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</si>
  <si>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</si>
  <si>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</si>
  <si>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</si>
  <si>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</si>
  <si>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</si>
  <si>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</si>
  <si>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</si>
  <si>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</si>
  <si>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</si>
  <si>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</si>
  <si>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</si>
  <si>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</si>
  <si>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</si>
  <si>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</si>
  <si>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</si>
  <si>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</si>
  <si>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</si>
  <si>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</si>
  <si>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</si>
  <si>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</si>
  <si>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</si>
  <si>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</si>
  <si>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</si>
  <si>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</si>
  <si>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</si>
  <si>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</si>
  <si>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</si>
  <si>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</si>
  <si>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</si>
  <si>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</si>
  <si>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</si>
  <si>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</si>
  <si>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</si>
  <si>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</si>
  <si>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</si>
  <si>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</si>
  <si>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</si>
  <si>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27</t>
  </si>
  <si>
    <t>31.7</t>
  </si>
  <si>
    <t>30.6</t>
  </si>
  <si>
    <t>30</t>
  </si>
  <si>
    <t>29</t>
  </si>
  <si>
    <t>34.6</t>
  </si>
  <si>
    <t>32.8</t>
  </si>
  <si>
    <t>33.7</t>
  </si>
  <si>
    <t>33.1</t>
  </si>
  <si>
    <t>30.1</t>
  </si>
  <si>
    <t>29.4</t>
  </si>
  <si>
    <t>44.4</t>
  </si>
  <si>
    <t>36.2</t>
  </si>
  <si>
    <t>35.4</t>
  </si>
  <si>
    <t>34.8</t>
  </si>
  <si>
    <t>33</t>
  </si>
  <si>
    <t>37.5</t>
  </si>
  <si>
    <t>36</t>
  </si>
  <si>
    <t>29.7</t>
  </si>
  <si>
    <t>31.2</t>
  </si>
  <si>
    <t>29.2</t>
  </si>
  <si>
    <t>28</t>
  </si>
  <si>
    <t>29.6</t>
  </si>
  <si>
    <t>31.5</t>
  </si>
  <si>
    <t>32.4</t>
  </si>
  <si>
    <t>32.5</t>
  </si>
  <si>
    <t>33.6</t>
  </si>
  <si>
    <t>34.4</t>
  </si>
  <si>
    <t>25.1</t>
  </si>
  <si>
    <t>27.9</t>
  </si>
  <si>
    <t>27.2</t>
  </si>
  <si>
    <t>30.8</t>
  </si>
  <si>
    <t>29.9</t>
  </si>
  <si>
    <t>29.3</t>
  </si>
  <si>
    <t>29.1</t>
  </si>
  <si>
    <t>31.3</t>
  </si>
  <si>
    <t>29.5</t>
  </si>
  <si>
    <t>29.8</t>
  </si>
  <si>
    <t>28.7</t>
  </si>
  <si>
    <t>30.4</t>
  </si>
  <si>
    <t>30.3</t>
  </si>
  <si>
    <t>30.5</t>
  </si>
  <si>
    <t>30.2</t>
  </si>
  <si>
    <t>30.7</t>
  </si>
  <si>
    <t>30.9</t>
  </si>
  <si>
    <t>36.5</t>
  </si>
  <si>
    <t>25.3</t>
  </si>
  <si>
    <t>26.8</t>
  </si>
  <si>
    <t>26.6</t>
  </si>
  <si>
    <t>25.2</t>
  </si>
  <si>
    <t>25.7</t>
  </si>
  <si>
    <t>24.9</t>
  </si>
  <si>
    <t>28.4</t>
  </si>
  <si>
    <t>28.1</t>
  </si>
  <si>
    <t>28.6</t>
  </si>
  <si>
    <t>27.5</t>
  </si>
  <si>
    <t>27.7</t>
  </si>
  <si>
    <t>27.6</t>
  </si>
  <si>
    <t>27.4</t>
  </si>
  <si>
    <t>26</t>
  </si>
  <si>
    <t>26.4</t>
  </si>
  <si>
    <t>23.4</t>
  </si>
  <si>
    <t>24.3</t>
  </si>
  <si>
    <t>32.7</t>
  </si>
  <si>
    <t>28.9</t>
  </si>
  <si>
    <t>35.7</t>
  </si>
  <si>
    <t>36.1</t>
  </si>
  <si>
    <t>33.8</t>
  </si>
  <si>
    <t>34.3</t>
  </si>
  <si>
    <t>36.6</t>
  </si>
  <si>
    <t>37.4</t>
  </si>
  <si>
    <t>38.6</t>
  </si>
  <si>
    <t>40.6</t>
  </si>
  <si>
    <t>40.4</t>
  </si>
  <si>
    <t>41.3</t>
  </si>
  <si>
    <t>40.3</t>
  </si>
  <si>
    <t>40.5</t>
  </si>
  <si>
    <t>39</t>
  </si>
  <si>
    <t>38.2</t>
  </si>
  <si>
    <t>39.5</t>
  </si>
  <si>
    <t>34</t>
  </si>
  <si>
    <t>21.6</t>
  </si>
  <si>
    <t>32</t>
  </si>
  <si>
    <t>28.8</t>
  </si>
  <si>
    <t>26.5</t>
  </si>
  <si>
    <t>28.3</t>
  </si>
  <si>
    <t>27.8</t>
  </si>
  <si>
    <t>25.6</t>
  </si>
  <si>
    <t>25.4</t>
  </si>
  <si>
    <t>24.4</t>
  </si>
  <si>
    <t>1982</t>
  </si>
  <si>
    <t>33.9</t>
  </si>
  <si>
    <t>33.4</t>
  </si>
  <si>
    <t>31.6</t>
  </si>
  <si>
    <t>32.9</t>
  </si>
  <si>
    <t>32.6</t>
  </si>
  <si>
    <t>32.3</t>
  </si>
  <si>
    <t>31.1</t>
  </si>
  <si>
    <t>32.1</t>
  </si>
  <si>
    <t>37</t>
  </si>
  <si>
    <t>35.6</t>
  </si>
  <si>
    <t>31.4</t>
  </si>
  <si>
    <t>31.8</t>
  </si>
  <si>
    <t>20.7</t>
  </si>
  <si>
    <t>25.8</t>
  </si>
  <si>
    <t>26.9</t>
  </si>
  <si>
    <t>26.7</t>
  </si>
  <si>
    <t>26.3</t>
  </si>
  <si>
    <t>26.2</t>
  </si>
  <si>
    <t>26.1</t>
  </si>
  <si>
    <t>25.9</t>
  </si>
  <si>
    <t>25</t>
  </si>
  <si>
    <t>28.2</t>
  </si>
  <si>
    <t>31</t>
  </si>
  <si>
    <t>31.9</t>
  </si>
  <si>
    <t>24.7</t>
  </si>
  <si>
    <t>23</t>
  </si>
  <si>
    <t>23.8</t>
  </si>
  <si>
    <t>27.3</t>
  </si>
  <si>
    <t>28.5</t>
  </si>
  <si>
    <t>1980</t>
  </si>
  <si>
    <t>34.5</t>
  </si>
  <si>
    <t>35.1</t>
  </si>
  <si>
    <t>35.3</t>
  </si>
  <si>
    <t>34.1</t>
  </si>
  <si>
    <t>33.3</t>
  </si>
  <si>
    <t>33.5</t>
  </si>
  <si>
    <t>34.2</t>
  </si>
  <si>
    <t>34.9</t>
  </si>
  <si>
    <t>35.2</t>
  </si>
  <si>
    <t>35.8</t>
  </si>
  <si>
    <t>34.7</t>
  </si>
  <si>
    <t>39.4</t>
  </si>
  <si>
    <t>37.6</t>
  </si>
  <si>
    <t>37.2</t>
  </si>
  <si>
    <t>22.2</t>
  </si>
  <si>
    <t>22.9</t>
  </si>
  <si>
    <t>23.5</t>
  </si>
  <si>
    <t>27.1</t>
  </si>
  <si>
    <t>1970</t>
  </si>
  <si>
    <t>37.1</t>
  </si>
  <si>
    <t>1975</t>
  </si>
  <si>
    <t>35.9</t>
  </si>
  <si>
    <t>1979</t>
  </si>
  <si>
    <t>1968</t>
  </si>
  <si>
    <t>1969</t>
  </si>
  <si>
    <t>1971</t>
  </si>
  <si>
    <t>1972</t>
  </si>
  <si>
    <t>1973</t>
  </si>
  <si>
    <t>1974</t>
  </si>
  <si>
    <t>1976</t>
  </si>
  <si>
    <t>1977</t>
  </si>
  <si>
    <t>1978</t>
  </si>
  <si>
    <t>1981</t>
  </si>
  <si>
    <t>35</t>
  </si>
  <si>
    <t>35.5</t>
  </si>
  <si>
    <t>36.8</t>
  </si>
  <si>
    <t>38.8</t>
  </si>
  <si>
    <t>33.2</t>
  </si>
  <si>
    <t>40.7</t>
  </si>
  <si>
    <t>41.2</t>
  </si>
  <si>
    <t>40.1</t>
  </si>
  <si>
    <t>39.6</t>
  </si>
  <si>
    <t>36.9</t>
  </si>
  <si>
    <t>38.1</t>
  </si>
  <si>
    <t>38.5</t>
  </si>
  <si>
    <t>37.9</t>
  </si>
  <si>
    <t>36.4</t>
  </si>
  <si>
    <t>36.3</t>
  </si>
  <si>
    <t>22.8</t>
  </si>
  <si>
    <t>20.9</t>
  </si>
  <si>
    <t>36.7</t>
  </si>
  <si>
    <t>39.8</t>
  </si>
  <si>
    <t>46.3</t>
  </si>
  <si>
    <t>37.7</t>
  </si>
  <si>
    <t>38.4</t>
  </si>
  <si>
    <t>37.3</t>
  </si>
  <si>
    <t>42.6</t>
  </si>
  <si>
    <t>38</t>
  </si>
  <si>
    <t>38.7</t>
  </si>
  <si>
    <t>39.3</t>
  </si>
  <si>
    <t>46.1</t>
  </si>
  <si>
    <t>42.8</t>
  </si>
  <si>
    <t>24.6</t>
  </si>
  <si>
    <t>25.5</t>
  </si>
  <si>
    <t>38.9</t>
  </si>
  <si>
    <t>23.3</t>
  </si>
  <si>
    <t>45.4</t>
  </si>
  <si>
    <t>40</t>
  </si>
  <si>
    <t>41</t>
  </si>
  <si>
    <t>42.3</t>
  </si>
  <si>
    <t>41.6</t>
  </si>
  <si>
    <t>39.7</t>
  </si>
  <si>
    <t>40.9</t>
  </si>
  <si>
    <t>39.9</t>
  </si>
  <si>
    <t>20.2</t>
  </si>
  <si>
    <t>23.2</t>
  </si>
  <si>
    <t>24.2</t>
  </si>
  <si>
    <t>24.1</t>
  </si>
  <si>
    <t>23.6</t>
  </si>
  <si>
    <t>24</t>
  </si>
  <si>
    <t>24.8</t>
  </si>
  <si>
    <t>23.7</t>
  </si>
  <si>
    <t>23.1</t>
  </si>
  <si>
    <t>32.2</t>
  </si>
  <si>
    <t>40.8</t>
  </si>
  <si>
    <t>41.4</t>
  </si>
  <si>
    <t>42.2</t>
  </si>
  <si>
    <t>40.2</t>
  </si>
  <si>
    <t>42.9</t>
  </si>
  <si>
    <t>41.9</t>
  </si>
  <si>
    <t>43.5</t>
  </si>
  <si>
    <t>42.4</t>
  </si>
  <si>
    <t>43.8</t>
  </si>
  <si>
    <t>43</t>
  </si>
  <si>
    <t>44.5</t>
  </si>
  <si>
    <t>39.2</t>
  </si>
  <si>
    <t>44.1</t>
  </si>
  <si>
    <t>44.2</t>
  </si>
  <si>
    <t>44.6</t>
  </si>
  <si>
    <t>57.4</t>
  </si>
  <si>
    <t>49.4</t>
  </si>
  <si>
    <t>38.3</t>
  </si>
  <si>
    <t>45.3</t>
  </si>
  <si>
    <t>46.8</t>
  </si>
  <si>
    <t>45.5</t>
  </si>
  <si>
    <t>44.8</t>
  </si>
  <si>
    <t>45.9</t>
  </si>
  <si>
    <t>48.9</t>
  </si>
  <si>
    <t>49.5</t>
  </si>
  <si>
    <t>49.1</t>
  </si>
  <si>
    <t>50.7</t>
  </si>
  <si>
    <t>49.8</t>
  </si>
  <si>
    <t>51</t>
  </si>
  <si>
    <t>53.3</t>
  </si>
  <si>
    <t>53.8</t>
  </si>
  <si>
    <t>48.5</t>
  </si>
  <si>
    <t>47.8</t>
  </si>
  <si>
    <t>46.4</t>
  </si>
  <si>
    <t>45</t>
  </si>
  <si>
    <t>43.7</t>
  </si>
  <si>
    <t>42.7</t>
  </si>
  <si>
    <t>41.1</t>
  </si>
  <si>
    <t>41.8</t>
  </si>
  <si>
    <t>41.7</t>
  </si>
  <si>
    <t>43.3</t>
  </si>
  <si>
    <t>60.2</t>
  </si>
  <si>
    <t>60.9</t>
  </si>
  <si>
    <t>57.5</t>
  </si>
  <si>
    <t>56.6</t>
  </si>
  <si>
    <t>60.4</t>
  </si>
  <si>
    <t>54.9</t>
  </si>
  <si>
    <t>53.2</t>
  </si>
  <si>
    <t>42</t>
  </si>
  <si>
    <t>58.1</t>
  </si>
  <si>
    <t>58</t>
  </si>
  <si>
    <t>61.6</t>
  </si>
  <si>
    <t>59.3</t>
  </si>
  <si>
    <t>55</t>
  </si>
  <si>
    <t>58.5</t>
  </si>
  <si>
    <t>56.7</t>
  </si>
  <si>
    <t>54.5</t>
  </si>
  <si>
    <t>50.8</t>
  </si>
  <si>
    <t>49.2</t>
  </si>
  <si>
    <t>46.6</t>
  </si>
  <si>
    <t>47.6</t>
  </si>
  <si>
    <t>46.7</t>
  </si>
  <si>
    <t>45.2</t>
  </si>
  <si>
    <t>43.6</t>
  </si>
  <si>
    <t>42.1</t>
  </si>
  <si>
    <t>57.9</t>
  </si>
  <si>
    <t>58.4</t>
  </si>
  <si>
    <t>58.9</t>
  </si>
  <si>
    <t>58.3</t>
  </si>
  <si>
    <t>55.5</t>
  </si>
  <si>
    <t>59.6</t>
  </si>
  <si>
    <t>61.4</t>
  </si>
  <si>
    <t>63.2</t>
  </si>
  <si>
    <t>60.5</t>
  </si>
  <si>
    <t>53.1</t>
  </si>
  <si>
    <t>60.1</t>
  </si>
  <si>
    <t>59.5</t>
  </si>
  <si>
    <t>59.8</t>
  </si>
  <si>
    <t>59</t>
  </si>
  <si>
    <t>57.6</t>
  </si>
  <si>
    <t>56.5</t>
  </si>
  <si>
    <t>56.3</t>
  </si>
  <si>
    <t>55.6</t>
  </si>
  <si>
    <t>54</t>
  </si>
  <si>
    <t>53.7</t>
  </si>
  <si>
    <t>52.9</t>
  </si>
  <si>
    <t>53.4</t>
  </si>
  <si>
    <t>52.7</t>
  </si>
  <si>
    <t>52</t>
  </si>
  <si>
    <t>51.9</t>
  </si>
  <si>
    <t>53.9</t>
  </si>
  <si>
    <t>53.5</t>
  </si>
  <si>
    <t>51.6</t>
  </si>
  <si>
    <t>56.2</t>
  </si>
  <si>
    <t>57.2</t>
  </si>
  <si>
    <t>54.8</t>
  </si>
  <si>
    <t>56.4</t>
  </si>
  <si>
    <t>52.8</t>
  </si>
  <si>
    <t>51.5</t>
  </si>
  <si>
    <t>47.7</t>
  </si>
  <si>
    <t>47.4</t>
  </si>
  <si>
    <t>46.9</t>
  </si>
  <si>
    <t>47</t>
  </si>
  <si>
    <t>55.1</t>
  </si>
  <si>
    <t>51.3</t>
  </si>
  <si>
    <t>56.8</t>
  </si>
  <si>
    <t>57.3</t>
  </si>
  <si>
    <t>56</t>
  </si>
  <si>
    <t>53.6</t>
  </si>
  <si>
    <t>55.3</t>
  </si>
  <si>
    <t>54.3</t>
  </si>
  <si>
    <t>54.6</t>
  </si>
  <si>
    <t>52.6</t>
  </si>
  <si>
    <t>52.5</t>
  </si>
  <si>
    <t>50.6</t>
  </si>
  <si>
    <t>49.7</t>
  </si>
  <si>
    <t>50.4</t>
  </si>
  <si>
    <t>47.5</t>
  </si>
  <si>
    <t>45.6</t>
  </si>
  <si>
    <t>45.7</t>
  </si>
  <si>
    <t>46.5</t>
  </si>
  <si>
    <t>51.8</t>
  </si>
  <si>
    <t>49.3</t>
  </si>
  <si>
    <t>48.4</t>
  </si>
  <si>
    <t>48.6</t>
  </si>
  <si>
    <t>48</t>
  </si>
  <si>
    <t>48.8</t>
  </si>
  <si>
    <t>48.7</t>
  </si>
  <si>
    <t>48.3</t>
  </si>
  <si>
    <t>48.2</t>
  </si>
  <si>
    <t>47.2</t>
  </si>
  <si>
    <t>45.8</t>
  </si>
  <si>
    <t>51.1</t>
  </si>
  <si>
    <t>50</t>
  </si>
  <si>
    <t>52.1</t>
  </si>
  <si>
    <t>48.1</t>
  </si>
  <si>
    <t>47.3</t>
  </si>
  <si>
    <t>44.3</t>
  </si>
  <si>
    <t>50.5</t>
  </si>
  <si>
    <t>49.6</t>
  </si>
  <si>
    <t>58.6</t>
  </si>
  <si>
    <t>52.3</t>
  </si>
  <si>
    <t>46</t>
  </si>
  <si>
    <t>44.7</t>
  </si>
  <si>
    <t>54.1</t>
  </si>
  <si>
    <t>58.8</t>
  </si>
  <si>
    <t>54.2</t>
  </si>
  <si>
    <t>45.1</t>
  </si>
  <si>
    <t>55.4</t>
  </si>
  <si>
    <t>55.9</t>
  </si>
  <si>
    <t>55.7</t>
  </si>
  <si>
    <t>55.2</t>
  </si>
  <si>
    <t>55.8</t>
  </si>
  <si>
    <t>49.9</t>
  </si>
  <si>
    <t>43.2</t>
  </si>
  <si>
    <t>50.1</t>
  </si>
  <si>
    <t>50.3</t>
  </si>
  <si>
    <t>50.9</t>
  </si>
  <si>
    <t>57.1</t>
  </si>
  <si>
    <t>54.4</t>
  </si>
  <si>
    <t>43.9</t>
  </si>
  <si>
    <t>46.2</t>
  </si>
  <si>
    <t>56.1</t>
  </si>
  <si>
    <t>51.7</t>
  </si>
  <si>
    <t>44</t>
  </si>
  <si>
    <t>43.1</t>
  </si>
  <si>
    <t>43.4</t>
  </si>
  <si>
    <t>41.5</t>
  </si>
  <si>
    <t>51.4</t>
  </si>
  <si>
    <t>53</t>
  </si>
  <si>
    <t>47.9</t>
  </si>
  <si>
    <t>42.5</t>
  </si>
  <si>
    <t>61.5</t>
  </si>
  <si>
    <t>56.9</t>
  </si>
  <si>
    <t>59.7</t>
  </si>
  <si>
    <t>63</t>
  </si>
  <si>
    <t>51.2</t>
  </si>
  <si>
    <t>44.9</t>
  </si>
  <si>
    <t>65.8</t>
  </si>
  <si>
    <t>71.1</t>
  </si>
  <si>
    <t>63.3</t>
  </si>
  <si>
    <t>61</t>
  </si>
  <si>
    <t>59.1</t>
  </si>
  <si>
    <t>58.7</t>
  </si>
  <si>
    <t>37.8</t>
  </si>
  <si>
    <t>57.8</t>
  </si>
  <si>
    <t>64.8</t>
  </si>
  <si>
    <t>63.4</t>
  </si>
  <si>
    <t>59.4</t>
  </si>
  <si>
    <t>39.1</t>
  </si>
  <si>
    <t>1963</t>
  </si>
  <si>
    <t>1964</t>
  </si>
  <si>
    <t>1965</t>
  </si>
  <si>
    <t>1966</t>
  </si>
  <si>
    <t>1967</t>
  </si>
  <si>
    <t>ABW</t>
  </si>
  <si>
    <t>Aruba</t>
  </si>
  <si>
    <t>AFG</t>
  </si>
  <si>
    <t>Afghanistan</t>
  </si>
  <si>
    <t>AND</t>
  </si>
  <si>
    <t>Andorra</t>
  </si>
  <si>
    <t>ASM</t>
  </si>
  <si>
    <t>American Samoa</t>
  </si>
  <si>
    <t>ATG</t>
  </si>
  <si>
    <t>Antigua and Barbuda</t>
  </si>
  <si>
    <t>BHR</t>
  </si>
  <si>
    <t>Bahrain</t>
  </si>
  <si>
    <t>BHS</t>
  </si>
  <si>
    <t>Bahamas, The</t>
  </si>
  <si>
    <t>BMU</t>
  </si>
  <si>
    <t>Bermuda</t>
  </si>
  <si>
    <t>BRN</t>
  </si>
  <si>
    <t>Brunei Darussalam</t>
  </si>
  <si>
    <t>CHI</t>
  </si>
  <si>
    <t>Channel Islands</t>
  </si>
  <si>
    <t>Côte d'Ivoire</t>
  </si>
  <si>
    <t>CUB</t>
  </si>
  <si>
    <t>Cuba</t>
  </si>
  <si>
    <t>CUW</t>
  </si>
  <si>
    <t>Curaçao</t>
  </si>
  <si>
    <t>CYM</t>
  </si>
  <si>
    <t>Cayman Islands</t>
  </si>
  <si>
    <t>DMA</t>
  </si>
  <si>
    <t>Dominica</t>
  </si>
  <si>
    <t>ERI</t>
  </si>
  <si>
    <t>Eritrea</t>
  </si>
  <si>
    <t>FRO</t>
  </si>
  <si>
    <t>Faroe Islands</t>
  </si>
  <si>
    <t>GIB</t>
  </si>
  <si>
    <t>Gibraltar</t>
  </si>
  <si>
    <t>GRL</t>
  </si>
  <si>
    <t>Greenland</t>
  </si>
  <si>
    <t>GUM</t>
  </si>
  <si>
    <t>Guam</t>
  </si>
  <si>
    <t>HKG</t>
  </si>
  <si>
    <t>Hong Kong SAR, China</t>
  </si>
  <si>
    <t>IMN</t>
  </si>
  <si>
    <t>Isle of Man</t>
  </si>
  <si>
    <t>KHM</t>
  </si>
  <si>
    <t>Cambodia</t>
  </si>
  <si>
    <t>KNA</t>
  </si>
  <si>
    <t>St. Kitts and Nevis</t>
  </si>
  <si>
    <t>KWT</t>
  </si>
  <si>
    <t>Kuwait</t>
  </si>
  <si>
    <t>LBY</t>
  </si>
  <si>
    <t>Libya</t>
  </si>
  <si>
    <t>LIE</t>
  </si>
  <si>
    <t>Liechtenstein</t>
  </si>
  <si>
    <t>MAC</t>
  </si>
  <si>
    <t>Macao SAR, China</t>
  </si>
  <si>
    <t>MAF</t>
  </si>
  <si>
    <t>St. Martin (French part)</t>
  </si>
  <si>
    <t>MCO</t>
  </si>
  <si>
    <t>Monaco</t>
  </si>
  <si>
    <t>MNP</t>
  </si>
  <si>
    <t>Northern Mariana Islands</t>
  </si>
  <si>
    <t>NCL</t>
  </si>
  <si>
    <t>New Caledonia</t>
  </si>
  <si>
    <t>NZL</t>
  </si>
  <si>
    <t>New Zealand</t>
  </si>
  <si>
    <t>OMN</t>
  </si>
  <si>
    <t>Oman</t>
  </si>
  <si>
    <t>PLW</t>
  </si>
  <si>
    <t>Palau</t>
  </si>
  <si>
    <t>PRI</t>
  </si>
  <si>
    <t>Puerto Rico (US)</t>
  </si>
  <si>
    <t>PRK</t>
  </si>
  <si>
    <t>Korea, Dem. People's Rep.</t>
  </si>
  <si>
    <t>PYF</t>
  </si>
  <si>
    <t>French Polynesia</t>
  </si>
  <si>
    <t>SAU</t>
  </si>
  <si>
    <t>Saudi Arabia</t>
  </si>
  <si>
    <t>SGP</t>
  </si>
  <si>
    <t>Singapore</t>
  </si>
  <si>
    <t>SMR</t>
  </si>
  <si>
    <t>San Marino</t>
  </si>
  <si>
    <t>SOM</t>
  </si>
  <si>
    <t>Somalia, Fed. Rep.</t>
  </si>
  <si>
    <t>São Tomé and Principe</t>
  </si>
  <si>
    <t>SXM</t>
  </si>
  <si>
    <t>Sint Maarten (Dutch part)</t>
  </si>
  <si>
    <t>TCA</t>
  </si>
  <si>
    <t>Turks and Caicos Islands</t>
  </si>
  <si>
    <t>Türkiye</t>
  </si>
  <si>
    <t>VCT</t>
  </si>
  <si>
    <t>St. Vincent and the Grenadines</t>
  </si>
  <si>
    <t>VGB</t>
  </si>
  <si>
    <t>British Virgin Islands</t>
  </si>
  <si>
    <t>VIR</t>
  </si>
  <si>
    <t>Virgin Islands (US)</t>
  </si>
  <si>
    <t>ALBANIA</t>
  </si>
  <si>
    <t>ARMENIA</t>
  </si>
  <si>
    <t>AUSTRIA</t>
  </si>
  <si>
    <t>ANGOLA</t>
  </si>
  <si>
    <t>AZERBAIJAN</t>
  </si>
  <si>
    <t>BELGIUM</t>
  </si>
  <si>
    <t>BULGARIA</t>
  </si>
  <si>
    <t>ARGENTINA</t>
  </si>
  <si>
    <t>BOSNIA AND HERZEGOVINA</t>
  </si>
  <si>
    <t>BELARUS</t>
  </si>
  <si>
    <t>CYPRUS</t>
  </si>
  <si>
    <t>ALGERIA</t>
  </si>
  <si>
    <t>CZECHIA</t>
  </si>
  <si>
    <t>GERMANY</t>
  </si>
  <si>
    <t>DENMARK</t>
  </si>
  <si>
    <t>AUSTRALIA</t>
  </si>
  <si>
    <t>ESTONIA</t>
  </si>
  <si>
    <t>FINLAND</t>
  </si>
  <si>
    <t>FRANCE</t>
  </si>
  <si>
    <t>BANGLADESH</t>
  </si>
  <si>
    <t>GEORGIA</t>
  </si>
  <si>
    <t>GREECE</t>
  </si>
  <si>
    <t>BARBADOS</t>
  </si>
  <si>
    <t>CROATIA</t>
  </si>
  <si>
    <t>BELIZE</t>
  </si>
  <si>
    <t>BENIN</t>
  </si>
  <si>
    <t>BHUTAN</t>
  </si>
  <si>
    <t>BOLIVIA</t>
  </si>
  <si>
    <t>BOTSWANA</t>
  </si>
  <si>
    <t>BRAZIL</t>
  </si>
  <si>
    <t>BURKINA FASO</t>
  </si>
  <si>
    <t>BURUNDI</t>
  </si>
  <si>
    <t>CABO VERDE</t>
  </si>
  <si>
    <t>CAMEROON</t>
  </si>
  <si>
    <t>CANADA</t>
  </si>
  <si>
    <t>CENTRAL AFRICAN REPUBLIC</t>
  </si>
  <si>
    <t>CHAD</t>
  </si>
  <si>
    <t>CHILE</t>
  </si>
  <si>
    <t>CHINA</t>
  </si>
  <si>
    <t>COLOMBIA</t>
  </si>
  <si>
    <t>COMOROS</t>
  </si>
  <si>
    <t>CONGO, DEM. REP.</t>
  </si>
  <si>
    <t>CONGO, REP.</t>
  </si>
  <si>
    <t>COSTA RICA</t>
  </si>
  <si>
    <t>DOMINICAN REPUBLIC</t>
  </si>
  <si>
    <t>ECUADOR</t>
  </si>
  <si>
    <t>GRENADA</t>
  </si>
  <si>
    <t>GUATEMALA</t>
  </si>
  <si>
    <t>GUYANA</t>
  </si>
  <si>
    <t>HAITI</t>
  </si>
  <si>
    <t>DJIBOUTI</t>
  </si>
  <si>
    <t>EL SALVADOR</t>
  </si>
  <si>
    <t>EGYPT, ARAB REP.</t>
  </si>
  <si>
    <t>ETHIOPIA</t>
  </si>
  <si>
    <t>GABON</t>
  </si>
  <si>
    <t>GHANA</t>
  </si>
  <si>
    <t>GUINEA</t>
  </si>
  <si>
    <t>GAMBIA, THE</t>
  </si>
  <si>
    <t>GUINEA-BISSAU</t>
  </si>
  <si>
    <t>ESWATINI</t>
  </si>
  <si>
    <t>FIJI</t>
  </si>
  <si>
    <t>HONDURAS</t>
  </si>
  <si>
    <t>HUNGARY</t>
  </si>
  <si>
    <t>ICELAND</t>
  </si>
  <si>
    <t>INDIA</t>
  </si>
  <si>
    <t>INDONESIA</t>
  </si>
  <si>
    <t>IRAN, ISLAMIC REP.</t>
  </si>
  <si>
    <t>IRAQ</t>
  </si>
  <si>
    <t>IRELAND</t>
  </si>
  <si>
    <t>ISRAEL</t>
  </si>
  <si>
    <t>ITALY</t>
  </si>
  <si>
    <t>JAMAICA</t>
  </si>
  <si>
    <t>JAPAN</t>
  </si>
  <si>
    <t>JORDAN</t>
  </si>
  <si>
    <t>KAZAKHSTAN</t>
  </si>
  <si>
    <t>KENYA</t>
  </si>
  <si>
    <t>KIRIBATI</t>
  </si>
  <si>
    <t>KOREA, REP.</t>
  </si>
  <si>
    <t>KOSOVO</t>
  </si>
  <si>
    <t>KYRGYZ REPUBLIC</t>
  </si>
  <si>
    <t>LAO PDR</t>
  </si>
  <si>
    <t>LATVIA</t>
  </si>
  <si>
    <t>LEBANON</t>
  </si>
  <si>
    <t>LESOTHO</t>
  </si>
  <si>
    <t>LIBERIA</t>
  </si>
  <si>
    <t>LITHUANIA</t>
  </si>
  <si>
    <t>LUXEMBOURG</t>
  </si>
  <si>
    <t>MADAGASCAR</t>
  </si>
  <si>
    <t>MALAWI</t>
  </si>
  <si>
    <t>MALAYSIA</t>
  </si>
  <si>
    <t>MALDIVES</t>
  </si>
  <si>
    <t>MALI</t>
  </si>
  <si>
    <t>MALTA</t>
  </si>
  <si>
    <t>MARSHALL ISLANDS</t>
  </si>
  <si>
    <t>MAURITANIA</t>
  </si>
  <si>
    <t>MAURITIUS</t>
  </si>
  <si>
    <t>MEXICO</t>
  </si>
  <si>
    <t>MICRONESIA, FED. STS.</t>
  </si>
  <si>
    <t>MOLDOVA</t>
  </si>
  <si>
    <t>MONGOLIA</t>
  </si>
  <si>
    <t>MONTENEGRO</t>
  </si>
  <si>
    <t>MOROCCO</t>
  </si>
  <si>
    <t>MOZAMBIQUE</t>
  </si>
  <si>
    <t>MYANMAR</t>
  </si>
  <si>
    <t>NAMIBIA</t>
  </si>
  <si>
    <t>NAURU</t>
  </si>
  <si>
    <t>NEPAL</t>
  </si>
  <si>
    <t>NETHERLANDS</t>
  </si>
  <si>
    <t>NICARAGUA</t>
  </si>
  <si>
    <t>NIGER</t>
  </si>
  <si>
    <t>NIGERIA</t>
  </si>
  <si>
    <t>NORTH MACEDONIA</t>
  </si>
  <si>
    <t>NORWAY</t>
  </si>
  <si>
    <t>PAKISTAN</t>
  </si>
  <si>
    <t>PANAMA</t>
  </si>
  <si>
    <t>PAPUA NEW GUINEA</t>
  </si>
  <si>
    <t>PARAGUAY</t>
  </si>
  <si>
    <t>PERU</t>
  </si>
  <si>
    <t>PHILIPPINES</t>
  </si>
  <si>
    <t>POLAND</t>
  </si>
  <si>
    <t>PORTUGAL</t>
  </si>
  <si>
    <t>QATAR</t>
  </si>
  <si>
    <t>ROMANIA</t>
  </si>
  <si>
    <t>RUSSIAN FEDERATION</t>
  </si>
  <si>
    <t>RWANDA</t>
  </si>
  <si>
    <t>SAMOA</t>
  </si>
  <si>
    <t>SENEGAL</t>
  </si>
  <si>
    <t>SERBIA</t>
  </si>
  <si>
    <t>SEYCHELLES</t>
  </si>
  <si>
    <t>SIERRA LEONE</t>
  </si>
  <si>
    <t>SLOVAK REPUBLIC</t>
  </si>
  <si>
    <t>SLOVENIA</t>
  </si>
  <si>
    <t>SOLOMON ISLANDS</t>
  </si>
  <si>
    <t>SOUTH AFRICA</t>
  </si>
  <si>
    <t>SOUTH SUDAN</t>
  </si>
  <si>
    <t>SPAIN</t>
  </si>
  <si>
    <t>SRI LANKA</t>
  </si>
  <si>
    <t>ST. LUCIA</t>
  </si>
  <si>
    <t>SUDAN</t>
  </si>
  <si>
    <t>SURINAME</t>
  </si>
  <si>
    <t>SWEDEN</t>
  </si>
  <si>
    <t>SWITZERLAND</t>
  </si>
  <si>
    <t>SYRIAN ARAB REPUBLIC</t>
  </si>
  <si>
    <t>TAJIKISTAN</t>
  </si>
  <si>
    <t>TANZANIA</t>
  </si>
  <si>
    <t>THAILAND</t>
  </si>
  <si>
    <t>TIMOR-LESTE</t>
  </si>
  <si>
    <t>TOGO</t>
  </si>
  <si>
    <t>TONGA</t>
  </si>
  <si>
    <t>TRINIDAD AND TOBAGO</t>
  </si>
  <si>
    <t>TUNISIA</t>
  </si>
  <si>
    <t>TURKMENISTAN</t>
  </si>
  <si>
    <t>TUVALU</t>
  </si>
  <si>
    <t>UGANDA</t>
  </si>
  <si>
    <t>UKRAINE</t>
  </si>
  <si>
    <t>UNITED ARAB EMIRATES</t>
  </si>
  <si>
    <t>UNITED KINGDOM</t>
  </si>
  <si>
    <t>UNITED STATES</t>
  </si>
  <si>
    <t>URUGUAY</t>
  </si>
  <si>
    <t>UZBEKISTAN</t>
  </si>
  <si>
    <t>VANUATU</t>
  </si>
  <si>
    <t>VENEZUELA, RB</t>
  </si>
  <si>
    <t>VIET NAM</t>
  </si>
  <si>
    <t>WEST BANK AND GAZA</t>
  </si>
  <si>
    <t>YEMEN, REP.</t>
  </si>
  <si>
    <t>ZAMBIA</t>
  </si>
  <si>
    <t>ZIMBABWE</t>
  </si>
  <si>
    <t>TURKIYE</t>
  </si>
  <si>
    <t>COTE D'IVOIRE</t>
  </si>
  <si>
    <t>EQUATORIAL GUINEA</t>
  </si>
  <si>
    <t>SAO TOME AND PRINCIPE</t>
  </si>
  <si>
    <t>Unemployment Rate</t>
  </si>
  <si>
    <t>GDP per Capita</t>
  </si>
  <si>
    <t>Country</t>
  </si>
  <si>
    <t>Grand Total</t>
  </si>
  <si>
    <t>Advanced Education %</t>
  </si>
  <si>
    <t>Average of Unemployment Rate</t>
  </si>
  <si>
    <t>GDP</t>
  </si>
  <si>
    <t>Med</t>
  </si>
  <si>
    <t xml:space="preserve">Max </t>
  </si>
  <si>
    <t>Min</t>
  </si>
  <si>
    <t>Vertical Line</t>
  </si>
  <si>
    <t>Horizontal Line</t>
  </si>
  <si>
    <t>StdDev of Gini</t>
  </si>
  <si>
    <t>Min of Gini</t>
  </si>
  <si>
    <t>Max of Gini</t>
  </si>
  <si>
    <t>Count of Gini</t>
  </si>
  <si>
    <t>Midpoint</t>
  </si>
  <si>
    <t>Range</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</si>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</sst>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Aptos Narrow"/>
      <family val="2"/>
      <scheme val="minor"/>
    </font>
    <font>
      <sz val="18"/>
      <color theme="1"/>
      <name val="Aptos Slab Black"/>
      <family val="2"/>
    </font>
    <font>
      <sz val="11"/>
      <color theme="2" tint="-9.9978637043366805E-2"/>
      <name val="Aptos Slab Black"/>
      <family val="2"/>
    </font>
    <font>
      <b/>
      <sz val="18"/>
      <color theme="2" tint="-9.9978637043366805E-2"/>
      <name val="Aptos Slab Black"/>
      <family val="2"/>
    </font>
    <font>
      <sz val="11"/>
      <color theme="1"/>
      <name val="Aptos Slab Black"/>
      <family val="2"/>
    </font>
  </fonts>
  <fills count="3">
    <fill>
      <patternFill patternType="none"/>
    </fill>
    <fill>
      <patternFill patternType="gray125"/>
    </fill>
    <fill>
      <patternFill patternType="solid">
        <fgColor theme="3" tint="9.9978637043366805E-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0" fontId="0" fillId="2" borderId="0" xfId="0" applyFill="1"/>
    <xf numFmtId="0" fontId="1" fillId="2" borderId="0" xfId="0" applyFont="1" applyFill="1" applyAlignment="1">
      <alignment vertical="center"/>
    </xf>
    <xf numFmtId="0" fontId="4" fillId="0" borderId="0" xfId="0" applyFont="1"/>
    <xf numFmtId="2" fontId="0" fillId="0" borderId="0" xfId="0" applyNumberFormat="1"/>
    <xf numFmtId="0" fontId="2" fillId="2" borderId="0" xfId="0" applyFont="1" applyFill="1" applyAlignment="1">
      <alignment horizontal="left"/>
    </xf>
    <xf numFmtId="0" fontId="3" fillId="2" borderId="0" xfId="0" applyFont="1" applyFill="1" applyAlignment="1">
      <alignment horizontal="left" vertical="center"/>
    </xf>
  </cellXfs>
  <cellStyles count="1">
    <cellStyle name="Normal" xfId="0" builtinId="0"/>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4"/>
        </bottom>
        <vertical/>
        <horizontal/>
      </border>
    </dxf>
    <dxf>
      <font>
        <b val="0"/>
        <i val="0"/>
        <u val="none"/>
        <sz val="16"/>
        <color theme="2" tint="-0.24994659260841701"/>
        <name val="Aptos Slab Black"/>
        <family val="2"/>
        <scheme val="none"/>
      </font>
      <fill>
        <patternFill>
          <fgColor theme="4" tint="0.79998168889431442"/>
          <bgColor theme="3" tint="9.9948118533890809E-2"/>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val="0"/>
        <i val="0"/>
        <u val="none"/>
        <sz val="16"/>
        <color theme="2"/>
        <name val="Aptos Slab Black"/>
        <family val="2"/>
        <scheme val="none"/>
      </font>
      <fill>
        <patternFill>
          <fgColor theme="4" tint="0.79998168889431442"/>
          <bgColor theme="3" tint="9.9948118533890809E-2"/>
        </patternFill>
      </fill>
      <border>
        <left style="thin">
          <color theme="4"/>
        </left>
        <right style="thin">
          <color theme="4"/>
        </right>
        <top style="thin">
          <color theme="4"/>
        </top>
        <bottom style="thin">
          <color theme="4"/>
        </bottom>
        <vertical/>
        <horizontal/>
      </border>
    </dxf>
    <dxf>
      <font>
        <b/>
        <color theme="1"/>
      </font>
      <border>
        <bottom style="thin">
          <color theme="8"/>
        </bottom>
        <vertical/>
        <horizontal/>
      </border>
    </dxf>
    <dxf>
      <font>
        <sz val="14"/>
        <color theme="1"/>
        <name val="Aptos Slab Black"/>
        <family val="2"/>
        <scheme val="none"/>
      </font>
      <fill>
        <patternFill>
          <bgColor theme="3" tint="9.9948118533890809E-2"/>
        </patternFill>
      </fill>
      <border>
        <left style="thin">
          <color theme="8"/>
        </left>
        <right style="thin">
          <color theme="8"/>
        </right>
        <top style="thin">
          <color theme="8"/>
        </top>
        <bottom style="thin">
          <color theme="8"/>
        </bottom>
        <vertical/>
        <horizontal/>
      </border>
    </dxf>
  </dxfs>
  <tableStyles count="3" defaultTableStyle="TableStyleMedium2" defaultPivotStyle="PivotStyleLight16">
    <tableStyle name="SlicerStyleDark5 2" pivot="0" table="0" count="10" xr9:uid="{37C379FD-8131-49F3-8CC3-2E17489BE9ED}">
      <tableStyleElement type="wholeTable" dxfId="16"/>
      <tableStyleElement type="headerRow" dxfId="15"/>
    </tableStyle>
    <tableStyle name="SlicerStyleLight1 2" pivot="0" table="0" count="10" xr9:uid="{299B7F29-3089-4255-90E9-0A9235517CAA}">
      <tableStyleElement type="wholeTable" dxfId="14"/>
      <tableStyleElement type="headerRow" dxfId="13"/>
    </tableStyle>
    <tableStyle name="SlicerStyleLight1 2 2" pivot="0" table="0" count="10" xr9:uid="{37249663-BF86-4768-BA91-68AB2495DA5C}">
      <tableStyleElement type="wholeTable" dxfId="12"/>
      <tableStyleElement type="headerRow" dxfId="11"/>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olapFunctions">
    <main first="ThisWorkbookDataModel">
      <tp t="e">
        <v>#N/A</v>
        <stp>1</stp>
        <tr r="G2" s="5"/>
        <tr r="G2" s="5"/>
        <tr r="I119" s="5"/>
        <tr r="I53" s="5"/>
        <tr r="I31" s="5"/>
        <tr r="I184" s="5"/>
        <tr r="I157" s="5"/>
        <tr r="I98" s="5"/>
        <tr r="I65" s="5"/>
        <tr r="I75" s="5"/>
        <tr r="I39" s="5"/>
        <tr r="I124" s="5"/>
        <tr r="I95" s="5"/>
        <tr r="I49" s="5"/>
        <tr r="I32" s="5"/>
        <tr r="I110" s="5"/>
        <tr r="I189" s="5"/>
        <tr r="I131" s="5"/>
        <tr r="I71" s="5"/>
        <tr r="I125" s="5"/>
        <tr r="I133" s="5"/>
        <tr r="I106" s="5"/>
        <tr r="I185" s="5"/>
        <tr r="I115" s="5"/>
        <tr r="I154" s="5"/>
        <tr r="I180" s="5"/>
        <tr r="I28" s="5"/>
        <tr r="I118" s="5"/>
        <tr r="I11" s="5"/>
        <tr r="I109" s="5"/>
        <tr r="I51" s="5"/>
        <tr r="I89" s="5"/>
        <tr r="I130" s="5"/>
        <tr r="I135" s="5"/>
        <tr r="I35" s="5"/>
        <tr r="I76" s="5"/>
        <tr r="I132" s="5"/>
        <tr r="I162" s="5"/>
        <tr r="I82" s="5"/>
        <tr r="I10" s="5"/>
        <tr r="I174" s="5"/>
        <tr r="I160" s="5"/>
        <tr r="I56" s="5"/>
        <tr r="I101" s="5"/>
        <tr r="I116" s="5"/>
        <tr r="I68" s="5"/>
        <tr r="I78" s="5"/>
        <tr r="I145" s="5"/>
        <tr r="I6" s="5"/>
        <tr r="I122" s="5"/>
        <tr r="I141" s="5"/>
        <tr r="I70" s="5"/>
        <tr r="I127" s="5"/>
        <tr r="I2" s="5"/>
        <tr r="I175" s="5"/>
        <tr r="I164" s="5"/>
        <tr r="I176" s="5"/>
        <tr r="I155" s="5"/>
        <tr r="I170" s="5"/>
        <tr r="I44" s="5"/>
        <tr r="I37" s="5"/>
        <tr r="I7" s="5"/>
        <tr r="I140" s="5"/>
        <tr r="I120" s="5"/>
        <tr r="I191" s="5"/>
        <tr r="I20" s="5"/>
        <tr r="I33" s="5"/>
        <tr r="I123" s="5"/>
        <tr r="I54" s="5"/>
        <tr r="I64" s="5"/>
        <tr r="I194" s="5"/>
        <tr r="I113" s="5"/>
        <tr r="I87" s="5"/>
        <tr r="I100" s="5"/>
        <tr r="I158" s="5"/>
        <tr r="I179" s="5"/>
        <tr r="I146" s="5"/>
        <tr r="I112" s="5"/>
        <tr r="I30" s="5"/>
        <tr r="I187" s="5"/>
        <tr r="I8" s="5"/>
        <tr r="I3" s="5"/>
        <tr r="I23" s="5"/>
        <tr r="I9" s="5"/>
        <tr r="I114" s="5"/>
        <tr r="I43" s="5"/>
        <tr r="I59" s="5"/>
        <tr r="I13" s="5"/>
        <tr r="I168" s="5"/>
        <tr r="I55" s="5"/>
        <tr r="I139" s="5"/>
        <tr r="I159" s="5"/>
        <tr r="I45" s="5"/>
        <tr r="I183" s="5"/>
        <tr r="I137" s="5"/>
        <tr r="I182" s="5"/>
        <tr r="I177" s="5"/>
        <tr r="I29" s="5"/>
        <tr r="I24" s="5"/>
        <tr r="I178" s="5"/>
        <tr r="I152" s="5"/>
        <tr r="I103" s="5"/>
        <tr r="I14" s="5"/>
        <tr r="I193" s="5"/>
        <tr r="I52" s="5"/>
        <tr r="I47" s="5"/>
        <tr r="I105" s="5"/>
        <tr r="I57" s="5"/>
        <tr r="I42" s="5"/>
        <tr r="I111" s="5"/>
        <tr r="I22" s="5"/>
        <tr r="I148" s="5"/>
        <tr r="I5" s="5"/>
        <tr r="I143" s="5"/>
        <tr r="I36" s="5"/>
        <tr r="I72" s="5"/>
        <tr r="I79" s="5"/>
        <tr r="I181" s="5"/>
        <tr r="I91" s="5"/>
        <tr r="I46" s="5"/>
        <tr r="I97" s="5"/>
        <tr r="I19" s="5"/>
        <tr r="I129" s="5"/>
        <tr r="I77" s="5"/>
        <tr r="I38" s="5"/>
        <tr r="I34" s="5"/>
        <tr r="I61" s="5"/>
        <tr r="I153" s="5"/>
        <tr r="I18" s="5"/>
        <tr r="I126" s="5"/>
        <tr r="I96" s="5"/>
        <tr r="I102" s="5"/>
        <tr r="I173" s="5"/>
        <tr r="I138" s="5"/>
        <tr r="I94" s="5"/>
        <tr r="I136" s="5"/>
        <tr r="I58" s="5"/>
        <tr r="I40" s="5"/>
        <tr r="I151" s="5"/>
        <tr r="I107" s="5"/>
        <tr r="I93" s="5"/>
        <tr r="I134" s="5"/>
        <tr r="I90" s="5"/>
        <tr r="I172" s="5"/>
        <tr r="I161" s="5"/>
        <tr r="I15" s="5"/>
        <tr r="I171" s="5"/>
        <tr r="I117" s="5"/>
        <tr r="I144" s="5"/>
        <tr r="I12" s="5"/>
        <tr r="I4" s="5"/>
        <tr r="I16" s="5"/>
        <tr r="I108" s="5"/>
        <tr r="I142" s="5"/>
        <tr r="I41" s="5"/>
        <tr r="I80" s="5"/>
        <tr r="I85" s="5"/>
        <tr r="I156" s="5"/>
        <tr r="I186" s="5"/>
        <tr r="I192" s="5"/>
        <tr r="I169" s="5"/>
        <tr r="I128" s="5"/>
        <tr r="I99" s="5"/>
        <tr r="I188" s="5"/>
        <tr r="I25" s="5"/>
        <tr r="I73" s="5"/>
        <tr r="I165" s="5"/>
        <tr r="I21" s="5"/>
        <tr r="I88" s="5"/>
        <tr r="I92" s="5"/>
        <tr r="I84" s="5"/>
        <tr r="I17" s="5"/>
        <tr r="I195" s="5"/>
        <tr r="I27" s="5"/>
        <tr r="I190" s="5"/>
        <tr r="I147" s="5"/>
        <tr r="I86" s="5"/>
        <tr r="I81" s="5"/>
        <tr r="I48" s="5"/>
        <tr r="I74" s="5"/>
        <tr r="I121" s="5"/>
        <tr r="I50" s="5"/>
        <tr r="I69" s="5"/>
        <tr r="I104" s="5"/>
        <tr r="I63" s="5"/>
        <tr r="I150" s="5"/>
        <tr r="I83" s="5"/>
        <tr r="I149" s="5"/>
        <tr r="I26" s="5"/>
        <tr r="I66" s="5"/>
        <tr r="I67" s="5"/>
        <tr r="I167" s="5"/>
        <tr r="I163" s="5"/>
        <tr r="I166" s="5"/>
        <tr r="I60" s="5"/>
        <tr r="I62" s="5"/>
        <tr r="K27" s="5"/>
        <tr r="J160" s="5"/>
        <tr r="K133" s="5"/>
        <tr r="J158" s="5"/>
        <tr r="J102" s="5"/>
        <tr r="J176" s="5"/>
        <tr r="J60" s="5"/>
        <tr r="J115" s="5"/>
        <tr r="J82" s="5"/>
        <tr r="K19" s="5"/>
        <tr r="J30" s="5"/>
        <tr r="K135" s="5"/>
        <tr r="K118" s="5"/>
        <tr r="J3" s="5"/>
        <tr r="J21" s="5"/>
        <tr r="J123" s="5"/>
        <tr r="J181" s="5"/>
        <tr r="K185" s="5"/>
        <tr r="J18" s="5"/>
        <tr r="K87" s="5"/>
        <tr r="K127" s="5"/>
        <tr r="J55" s="5"/>
        <tr r="J140" s="5"/>
        <tr r="J24" s="5"/>
        <tr r="K84" s="5"/>
        <tr r="J85" s="5"/>
        <tr r="J9" s="5"/>
        <tr r="J155" s="5"/>
        <tr r="K122" s="5"/>
        <tr r="J51" s="5"/>
        <tr r="J133" s="5"/>
        <tr r="J8" s="5"/>
        <tr r="K166" s="5"/>
        <tr r="J169" s="5"/>
        <tr r="K100" s="5"/>
        <tr r="K12" s="5"/>
        <tr r="K154" s="5"/>
        <tr r="K67" s="5"/>
        <tr r="J125" s="5"/>
        <tr r="K40" s="5"/>
        <tr r="K2" s="5"/>
        <tr r="K8" s="5"/>
        <tr r="K9" s="5"/>
        <tr r="J154" s="5"/>
        <tr r="K183" s="5"/>
        <tr r="J182" s="5"/>
        <tr r="K68" s="5"/>
        <tr r="J110" s="5"/>
        <tr r="J137" s="5"/>
        <tr r="K140" s="5"/>
        <tr r="K171" s="5"/>
        <tr r="K130" s="5"/>
        <tr r="K113" s="5"/>
        <tr r="J180" s="5"/>
        <tr r="K48" s="5"/>
        <tr r="K184" s="5"/>
        <tr r="J111" s="5"/>
        <tr r="J84" s="5"/>
        <tr r="K49" s="5"/>
        <tr r="J159" s="5"/>
        <tr r="K45" s="5"/>
        <tr r="K145" s="5"/>
        <tr r="K63" s="5"/>
        <tr r="J139" s="5"/>
        <tr r="K28" s="5"/>
        <tr r="J153" s="5"/>
        <tr r="K151" s="5"/>
        <tr r="J184" s="5"/>
        <tr r="K83" s="5"/>
        <tr r="J103" s="5"/>
        <tr r="J46" s="5"/>
        <tr r="J151" s="5"/>
        <tr r="J90" s="5"/>
        <tr r="J2" s="5"/>
        <tr r="J95" s="5"/>
        <tr r="J4" s="5"/>
        <tr r="K88" s="5"/>
        <tr r="J80" s="5"/>
        <tr r="K105" s="5"/>
        <tr r="K34" s="5"/>
        <tr r="J157" s="5"/>
        <tr r="K52" s="5"/>
        <tr r="J142" s="5"/>
        <tr r="K69" s="5"/>
        <tr r="K192" s="5"/>
        <tr r="K124" s="5"/>
        <tr r="K46" s="5"/>
        <tr r="J70" s="5"/>
        <tr r="J52" s="5"/>
        <tr r="J11" s="5"/>
        <tr r="K55" s="5"/>
        <tr r="J35" s="5"/>
        <tr r="K3" s="5"/>
        <tr r="K15" s="5"/>
        <tr r="K43" s="5"/>
        <tr r="J186" s="5"/>
        <tr r="J49" s="5"/>
        <tr r="K144" s="5"/>
        <tr r="J94" s="5"/>
        <tr r="K10" s="5"/>
        <tr r="J12" s="5"/>
        <tr r="J166" s="5"/>
        <tr r="K163" s="5"/>
        <tr r="J107" s="5"/>
        <tr r="J136" s="5"/>
        <tr r="K41" s="5"/>
        <tr r="J126" s="5"/>
        <tr r="J168" s="5"/>
        <tr r="K25" s="5"/>
        <tr r="K70" s="5"/>
        <tr r="K65" s="5"/>
        <tr r="J98" s="5"/>
        <tr r="K90" s="5"/>
        <tr r="K141" s="5"/>
        <tr r="J87" s="5"/>
        <tr r="K155" s="5"/>
        <tr r="J39" s="5"/>
        <tr r="J91" s="5"/>
        <tr r="J47" s="5"/>
        <tr r="J112" s="5"/>
        <tr r="K161" s="5"/>
        <tr r="K22" s="5"/>
        <tr r="J194" s="5"/>
        <tr r="K31" s="5"/>
        <tr r="K129" s="5"/>
        <tr r="J36" s="5"/>
        <tr r="J119" s="5"/>
        <tr r="K85" s="5"/>
        <tr r="J59" s="5"/>
        <tr r="J89" s="5"/>
        <tr r="K148" s="5"/>
        <tr r="K18" s="5"/>
        <tr r="J29" s="5"/>
        <tr r="K17" s="5"/>
        <tr r="K30" s="5"/>
        <tr r="J71" s="5"/>
        <tr r="K98" s="5"/>
        <tr r="J93" s="5"/>
        <tr r="K20" s="5"/>
        <tr r="K115" s="5"/>
        <tr r="J116" s="5"/>
        <tr r="J69" s="5"/>
        <tr r="K108" s="5"/>
        <tr r="J141" s="5"/>
        <tr r="K137" s="5"/>
        <tr r="J147" s="5"/>
        <tr r="J167" s="5"/>
        <tr r="J64" s="5"/>
        <tr r="J58" s="5"/>
        <tr r="K44" s="5"/>
        <tr r="J83" s="5"/>
        <tr r="J178" s="5"/>
        <tr r="J174" s="5"/>
        <tr r="J56" s="5"/>
        <tr r="K16" s="5"/>
        <tr r="K132" s="5"/>
        <tr r="J41" s="5"/>
        <tr r="K4" s="5"/>
        <tr r="J13" s="5"/>
        <tr r="K139" s="5"/>
        <tr r="J122" s="5"/>
        <tr r="J86" s="5"/>
        <tr r="J192" s="5"/>
        <tr r="K72" s="5"/>
        <tr r="K96" s="5"/>
        <tr r="J131" s="5"/>
        <tr r="J42" s="5"/>
        <tr r="J162" s="5"/>
        <tr r="K60" s="5"/>
        <tr r="K37" s="5"/>
        <tr r="J163" s="5"/>
        <tr r="K178" s="5"/>
        <tr r="K136" s="5"/>
        <tr r="K79" s="5"/>
        <tr r="J104" s="5"/>
        <tr r="J108" s="5"/>
        <tr r="K138" s="5"/>
        <tr r="K170" s="5"/>
        <tr r="J127" s="5"/>
        <tr r="J88" s="5"/>
        <tr r="K173" s="5"/>
        <tr r="J128" s="5"/>
        <tr r="K181" s="5"/>
        <tr r="K187" s="5"/>
        <tr r="K119" s="5"/>
        <tr r="J72" s="5"/>
        <tr r="K95" s="5"/>
        <tr r="K117" s="5"/>
        <tr r="K103" s="5"/>
        <tr r="K42" s="5"/>
        <tr r="J113" s="5"/>
        <tr r="J106" s="5"/>
        <tr r="J78" s="5"/>
        <tr r="K120" s="5"/>
        <tr r="J75" s="5"/>
        <tr r="K179" s="5"/>
        <tr r="J185" s="5"/>
        <tr r="J148" s="5"/>
        <tr r="K131" s="5"/>
        <tr r="K111" s="5"/>
        <tr r="J92" s="5"/>
        <tr r="J20" s="5"/>
        <tr r="K149" s="5"/>
        <tr r="J15" s="5"/>
        <tr r="K80" s="5"/>
        <tr r="K125" s="5"/>
        <tr r="K32" s="5"/>
        <tr r="K76" s="5"/>
        <tr r="K180" s="5"/>
        <tr r="K190" s="5"/>
        <tr r="J121" s="5"/>
        <tr r="K53" s="5"/>
        <tr r="J40" s="5"/>
        <tr r="K158" s="5"/>
        <tr r="K39" s="5"/>
        <tr r="J17" s="5"/>
        <tr r="K189" s="5"/>
        <tr r="J67" s="5"/>
        <tr r="K21" s="5"/>
        <tr r="K165" s="5"/>
        <tr r="K101" s="5"/>
        <tr r="J175" s="5"/>
        <tr r="J190" s="5"/>
        <tr r="J161" s="5"/>
        <tr r="J62" s="5"/>
        <tr r="K114" s="5"/>
        <tr r="K134" s="5"/>
        <tr r="K121" s="5"/>
        <tr r="J195" s="5"/>
        <tr r="J164" s="5"/>
        <tr r="K128" s="5"/>
        <tr r="J27" s="5"/>
        <tr r="J10" s="5"/>
        <tr r="J171" s="5"/>
        <tr r="J150" s="5"/>
        <tr r="K102" s="5"/>
        <tr r="J77" s="5"/>
        <tr r="J44" s="5"/>
        <tr r="K177" s="5"/>
        <tr r="J109" s="5"/>
        <tr r="K61" s="5"/>
        <tr r="K176" s="5"/>
        <tr r="K51" s="5"/>
        <tr r="K123" s="5"/>
        <tr r="K109" s="5"/>
        <tr r="K24" s="5"/>
        <tr r="K152" s="5"/>
        <tr r="J57" s="5"/>
        <tr r="K26" s="5"/>
        <tr r="J25" s="5"/>
        <tr r="J96" s="5"/>
        <tr r="K59" s="5"/>
        <tr r="J16" s="5"/>
        <tr r="K89" s="5"/>
        <tr r="J172" s="5"/>
        <tr r="J33" s="5"/>
        <tr r="K126" s="5"/>
        <tr r="J74" s="5"/>
        <tr r="K78" s="5"/>
        <tr r="J179" s="5"/>
        <tr r="K94" s="5"/>
        <tr r="J188" s="5"/>
        <tr r="K74" s="5"/>
        <tr r="K143" s="5"/>
        <tr r="K71" s="5"/>
        <tr r="J114" s="5"/>
        <tr r="K47" s="5"/>
        <tr r="K50" s="5"/>
        <tr r="J22" s="5"/>
        <tr r="J193" s="5"/>
        <tr r="J37" s="5"/>
        <tr r="J43" s="5"/>
        <tr r="J138" s="5"/>
        <tr r="K82" s="5"/>
        <tr r="K195" s="5"/>
        <tr r="J45" s="5"/>
        <tr r="K66" s="5"/>
        <tr r="J97" s="5"/>
        <tr r="J73" s="5"/>
        <tr r="K77" s="5"/>
        <tr r="K7" s="5"/>
        <tr r="J19" s="5"/>
        <tr r="K54" s="5"/>
        <tr r="J144" s="5"/>
        <tr r="J54" s="5"/>
        <tr r="K29" s="5"/>
        <tr r="J173" s="5"/>
        <tr r="J187" s="5"/>
        <tr r="K110" s="5"/>
        <tr r="J134" s="5"/>
        <tr r="J99" s="5"/>
        <tr r="K150" s="5"/>
        <tr r="K182" s="5"/>
        <tr r="J165" s="5"/>
        <tr r="J68" s="5"/>
        <tr r="K92" s="5"/>
        <tr r="K156" s="5"/>
        <tr r="K23" s="5"/>
        <tr r="J28" s="5"/>
        <tr r="J149" s="5"/>
        <tr r="J189" s="5"/>
        <tr r="J48" s="5"/>
        <tr r="J129" s="5"/>
        <tr r="J66" s="5"/>
        <tr r="J63" s="5"/>
        <tr r="K175" s="5"/>
        <tr r="K142" s="5"/>
        <tr r="K97" s="5"/>
        <tr r="K157" s="5"/>
        <tr r="K91" s="5"/>
        <tr r="J23" s="5"/>
        <tr r="K164" s="5"/>
        <tr r="K36" s="5"/>
        <tr r="J130" s="5"/>
        <tr r="J76" s="5"/>
        <tr r="K172" s="5"/>
        <tr r="J170" s="5"/>
        <tr r="K75" s="5"/>
        <tr r="J65" s="5"/>
        <tr r="K112" s="5"/>
        <tr r="J105" s="5"/>
        <tr r="J145" s="5"/>
        <tr r="J191" s="5"/>
        <tr r="J101" s="5"/>
        <tr r="J120" s="5"/>
        <tr r="J152" s="5"/>
        <tr r="K62" s="5"/>
        <tr r="K13" s="5"/>
        <tr r="J100" s="5"/>
        <tr r="J132" s="5"/>
        <tr r="K169" s="5"/>
        <tr r="K167" s="5"/>
        <tr r="K191" s="5"/>
        <tr r="K106" s="5"/>
        <tr r="J38" s="5"/>
        <tr r="J183" s="5"/>
        <tr r="J61" s="5"/>
        <tr r="K33" s="5"/>
        <tr r="J50" s="5"/>
        <tr r="K188" s="5"/>
        <tr r="K81" s="5"/>
        <tr r="K193" s="5"/>
        <tr r="K86" s="5"/>
        <tr r="J177" s="5"/>
        <tr r="K64" s="5"/>
        <tr r="K14" s="5"/>
        <tr r="J5" s="5"/>
        <tr r="K168" s="5"/>
        <tr r="K11" s="5"/>
        <tr r="K116" s="5"/>
        <tr r="K174" s="5"/>
        <tr r="J146" s="5"/>
        <tr r="K38" s="5"/>
        <tr r="K6" s="5"/>
        <tr r="J124" s="5"/>
        <tr r="K58" s="5"/>
        <tr r="K57" s="5"/>
        <tr r="J143" s="5"/>
        <tr r="K160" s="5"/>
        <tr r="K153" s="5"/>
        <tr r="J6" s="5"/>
        <tr r="K5" s="5"/>
        <tr r="J7" s="5"/>
        <tr r="K73" s="5"/>
        <tr r="J118" s="5"/>
        <tr r="J14" s="5"/>
        <tr r="K162" s="5"/>
        <tr r="J34" s="5"/>
        <tr r="K93" s="5"/>
        <tr r="K107" s="5"/>
        <tr r="K147" s="5"/>
        <tr r="K146" s="5"/>
        <tr r="K35" s="5"/>
        <tr r="J53" s="5"/>
        <tr r="J26" s="5"/>
        <tr r="J81" s="5"/>
        <tr r="K159" s="5"/>
        <tr r="J135" s="5"/>
        <tr r="J79" s="5"/>
        <tr r="J156" s="5"/>
        <tr r="J31" s="5"/>
        <tr r="K186" s="5"/>
        <tr r="J117" s="5"/>
        <tr r="K194" s="5"/>
        <tr r="K104" s="5"/>
        <tr r="J32" s="5"/>
        <tr r="K56" s="5"/>
        <tr r="K99" s="5"/>
      </tp>
    </main>
  </volType>
</volTypes>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sharedStrings" Target="sharedStrings.xml"/><Relationship Id="rId26" Type="http://schemas.microsoft.com/office/2017/06/relationships/rdSupportingPropertyBag" Target="richData/rdsupportingpropertybag.xml"/><Relationship Id="rId39" Type="http://schemas.openxmlformats.org/officeDocument/2006/relationships/customXml" Target="../customXml/item10.xml"/><Relationship Id="rId21" Type="http://schemas.microsoft.com/office/2017/06/relationships/rdRichValue" Target="richData/rdrichvalue.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63" Type="http://schemas.openxmlformats.org/officeDocument/2006/relationships/customXml" Target="../customXml/item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connections" Target="connections.xml"/><Relationship Id="rId29" Type="http://schemas.openxmlformats.org/officeDocument/2006/relationships/calcChain" Target="calcChain.xml"/><Relationship Id="rId11" Type="http://schemas.openxmlformats.org/officeDocument/2006/relationships/pivotCacheDefinition" Target="pivotCache/pivotCacheDefinition4.xml"/><Relationship Id="rId24" Type="http://schemas.microsoft.com/office/2017/06/relationships/richStyles" Target="richData/richStyle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5" Type="http://schemas.openxmlformats.org/officeDocument/2006/relationships/worksheet" Target="worksheets/sheet5.xml"/><Relationship Id="rId61" Type="http://schemas.openxmlformats.org/officeDocument/2006/relationships/customXml" Target="../customXml/item32.xml"/><Relationship Id="rId19" Type="http://schemas.openxmlformats.org/officeDocument/2006/relationships/sheetMetadata" Target="metadata.xml"/><Relationship Id="rId14" Type="http://schemas.microsoft.com/office/2007/relationships/slicerCache" Target="slicerCaches/slicerCache1.xml"/><Relationship Id="rId22" Type="http://schemas.microsoft.com/office/2017/06/relationships/rdRichValueStructure" Target="richData/rdrichvaluestructure.xml"/><Relationship Id="rId27" Type="http://schemas.microsoft.com/office/2017/06/relationships/rdRichValueTypes" Target="richData/rdRichValueType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64" Type="http://schemas.openxmlformats.org/officeDocument/2006/relationships/volatileDependencies" Target="volatileDependencies.xml"/><Relationship Id="rId8" Type="http://schemas.openxmlformats.org/officeDocument/2006/relationships/pivotCacheDefinition" Target="pivotCache/pivotCacheDefinition1.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styles" Target="styles.xml"/><Relationship Id="rId25" Type="http://schemas.microsoft.com/office/2017/06/relationships/rdSupportingPropertyBagStructure" Target="richData/rdsupportingpropertybagstructure.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20" Type="http://schemas.microsoft.com/office/2020/07/relationships/rdRichValueWebImage" Target="richData/rdRichValueWebImage.xml"/><Relationship Id="rId41" Type="http://schemas.openxmlformats.org/officeDocument/2006/relationships/customXml" Target="../customXml/item12.xml"/><Relationship Id="rId54" Type="http://schemas.openxmlformats.org/officeDocument/2006/relationships/customXml" Target="../customXml/item25.xml"/><Relationship Id="rId62" Type="http://schemas.openxmlformats.org/officeDocument/2006/relationships/customXml" Target="../customXml/item3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theme" Target="theme/theme1.xml"/><Relationship Id="rId23" Type="http://schemas.microsoft.com/office/2017/06/relationships/rdArray" Target="richData/rdarray.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3.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60" Type="http://schemas.openxmlformats.org/officeDocument/2006/relationships/customXml" Target="../customXml/item3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ubbleChart>
        <c:varyColors val="0"/>
        <c:ser>
          <c:idx val="0"/>
          <c:order val="0"/>
          <c:tx>
            <c:v>SeriesWOn</c:v>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trendline>
            <c:spPr>
              <a:ln w="19050" cap="rnd">
                <a:solidFill>
                  <a:schemeClr val="accent1"/>
                </a:solidFill>
                <a:prstDash val="sysDot"/>
              </a:ln>
              <a:effectLst/>
            </c:spPr>
            <c:trendlineType val="linear"/>
            <c:dispRSqr val="1"/>
            <c:dispEq val="1"/>
            <c:trendlineLbl>
              <c:layout>
                <c:manualLayout>
                  <c:x val="-0.51568285115743573"/>
                  <c:y val="-0.43257530016080653"/>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aseline="0">
                        <a:solidFill>
                          <a:schemeClr val="bg1"/>
                        </a:solidFill>
                      </a:rPr>
                      <a:t>y = -0.0001x + 38.263</a:t>
                    </a:r>
                    <a:br>
                      <a:rPr lang="en-US" baseline="0">
                        <a:solidFill>
                          <a:schemeClr val="bg1"/>
                        </a:solidFill>
                      </a:rPr>
                    </a:br>
                    <a:r>
                      <a:rPr lang="en-US" baseline="0">
                        <a:solidFill>
                          <a:schemeClr val="bg1"/>
                        </a:solidFill>
                      </a:rPr>
                      <a:t>R² = 0.149</a:t>
                    </a:r>
                    <a:endParaRPr lang="en-US">
                      <a:solidFill>
                        <a:schemeClr val="bg1"/>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'Scatter 1'!$O$2:$O$82</c:f>
              <c:numCache>
                <c:formatCode>General</c:formatCode>
                <c:ptCount val="81"/>
                <c:pt idx="0">
                  <c:v>4370.5400865474903</c:v>
                </c:pt>
                <c:pt idx="1">
                  <c:v>4080.94140992346</c:v>
                </c:pt>
                <c:pt idx="2">
                  <c:v>9020.8730980719392</c:v>
                </c:pt>
                <c:pt idx="3">
                  <c:v>4010.8572425522598</c:v>
                </c:pt>
                <c:pt idx="4">
                  <c:v>49601.656708217801</c:v>
                </c:pt>
                <c:pt idx="5">
                  <c:v>51708.765754175802</c:v>
                </c:pt>
                <c:pt idx="6">
                  <c:v>6377.3697320123201</c:v>
                </c:pt>
                <c:pt idx="7">
                  <c:v>48106.892915787997</c:v>
                </c:pt>
                <c:pt idx="8">
                  <c:v>1715.2089218585299</c:v>
                </c:pt>
                <c:pt idx="9">
                  <c:v>8831.0231169756607</c:v>
                </c:pt>
                <c:pt idx="10">
                  <c:v>7261.7544920027703</c:v>
                </c:pt>
                <c:pt idx="11">
                  <c:v>46594.450953528903</c:v>
                </c:pt>
                <c:pt idx="12">
                  <c:v>464.56142211668401</c:v>
                </c:pt>
                <c:pt idx="13">
                  <c:v>3468.3044632474698</c:v>
                </c:pt>
                <c:pt idx="14">
                  <c:v>5461.7807264131097</c:v>
                </c:pt>
                <c:pt idx="15">
                  <c:v>6859.0790217833301</c:v>
                </c:pt>
                <c:pt idx="16">
                  <c:v>1235.6133657548201</c:v>
                </c:pt>
                <c:pt idx="17">
                  <c:v>16309.4484223243</c:v>
                </c:pt>
                <c:pt idx="18">
                  <c:v>35397.363683790099</c:v>
                </c:pt>
                <c:pt idx="19">
                  <c:v>22698.8539572605</c:v>
                </c:pt>
                <c:pt idx="20">
                  <c:v>64322.063502084202</c:v>
                </c:pt>
                <c:pt idx="21">
                  <c:v>5087.9911175738098</c:v>
                </c:pt>
                <c:pt idx="22">
                  <c:v>4249.0192621097603</c:v>
                </c:pt>
                <c:pt idx="23">
                  <c:v>2044.52785549853</c:v>
                </c:pt>
                <c:pt idx="24">
                  <c:v>2933.3956753717198</c:v>
                </c:pt>
                <c:pt idx="25">
                  <c:v>18227.120078193901</c:v>
                </c:pt>
                <c:pt idx="26">
                  <c:v>4167.6702847165398</c:v>
                </c:pt>
                <c:pt idx="27">
                  <c:v>53554.038922467298</c:v>
                </c:pt>
                <c:pt idx="28">
                  <c:v>45334.114435824602</c:v>
                </c:pt>
                <c:pt idx="29">
                  <c:v>3324.7358790541098</c:v>
                </c:pt>
                <c:pt idx="30">
                  <c:v>45427.151677488997</c:v>
                </c:pt>
                <c:pt idx="31">
                  <c:v>31997.282010881299</c:v>
                </c:pt>
                <c:pt idx="32">
                  <c:v>1727.8277013843599</c:v>
                </c:pt>
                <c:pt idx="33">
                  <c:v>15753.473284019499</c:v>
                </c:pt>
                <c:pt idx="34">
                  <c:v>56409.773456906601</c:v>
                </c:pt>
                <c:pt idx="35">
                  <c:v>2166.8541670002501</c:v>
                </c:pt>
                <c:pt idx="36">
                  <c:v>61262.100561030697</c:v>
                </c:pt>
                <c:pt idx="37">
                  <c:v>29567.803875678001</c:v>
                </c:pt>
                <c:pt idx="38">
                  <c:v>40778.342736720901</c:v>
                </c:pt>
                <c:pt idx="39">
                  <c:v>39339.297573182601</c:v>
                </c:pt>
                <c:pt idx="40">
                  <c:v>3398.1517215430299</c:v>
                </c:pt>
                <c:pt idx="41">
                  <c:v>8513.5646450681397</c:v>
                </c:pt>
                <c:pt idx="42">
                  <c:v>20430.6394600807</c:v>
                </c:pt>
                <c:pt idx="43">
                  <c:v>966.393627185372</c:v>
                </c:pt>
                <c:pt idx="44">
                  <c:v>16376.998363393301</c:v>
                </c:pt>
                <c:pt idx="45">
                  <c:v>14961.568175918699</c:v>
                </c:pt>
                <c:pt idx="46">
                  <c:v>114293.84332087</c:v>
                </c:pt>
                <c:pt idx="47">
                  <c:v>8474.5868287622798</c:v>
                </c:pt>
                <c:pt idx="48">
                  <c:v>21928.700674056199</c:v>
                </c:pt>
                <c:pt idx="49">
                  <c:v>1222.9254517592301</c:v>
                </c:pt>
                <c:pt idx="50">
                  <c:v>10016.571304388401</c:v>
                </c:pt>
                <c:pt idx="51">
                  <c:v>1695.98507510881</c:v>
                </c:pt>
                <c:pt idx="52">
                  <c:v>7367.7519091088197</c:v>
                </c:pt>
                <c:pt idx="53">
                  <c:v>564.47948769085701</c:v>
                </c:pt>
                <c:pt idx="54">
                  <c:v>57644.479974935297</c:v>
                </c:pt>
                <c:pt idx="55">
                  <c:v>4793.4436685820901</c:v>
                </c:pt>
                <c:pt idx="56">
                  <c:v>96944.095606487303</c:v>
                </c:pt>
                <c:pt idx="57">
                  <c:v>7154.2744960190003</c:v>
                </c:pt>
                <c:pt idx="58">
                  <c:v>4041.5838764302498</c:v>
                </c:pt>
                <c:pt idx="59">
                  <c:v>4220.6169693950796</c:v>
                </c:pt>
                <c:pt idx="60">
                  <c:v>14001.446881980301</c:v>
                </c:pt>
                <c:pt idx="61">
                  <c:v>24847.545135091001</c:v>
                </c:pt>
                <c:pt idx="62">
                  <c:v>10435.0439841037</c:v>
                </c:pt>
                <c:pt idx="63">
                  <c:v>11635.2742379874</c:v>
                </c:pt>
                <c:pt idx="64">
                  <c:v>3379.0820928354601</c:v>
                </c:pt>
                <c:pt idx="65">
                  <c:v>7101.0401411686198</c:v>
                </c:pt>
                <c:pt idx="66">
                  <c:v>18677.292710931801</c:v>
                </c:pt>
                <c:pt idx="67">
                  <c:v>27483.336952458099</c:v>
                </c:pt>
                <c:pt idx="68">
                  <c:v>5760.8052872383196</c:v>
                </c:pt>
                <c:pt idx="69">
                  <c:v>35366.259601198297</c:v>
                </c:pt>
                <c:pt idx="70">
                  <c:v>55903.899891078203</c:v>
                </c:pt>
                <c:pt idx="71">
                  <c:v>72487.834714208293</c:v>
                </c:pt>
                <c:pt idx="72">
                  <c:v>4379.65987744628</c:v>
                </c:pt>
                <c:pt idx="73">
                  <c:v>10854.172253082699</c:v>
                </c:pt>
                <c:pt idx="74">
                  <c:v>3887.2414124358302</c:v>
                </c:pt>
                <c:pt idx="75">
                  <c:v>47286.998492836698</c:v>
                </c:pt>
              </c:numCache>
            </c:numRef>
          </c:xVal>
          <c:yVal>
            <c:numRef>
              <c:f>'Scatter 1'!$P$2:$P$82</c:f>
              <c:numCache>
                <c:formatCode>General</c:formatCode>
                <c:ptCount val="81"/>
                <c:pt idx="0">
                  <c:v>30</c:v>
                </c:pt>
                <c:pt idx="1">
                  <c:v>42.7</c:v>
                </c:pt>
                <c:pt idx="2">
                  <c:v>45</c:v>
                </c:pt>
                <c:pt idx="3">
                  <c:v>29.2</c:v>
                </c:pt>
                <c:pt idx="4">
                  <c:v>35.4</c:v>
                </c:pt>
                <c:pt idx="5">
                  <c:v>30.4</c:v>
                </c:pt>
                <c:pt idx="6">
                  <c:v>27.8</c:v>
                </c:pt>
                <c:pt idx="7">
                  <c:v>28.4</c:v>
                </c:pt>
                <c:pt idx="8">
                  <c:v>50.8</c:v>
                </c:pt>
                <c:pt idx="9">
                  <c:v>54</c:v>
                </c:pt>
                <c:pt idx="10">
                  <c:v>33.6</c:v>
                </c:pt>
                <c:pt idx="11">
                  <c:v>33.9</c:v>
                </c:pt>
                <c:pt idx="12">
                  <c:v>56.2</c:v>
                </c:pt>
                <c:pt idx="13">
                  <c:v>43</c:v>
                </c:pt>
                <c:pt idx="14">
                  <c:v>55.3</c:v>
                </c:pt>
                <c:pt idx="15">
                  <c:v>48.6</c:v>
                </c:pt>
                <c:pt idx="16">
                  <c:v>43.2</c:v>
                </c:pt>
                <c:pt idx="17">
                  <c:v>33.700000000000003</c:v>
                </c:pt>
                <c:pt idx="18">
                  <c:v>31.7</c:v>
                </c:pt>
                <c:pt idx="19">
                  <c:v>26.3</c:v>
                </c:pt>
                <c:pt idx="20">
                  <c:v>25.2</c:v>
                </c:pt>
                <c:pt idx="21">
                  <c:v>48.1</c:v>
                </c:pt>
                <c:pt idx="22">
                  <c:v>49.8</c:v>
                </c:pt>
                <c:pt idx="23">
                  <c:v>31.1</c:v>
                </c:pt>
                <c:pt idx="24">
                  <c:v>46.9</c:v>
                </c:pt>
                <c:pt idx="25">
                  <c:v>31.9</c:v>
                </c:pt>
                <c:pt idx="26">
                  <c:v>40.4</c:v>
                </c:pt>
                <c:pt idx="27">
                  <c:v>27.8</c:v>
                </c:pt>
                <c:pt idx="28">
                  <c:v>33</c:v>
                </c:pt>
                <c:pt idx="29">
                  <c:v>38.5</c:v>
                </c:pt>
                <c:pt idx="30">
                  <c:v>30.8</c:v>
                </c:pt>
                <c:pt idx="31">
                  <c:v>33.6</c:v>
                </c:pt>
                <c:pt idx="32">
                  <c:v>55.5</c:v>
                </c:pt>
                <c:pt idx="33">
                  <c:v>27.5</c:v>
                </c:pt>
                <c:pt idx="34">
                  <c:v>31.8</c:v>
                </c:pt>
                <c:pt idx="35">
                  <c:v>32.6</c:v>
                </c:pt>
                <c:pt idx="36">
                  <c:v>30.9</c:v>
                </c:pt>
                <c:pt idx="37">
                  <c:v>41.6</c:v>
                </c:pt>
                <c:pt idx="38">
                  <c:v>33.799999999999997</c:v>
                </c:pt>
                <c:pt idx="39">
                  <c:v>34.6</c:v>
                </c:pt>
                <c:pt idx="40">
                  <c:v>32.6</c:v>
                </c:pt>
                <c:pt idx="41">
                  <c:v>28.5</c:v>
                </c:pt>
                <c:pt idx="42">
                  <c:v>32.299999999999997</c:v>
                </c:pt>
                <c:pt idx="43">
                  <c:v>31.5</c:v>
                </c:pt>
                <c:pt idx="44">
                  <c:v>37.200000000000003</c:v>
                </c:pt>
                <c:pt idx="45">
                  <c:v>35.700000000000003</c:v>
                </c:pt>
                <c:pt idx="46">
                  <c:v>32.6</c:v>
                </c:pt>
                <c:pt idx="47">
                  <c:v>45.5</c:v>
                </c:pt>
                <c:pt idx="48">
                  <c:v>29</c:v>
                </c:pt>
                <c:pt idx="49">
                  <c:v>35.700000000000003</c:v>
                </c:pt>
                <c:pt idx="50">
                  <c:v>50.8</c:v>
                </c:pt>
                <c:pt idx="51">
                  <c:v>34.700000000000003</c:v>
                </c:pt>
                <c:pt idx="52">
                  <c:v>30.5</c:v>
                </c:pt>
                <c:pt idx="53">
                  <c:v>45.5</c:v>
                </c:pt>
                <c:pt idx="54">
                  <c:v>29.3</c:v>
                </c:pt>
                <c:pt idx="55">
                  <c:v>46.1</c:v>
                </c:pt>
                <c:pt idx="56">
                  <c:v>27</c:v>
                </c:pt>
                <c:pt idx="57">
                  <c:v>52.7</c:v>
                </c:pt>
                <c:pt idx="58">
                  <c:v>50.7</c:v>
                </c:pt>
                <c:pt idx="59">
                  <c:v>47.5</c:v>
                </c:pt>
                <c:pt idx="60">
                  <c:v>33.5</c:v>
                </c:pt>
                <c:pt idx="61">
                  <c:v>36.6</c:v>
                </c:pt>
                <c:pt idx="62">
                  <c:v>36.4</c:v>
                </c:pt>
                <c:pt idx="63">
                  <c:v>41.6</c:v>
                </c:pt>
                <c:pt idx="64">
                  <c:v>42</c:v>
                </c:pt>
                <c:pt idx="65">
                  <c:v>27.6</c:v>
                </c:pt>
                <c:pt idx="66">
                  <c:v>26</c:v>
                </c:pt>
                <c:pt idx="67">
                  <c:v>23.7</c:v>
                </c:pt>
                <c:pt idx="68">
                  <c:v>63</c:v>
                </c:pt>
                <c:pt idx="69">
                  <c:v>34.200000000000003</c:v>
                </c:pt>
                <c:pt idx="70">
                  <c:v>28.1</c:v>
                </c:pt>
                <c:pt idx="71">
                  <c:v>33.799999999999997</c:v>
                </c:pt>
                <c:pt idx="72">
                  <c:v>40.299999999999997</c:v>
                </c:pt>
                <c:pt idx="73">
                  <c:v>39</c:v>
                </c:pt>
                <c:pt idx="74">
                  <c:v>26.6</c:v>
                </c:pt>
                <c:pt idx="75">
                  <c:v>35.4</c:v>
                </c:pt>
              </c:numCache>
            </c:numRef>
          </c:yVal>
          <c:bubbleSize>
            <c:numRef>
              <c:f>'Scatter 1'!$T$2:$T$203</c:f>
              <c:numCache>
                <c:formatCode>#,##0</c:formatCode>
                <c:ptCount val="202"/>
                <c:pt idx="0">
                  <c:v>41128771</c:v>
                </c:pt>
                <c:pt idx="1">
                  <c:v>2775634</c:v>
                </c:pt>
                <c:pt idx="2">
                  <c:v>44903225</c:v>
                </c:pt>
                <c:pt idx="3">
                  <c:v>44273</c:v>
                </c:pt>
                <c:pt idx="4">
                  <c:v>79824</c:v>
                </c:pt>
                <c:pt idx="5">
                  <c:v>35588987</c:v>
                </c:pt>
                <c:pt idx="6">
                  <c:v>93763</c:v>
                </c:pt>
                <c:pt idx="7">
                  <c:v>46234830</c:v>
                </c:pt>
                <c:pt idx="8">
                  <c:v>2780469</c:v>
                </c:pt>
                <c:pt idx="9">
                  <c:v>106445</c:v>
                </c:pt>
                <c:pt idx="10">
                  <c:v>25978935</c:v>
                </c:pt>
                <c:pt idx="11">
                  <c:v>9042528</c:v>
                </c:pt>
                <c:pt idx="12">
                  <c:v>10175016</c:v>
                </c:pt>
                <c:pt idx="13">
                  <c:v>409984</c:v>
                </c:pt>
                <c:pt idx="14">
                  <c:v>1472233</c:v>
                </c:pt>
                <c:pt idx="15">
                  <c:v>171186372</c:v>
                </c:pt>
                <c:pt idx="16">
                  <c:v>281635</c:v>
                </c:pt>
                <c:pt idx="17">
                  <c:v>9208701</c:v>
                </c:pt>
                <c:pt idx="18">
                  <c:v>11669446</c:v>
                </c:pt>
                <c:pt idx="19">
                  <c:v>405272</c:v>
                </c:pt>
                <c:pt idx="20">
                  <c:v>13352864</c:v>
                </c:pt>
                <c:pt idx="21">
                  <c:v>782455</c:v>
                </c:pt>
                <c:pt idx="22">
                  <c:v>12224110</c:v>
                </c:pt>
                <c:pt idx="23">
                  <c:v>3233526</c:v>
                </c:pt>
                <c:pt idx="24">
                  <c:v>2630296</c:v>
                </c:pt>
                <c:pt idx="25">
                  <c:v>215313498</c:v>
                </c:pt>
                <c:pt idx="26">
                  <c:v>449002</c:v>
                </c:pt>
                <c:pt idx="27">
                  <c:v>6465097</c:v>
                </c:pt>
                <c:pt idx="28">
                  <c:v>22673762</c:v>
                </c:pt>
                <c:pt idx="29">
                  <c:v>12889576</c:v>
                </c:pt>
                <c:pt idx="30">
                  <c:v>593149</c:v>
                </c:pt>
                <c:pt idx="31">
                  <c:v>16767842</c:v>
                </c:pt>
                <c:pt idx="32">
                  <c:v>27914536</c:v>
                </c:pt>
                <c:pt idx="33">
                  <c:v>38929902</c:v>
                </c:pt>
                <c:pt idx="34">
                  <c:v>68706</c:v>
                </c:pt>
                <c:pt idx="35">
                  <c:v>5579144</c:v>
                </c:pt>
                <c:pt idx="36">
                  <c:v>17723315</c:v>
                </c:pt>
                <c:pt idx="37">
                  <c:v>19603733</c:v>
                </c:pt>
                <c:pt idx="38">
                  <c:v>1412175000</c:v>
                </c:pt>
                <c:pt idx="39">
                  <c:v>51874024</c:v>
                </c:pt>
                <c:pt idx="40">
                  <c:v>836774</c:v>
                </c:pt>
                <c:pt idx="41">
                  <c:v>95894118</c:v>
                </c:pt>
                <c:pt idx="42">
                  <c:v>5970424</c:v>
                </c:pt>
                <c:pt idx="43">
                  <c:v>5180829</c:v>
                </c:pt>
                <c:pt idx="44">
                  <c:v>28160542</c:v>
                </c:pt>
                <c:pt idx="45">
                  <c:v>3854000</c:v>
                </c:pt>
                <c:pt idx="46">
                  <c:v>11212191</c:v>
                </c:pt>
                <c:pt idx="47">
                  <c:v>1251488</c:v>
                </c:pt>
                <c:pt idx="48">
                  <c:v>10526073</c:v>
                </c:pt>
                <c:pt idx="49">
                  <c:v>5903037</c:v>
                </c:pt>
                <c:pt idx="50">
                  <c:v>1120849</c:v>
                </c:pt>
                <c:pt idx="51">
                  <c:v>72737</c:v>
                </c:pt>
                <c:pt idx="52">
                  <c:v>11228821</c:v>
                </c:pt>
                <c:pt idx="53">
                  <c:v>18001000</c:v>
                </c:pt>
                <c:pt idx="54">
                  <c:v>110990103</c:v>
                </c:pt>
                <c:pt idx="55">
                  <c:v>6336392</c:v>
                </c:pt>
                <c:pt idx="56">
                  <c:v>1674908</c:v>
                </c:pt>
                <c:pt idx="57">
                  <c:v>1344768</c:v>
                </c:pt>
                <c:pt idx="58">
                  <c:v>1201670</c:v>
                </c:pt>
                <c:pt idx="59">
                  <c:v>123379924</c:v>
                </c:pt>
                <c:pt idx="60">
                  <c:v>53090</c:v>
                </c:pt>
                <c:pt idx="61">
                  <c:v>929766</c:v>
                </c:pt>
                <c:pt idx="62">
                  <c:v>5556880</c:v>
                </c:pt>
                <c:pt idx="63">
                  <c:v>67749632</c:v>
                </c:pt>
                <c:pt idx="64">
                  <c:v>2388992</c:v>
                </c:pt>
                <c:pt idx="65">
                  <c:v>2705992</c:v>
                </c:pt>
                <c:pt idx="66">
                  <c:v>3712502</c:v>
                </c:pt>
                <c:pt idx="67">
                  <c:v>84079811</c:v>
                </c:pt>
                <c:pt idx="68">
                  <c:v>33475870</c:v>
                </c:pt>
                <c:pt idx="69">
                  <c:v>10566531</c:v>
                </c:pt>
                <c:pt idx="70">
                  <c:v>56661</c:v>
                </c:pt>
                <c:pt idx="71">
                  <c:v>125438</c:v>
                </c:pt>
                <c:pt idx="72">
                  <c:v>171774</c:v>
                </c:pt>
                <c:pt idx="73">
                  <c:v>17357886</c:v>
                </c:pt>
                <c:pt idx="74">
                  <c:v>13859341</c:v>
                </c:pt>
                <c:pt idx="75">
                  <c:v>2105566</c:v>
                </c:pt>
                <c:pt idx="76">
                  <c:v>808726</c:v>
                </c:pt>
                <c:pt idx="77">
                  <c:v>11584996</c:v>
                </c:pt>
                <c:pt idx="78">
                  <c:v>10432860</c:v>
                </c:pt>
                <c:pt idx="79">
                  <c:v>7346100</c:v>
                </c:pt>
                <c:pt idx="80">
                  <c:v>9683505</c:v>
                </c:pt>
                <c:pt idx="81">
                  <c:v>381900</c:v>
                </c:pt>
                <c:pt idx="82">
                  <c:v>1417173173</c:v>
                </c:pt>
                <c:pt idx="83">
                  <c:v>275501339</c:v>
                </c:pt>
                <c:pt idx="84">
                  <c:v>88550570</c:v>
                </c:pt>
                <c:pt idx="85">
                  <c:v>44496122</c:v>
                </c:pt>
                <c:pt idx="86">
                  <c:v>5086988</c:v>
                </c:pt>
                <c:pt idx="87">
                  <c:v>84519</c:v>
                </c:pt>
                <c:pt idx="88">
                  <c:v>9550600</c:v>
                </c:pt>
                <c:pt idx="89">
                  <c:v>58856847</c:v>
                </c:pt>
                <c:pt idx="90">
                  <c:v>2827377</c:v>
                </c:pt>
                <c:pt idx="91">
                  <c:v>125124989</c:v>
                </c:pt>
                <c:pt idx="92">
                  <c:v>11285869</c:v>
                </c:pt>
                <c:pt idx="93">
                  <c:v>19621972</c:v>
                </c:pt>
                <c:pt idx="94">
                  <c:v>54027487</c:v>
                </c:pt>
                <c:pt idx="95">
                  <c:v>131232</c:v>
                </c:pt>
                <c:pt idx="96">
                  <c:v>51628117</c:v>
                </c:pt>
                <c:pt idx="97">
                  <c:v>1586659</c:v>
                </c:pt>
                <c:pt idx="98">
                  <c:v>4268873</c:v>
                </c:pt>
                <c:pt idx="99">
                  <c:v>6803300</c:v>
                </c:pt>
                <c:pt idx="100">
                  <c:v>7529475</c:v>
                </c:pt>
                <c:pt idx="101">
                  <c:v>1883379</c:v>
                </c:pt>
                <c:pt idx="102">
                  <c:v>5489739</c:v>
                </c:pt>
                <c:pt idx="103">
                  <c:v>2305825</c:v>
                </c:pt>
                <c:pt idx="104">
                  <c:v>5302681</c:v>
                </c:pt>
                <c:pt idx="105">
                  <c:v>6812341</c:v>
                </c:pt>
                <c:pt idx="106">
                  <c:v>39327</c:v>
                </c:pt>
                <c:pt idx="107">
                  <c:v>2833000</c:v>
                </c:pt>
                <c:pt idx="108">
                  <c:v>650774</c:v>
                </c:pt>
                <c:pt idx="109">
                  <c:v>695168</c:v>
                </c:pt>
                <c:pt idx="110">
                  <c:v>29611714</c:v>
                </c:pt>
                <c:pt idx="111">
                  <c:v>20405317</c:v>
                </c:pt>
                <c:pt idx="112">
                  <c:v>33938221</c:v>
                </c:pt>
                <c:pt idx="113">
                  <c:v>523787</c:v>
                </c:pt>
                <c:pt idx="114">
                  <c:v>22593590</c:v>
                </c:pt>
                <c:pt idx="115">
                  <c:v>523417</c:v>
                </c:pt>
                <c:pt idx="116">
                  <c:v>41569</c:v>
                </c:pt>
                <c:pt idx="117">
                  <c:v>4736139</c:v>
                </c:pt>
                <c:pt idx="118">
                  <c:v>1262523</c:v>
                </c:pt>
                <c:pt idx="119">
                  <c:v>127504125</c:v>
                </c:pt>
                <c:pt idx="120">
                  <c:v>114164</c:v>
                </c:pt>
                <c:pt idx="121">
                  <c:v>2592477</c:v>
                </c:pt>
                <c:pt idx="122">
                  <c:v>36469</c:v>
                </c:pt>
                <c:pt idx="123">
                  <c:v>3398366</c:v>
                </c:pt>
                <c:pt idx="124">
                  <c:v>616159</c:v>
                </c:pt>
                <c:pt idx="125">
                  <c:v>37457971</c:v>
                </c:pt>
                <c:pt idx="126">
                  <c:v>32969518</c:v>
                </c:pt>
                <c:pt idx="127">
                  <c:v>54179306</c:v>
                </c:pt>
                <c:pt idx="128">
                  <c:v>2567012</c:v>
                </c:pt>
                <c:pt idx="129">
                  <c:v>30547580</c:v>
                </c:pt>
                <c:pt idx="130">
                  <c:v>17942942</c:v>
                </c:pt>
                <c:pt idx="131">
                  <c:v>5124100</c:v>
                </c:pt>
                <c:pt idx="132">
                  <c:v>6948392</c:v>
                </c:pt>
                <c:pt idx="133">
                  <c:v>26207977</c:v>
                </c:pt>
                <c:pt idx="134">
                  <c:v>218541212</c:v>
                </c:pt>
                <c:pt idx="135">
                  <c:v>2057679</c:v>
                </c:pt>
                <c:pt idx="136">
                  <c:v>49551</c:v>
                </c:pt>
                <c:pt idx="137">
                  <c:v>5457127</c:v>
                </c:pt>
                <c:pt idx="138">
                  <c:v>4576298</c:v>
                </c:pt>
                <c:pt idx="139">
                  <c:v>235824862</c:v>
                </c:pt>
                <c:pt idx="140">
                  <c:v>18055</c:v>
                </c:pt>
                <c:pt idx="141">
                  <c:v>4408581</c:v>
                </c:pt>
                <c:pt idx="142">
                  <c:v>10142619</c:v>
                </c:pt>
                <c:pt idx="143">
                  <c:v>6780744</c:v>
                </c:pt>
                <c:pt idx="144">
                  <c:v>34049588</c:v>
                </c:pt>
                <c:pt idx="145">
                  <c:v>115559009</c:v>
                </c:pt>
                <c:pt idx="146">
                  <c:v>37561599</c:v>
                </c:pt>
                <c:pt idx="147">
                  <c:v>10379007</c:v>
                </c:pt>
                <c:pt idx="148">
                  <c:v>3221789</c:v>
                </c:pt>
                <c:pt idx="149">
                  <c:v>2695122</c:v>
                </c:pt>
                <c:pt idx="150">
                  <c:v>18956666</c:v>
                </c:pt>
                <c:pt idx="151">
                  <c:v>143555736</c:v>
                </c:pt>
                <c:pt idx="152">
                  <c:v>13776698</c:v>
                </c:pt>
                <c:pt idx="153">
                  <c:v>222382</c:v>
                </c:pt>
                <c:pt idx="154">
                  <c:v>33660</c:v>
                </c:pt>
                <c:pt idx="155">
                  <c:v>227380</c:v>
                </c:pt>
                <c:pt idx="156">
                  <c:v>36408820</c:v>
                </c:pt>
                <c:pt idx="157">
                  <c:v>17316449</c:v>
                </c:pt>
                <c:pt idx="158">
                  <c:v>6760087</c:v>
                </c:pt>
                <c:pt idx="159">
                  <c:v>100060</c:v>
                </c:pt>
                <c:pt idx="160">
                  <c:v>8605718</c:v>
                </c:pt>
                <c:pt idx="161">
                  <c:v>5637022</c:v>
                </c:pt>
                <c:pt idx="162">
                  <c:v>5431752</c:v>
                </c:pt>
                <c:pt idx="163">
                  <c:v>2108732</c:v>
                </c:pt>
                <c:pt idx="164">
                  <c:v>724273</c:v>
                </c:pt>
                <c:pt idx="165">
                  <c:v>17597511</c:v>
                </c:pt>
                <c:pt idx="166">
                  <c:v>59893885</c:v>
                </c:pt>
                <c:pt idx="167">
                  <c:v>47615034</c:v>
                </c:pt>
                <c:pt idx="168">
                  <c:v>22181000</c:v>
                </c:pt>
                <c:pt idx="169">
                  <c:v>47657</c:v>
                </c:pt>
                <c:pt idx="170">
                  <c:v>179857</c:v>
                </c:pt>
                <c:pt idx="171">
                  <c:v>103948</c:v>
                </c:pt>
                <c:pt idx="172">
                  <c:v>46874204</c:v>
                </c:pt>
                <c:pt idx="173">
                  <c:v>618040</c:v>
                </c:pt>
                <c:pt idx="174">
                  <c:v>10486941</c:v>
                </c:pt>
                <c:pt idx="175">
                  <c:v>8769741</c:v>
                </c:pt>
                <c:pt idx="176">
                  <c:v>9952787</c:v>
                </c:pt>
                <c:pt idx="177">
                  <c:v>65497748</c:v>
                </c:pt>
                <c:pt idx="178">
                  <c:v>71697030</c:v>
                </c:pt>
                <c:pt idx="179">
                  <c:v>1341296</c:v>
                </c:pt>
                <c:pt idx="180">
                  <c:v>8848699</c:v>
                </c:pt>
                <c:pt idx="181">
                  <c:v>106858</c:v>
                </c:pt>
                <c:pt idx="182">
                  <c:v>1531044</c:v>
                </c:pt>
                <c:pt idx="183">
                  <c:v>12356117</c:v>
                </c:pt>
                <c:pt idx="184">
                  <c:v>85341241</c:v>
                </c:pt>
                <c:pt idx="185">
                  <c:v>6430770</c:v>
                </c:pt>
                <c:pt idx="186">
                  <c:v>45703</c:v>
                </c:pt>
                <c:pt idx="187">
                  <c:v>11312</c:v>
                </c:pt>
                <c:pt idx="188">
                  <c:v>47249585</c:v>
                </c:pt>
                <c:pt idx="189">
                  <c:v>38000000</c:v>
                </c:pt>
                <c:pt idx="190">
                  <c:v>9441129</c:v>
                </c:pt>
                <c:pt idx="191">
                  <c:v>66971411</c:v>
                </c:pt>
                <c:pt idx="192">
                  <c:v>333287557</c:v>
                </c:pt>
                <c:pt idx="193">
                  <c:v>3422794</c:v>
                </c:pt>
                <c:pt idx="194">
                  <c:v>35648100</c:v>
                </c:pt>
                <c:pt idx="195">
                  <c:v>326740</c:v>
                </c:pt>
                <c:pt idx="196">
                  <c:v>98186856</c:v>
                </c:pt>
                <c:pt idx="197">
                  <c:v>105413</c:v>
                </c:pt>
                <c:pt idx="198" formatCode="General">
                  <c:v>0</c:v>
                </c:pt>
                <c:pt idx="199">
                  <c:v>33696614</c:v>
                </c:pt>
                <c:pt idx="200">
                  <c:v>20017675</c:v>
                </c:pt>
                <c:pt idx="201">
                  <c:v>16320537</c:v>
                </c:pt>
              </c:numCache>
            </c:numRef>
          </c:bubbleSize>
          <c:bubble3D val="0"/>
          <c:extLst>
            <c:ext xmlns:c16="http://schemas.microsoft.com/office/drawing/2014/chart" uri="{C3380CC4-5D6E-409C-BE32-E72D297353CC}">
              <c16:uniqueId val="{00000000-1E0B-4F82-BF6A-25FE9C93AE54}"/>
            </c:ext>
          </c:extLst>
        </c:ser>
        <c:ser>
          <c:idx val="1"/>
          <c:order val="1"/>
          <c:tx>
            <c:v>Vertical</c:v>
          </c:tx>
          <c:spPr>
            <a:solidFill>
              <a:schemeClr val="accent2"/>
            </a:solidFill>
            <a:ln>
              <a:noFill/>
            </a:ln>
            <a:effectLst/>
          </c:spPr>
          <c:invertIfNegative val="0"/>
          <c:xVal>
            <c:numRef>
              <c:f>'Scatter 1'!$W$18:$W$19</c:f>
              <c:numCache>
                <c:formatCode>General</c:formatCode>
                <c:ptCount val="2"/>
                <c:pt idx="0">
                  <c:v>3.1654750481410856</c:v>
                </c:pt>
                <c:pt idx="1">
                  <c:v>4.1431347263915326</c:v>
                </c:pt>
              </c:numCache>
            </c:numRef>
          </c:xVal>
          <c:yVal>
            <c:numRef>
              <c:f>'Scatter 1'!$V$18:$V$19</c:f>
              <c:numCache>
                <c:formatCode>General</c:formatCode>
                <c:ptCount val="2"/>
                <c:pt idx="0">
                  <c:v>9.1610158962169006</c:v>
                </c:pt>
                <c:pt idx="1">
                  <c:v>9.1610158962169006</c:v>
                </c:pt>
              </c:numCache>
            </c:numRef>
          </c:yVal>
          <c:bubbleSize>
            <c:numLit>
              <c:formatCode>General</c:formatCode>
              <c:ptCount val="8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numLit>
          </c:bubbleSize>
          <c:bubble3D val="0"/>
          <c:extLst>
            <c:ext xmlns:c16="http://schemas.microsoft.com/office/drawing/2014/chart" uri="{C3380CC4-5D6E-409C-BE32-E72D297353CC}">
              <c16:uniqueId val="{00000008-1E0B-4F82-BF6A-25FE9C93AE54}"/>
            </c:ext>
          </c:extLst>
        </c:ser>
        <c:dLbls>
          <c:showLegendKey val="0"/>
          <c:showVal val="0"/>
          <c:showCatName val="0"/>
          <c:showSerName val="0"/>
          <c:showPercent val="0"/>
          <c:showBubbleSize val="0"/>
        </c:dLbls>
        <c:bubbleScale val="40"/>
        <c:showNegBubbles val="0"/>
        <c:axId val="1141228832"/>
        <c:axId val="1141224992"/>
      </c:bubbleChart>
      <c:valAx>
        <c:axId val="1141228832"/>
        <c:scaling>
          <c:logBase val="10"/>
          <c:orientation val="minMax"/>
          <c:max val="200000"/>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41224992"/>
        <c:crosses val="autoZero"/>
        <c:crossBetween val="midCat"/>
      </c:valAx>
      <c:valAx>
        <c:axId val="114122499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412288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90000"/>
        <a:lumOff val="1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ScatterToo</c:v>
          </c:tx>
          <c:spPr>
            <a:ln w="25400" cap="rnd">
              <a:noFill/>
              <a:round/>
            </a:ln>
            <a:effectLst/>
          </c:spPr>
          <c:marker>
            <c:symbol val="circle"/>
            <c:size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49617936778560506"/>
                  <c:y val="-0.57350125026513987"/>
                </c:manualLayout>
              </c:layout>
              <c:tx>
                <c:rich>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r>
                      <a:rPr lang="en-US" baseline="0">
                        <a:solidFill>
                          <a:schemeClr val="bg1"/>
                        </a:solidFill>
                      </a:rPr>
                      <a:t>y = 0.0486x + 4.9288</a:t>
                    </a:r>
                    <a:br>
                      <a:rPr lang="en-US" baseline="0">
                        <a:solidFill>
                          <a:schemeClr val="bg1"/>
                        </a:solidFill>
                      </a:rPr>
                    </a:br>
                    <a:r>
                      <a:rPr lang="en-US" baseline="0">
                        <a:solidFill>
                          <a:schemeClr val="bg1"/>
                        </a:solidFill>
                      </a:rPr>
                      <a:t>R² = 0.0031</a:t>
                    </a:r>
                    <a:endParaRPr lang="en-US">
                      <a:solidFill>
                        <a:schemeClr val="bg1"/>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trendlineLbl>
          </c:trendline>
          <c:xVal>
            <c:numRef>
              <c:f>Scatter2!$G$2:$G$70</c:f>
              <c:numCache>
                <c:formatCode>General</c:formatCode>
                <c:ptCount val="69"/>
                <c:pt idx="0">
                  <c:v>78.904098510742202</c:v>
                </c:pt>
                <c:pt idx="1">
                  <c:v>83.852203369140597</c:v>
                </c:pt>
                <c:pt idx="2">
                  <c:v>70.499801635742202</c:v>
                </c:pt>
                <c:pt idx="3">
                  <c:v>75.574302673339801</c:v>
                </c:pt>
                <c:pt idx="4">
                  <c:v>78.297302246093807</c:v>
                </c:pt>
                <c:pt idx="5">
                  <c:v>82.310897827148395</c:v>
                </c:pt>
                <c:pt idx="6">
                  <c:v>83.619499206542997</c:v>
                </c:pt>
                <c:pt idx="7">
                  <c:v>75.490402221679702</c:v>
                </c:pt>
                <c:pt idx="8">
                  <c:v>77.635498046875</c:v>
                </c:pt>
                <c:pt idx="9">
                  <c:v>77.830299377441406</c:v>
                </c:pt>
                <c:pt idx="10">
                  <c:v>75.340400695800795</c:v>
                </c:pt>
                <c:pt idx="11">
                  <c:v>85.651199340820298</c:v>
                </c:pt>
                <c:pt idx="12">
                  <c:v>76.436203002929702</c:v>
                </c:pt>
                <c:pt idx="13">
                  <c:v>80.604499816894503</c:v>
                </c:pt>
                <c:pt idx="14">
                  <c:v>81.884201049804702</c:v>
                </c:pt>
                <c:pt idx="15">
                  <c:v>83.560203552246094</c:v>
                </c:pt>
                <c:pt idx="16">
                  <c:v>76.226501464843807</c:v>
                </c:pt>
                <c:pt idx="17">
                  <c:v>80.523300170898395</c:v>
                </c:pt>
                <c:pt idx="18">
                  <c:v>78.8052978515625</c:v>
                </c:pt>
                <c:pt idx="19">
                  <c:v>78.506103515625</c:v>
                </c:pt>
                <c:pt idx="20">
                  <c:v>73.407798767089801</c:v>
                </c:pt>
                <c:pt idx="21">
                  <c:v>81.133499145507798</c:v>
                </c:pt>
                <c:pt idx="22">
                  <c:v>90.482101440429702</c:v>
                </c:pt>
                <c:pt idx="23">
                  <c:v>75.548202514648395</c:v>
                </c:pt>
                <c:pt idx="24">
                  <c:v>90.161903381347699</c:v>
                </c:pt>
                <c:pt idx="25">
                  <c:v>84.38330078125</c:v>
                </c:pt>
                <c:pt idx="26">
                  <c:v>84.625602722167997</c:v>
                </c:pt>
                <c:pt idx="27">
                  <c:v>76.389503479003906</c:v>
                </c:pt>
                <c:pt idx="28">
                  <c:v>85.8594970703125</c:v>
                </c:pt>
                <c:pt idx="29">
                  <c:v>82.213798522949205</c:v>
                </c:pt>
                <c:pt idx="30">
                  <c:v>78.087898254394503</c:v>
                </c:pt>
                <c:pt idx="31">
                  <c:v>79.241096496582003</c:v>
                </c:pt>
                <c:pt idx="32">
                  <c:v>83.164100646972699</c:v>
                </c:pt>
                <c:pt idx="33">
                  <c:v>79.963600158691406</c:v>
                </c:pt>
                <c:pt idx="34">
                  <c:v>80.632797241210895</c:v>
                </c:pt>
                <c:pt idx="35">
                  <c:v>87.546302795410199</c:v>
                </c:pt>
                <c:pt idx="36">
                  <c:v>89.793098449707003</c:v>
                </c:pt>
                <c:pt idx="37">
                  <c:v>85.287002563476605</c:v>
                </c:pt>
                <c:pt idx="38">
                  <c:v>80.035499572753906</c:v>
                </c:pt>
                <c:pt idx="39">
                  <c:v>85.663002014160199</c:v>
                </c:pt>
                <c:pt idx="40">
                  <c:v>81.171203613281307</c:v>
                </c:pt>
                <c:pt idx="41">
                  <c:v>68.606697082519503</c:v>
                </c:pt>
                <c:pt idx="42">
                  <c:v>80.305099487304702</c:v>
                </c:pt>
                <c:pt idx="43">
                  <c:v>80.378196716308594</c:v>
                </c:pt>
                <c:pt idx="44">
                  <c:v>86.520698547363295</c:v>
                </c:pt>
                <c:pt idx="45">
                  <c:v>82.675201416015597</c:v>
                </c:pt>
                <c:pt idx="46">
                  <c:v>84.110702514648395</c:v>
                </c:pt>
                <c:pt idx="47">
                  <c:v>83.114402770996094</c:v>
                </c:pt>
                <c:pt idx="48">
                  <c:v>85.236099243164105</c:v>
                </c:pt>
                <c:pt idx="49">
                  <c:v>77.725196838378906</c:v>
                </c:pt>
                <c:pt idx="50">
                  <c:v>82.483200073242202</c:v>
                </c:pt>
              </c:numCache>
            </c:numRef>
          </c:xVal>
          <c:yVal>
            <c:numRef>
              <c:f>Scatter2!$F$2:$F$70</c:f>
              <c:numCache>
                <c:formatCode>General</c:formatCode>
                <c:ptCount val="69"/>
                <c:pt idx="0">
                  <c:v>13.060000419616699</c:v>
                </c:pt>
                <c:pt idx="1">
                  <c:v>7.8369998931884801</c:v>
                </c:pt>
                <c:pt idx="2">
                  <c:v>13.4750003814697</c:v>
                </c:pt>
                <c:pt idx="3">
                  <c:v>4.1279997825622603</c:v>
                </c:pt>
                <c:pt idx="4">
                  <c:v>6.9759998321533203</c:v>
                </c:pt>
                <c:pt idx="5">
                  <c:v>2.6029999256134002</c:v>
                </c:pt>
                <c:pt idx="6">
                  <c:v>7.34299993515015</c:v>
                </c:pt>
                <c:pt idx="7">
                  <c:v>5.6090002059936497</c:v>
                </c:pt>
                <c:pt idx="8">
                  <c:v>6.1370000839233398</c:v>
                </c:pt>
                <c:pt idx="9">
                  <c:v>4.7810001373290998</c:v>
                </c:pt>
                <c:pt idx="10">
                  <c:v>8.5299997329711896</c:v>
                </c:pt>
                <c:pt idx="11">
                  <c:v>3.6549999713897701</c:v>
                </c:pt>
                <c:pt idx="12">
                  <c:v>4.3920001983642596</c:v>
                </c:pt>
                <c:pt idx="13">
                  <c:v>3.43400001525879</c:v>
                </c:pt>
                <c:pt idx="14">
                  <c:v>4.7639999389648402</c:v>
                </c:pt>
                <c:pt idx="15">
                  <c:v>3.9170000553131099</c:v>
                </c:pt>
                <c:pt idx="16">
                  <c:v>8.5170001983642596</c:v>
                </c:pt>
                <c:pt idx="17">
                  <c:v>5.4549999237060502</c:v>
                </c:pt>
                <c:pt idx="18">
                  <c:v>6.3689999580383301</c:v>
                </c:pt>
                <c:pt idx="19">
                  <c:v>7.0630002021789604</c:v>
                </c:pt>
                <c:pt idx="20">
                  <c:v>7.5240001678466797</c:v>
                </c:pt>
                <c:pt idx="21">
                  <c:v>7.7600002288818404</c:v>
                </c:pt>
                <c:pt idx="22">
                  <c:v>3.1559998989105198</c:v>
                </c:pt>
                <c:pt idx="23">
                  <c:v>7.8169999122619602</c:v>
                </c:pt>
                <c:pt idx="24">
                  <c:v>2.9460000991821298</c:v>
                </c:pt>
                <c:pt idx="25">
                  <c:v>7.2090001106262198</c:v>
                </c:pt>
                <c:pt idx="26">
                  <c:v>6.7740001678466797</c:v>
                </c:pt>
                <c:pt idx="27">
                  <c:v>6.72300004959106</c:v>
                </c:pt>
                <c:pt idx="28">
                  <c:v>7.7389998435974103</c:v>
                </c:pt>
                <c:pt idx="29">
                  <c:v>5.8260002136230504</c:v>
                </c:pt>
                <c:pt idx="30">
                  <c:v>5.0599999427795401</c:v>
                </c:pt>
                <c:pt idx="31">
                  <c:v>5.9770002365112296</c:v>
                </c:pt>
                <c:pt idx="32">
                  <c:v>3.8740000724792498</c:v>
                </c:pt>
                <c:pt idx="33">
                  <c:v>3.6540000438690199</c:v>
                </c:pt>
                <c:pt idx="34">
                  <c:v>33.761001586914098</c:v>
                </c:pt>
                <c:pt idx="35">
                  <c:v>2.5499999523162802</c:v>
                </c:pt>
                <c:pt idx="36">
                  <c:v>4.41499996185303</c:v>
                </c:pt>
                <c:pt idx="37">
                  <c:v>4.0570001602172896</c:v>
                </c:pt>
                <c:pt idx="38">
                  <c:v>7.1180000305175799</c:v>
                </c:pt>
                <c:pt idx="39">
                  <c:v>7.5520000457763699</c:v>
                </c:pt>
                <c:pt idx="40">
                  <c:v>5.7870001792907697</c:v>
                </c:pt>
                <c:pt idx="41">
                  <c:v>13.704999923706101</c:v>
                </c:pt>
                <c:pt idx="42">
                  <c:v>9.5080003738403303</c:v>
                </c:pt>
                <c:pt idx="43">
                  <c:v>4.3709998130798304</c:v>
                </c:pt>
                <c:pt idx="44">
                  <c:v>22.433000564575199</c:v>
                </c:pt>
                <c:pt idx="45">
                  <c:v>11.253999710083001</c:v>
                </c:pt>
                <c:pt idx="46">
                  <c:v>6.2350001335143999</c:v>
                </c:pt>
                <c:pt idx="47">
                  <c:v>3.3499999046325701</c:v>
                </c:pt>
                <c:pt idx="48">
                  <c:v>5.6149997711181596</c:v>
                </c:pt>
                <c:pt idx="49">
                  <c:v>5.7839999198913601</c:v>
                </c:pt>
                <c:pt idx="50">
                  <c:v>8.02600002288818</c:v>
                </c:pt>
              </c:numCache>
            </c:numRef>
          </c:yVal>
          <c:smooth val="0"/>
          <c:extLst>
            <c:ext xmlns:c16="http://schemas.microsoft.com/office/drawing/2014/chart" uri="{C3380CC4-5D6E-409C-BE32-E72D297353CC}">
              <c16:uniqueId val="{00000000-6C82-45F3-A3AB-C7A889AF29FB}"/>
            </c:ext>
          </c:extLst>
        </c:ser>
        <c:dLbls>
          <c:showLegendKey val="0"/>
          <c:showVal val="0"/>
          <c:showCatName val="0"/>
          <c:showSerName val="0"/>
          <c:showPercent val="0"/>
          <c:showBubbleSize val="0"/>
        </c:dLbls>
        <c:axId val="310153951"/>
        <c:axId val="310152991"/>
      </c:scatterChart>
      <c:valAx>
        <c:axId val="31015395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310152991"/>
        <c:crosses val="autoZero"/>
        <c:crossBetween val="midCat"/>
      </c:valAx>
      <c:valAx>
        <c:axId val="31015299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31015395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v>Regions</c:v>
          </c:tx>
          <c:spPr>
            <a:solidFill>
              <a:schemeClr val="accent1"/>
            </a:solidFill>
            <a:ln>
              <a:noFill/>
            </a:ln>
            <a:effectLst/>
          </c:spPr>
          <c:invertIfNegative val="0"/>
          <c:cat>
            <c:strRef>
              <c:f>Graphic1!$A$2:$A$8</c:f>
              <c:strCache>
                <c:ptCount val="7"/>
                <c:pt idx="0">
                  <c:v>East Asia &amp; Pacific</c:v>
                </c:pt>
                <c:pt idx="1">
                  <c:v>Europe &amp; Central Asia</c:v>
                </c:pt>
                <c:pt idx="2">
                  <c:v>Latin America &amp; Caribbean</c:v>
                </c:pt>
                <c:pt idx="3">
                  <c:v>Middle East &amp; North Africa</c:v>
                </c:pt>
                <c:pt idx="4">
                  <c:v>North America</c:v>
                </c:pt>
                <c:pt idx="5">
                  <c:v>South Asia</c:v>
                </c:pt>
                <c:pt idx="6">
                  <c:v>Sub-Saharan Africa</c:v>
                </c:pt>
              </c:strCache>
            </c:strRef>
          </c:cat>
          <c:val>
            <c:numRef>
              <c:f>Graphic1!$A$2:$A$8</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404E-480E-966B-96F8F91CBAE1}"/>
            </c:ext>
          </c:extLst>
        </c:ser>
        <c:ser>
          <c:idx val="2"/>
          <c:order val="2"/>
          <c:tx>
            <c:v>Range</c:v>
          </c:tx>
          <c:spPr>
            <a:noFill/>
            <a:ln>
              <a:noFill/>
            </a:ln>
            <a:effectLst/>
          </c:spPr>
          <c:invertIfNegative val="0"/>
          <c:cat>
            <c:strRef>
              <c:f>Graphic1!$A$2:$A$8</c:f>
              <c:strCache>
                <c:ptCount val="7"/>
                <c:pt idx="0">
                  <c:v>East Asia &amp; Pacific</c:v>
                </c:pt>
                <c:pt idx="1">
                  <c:v>Europe &amp; Central Asia</c:v>
                </c:pt>
                <c:pt idx="2">
                  <c:v>Latin America &amp; Caribbean</c:v>
                </c:pt>
                <c:pt idx="3">
                  <c:v>Middle East &amp; North Africa</c:v>
                </c:pt>
                <c:pt idx="4">
                  <c:v>North America</c:v>
                </c:pt>
                <c:pt idx="5">
                  <c:v>South Asia</c:v>
                </c:pt>
                <c:pt idx="6">
                  <c:v>Sub-Saharan Africa</c:v>
                </c:pt>
              </c:strCache>
            </c:strRef>
          </c:cat>
          <c:val>
            <c:numRef>
              <c:f>Graphic1!$B$2:$B$8</c:f>
              <c:numCache>
                <c:formatCode>General</c:formatCode>
                <c:ptCount val="7"/>
                <c:pt idx="0">
                  <c:v>27.1</c:v>
                </c:pt>
                <c:pt idx="1">
                  <c:v>20.2</c:v>
                </c:pt>
                <c:pt idx="2">
                  <c:v>34.1</c:v>
                </c:pt>
                <c:pt idx="3">
                  <c:v>26.4</c:v>
                </c:pt>
                <c:pt idx="4">
                  <c:v>29.9</c:v>
                </c:pt>
                <c:pt idx="5">
                  <c:v>25.5</c:v>
                </c:pt>
                <c:pt idx="6">
                  <c:v>29.6</c:v>
                </c:pt>
              </c:numCache>
            </c:numRef>
          </c:val>
          <c:extLst>
            <c:ext xmlns:c16="http://schemas.microsoft.com/office/drawing/2014/chart" uri="{C3380CC4-5D6E-409C-BE32-E72D297353CC}">
              <c16:uniqueId val="{00000001-404E-480E-966B-96F8F91CBAE1}"/>
            </c:ext>
          </c:extLst>
        </c:ser>
        <c:ser>
          <c:idx val="3"/>
          <c:order val="3"/>
          <c:tx>
            <c:v>Min</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Graphic1!$A$2:$A$8</c:f>
              <c:strCache>
                <c:ptCount val="7"/>
                <c:pt idx="0">
                  <c:v>East Asia &amp; Pacific</c:v>
                </c:pt>
                <c:pt idx="1">
                  <c:v>Europe &amp; Central Asia</c:v>
                </c:pt>
                <c:pt idx="2">
                  <c:v>Latin America &amp; Caribbean</c:v>
                </c:pt>
                <c:pt idx="3">
                  <c:v>Middle East &amp; North Africa</c:v>
                </c:pt>
                <c:pt idx="4">
                  <c:v>North America</c:v>
                </c:pt>
                <c:pt idx="5">
                  <c:v>South Asia</c:v>
                </c:pt>
                <c:pt idx="6">
                  <c:v>Sub-Saharan Africa</c:v>
                </c:pt>
              </c:strCache>
            </c:strRef>
          </c:cat>
          <c:val>
            <c:numRef>
              <c:f>Graphic1!$H$2:$H$8</c:f>
              <c:numCache>
                <c:formatCode>General</c:formatCode>
                <c:ptCount val="7"/>
                <c:pt idx="0">
                  <c:v>22</c:v>
                </c:pt>
                <c:pt idx="1">
                  <c:v>37.200000000000003</c:v>
                </c:pt>
                <c:pt idx="2">
                  <c:v>29.1</c:v>
                </c:pt>
                <c:pt idx="3">
                  <c:v>21</c:v>
                </c:pt>
                <c:pt idx="4">
                  <c:v>12</c:v>
                </c:pt>
                <c:pt idx="5">
                  <c:v>18.299999999999997</c:v>
                </c:pt>
                <c:pt idx="6">
                  <c:v>41.499999999999993</c:v>
                </c:pt>
              </c:numCache>
            </c:numRef>
          </c:val>
          <c:extLst>
            <c:ext xmlns:c16="http://schemas.microsoft.com/office/drawing/2014/chart" uri="{C3380CC4-5D6E-409C-BE32-E72D297353CC}">
              <c16:uniqueId val="{00000002-404E-480E-966B-96F8F91CBAE1}"/>
            </c:ext>
          </c:extLst>
        </c:ser>
        <c:dLbls>
          <c:showLegendKey val="0"/>
          <c:showVal val="0"/>
          <c:showCatName val="0"/>
          <c:showSerName val="0"/>
          <c:showPercent val="0"/>
          <c:showBubbleSize val="0"/>
        </c:dLbls>
        <c:gapWidth val="150"/>
        <c:overlap val="100"/>
        <c:axId val="1642581072"/>
        <c:axId val="1642581552"/>
        <c:extLst>
          <c:ext xmlns:c15="http://schemas.microsoft.com/office/drawing/2012/chart" uri="{02D57815-91ED-43cb-92C2-25804820EDAC}">
            <c15:filteredBarSeries>
              <c15:ser>
                <c:idx val="1"/>
                <c:order val="1"/>
                <c:tx>
                  <c:v>midpoint</c:v>
                </c:tx>
                <c:spPr>
                  <a:solidFill>
                    <a:schemeClr val="accent2"/>
                  </a:solidFill>
                  <a:ln>
                    <a:noFill/>
                  </a:ln>
                  <a:effectLst/>
                </c:spPr>
                <c:invertIfNegative val="0"/>
                <c:cat>
                  <c:strRef>
                    <c:extLst>
                      <c:ext uri="{02D57815-91ED-43cb-92C2-25804820EDAC}">
                        <c15:formulaRef>
                          <c15:sqref>Graphic1!$A$2:$A$8</c15:sqref>
                        </c15:formulaRef>
                      </c:ext>
                    </c:extLst>
                    <c:strCache>
                      <c:ptCount val="7"/>
                      <c:pt idx="0">
                        <c:v>East Asia &amp; Pacific</c:v>
                      </c:pt>
                      <c:pt idx="1">
                        <c:v>Europe &amp; Central Asia</c:v>
                      </c:pt>
                      <c:pt idx="2">
                        <c:v>Latin America &amp; Caribbean</c:v>
                      </c:pt>
                      <c:pt idx="3">
                        <c:v>Middle East &amp; North Africa</c:v>
                      </c:pt>
                      <c:pt idx="4">
                        <c:v>North America</c:v>
                      </c:pt>
                      <c:pt idx="5">
                        <c:v>South Asia</c:v>
                      </c:pt>
                      <c:pt idx="6">
                        <c:v>Sub-Saharan Africa</c:v>
                      </c:pt>
                    </c:strCache>
                  </c:strRef>
                </c:cat>
                <c:val>
                  <c:numRef>
                    <c:extLst>
                      <c:ext uri="{02D57815-91ED-43cb-92C2-25804820EDAC}">
                        <c15:formulaRef>
                          <c15:sqref>Graphic1!$G$2:$G$8</c15:sqref>
                        </c15:formulaRef>
                      </c:ext>
                    </c:extLst>
                    <c:numCache>
                      <c:formatCode>General</c:formatCode>
                      <c:ptCount val="7"/>
                      <c:pt idx="0">
                        <c:v>38.1</c:v>
                      </c:pt>
                      <c:pt idx="1">
                        <c:v>38.799999999999997</c:v>
                      </c:pt>
                      <c:pt idx="2">
                        <c:v>48.650000000000006</c:v>
                      </c:pt>
                      <c:pt idx="3">
                        <c:v>36.9</c:v>
                      </c:pt>
                      <c:pt idx="4">
                        <c:v>35.9</c:v>
                      </c:pt>
                      <c:pt idx="5">
                        <c:v>34.65</c:v>
                      </c:pt>
                      <c:pt idx="6">
                        <c:v>50.349999999999994</c:v>
                      </c:pt>
                    </c:numCache>
                  </c:numRef>
                </c:val>
                <c:extLst>
                  <c:ext xmlns:c16="http://schemas.microsoft.com/office/drawing/2014/chart" uri="{C3380CC4-5D6E-409C-BE32-E72D297353CC}">
                    <c16:uniqueId val="{00000003-404E-480E-966B-96F8F91CBAE1}"/>
                  </c:ext>
                </c:extLst>
              </c15:ser>
            </c15:filteredBarSeries>
          </c:ext>
        </c:extLst>
      </c:barChart>
      <c:catAx>
        <c:axId val="164258107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42581552"/>
        <c:crosses val="autoZero"/>
        <c:auto val="1"/>
        <c:lblAlgn val="ctr"/>
        <c:lblOffset val="100"/>
        <c:noMultiLvlLbl val="0"/>
      </c:catAx>
      <c:valAx>
        <c:axId val="1642581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42581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[GiniCO.xlsx]Sheet1!PivotTable1</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2">
                <a:lumMod val="25000"/>
                <a:lumOff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tx2">
                  <a:lumMod val="25000"/>
                  <a:lumOff val="75000"/>
                </a:schemeClr>
              </a:solidFill>
              <a:round/>
            </a:ln>
            <a:effectLst/>
          </c:spPr>
          <c:marker>
            <c:symbol val="none"/>
          </c:marker>
          <c:cat>
            <c:strRef>
              <c:f>Sheet1!$A$2:$A$47</c:f>
              <c:strCache>
                <c:ptCount val="46"/>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pt idx="45">
                  <c:v>(blank)</c:v>
                </c:pt>
              </c:strCache>
            </c:strRef>
          </c:cat>
          <c:val>
            <c:numRef>
              <c:f>Sheet1!$B$2:$B$47</c:f>
              <c:numCache>
                <c:formatCode>General</c:formatCode>
                <c:ptCount val="46"/>
                <c:pt idx="0">
                  <c:v>39.042857142857144</c:v>
                </c:pt>
                <c:pt idx="1">
                  <c:v>38.5</c:v>
                </c:pt>
                <c:pt idx="2">
                  <c:v>37.18333333333333</c:v>
                </c:pt>
                <c:pt idx="3">
                  <c:v>33.9</c:v>
                </c:pt>
                <c:pt idx="4">
                  <c:v>37.166666666666664</c:v>
                </c:pt>
                <c:pt idx="5">
                  <c:v>36.941176470588232</c:v>
                </c:pt>
                <c:pt idx="6">
                  <c:v>39.094117647058823</c:v>
                </c:pt>
                <c:pt idx="7">
                  <c:v>35.68888888888889</c:v>
                </c:pt>
                <c:pt idx="8">
                  <c:v>37.774999999999999</c:v>
                </c:pt>
                <c:pt idx="9">
                  <c:v>41.626086956521739</c:v>
                </c:pt>
                <c:pt idx="10">
                  <c:v>39.134782608695652</c:v>
                </c:pt>
                <c:pt idx="11">
                  <c:v>40.804347826086953</c:v>
                </c:pt>
                <c:pt idx="12">
                  <c:v>39.014634146341464</c:v>
                </c:pt>
                <c:pt idx="13">
                  <c:v>39.802777777777777</c:v>
                </c:pt>
                <c:pt idx="14">
                  <c:v>42.877419354838715</c:v>
                </c:pt>
                <c:pt idx="15">
                  <c:v>38.063829787234042</c:v>
                </c:pt>
                <c:pt idx="16">
                  <c:v>40.532558139534885</c:v>
                </c:pt>
                <c:pt idx="17">
                  <c:v>41.502777777777773</c:v>
                </c:pt>
                <c:pt idx="18">
                  <c:v>41.083333333333336</c:v>
                </c:pt>
                <c:pt idx="19">
                  <c:v>40.437777777777782</c:v>
                </c:pt>
                <c:pt idx="20">
                  <c:v>39.585964912280701</c:v>
                </c:pt>
                <c:pt idx="21">
                  <c:v>40.787500000000001</c:v>
                </c:pt>
                <c:pt idx="22">
                  <c:v>39.721739130434784</c:v>
                </c:pt>
                <c:pt idx="23">
                  <c:v>38.487142857142857</c:v>
                </c:pt>
                <c:pt idx="24">
                  <c:v>37.502631578947366</c:v>
                </c:pt>
                <c:pt idx="25">
                  <c:v>38.780246913580243</c:v>
                </c:pt>
                <c:pt idx="26">
                  <c:v>37.689024390243901</c:v>
                </c:pt>
                <c:pt idx="27">
                  <c:v>36.259722222222223</c:v>
                </c:pt>
                <c:pt idx="28">
                  <c:v>37.336708860759494</c:v>
                </c:pt>
                <c:pt idx="29">
                  <c:v>37.165060240963854</c:v>
                </c:pt>
                <c:pt idx="30">
                  <c:v>36.266279069767442</c:v>
                </c:pt>
                <c:pt idx="31">
                  <c:v>35.967073170731709</c:v>
                </c:pt>
                <c:pt idx="32">
                  <c:v>36.217241379310344</c:v>
                </c:pt>
                <c:pt idx="33">
                  <c:v>36.384415584415585</c:v>
                </c:pt>
                <c:pt idx="34">
                  <c:v>36.392857142857146</c:v>
                </c:pt>
                <c:pt idx="35">
                  <c:v>36.693023255813955</c:v>
                </c:pt>
                <c:pt idx="36">
                  <c:v>35.896385542168673</c:v>
                </c:pt>
                <c:pt idx="37">
                  <c:v>35.566666666666663</c:v>
                </c:pt>
                <c:pt idx="38">
                  <c:v>35.776344086021503</c:v>
                </c:pt>
                <c:pt idx="39">
                  <c:v>35.001282051282047</c:v>
                </c:pt>
                <c:pt idx="40">
                  <c:v>34.939130434782612</c:v>
                </c:pt>
                <c:pt idx="41">
                  <c:v>35.173417721518987</c:v>
                </c:pt>
                <c:pt idx="42">
                  <c:v>35.201449275362322</c:v>
                </c:pt>
                <c:pt idx="43">
                  <c:v>35.377358490566039</c:v>
                </c:pt>
                <c:pt idx="44">
                  <c:v>40.892307692307696</c:v>
                </c:pt>
                <c:pt idx="45">
                  <c:v>33.30222222222222</c:v>
                </c:pt>
              </c:numCache>
            </c:numRef>
          </c:val>
          <c:smooth val="0"/>
          <c:extLst>
            <c:ext xmlns:c16="http://schemas.microsoft.com/office/drawing/2014/chart" uri="{C3380CC4-5D6E-409C-BE32-E72D297353CC}">
              <c16:uniqueId val="{00000000-ADE8-4779-8D6B-7D22F18E616A}"/>
            </c:ext>
          </c:extLst>
        </c:ser>
        <c:dLbls>
          <c:showLegendKey val="0"/>
          <c:showVal val="0"/>
          <c:showCatName val="0"/>
          <c:showSerName val="0"/>
          <c:showPercent val="0"/>
          <c:showBubbleSize val="0"/>
        </c:dLbls>
        <c:smooth val="0"/>
        <c:axId val="228124016"/>
        <c:axId val="228124496"/>
      </c:lineChart>
      <c:catAx>
        <c:axId val="22812401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8124496"/>
        <c:crosses val="autoZero"/>
        <c:auto val="1"/>
        <c:lblAlgn val="ctr"/>
        <c:lblOffset val="100"/>
        <c:noMultiLvlLbl val="0"/>
      </c:catAx>
      <c:valAx>
        <c:axId val="228124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812401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xdr:row>
      <xdr:rowOff>0</xdr:rowOff>
    </xdr:from>
    <xdr:to>
      <xdr:col>12</xdr:col>
      <xdr:colOff>0</xdr:colOff>
      <xdr:row>5</xdr:row>
      <xdr:rowOff>0</xdr:rowOff>
    </xdr:to>
    <xdr:pic>
      <xdr:nvPicPr>
        <xdr:cNvPr id="2" name="Picture 1">
          <a:extLst>
            <a:ext uri="{FF2B5EF4-FFF2-40B4-BE49-F238E27FC236}">
              <a16:creationId xmlns:a16="http://schemas.microsoft.com/office/drawing/2014/main" id="{DBD0BAC9-2D3B-0CAF-0350-4C7EF7BB865E}"/>
            </a:ext>
          </a:extLst>
        </xdr:cNvPr>
        <xdr:cNvPicPr>
          <a:picLocks noChangeAspect="1"/>
        </xdr:cNvPicPr>
      </xdr:nvPicPr>
      <xdr:blipFill>
        <a:blip xmlns:r="http://schemas.openxmlformats.org/officeDocument/2006/relationships" r:embed="rId1"/>
        <a:stretch>
          <a:fillRect/>
        </a:stretch>
      </xdr:blipFill>
      <xdr:spPr>
        <a:xfrm>
          <a:off x="4537604" y="178594"/>
          <a:ext cx="3241146" cy="714375"/>
        </a:xfrm>
        <a:prstGeom prst="rect">
          <a:avLst/>
        </a:prstGeom>
      </xdr:spPr>
    </xdr:pic>
    <xdr:clientData/>
  </xdr:twoCellAnchor>
  <xdr:twoCellAnchor editAs="oneCell">
    <xdr:from>
      <xdr:col>0</xdr:col>
      <xdr:colOff>0</xdr:colOff>
      <xdr:row>6</xdr:row>
      <xdr:rowOff>0</xdr:rowOff>
    </xdr:from>
    <xdr:to>
      <xdr:col>2</xdr:col>
      <xdr:colOff>532672</xdr:colOff>
      <xdr:row>19</xdr:row>
      <xdr:rowOff>161048</xdr:rowOff>
    </xdr:to>
    <mc:AlternateContent xmlns:mc="http://schemas.openxmlformats.org/markup-compatibility/2006" xmlns:a14="http://schemas.microsoft.com/office/drawing/2010/main">
      <mc:Choice Requires="a14">
        <xdr:graphicFrame macro="">
          <xdr:nvGraphicFramePr>
            <xdr:cNvPr id="4" name="Slicer_Year">
              <a:extLst>
                <a:ext uri="{FF2B5EF4-FFF2-40B4-BE49-F238E27FC236}">
                  <a16:creationId xmlns:a16="http://schemas.microsoft.com/office/drawing/2014/main" id="{078A300B-501C-4133-A7FA-3EBDA9430FD8}"/>
                </a:ext>
              </a:extLst>
            </xdr:cNvPr>
            <xdr:cNvGraphicFramePr/>
          </xdr:nvGraphicFramePr>
          <xdr:xfrm>
            <a:off x="0" y="0"/>
            <a:ext cx="0" cy="0"/>
          </xdr:xfrm>
          <a:graphic>
            <a:graphicData uri="http://schemas.microsoft.com/office/drawing/2010/slicer">
              <sle:slicer xmlns:sle="http://schemas.microsoft.com/office/drawing/2010/slicer" name="Slicer_Year"/>
            </a:graphicData>
          </a:graphic>
        </xdr:graphicFrame>
      </mc:Choice>
      <mc:Fallback xmlns="">
        <xdr:sp macro="" textlink="">
          <xdr:nvSpPr>
            <xdr:cNvPr id="0" name=""/>
            <xdr:cNvSpPr>
              <a:spLocks noTextEdit="1"/>
            </xdr:cNvSpPr>
          </xdr:nvSpPr>
          <xdr:spPr>
            <a:xfrm>
              <a:off x="0" y="1229721"/>
              <a:ext cx="1826366" cy="24712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346026</xdr:colOff>
      <xdr:row>6</xdr:row>
      <xdr:rowOff>0</xdr:rowOff>
    </xdr:from>
    <xdr:to>
      <xdr:col>9</xdr:col>
      <xdr:colOff>586330</xdr:colOff>
      <xdr:row>21</xdr:row>
      <xdr:rowOff>76986</xdr:rowOff>
    </xdr:to>
    <xdr:graphicFrame macro="">
      <xdr:nvGraphicFramePr>
        <xdr:cNvPr id="5" name="Chart 4">
          <a:extLst>
            <a:ext uri="{FF2B5EF4-FFF2-40B4-BE49-F238E27FC236}">
              <a16:creationId xmlns:a16="http://schemas.microsoft.com/office/drawing/2014/main" id="{46258517-0E29-4594-ABAD-970824A5F9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14</xdr:col>
      <xdr:colOff>6707</xdr:colOff>
      <xdr:row>26</xdr:row>
      <xdr:rowOff>174401</xdr:rowOff>
    </xdr:from>
    <xdr:ext cx="184731" cy="264560"/>
    <xdr:sp macro="" textlink="">
      <xdr:nvSpPr>
        <xdr:cNvPr id="6" name="TextBox 5">
          <a:extLst>
            <a:ext uri="{FF2B5EF4-FFF2-40B4-BE49-F238E27FC236}">
              <a16:creationId xmlns:a16="http://schemas.microsoft.com/office/drawing/2014/main" id="{E3F4A295-C1E8-CA3E-6F49-4CB0A7867F08}"/>
            </a:ext>
          </a:extLst>
        </xdr:cNvPr>
        <xdr:cNvSpPr txBox="1"/>
      </xdr:nvSpPr>
      <xdr:spPr>
        <a:xfrm>
          <a:off x="9115827" y="503751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4</xdr:col>
      <xdr:colOff>125599</xdr:colOff>
      <xdr:row>5</xdr:row>
      <xdr:rowOff>218817</xdr:rowOff>
    </xdr:from>
    <xdr:to>
      <xdr:col>9</xdr:col>
      <xdr:colOff>160418</xdr:colOff>
      <xdr:row>7</xdr:row>
      <xdr:rowOff>0</xdr:rowOff>
    </xdr:to>
    <xdr:sp macro="" textlink="'Scatter 1'!AA2">
      <xdr:nvSpPr>
        <xdr:cNvPr id="7" name="TextBox 6">
          <a:extLst>
            <a:ext uri="{FF2B5EF4-FFF2-40B4-BE49-F238E27FC236}">
              <a16:creationId xmlns:a16="http://schemas.microsoft.com/office/drawing/2014/main" id="{8EEF68D0-BB51-6AF0-5A79-8499DE76B17A}"/>
            </a:ext>
          </a:extLst>
        </xdr:cNvPr>
        <xdr:cNvSpPr txBox="1"/>
      </xdr:nvSpPr>
      <xdr:spPr>
        <a:xfrm>
          <a:off x="2710956" y="1111787"/>
          <a:ext cx="3266516" cy="299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3A661A4-13B8-4B0E-9D86-8B034337E0F3}" type="TxLink">
            <a:rPr lang="en-US" sz="1100" b="1" i="0" u="none" strike="noStrike">
              <a:solidFill>
                <a:schemeClr val="bg1"/>
              </a:solidFill>
              <a:effectLst>
                <a:innerShdw blurRad="63500" dist="50800" dir="16200000">
                  <a:schemeClr val="tx1">
                    <a:alpha val="50000"/>
                  </a:schemeClr>
                </a:innerShdw>
              </a:effectLst>
              <a:latin typeface="Aptos Narrow"/>
            </a:rPr>
            <a:pPr/>
            <a:t>Global Income Inequality vs GDP per Capita —  2008</a:t>
          </a:fld>
          <a:endParaRPr lang="en-US" sz="1100" b="1">
            <a:solidFill>
              <a:schemeClr val="bg1"/>
            </a:solidFill>
            <a:effectLst>
              <a:innerShdw blurRad="63500" dist="50800" dir="16200000">
                <a:schemeClr val="tx1">
                  <a:alpha val="50000"/>
                </a:schemeClr>
              </a:innerShdw>
            </a:effectLst>
            <a:latin typeface="Aptos Slab Black" panose="020B0004020202020204" pitchFamily="34" charset="0"/>
          </a:endParaRPr>
        </a:p>
      </xdr:txBody>
    </xdr:sp>
    <xdr:clientData/>
  </xdr:twoCellAnchor>
  <xdr:twoCellAnchor>
    <xdr:from>
      <xdr:col>3</xdr:col>
      <xdr:colOff>345346</xdr:colOff>
      <xdr:row>23</xdr:row>
      <xdr:rowOff>176389</xdr:rowOff>
    </xdr:from>
    <xdr:to>
      <xdr:col>9</xdr:col>
      <xdr:colOff>587011</xdr:colOff>
      <xdr:row>39</xdr:row>
      <xdr:rowOff>10937</xdr:rowOff>
    </xdr:to>
    <xdr:graphicFrame macro="">
      <xdr:nvGraphicFramePr>
        <xdr:cNvPr id="8" name="Chart 7">
          <a:extLst>
            <a:ext uri="{FF2B5EF4-FFF2-40B4-BE49-F238E27FC236}">
              <a16:creationId xmlns:a16="http://schemas.microsoft.com/office/drawing/2014/main" id="{F47E20EA-196D-4B82-B006-BB22547B5E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522034</xdr:colOff>
      <xdr:row>22</xdr:row>
      <xdr:rowOff>146991</xdr:rowOff>
    </xdr:from>
    <xdr:to>
      <xdr:col>9</xdr:col>
      <xdr:colOff>410322</xdr:colOff>
      <xdr:row>24</xdr:row>
      <xdr:rowOff>86924</xdr:rowOff>
    </xdr:to>
    <xdr:sp macro="" textlink="Scatter2!I2">
      <xdr:nvSpPr>
        <xdr:cNvPr id="9" name="TextBox 8">
          <a:extLst>
            <a:ext uri="{FF2B5EF4-FFF2-40B4-BE49-F238E27FC236}">
              <a16:creationId xmlns:a16="http://schemas.microsoft.com/office/drawing/2014/main" id="{753BA639-7117-EBB6-34A4-1F6D2C0F7A74}"/>
            </a:ext>
          </a:extLst>
        </xdr:cNvPr>
        <xdr:cNvSpPr txBox="1"/>
      </xdr:nvSpPr>
      <xdr:spPr>
        <a:xfrm>
          <a:off x="2467200" y="4341434"/>
          <a:ext cx="3778620" cy="307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A16758-F2D4-48E1-AD84-CA03E4D34092}" type="TxLink">
            <a:rPr lang="en-US" sz="1100" b="1" i="0" u="none" strike="noStrike">
              <a:solidFill>
                <a:schemeClr val="bg1"/>
              </a:solidFill>
              <a:effectLst>
                <a:innerShdw blurRad="63500" dist="50800" dir="16200000">
                  <a:schemeClr val="tx1">
                    <a:alpha val="50000"/>
                  </a:schemeClr>
                </a:innerShdw>
              </a:effectLst>
              <a:latin typeface="Aptos Narrow"/>
            </a:rPr>
            <a:pPr/>
            <a:t>Average Unemployment Rate vs Advanced Education % - 2008</a:t>
          </a:fld>
          <a:endParaRPr lang="en-US" sz="1100" b="1">
            <a:solidFill>
              <a:schemeClr val="bg1"/>
            </a:solidFill>
            <a:effectLst>
              <a:innerShdw blurRad="63500" dist="50800" dir="16200000">
                <a:schemeClr val="tx1">
                  <a:alpha val="50000"/>
                </a:schemeClr>
              </a:innerShdw>
            </a:effectLst>
            <a:latin typeface="Aptos Slab Black" panose="020B0004020202020204" pitchFamily="34" charset="0"/>
          </a:endParaRPr>
        </a:p>
      </xdr:txBody>
    </xdr:sp>
    <xdr:clientData/>
  </xdr:twoCellAnchor>
  <xdr:twoCellAnchor>
    <xdr:from>
      <xdr:col>2</xdr:col>
      <xdr:colOff>237453</xdr:colOff>
      <xdr:row>21</xdr:row>
      <xdr:rowOff>62665</xdr:rowOff>
    </xdr:from>
    <xdr:to>
      <xdr:col>11</xdr:col>
      <xdr:colOff>48564</xdr:colOff>
      <xdr:row>22</xdr:row>
      <xdr:rowOff>144128</xdr:rowOff>
    </xdr:to>
    <xdr:sp macro="" textlink="">
      <xdr:nvSpPr>
        <xdr:cNvPr id="10" name="TextBox 9">
          <a:extLst>
            <a:ext uri="{FF2B5EF4-FFF2-40B4-BE49-F238E27FC236}">
              <a16:creationId xmlns:a16="http://schemas.microsoft.com/office/drawing/2014/main" id="{F75A1C9E-AB0E-5584-A7D3-8E14DDDA13FD}"/>
            </a:ext>
          </a:extLst>
        </xdr:cNvPr>
        <xdr:cNvSpPr txBox="1"/>
      </xdr:nvSpPr>
      <xdr:spPr>
        <a:xfrm>
          <a:off x="1530132" y="3974719"/>
          <a:ext cx="5628164" cy="260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0">
              <a:solidFill>
                <a:schemeClr val="bg1"/>
              </a:solidFill>
            </a:rPr>
            <a:t>Higher-income countries tend to exhibit lower income inequality, though dispersion remains</a:t>
          </a:r>
          <a:r>
            <a:rPr lang="en-US" b="1">
              <a:solidFill>
                <a:schemeClr val="bg1"/>
              </a:solidFill>
            </a:rPr>
            <a:t>.</a:t>
          </a:r>
          <a:endParaRPr lang="en-US" sz="1100" b="1">
            <a:solidFill>
              <a:schemeClr val="bg1"/>
            </a:solidFill>
          </a:endParaRPr>
        </a:p>
      </xdr:txBody>
    </xdr:sp>
    <xdr:clientData/>
  </xdr:twoCellAnchor>
  <xdr:twoCellAnchor>
    <xdr:from>
      <xdr:col>2</xdr:col>
      <xdr:colOff>245062</xdr:colOff>
      <xdr:row>39</xdr:row>
      <xdr:rowOff>144576</xdr:rowOff>
    </xdr:from>
    <xdr:to>
      <xdr:col>11</xdr:col>
      <xdr:colOff>40955</xdr:colOff>
      <xdr:row>41</xdr:row>
      <xdr:rowOff>51026</xdr:rowOff>
    </xdr:to>
    <xdr:sp macro="" textlink="">
      <xdr:nvSpPr>
        <xdr:cNvPr id="11" name="TextBox 10">
          <a:extLst>
            <a:ext uri="{FF2B5EF4-FFF2-40B4-BE49-F238E27FC236}">
              <a16:creationId xmlns:a16="http://schemas.microsoft.com/office/drawing/2014/main" id="{75960108-622E-58F1-AD32-D3C69E91CF55}"/>
            </a:ext>
          </a:extLst>
        </xdr:cNvPr>
        <xdr:cNvSpPr txBox="1"/>
      </xdr:nvSpPr>
      <xdr:spPr>
        <a:xfrm>
          <a:off x="1537741" y="7271317"/>
          <a:ext cx="5612946" cy="263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0">
              <a:solidFill>
                <a:schemeClr val="bg1"/>
              </a:solidFill>
            </a:rPr>
            <a:t>Higher advanced education attainment generally corresponds with lower unemployment rates</a:t>
          </a:r>
          <a:endParaRPr lang="en-US" sz="1100" b="0">
            <a:solidFill>
              <a:schemeClr val="bg1"/>
            </a:solidFill>
          </a:endParaRPr>
        </a:p>
      </xdr:txBody>
    </xdr:sp>
    <xdr:clientData/>
  </xdr:twoCellAnchor>
  <xdr:twoCellAnchor>
    <xdr:from>
      <xdr:col>10</xdr:col>
      <xdr:colOff>532649</xdr:colOff>
      <xdr:row>6</xdr:row>
      <xdr:rowOff>63953</xdr:rowOff>
    </xdr:from>
    <xdr:to>
      <xdr:col>17</xdr:col>
      <xdr:colOff>279400</xdr:colOff>
      <xdr:row>21</xdr:row>
      <xdr:rowOff>76986</xdr:rowOff>
    </xdr:to>
    <xdr:graphicFrame macro="">
      <xdr:nvGraphicFramePr>
        <xdr:cNvPr id="12" name="Chart 11">
          <a:extLst>
            <a:ext uri="{FF2B5EF4-FFF2-40B4-BE49-F238E27FC236}">
              <a16:creationId xmlns:a16="http://schemas.microsoft.com/office/drawing/2014/main" id="{1966F761-62A7-4756-B48C-E4A4C19449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430399</xdr:colOff>
      <xdr:row>5</xdr:row>
      <xdr:rowOff>199767</xdr:rowOff>
    </xdr:from>
    <xdr:to>
      <xdr:col>16</xdr:col>
      <xdr:colOff>465218</xdr:colOff>
      <xdr:row>6</xdr:row>
      <xdr:rowOff>165101</xdr:rowOff>
    </xdr:to>
    <xdr:sp macro="" textlink="">
      <xdr:nvSpPr>
        <xdr:cNvPr id="13" name="TextBox 12">
          <a:extLst>
            <a:ext uri="{FF2B5EF4-FFF2-40B4-BE49-F238E27FC236}">
              <a16:creationId xmlns:a16="http://schemas.microsoft.com/office/drawing/2014/main" id="{5A314122-ED6B-9D87-D6E2-F939641D359F}"/>
            </a:ext>
          </a:extLst>
        </xdr:cNvPr>
        <xdr:cNvSpPr txBox="1"/>
      </xdr:nvSpPr>
      <xdr:spPr>
        <a:xfrm>
          <a:off x="7555099" y="1120518"/>
          <a:ext cx="3273319" cy="301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solidFill>
              <a:effectLst>
                <a:innerShdw blurRad="63500" dist="50800" dir="16200000">
                  <a:schemeClr val="tx1">
                    <a:alpha val="50000"/>
                  </a:schemeClr>
                </a:innerShdw>
              </a:effectLst>
              <a:latin typeface="Aptos Slab Black"/>
            </a:rPr>
            <a:t>Reported Income </a:t>
          </a:r>
          <a:r>
            <a:rPr lang="en-US" sz="1100" b="0" i="0" u="none" strike="noStrike">
              <a:solidFill>
                <a:schemeClr val="bg1"/>
              </a:solidFill>
              <a:effectLst>
                <a:innerShdw blurRad="63500" dist="50800" dir="16200000">
                  <a:schemeClr val="tx1">
                    <a:alpha val="50000"/>
                  </a:schemeClr>
                </a:innerShdw>
              </a:effectLst>
              <a:latin typeface="+mj-lt"/>
            </a:rPr>
            <a:t>Inequality</a:t>
          </a:r>
          <a:r>
            <a:rPr lang="en-US" sz="1100" b="0" i="0" u="none" strike="noStrike">
              <a:solidFill>
                <a:schemeClr val="bg1"/>
              </a:solidFill>
              <a:effectLst>
                <a:innerShdw blurRad="63500" dist="50800" dir="16200000">
                  <a:schemeClr val="tx1">
                    <a:alpha val="50000"/>
                  </a:schemeClr>
                </a:innerShdw>
              </a:effectLst>
              <a:latin typeface="Aptos Slab Black"/>
            </a:rPr>
            <a:t> Range per Region</a:t>
          </a:r>
        </a:p>
      </xdr:txBody>
    </xdr:sp>
    <xdr:clientData/>
  </xdr:twoCellAnchor>
  <xdr:twoCellAnchor>
    <xdr:from>
      <xdr:col>10</xdr:col>
      <xdr:colOff>532649</xdr:colOff>
      <xdr:row>23</xdr:row>
      <xdr:rowOff>176389</xdr:rowOff>
    </xdr:from>
    <xdr:to>
      <xdr:col>17</xdr:col>
      <xdr:colOff>602777</xdr:colOff>
      <xdr:row>38</xdr:row>
      <xdr:rowOff>141464</xdr:rowOff>
    </xdr:to>
    <xdr:graphicFrame macro="">
      <xdr:nvGraphicFramePr>
        <xdr:cNvPr id="3" name="Chart 2">
          <a:extLst>
            <a:ext uri="{FF2B5EF4-FFF2-40B4-BE49-F238E27FC236}">
              <a16:creationId xmlns:a16="http://schemas.microsoft.com/office/drawing/2014/main" id="{E2673F5A-0E4C-4FC7-9D28-51EA42A56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308887</xdr:colOff>
      <xdr:row>22</xdr:row>
      <xdr:rowOff>146991</xdr:rowOff>
    </xdr:from>
    <xdr:to>
      <xdr:col>16</xdr:col>
      <xdr:colOff>178152</xdr:colOff>
      <xdr:row>24</xdr:row>
      <xdr:rowOff>10067</xdr:rowOff>
    </xdr:to>
    <xdr:sp macro="" textlink="">
      <xdr:nvSpPr>
        <xdr:cNvPr id="14" name="TextBox 13">
          <a:extLst>
            <a:ext uri="{FF2B5EF4-FFF2-40B4-BE49-F238E27FC236}">
              <a16:creationId xmlns:a16="http://schemas.microsoft.com/office/drawing/2014/main" id="{64CCF6F7-9655-CF88-EB1E-B940A38C08CB}"/>
            </a:ext>
          </a:extLst>
        </xdr:cNvPr>
        <xdr:cNvSpPr txBox="1"/>
      </xdr:nvSpPr>
      <xdr:spPr>
        <a:xfrm>
          <a:off x="8089550" y="4341434"/>
          <a:ext cx="2462819" cy="230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Global </a:t>
          </a:r>
          <a:r>
            <a:rPr lang="en-US" sz="1100" b="1">
              <a:solidFill>
                <a:schemeClr val="bg1"/>
              </a:solidFill>
              <a:latin typeface="+mn-lt"/>
            </a:rPr>
            <a:t>Average</a:t>
          </a:r>
          <a:r>
            <a:rPr lang="en-US" sz="1100" b="1" baseline="0">
              <a:solidFill>
                <a:schemeClr val="bg1"/>
              </a:solidFill>
            </a:rPr>
            <a:t> Gini Through Time</a:t>
          </a:r>
          <a:endParaRPr lang="en-US" sz="1100" b="1">
            <a:solidFill>
              <a:schemeClr val="bg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miliano Grieco" refreshedDate="46065.72260671296" backgroundQuery="1" createdVersion="8" refreshedVersion="8" minRefreshableVersion="3" recordCount="0" supportSubquery="1" supportAdvancedDrill="1" xr:uid="{4AFDCDAA-F8C0-46E0-A8F3-5C443F519594}">
  <cacheSource type="external" connectionId="12"/>
  <cacheFields count="5">
    <cacheField name="[DimCountry].[Region].[Region]" caption="Region" numFmtId="0" hierarchy="1" level="1">
      <sharedItems count="7">
        <s v="East Asia &amp; Pacific"/>
        <s v="Europe &amp; Central Asia"/>
        <s v="Latin America &amp; Caribbean"/>
        <s v="Middle East &amp; North Africa"/>
        <s v="North America"/>
        <s v="South Asia"/>
        <s v="Sub-Saharan Africa"/>
      </sharedItems>
    </cacheField>
    <cacheField name="[Measures].[Min of Gini]" caption="Min of Gini" numFmtId="0" hierarchy="28" level="32767"/>
    <cacheField name="[Measures].[Max of Gini]" caption="Max of Gini" numFmtId="0" hierarchy="29" level="32767"/>
    <cacheField name="[Measures].[StdDev of Gini]" caption="StdDev of Gini" numFmtId="0" hierarchy="27" level="32767"/>
    <cacheField name="[Measures].[Count of Gini]" caption="Count of Gini" numFmtId="0" hierarchy="30" level="32767"/>
  </cacheFields>
  <cacheHierarchies count="31">
    <cacheHierarchy uniqueName="[DimCountry].[Country Code]" caption="Country Code" attribute="1" defaultMemberUniqueName="[DimCountry].[Country Code].[All]" allUniqueName="[DimCountry].[Country Code].[All]" dimensionUniqueName="[DimCountry]" displayFolder="" count="0" memberValueDatatype="130" unbalanced="0"/>
    <cacheHierarchy uniqueName="[DimCountry].[Region]" caption="Region" attribute="1" defaultMemberUniqueName="[DimCountry].[Region].[All]" allUniqueName="[DimCountry].[Region].[All]" dimensionUniqueName="[DimCountry]" displayFolder="" count="2" memberValueDatatype="130" unbalanced="0">
      <fieldsUsage count="2">
        <fieldUsage x="-1"/>
        <fieldUsage x="0"/>
      </fieldsUsage>
    </cacheHierarchy>
    <cacheHierarchy uniqueName="[DimCountry].[Country Name]" caption="Country Name" attribute="1" defaultMemberUniqueName="[DimCountry].[Country Name].[All]" allUniqueName="[DimCountry].[Country Name].[All]" dimensionUniqueName="[DimCountry]" displayFolder="" count="0" memberValueDatatype="130" unbalanced="0"/>
    <cacheHierarchy uniqueName="[DimYear].[Year]" caption="Year" attribute="1" defaultMemberUniqueName="[DimYear].[Year].[All]" allUniqueName="[DimYear].[Year].[All]" dimensionUniqueName="[DimYear]" displayFolder="" count="0" memberValueDatatype="20" unbalanced="0"/>
    <cacheHierarchy uniqueName="[fact_country_year].[Country Name]" caption="Country Name" attribute="1" defaultMemberUniqueName="[fact_country_year].[Country Name].[All]" allUniqueName="[fact_country_year].[Country Name].[All]" dimensionUniqueName="[fact_country_year]" displayFolder="" count="0" memberValueDatatype="130" unbalanced="0"/>
    <cacheHierarchy uniqueName="[fact_country_year].[Region]" caption="Region" attribute="1" defaultMemberUniqueName="[fact_country_year].[Region].[All]" allUniqueName="[fact_country_year].[Region].[All]" dimensionUniqueName="[fact_country_year]" displayFolder="" count="0" memberValueDatatype="130" unbalanced="0"/>
    <cacheHierarchy uniqueName="[fact_country_year].[Gini]" caption="Gini" attribute="1" defaultMemberUniqueName="[fact_country_year].[Gini].[All]" allUniqueName="[fact_country_year].[Gini].[All]" dimensionUniqueName="[fact_country_year]" displayFolder="" count="0" memberValueDatatype="5" unbalanced="0"/>
    <cacheHierarchy uniqueName="[fact_country_year].[Unemployment Rate]" caption="Unemployment Rate" attribute="1" defaultMemberUniqueName="[fact_country_year].[Unemployment Rate].[All]" allUniqueName="[fact_country_year].[Unemployment Rate].[All]" dimensionUniqueName="[fact_country_year]" displayFolder="" count="0" memberValueDatatype="5" unbalanced="0"/>
    <cacheHierarchy uniqueName="[fact_macro].[Country Name]" caption="Country Name" attribute="1" defaultMemberUniqueName="[fact_macro].[Country Name].[All]" allUniqueName="[fact_macro].[Country Name].[All]" dimensionUniqueName="[fact_macro]" displayFolder="" count="0" memberValueDatatype="130" unbalanced="0"/>
    <cacheHierarchy uniqueName="[fact_macro].[MacroMetric]" caption="MacroMetric" attribute="1" defaultMemberUniqueName="[fact_macro].[MacroMetric].[All]" allUniqueName="[fact_macro].[MacroMetric].[All]" dimensionUniqueName="[fact_macro]" displayFolder="" count="0" memberValueDatatype="130" unbalanced="0"/>
    <cacheHierarchy uniqueName="[fact_macro].[MacroValue]" caption="MacroValue" attribute="1" defaultMemberUniqueName="[fact_macro].[MacroValue].[All]" allUniqueName="[fact_macro].[MacroValue].[All]" dimensionUniqueName="[fact_macro]" displayFolder="" count="0" memberValueDatatype="5" unbalanced="0"/>
    <cacheHierarchy uniqueName="[fact_country_year].[Country Code]" caption="Country Code" attribute="1" defaultMemberUniqueName="[fact_country_year].[Country Code].[All]" allUniqueName="[fact_country_year].[Country Code].[All]" dimensionUniqueName="[fact_country_year]" displayFolder="" count="0" memberValueDatatype="130" unbalanced="0" hidden="1"/>
    <cacheHierarchy uniqueName="[fact_country_year].[Year]" caption="Year" attribute="1" defaultMemberUniqueName="[fact_country_year].[Year].[All]" allUniqueName="[fact_country_year].[Year].[All]" dimensionUniqueName="[fact_country_year]" displayFolder="" count="0" memberValueDatatype="20" unbalanced="0" hidden="1"/>
    <cacheHierarchy uniqueName="[fact_macro].[Country Code]" caption="Country Code" attribute="1" defaultMemberUniqueName="[fact_macro].[Country Code].[All]" allUniqueName="[fact_macro].[Country Code].[All]" dimensionUniqueName="[fact_macro]" displayFolder="" count="0" memberValueDatatype="130" unbalanced="0" hidden="1"/>
    <cacheHierarchy uniqueName="[fact_macro].[Year]" caption="Year" attribute="1" defaultMemberUniqueName="[fact_macro].[Year].[All]" allUniqueName="[fact_macro].[Year].[All]" dimensionUniqueName="[fact_macro]" displayFolder="" count="0" memberValueDatatype="130" unbalanced="0" hidden="1"/>
    <cacheHierarchy uniqueName="[Measures].[GDP per Capita]" caption="GDP per Capita" measure="1" displayFolder="" measureGroup="fact_macro" count="0"/>
    <cacheHierarchy uniqueName="[Measures].[Advanced Education %]" caption="Advanced Education %" measure="1" displayFolder="" measureGroup="fact_macro" count="0"/>
    <cacheHierarchy uniqueName="[Measures].[__XL_Count fact_country_year]" caption="__XL_Count fact_country_year" measure="1" displayFolder="" measureGroup="fact_country_year" count="0" hidden="1"/>
    <cacheHierarchy uniqueName="[Measures].[__XL_Count DimYear]" caption="__XL_Count DimYear" measure="1" displayFolder="" measureGroup="DimYear" count="0" hidden="1"/>
    <cacheHierarchy uniqueName="[Measures].[__XL_Count fact_macro]" caption="__XL_Count fact_macro" measure="1" displayFolder="" measureGroup="fact_macro" count="0" hidden="1"/>
    <cacheHierarchy uniqueName="[Measures].[__XL_Count DimCountry]" caption="__XL_Count DimCountry" measure="1" displayFolder="" measureGroup="DimCountry" count="0" hidden="1"/>
    <cacheHierarchy uniqueName="[Measures].[__No measures defined]" caption="__No measures defined" measure="1" displayFolder="" count="0" hidden="1"/>
    <cacheHierarchy uniqueName="[Measures].[Sum of Year]" caption="Sum of Year" measure="1" displayFolder="" measureGroup="DimYear" count="0" hidden="1">
      <extLst>
        <ext xmlns:x15="http://schemas.microsoft.com/office/spreadsheetml/2010/11/main" uri="{B97F6D7D-B522-45F9-BDA1-12C45D357490}">
          <x15:cacheHierarchy aggregatedColumn="3"/>
        </ext>
      </extLst>
    </cacheHierarchy>
    <cacheHierarchy uniqueName="[Measures].[Sum of Gini]" caption="Sum of Gini" measure="1" displayFolder="" measureGroup="fact_country_year" count="0" hidden="1">
      <extLst>
        <ext xmlns:x15="http://schemas.microsoft.com/office/spreadsheetml/2010/11/main" uri="{B97F6D7D-B522-45F9-BDA1-12C45D357490}">
          <x15:cacheHierarchy aggregatedColumn="6"/>
        </ext>
      </extLst>
    </cacheHierarchy>
    <cacheHierarchy uniqueName="[Measures].[Sum of Unemployment Rate]" caption="Sum of Unemployment Rate" measure="1" displayFolder="" measureGroup="fact_country_year" count="0" hidden="1">
      <extLst>
        <ext xmlns:x15="http://schemas.microsoft.com/office/spreadsheetml/2010/11/main" uri="{B97F6D7D-B522-45F9-BDA1-12C45D357490}">
          <x15:cacheHierarchy aggregatedColumn="7"/>
        </ext>
      </extLst>
    </cacheHierarchy>
    <cacheHierarchy uniqueName="[Measures].[Average of Gini]" caption="Average of Gini" measure="1" displayFolder="" measureGroup="fact_country_year" count="0" hidden="1">
      <extLst>
        <ext xmlns:x15="http://schemas.microsoft.com/office/spreadsheetml/2010/11/main" uri="{B97F6D7D-B522-45F9-BDA1-12C45D357490}">
          <x15:cacheHierarchy aggregatedColumn="6"/>
        </ext>
      </extLst>
    </cacheHierarchy>
    <cacheHierarchy uniqueName="[Measures].[Average of Unemployment Rate]" caption="Average of Unemployment Rate" measure="1" displayFolder="" measureGroup="fact_country_year" count="0" hidden="1">
      <extLst>
        <ext xmlns:x15="http://schemas.microsoft.com/office/spreadsheetml/2010/11/main" uri="{B97F6D7D-B522-45F9-BDA1-12C45D357490}">
          <x15:cacheHierarchy aggregatedColumn="7"/>
        </ext>
      </extLst>
    </cacheHierarchy>
    <cacheHierarchy uniqueName="[Measures].[StdDev of Gini]" caption="StdDev of Gini" measure="1" displayFolder="" measureGroup="fact_country_year" count="0" oneField="1" hidden="1">
      <fieldsUsage count="1">
        <fieldUsage x="3"/>
      </fieldsUsage>
      <extLst>
        <ext xmlns:x15="http://schemas.microsoft.com/office/spreadsheetml/2010/11/main" uri="{B97F6D7D-B522-45F9-BDA1-12C45D357490}">
          <x15:cacheHierarchy aggregatedColumn="6"/>
        </ext>
      </extLst>
    </cacheHierarchy>
    <cacheHierarchy uniqueName="[Measures].[Min of Gini]" caption="Min of Gini" measure="1" displayFolder="" measureGroup="fact_country_year" count="0" oneField="1" hidden="1">
      <fieldsUsage count="1">
        <fieldUsage x="1"/>
      </fieldsUsage>
      <extLst>
        <ext xmlns:x15="http://schemas.microsoft.com/office/spreadsheetml/2010/11/main" uri="{B97F6D7D-B522-45F9-BDA1-12C45D357490}">
          <x15:cacheHierarchy aggregatedColumn="6"/>
        </ext>
      </extLst>
    </cacheHierarchy>
    <cacheHierarchy uniqueName="[Measures].[Max of Gini]" caption="Max of Gini" measure="1" displayFolder="" measureGroup="fact_country_year" count="0" oneField="1" hidden="1">
      <fieldsUsage count="1">
        <fieldUsage x="2"/>
      </fieldsUsage>
      <extLst>
        <ext xmlns:x15="http://schemas.microsoft.com/office/spreadsheetml/2010/11/main" uri="{B97F6D7D-B522-45F9-BDA1-12C45D357490}">
          <x15:cacheHierarchy aggregatedColumn="6"/>
        </ext>
      </extLst>
    </cacheHierarchy>
    <cacheHierarchy uniqueName="[Measures].[Count of Gini]" caption="Count of Gini" measure="1" displayFolder="" measureGroup="fact_country_year" count="0" oneField="1" hidden="1">
      <fieldsUsage count="1">
        <fieldUsage x="4"/>
      </fieldsUsage>
      <extLst>
        <ext xmlns:x15="http://schemas.microsoft.com/office/spreadsheetml/2010/11/main" uri="{B97F6D7D-B522-45F9-BDA1-12C45D357490}">
          <x15:cacheHierarchy aggregatedColumn="6"/>
        </ext>
      </extLst>
    </cacheHierarchy>
  </cacheHierarchies>
  <kpis count="0"/>
  <dimensions count="5">
    <dimension name="DimCountry" uniqueName="[DimCountry]" caption="DimCountry"/>
    <dimension name="DimYear" uniqueName="[DimYear]" caption="DimYear"/>
    <dimension name="fact_country_year" uniqueName="[fact_country_year]" caption="fact_country_year"/>
    <dimension name="fact_macro" uniqueName="[fact_macro]" caption="fact_macro"/>
    <dimension measure="1" name="Measures" uniqueName="[Measures]" caption="Measures"/>
  </dimensions>
  <measureGroups count="4">
    <measureGroup name="DimCountry" caption="DimCountry"/>
    <measureGroup name="DimYear" caption="DimYear"/>
    <measureGroup name="fact_country_year" caption="fact_country_year"/>
    <measureGroup name="fact_macro" caption="fact_macro"/>
  </measureGroups>
  <maps count="8">
    <map measureGroup="0" dimension="0"/>
    <map measureGroup="1" dimension="1"/>
    <map measureGroup="2" dimension="0"/>
    <map measureGroup="2" dimension="1"/>
    <map measureGroup="2" dimension="2"/>
    <map measureGroup="3" dimension="0"/>
    <map measureGroup="3" dimension="1"/>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Emiliano Grieco" refreshedDate="46065.722605787036" backgroundQuery="1" createdVersion="3" refreshedVersion="8" minRefreshableVersion="3" recordCount="0" tupleCache="1" supportSubquery="1" supportAdvancedDrill="1" xr:uid="{8369A47C-2082-40DE-9B99-FC955F2F4CB1}">
  <cacheSource type="external" connectionId="12"/>
  <cacheFields count="3">
    <cacheField name="[DimYear].[Year].[Year]" caption="Year" numFmtId="0" hierarchy="3" level="1">
      <sharedItems count="9">
        <s v="[DimYear].[Year].&amp;[2018]" c="2018"/>
        <s v="[DimYear].[Year].&amp;[2017]" c="2017"/>
        <s v="[DimYear].[Year].&amp;[2019]" c="2019"/>
        <s v="[DimYear].[Year].&amp;[2016]" c="2016"/>
        <s v="[DimYear].[Year].&amp;[2010]" c="2010"/>
        <s v="[DimYear].[Year].&amp;[2012]" c="2012"/>
        <s v="[DimYear].[Year].&amp;[2009]" c="2009"/>
        <s v="[DimYear].[Year].&amp;[2011]" c="2011"/>
        <s v="[DimYear].[Year].&amp;[2008]" c="2008"/>
      </sharedItems>
    </cacheField>
    <cacheField name="[DimCountry].[Country Name].[Country Name]" caption="Country Name" numFmtId="0" hierarchy="2" level="1">
      <sharedItems count="206">
        <s v="[DimCountry].[Country Name].&amp;[Afghanistan]" c="Afghanistan"/>
        <s v="[DimCountry].[Country Name].&amp;[Ghana]" c="Ghana"/>
        <s v="[DimCountry].[Country Name].&amp;[Tunisia]" c="Tunisia"/>
        <s v="[DimCountry].[Country Name].&amp;[Lebanon]" c="Lebanon"/>
        <s v="[DimCountry].[Country Name].&amp;[Latvia]" c="Latvia"/>
        <s v="[DimCountry].[Country Name].&amp;[Antigua and Barbuda]" c="Antigua and Barbuda"/>
        <s v="[DimCountry].[Country Name].&amp;[Mexico]" c="Mexico"/>
        <s v="[DimCountry].[Country Name].&amp;[Eswatini]" c="Eswatini"/>
        <s v="[DimCountry].[Country Name].&amp;[Spain]" c="Spain"/>
        <s v="[DimCountry].[Country Name].&amp;[North Macedonia]" c="North Macedonia"/>
        <s v="[DimCountry].[Country Name].&amp;[Madagascar]" c="Madagascar"/>
        <s v="[DimCountry].[Country Name].&amp;[Comoros]" c="Comoros"/>
        <s v="[DimCountry].[Country Name].&amp;[St. Vincent and the Grenadines]" c="St. Vincent and the Grenadines"/>
        <s v="[DimCountry].[Country Name].&amp;[Ethiopia]" c="Ethiopia"/>
        <s v="[DimCountry].[Country Name].&amp;[Chile]" c="Chile"/>
        <s v="[DimCountry].[Country Name].&amp;[Guinea-Bissau]" c="Guinea-Bissau"/>
        <s v="[DimCountry].[Country Name].&amp;[Romania]" c="Romania"/>
        <s v="[DimCountry].[Country Name].&amp;[Malaysia]" c="Malaysia"/>
        <s v="[DimCountry].[Country Name].&amp;[Ecuador]" c="Ecuador"/>
        <s v="[DimCountry].[Country Name].&amp;[Algeria]" c="Algeria"/>
        <s v="[DimCountry].[Country Name].&amp;[Kuwait]" c="Kuwait"/>
        <s v="[DimCountry].[Country Name].&amp;[Pakistan]" c="Pakistan"/>
        <s v="[DimCountry].[Country Name].&amp;[Iraq]" c="Iraq"/>
        <s v="[DimCountry].[Country Name].&amp;[Nigeria]" c="Nigeria"/>
        <s v="[DimCountry].[Country Name].&amp;[American Samoa]" c="American Samoa"/>
        <s v="[DimCountry].[Country Name].&amp;[Bosnia and Herzegovina]" c="Bosnia and Herzegovina"/>
        <s v="[DimCountry].[Country Name].&amp;[Serbia]" c="Serbia"/>
        <s v="[DimCountry].[Country Name].&amp;[Switzerland]" c="Switzerland"/>
        <s v="[DimCountry].[Country Name].&amp;[Equatorial Guinea]" c="Equatorial Guinea"/>
        <s v="[DimCountry].[Country Name].&amp;[Slovak Republic]" c="Slovak Republic"/>
        <s v="[DimCountry].[Country Name].&amp;[Ukraine]" c="Ukraine"/>
        <s v="[DimCountry].[Country Name].&amp;[Cyprus]" c="Cyprus"/>
        <s v="[DimCountry].[Country Name].&amp;[Dominica]" c="Dominica"/>
        <s v="[DimCountry].[Country Name].&amp;[Ireland]" c="Ireland"/>
        <s v="[DimCountry].[Country Name].&amp;[Brazil]" c="Brazil"/>
        <s v="[DimCountry].[Country Name].&amp;[Canada]" c="Canada"/>
        <s v="[DimCountry].[Country Name].&amp;[Micronesia, Fed. Sts.]" c="Micronesia, Fed. Sts."/>
        <s v="[DimCountry].[Country Name].&amp;[Belarus]" c="Belarus"/>
        <s v="[DimCountry].[Country Name].&amp;[Northern Mariana Islands]" c="Northern Mariana Islands"/>
        <s v="[DimCountry].[Country Name].&amp;[Sierra Leone]" c="Sierra Leone"/>
        <s v="[DimCountry].[Country Name].&amp;[Jordan]" c="Jordan"/>
        <s v="[DimCountry].[Country Name].&amp;[Albania]" c="Albania"/>
        <s v="[DimCountry].[Country Name].&amp;[Maldives]" c="Maldives"/>
        <s v="[DimCountry].[Country Name].&amp;[St. Lucia]" c="St. Lucia"/>
        <s v="[DimCountry].[Country Name].&amp;[Guam]" c="Guam"/>
        <s v="[DimCountry].[Country Name].&amp;[Lesotho]" c="Lesotho"/>
        <s v="[DimCountry].[Country Name].&amp;[Mozambique]" c="Mozambique"/>
        <s v="[DimCountry].[Country Name].&amp;[Argentina]" c="Argentina"/>
        <s v="[DimCountry].[Country Name].&amp;[Armenia]" c="Armenia"/>
        <s v="[DimCountry].[Country Name].&amp;[Grenada]" c="Grenada"/>
        <s v="[DimCountry].[Country Name].&amp;[Liberia]" c="Liberia"/>
        <s v="[DimCountry].[Country Name].&amp;[Senegal]" c="Senegal"/>
        <s v="[DimCountry].[Country Name].&amp;[Cuba]" c="Cuba"/>
        <s v="[DimCountry].[Country Name].&amp;[Seychelles]" c="Seychelles"/>
        <s v="[DimCountry].[Country Name].&amp;[São Tomé and Principe]" c="São Tomé and Principe"/>
        <s v="[DimCountry].[Country Name].&amp;[Norway]" c="Norway"/>
        <s v="[DimCountry].[Country Name].&amp;[Morocco]" c="Morocco"/>
        <s v="[DimCountry].[Country Name].&amp;[Egypt, Arab Rep.]" c="Egypt, Arab Rep."/>
        <s v="[DimCountry].[Country Name].&amp;[Djibouti]" c="Djibouti"/>
        <s v="[DimCountry].[Country Name].&amp;[Russian Federation]" c="Russian Federation"/>
        <s v="[DimCountry].[Country Name].&amp;[Bhutan]" c="Bhutan"/>
        <s v="[DimCountry].[Country Name].&amp;[Belgium]" c="Belgium"/>
        <s v="[DimCountry].[Country Name].&amp;[Sri Lanka]" c="Sri Lanka"/>
        <s v="[DimCountry].[Country Name].&amp;[Rwanda]" c="Rwanda"/>
        <s v="[DimCountry].[Country Name].&amp;[Guinea]" c="Guinea"/>
        <s v="[DimCountry].[Country Name].&amp;[Botswana]" c="Botswana"/>
        <s v="[DimCountry].[Country Name].&amp;[Mauritius]" c="Mauritius"/>
        <s v="[DimCountry].[Country Name].&amp;[Colombia]" c="Colombia"/>
        <s v="[DimCountry].[Country Name].&amp;[Finland]" c="Finland"/>
        <s v="[DimCountry].[Country Name].&amp;[Germany]" c="Germany"/>
        <s v="[DimCountry].[Country Name].&amp;[Congo, Rep.]" c="Congo, Rep."/>
        <s v="[DimCountry].[Country Name].&amp;[Nicaragua]" c="Nicaragua"/>
        <s v="[DimCountry].[Country Name].&amp;[Türkiye]" c="Türkiye"/>
        <s v="[DimCountry].[Country Name].&amp;[St. Kitts and Nevis]" c="St. Kitts and Nevis"/>
        <s v="[DimCountry].[Country Name].&amp;[Japan]" c="Japan"/>
        <s v="[DimCountry].[Country Name].&amp;[Congo, Dem. Rep.]" c="Congo, Dem. Rep."/>
        <s v="[DimCountry].[Country Name].&amp;[Montenegro]" c="Montenegro"/>
        <s v="[DimCountry].[Country Name].&amp;[Palau]" c="Palau"/>
        <s v="[DimCountry].[Country Name].&amp;[Macao SAR, China]" c="Macao SAR, China"/>
        <s v="[DimCountry].[Country Name].&amp;[Israel]" c="Israel"/>
        <s v="[DimCountry].[Country Name].&amp;[Samoa]" c="Samoa"/>
        <s v="[DimCountry].[Country Name].&amp;[Jamaica]" c="Jamaica"/>
        <s v="[DimCountry].[Country Name].&amp;[Netherlands]" c="Netherlands"/>
        <s v="[DimCountry].[Country Name].&amp;[Togo]" c="Togo"/>
        <s v="[DimCountry].[Country Name].&amp;[Portugal]" c="Portugal"/>
        <s v="[DimCountry].[Country Name].&amp;[Chad]" c="Chad"/>
        <s v="[DimCountry].[Country Name].&amp;[Mongolia]" c="Mongolia"/>
        <s v="[DimCountry].[Country Name].&amp;[Zimbabwe]" c="Zimbabwe"/>
        <s v="[DimCountry].[Country Name].&amp;[Turkmenistan]" c="Turkmenistan"/>
        <s v="[DimCountry].[Country Name].&amp;[Angola]" c="Angola"/>
        <s v="[DimCountry].[Country Name].&amp;[Luxembourg]" c="Luxembourg"/>
        <s v="[DimCountry].[Country Name].&amp;[Estonia]" c="Estonia"/>
        <s v="[DimCountry].[Country Name].&amp;[Bolivia]" c="Bolivia"/>
        <s v="[DimCountry].[Country Name].&amp;[Benin]" c="Benin"/>
        <s v="[DimCountry].[Country Name].&amp;[El Salvador]" c="El Salvador"/>
        <s v="[DimCountry].[Country Name].&amp;[Guatemala]" c="Guatemala"/>
        <s v="[DimCountry].[Country Name].&amp;[Lithuania]" c="Lithuania"/>
        <s v="[DimCountry].[Country Name].&amp;[Bahamas, The]" c="Bahamas, The"/>
        <s v="[DimCountry].[Country Name].&amp;[Papua New Guinea]" c="Papua New Guinea"/>
        <s v="[DimCountry].[Country Name].&amp;[Côte d'Ivoire]" c="Côte d'Ivoire"/>
        <s v="[DimCountry].[Country Name].&amp;[Turks and Caicos Islands]" c="Turks and Caicos Islands"/>
        <s v="[DimCountry].[Country Name].&amp;[Bangladesh]" c="Bangladesh"/>
        <s v="[DimCountry].[Country Name].&amp;[Suriname]" c="Suriname"/>
        <s v="[DimCountry].[Country Name].&amp;[Moldova]" c="Moldova"/>
        <s v="[DimCountry].[Country Name].&amp;[United Arab Emirates]" c="United Arab Emirates"/>
        <s v="[DimCountry].[Country Name].&amp;[Andorra]" c="Andorra"/>
        <s v="[DimCountry].[Country Name].&amp;[Timor-Leste]" c="Timor-Leste"/>
        <s v="[DimCountry].[Country Name].&amp;[Belize]" c="Belize"/>
        <s v="[DimCountry].[Country Name].&amp;[Iran, Islamic Rep.]" c="Iran, Islamic Rep."/>
        <s v="[DimCountry].[Country Name].&amp;[China]" c="China"/>
        <s v="[DimCountry].[Country Name].&amp;[Paraguay]" c="Paraguay"/>
        <s v="[DimCountry].[Country Name].&amp;[Zambia]" c="Zambia"/>
        <s v="[DimCountry].[Country Name].&amp;[Kyrgyz Republic]" c="Kyrgyz Republic"/>
        <s v="[DimCountry].[Country Name].&amp;[Central African Republic]" c="Central African Republic"/>
        <s v="[DimCountry].[Country Name].&amp;[Dominican Republic]" c="Dominican Republic"/>
        <s v="[DimCountry].[Country Name].&amp;[Greece]" c="Greece"/>
        <s v="[DimCountry].[Country Name].&amp;[Italy]" c="Italy"/>
        <s v="[DimCountry].[Country Name].&amp;[Monaco]" c="Monaco"/>
        <s v="[DimCountry].[Country Name].&amp;[Oman]" c="Oman"/>
        <s v="[DimCountry].[Country Name].&amp;[Saudi Arabia]" c="Saudi Arabia"/>
        <s v="[DimCountry].[Country Name].&amp;[Uganda]" c="Uganda"/>
        <s v="[DimCountry].[Country Name].&amp;[Sweden]" c="Sweden"/>
        <s v="[DimCountry].[Country Name].&amp;[Kazakhstan]" c="Kazakhstan"/>
        <s v="[DimCountry].[Country Name].&amp;[Brunei Darussalam]" c="Brunei Darussalam"/>
        <s v="[DimCountry].[Country Name].&amp;[Kenya]" c="Kenya"/>
        <s v="[DimCountry].[Country Name].&amp;[United States]" c="United States"/>
        <s v="[DimCountry].[Country Name].&amp;[Bulgaria]" c="Bulgaria"/>
        <s v="[DimCountry].[Country Name].&amp;[Kiribati]" c="Kiribati"/>
        <s v="[DimCountry].[Country Name].&amp;[Singapore]" c="Singapore"/>
        <s v="[DimCountry].[Country Name].&amp;[Croatia]" c="Croatia"/>
        <s v="[DimCountry].[Country Name].&amp;[Philippines]" c="Philippines"/>
        <s v="[DimCountry].[Country Name].&amp;[Hungary]" c="Hungary"/>
        <s v="[DimCountry].[Country Name].&amp;[Mali]" c="Mali"/>
        <s v="[DimCountry].[Country Name].&amp;[Vanuatu]" c="Vanuatu"/>
        <s v="[DimCountry].[Country Name].&amp;[Gabon]" c="Gabon"/>
        <s v="[DimCountry].[Country Name].&amp;[New Zealand]" c="New Zealand"/>
        <s v="[DimCountry].[Country Name].&amp;[Czechia]" c="Czechia"/>
        <s v="[DimCountry].[Country Name].&amp;[Marshall Islands]" c="Marshall Islands"/>
        <s v="[DimCountry].[Country Name].&amp;[Cameroon]" c="Cameroon"/>
        <s v="[DimCountry].[Country Name].&amp;[Mauritania]" c="Mauritania"/>
        <s v="[DimCountry].[Country Name].&amp;[Libya]" c="Libya"/>
        <s v="[DimCountry].[Country Name].&amp;[Tuvalu]" c="Tuvalu"/>
        <s v="[DimCountry].[Country Name].&amp;[Sudan]" c="Sudan"/>
        <s v="[DimCountry].[Country Name].&amp;[Panama]" c="Panama"/>
        <s v="[DimCountry].[Country Name].&amp;[Guyana]" c="Guyana"/>
        <s v="[DimCountry].[Country Name].&amp;[United Kingdom]" c="United Kingdom"/>
        <s v="[DimCountry].[Country Name].&amp;[Australia]" c="Australia"/>
        <s v="[DimCountry].[Country Name].&amp;[Costa Rica]" c="Costa Rica"/>
        <s v="[DimCountry].[Country Name].&amp;[Haiti]" c="Haiti"/>
        <s v="[DimCountry].[Country Name].&amp;[Malawi]" c="Malawi"/>
        <s v="[DimCountry].[Country Name].&amp;[Myanmar]" c="Myanmar"/>
        <s v="[DimCountry].[Country Name].&amp;[Tajikistan]" c="Tajikistan"/>
        <s v="[DimCountry].[Country Name].&amp;[Austria]" c="Austria"/>
        <s v="[DimCountry].[Country Name].&amp;[Fiji]" c="Fiji"/>
        <s v="[DimCountry].[Country Name].&amp;[Honduras]" c="Honduras"/>
        <s v="[DimCountry].[Country Name].&amp;[Namibia]" c="Namibia"/>
        <s v="[DimCountry].[Country Name].&amp;[Peru]" c="Peru"/>
        <s v="[DimCountry].[Country Name].&amp;[Tanzania]" c="Tanzania"/>
        <s v="[DimCountry].[Country Name].&amp;[Uruguay]" c="Uruguay"/>
        <s v="[DimCountry].[Country Name].&amp;[Azerbaijan]" c="Azerbaijan"/>
        <s v="[DimCountry].[Country Name].&amp;[Hong Kong SAR, China]" c="Hong Kong SAR, China"/>
        <s v="[DimCountry].[Country Name].&amp;[Korea, Rep.]" c="Korea, Rep."/>
        <s v="[DimCountry].[Country Name].&amp;[Nepal]" c="Nepal"/>
        <s v="[DimCountry].[Country Name].&amp;[Thailand]" c="Thailand"/>
        <s v="[DimCountry].[Country Name].&amp;[Burundi]" c="Burundi"/>
        <s v="[DimCountry].[Country Name].&amp;[Slovenia]" c="Slovenia"/>
        <s v="[DimCountry].[Country Name].&amp;[Cabo Verde]" c="Cabo Verde"/>
        <s v="[DimCountry].[Country Name].&amp;[Viet Nam]" c="Viet Nam"/>
        <s v="[DimCountry].[Country Name].&amp;[Tonga]" c="Tonga"/>
        <s v="[DimCountry].[Country Name].&amp;[Georgia]" c="Georgia"/>
        <s v="[DimCountry].[Country Name].&amp;[Qatar]" c="Qatar"/>
        <s v="[DimCountry].[Country Name].&amp;[Burkina Faso]" c="Burkina Faso"/>
        <s v="[DimCountry].[Country Name].&amp;[Uzbekistan]" c="Uzbekistan"/>
        <s v="[DimCountry].[Country Name].&amp;[France]" c="France"/>
        <s v="[DimCountry].[Country Name].&amp;[Poland]" c="Poland"/>
        <s v="[DimCountry].[Country Name].&amp;[Bahrain]" c="Bahrain"/>
        <s v="[DimCountry].[Country Name].&amp;[Malta]" c="Malta"/>
        <s v="[DimCountry].[Country Name].&amp;[Gambia, The]" c="Gambia, The"/>
        <s v="[DimCountry].[Country Name].&amp;[Somalia, Fed. Rep.]" c="Somalia, Fed. Rep."/>
        <s v="[DimCountry].[Country Name].&amp;[Denmark]" c="Denmark"/>
        <s v="[DimCountry].[Country Name].&amp;[Niger]" c="Niger"/>
        <s v="[DimCountry].[Country Name].&amp;[Yemen, Rep.]" c="Yemen, Rep."/>
        <s v="[DimCountry].[Country Name].&amp;[Kosovo]" c="Kosovo"/>
        <s v="[DimCountry].[Country Name].&amp;[Iceland]" c="Iceland"/>
        <s v="[DimCountry].[Country Name].&amp;[Solomon Islands]" c="Solomon Islands"/>
        <s v="[DimCountry].[Country Name].&amp;[Cambodia]" c="Cambodia"/>
        <s v="[DimCountry].[Country Name].&amp;[India]" c="India"/>
        <s v="[DimCountry].[Country Name].&amp;[Puerto Rico (US)]" c="Puerto Rico (US)"/>
        <s v="[DimCountry].[Country Name].&amp;[West Bank and Gaza]" c="West Bank and Gaza"/>
        <s v="[DimCountry].[Country Name].&amp;[Barbados]" c="Barbados"/>
        <s v="[DimCountry].[Country Name].&amp;[Lao PDR]" c="Lao PDR"/>
        <s v="[DimCountry].[Country Name].&amp;[South Africa]" c="South Africa"/>
        <s v="[DimCountry].[Country Name].&amp;[Trinidad and Tobago]" c="Trinidad and Tobago"/>
        <s v="[DimCountry].[Country Name].&amp;[Indonesia]" c="Indonesia"/>
        <s v="[DimCountry].[Country Name].&amp;[San Marino]" c="San Marino"/>
        <s v="[DimCountry].[Country Name].&amp;[Isle of Man]" c="Isle of Man"/>
        <s v="[DimCountry].[Country Name].&amp;[Cayman Islands]" c="Cayman Islands"/>
        <s v="[DimCountry].[Country Name].&amp;[Aruba]" c="Aruba"/>
        <s v="[DimCountry].[Country Name].&amp;[Liechtenstein]" c="Liechtenstein"/>
        <s v="[DimCountry].[Country Name].&amp;[Greenland]" c="Greenland"/>
        <s v="[DimCountry].[Country Name].&amp;[South Sudan]" c="South Sudan"/>
        <s v="[DimCountry].[Country Name].&amp;[Faroe Islands]" c="Faroe Islands"/>
        <s v="[DimCountry].[Country Name].&amp;[Eritrea]" c="Eritrea"/>
        <s v="[DimCountry].[Country Name].&amp;[Bermuda]" c="Bermuda"/>
        <s v="[DimCountry].[Country Name].&amp;[Nauru]" c="Nauru"/>
        <s v="[DimCountry].[Country Name].&amp;[Syrian Arab Republic]" c="Syrian Arab Republic"/>
      </sharedItems>
    </cacheField>
    <cacheField name="[Measures].[MeasuresLevel]" caption="MeasuresLevel" numFmtId="0" hierarchy="11">
      <sharedItems count="2">
        <s v="[Measures].[GDP per Capita]" c="GDP per Capita"/>
        <s v="[Measures].[Average of Gini]" c="Average of Gini"/>
      </sharedItems>
    </cacheField>
  </cacheFields>
  <cacheHierarchies count="32">
    <cacheHierarchy uniqueName="[DimCountry].[Country Code]" caption="Country Code" attribute="1" defaultMemberUniqueName="[DimCountry].[Country Code].[All]" allUniqueName="[DimCountry].[Country Code].[All]" dimensionUniqueName="[DimCountry]" displayFolder="" count="2" memberValueDatatype="130" unbalanced="0"/>
    <cacheHierarchy uniqueName="[DimCountry].[Region]" caption="Region" attribute="1" defaultMemberUniqueName="[DimCountry].[Region].[All]" allUniqueName="[DimCountry].[Region].[All]" dimensionUniqueName="[DimCountry]" displayFolder="" count="2" memberValueDatatype="130" unbalanced="0"/>
    <cacheHierarchy uniqueName="[DimCountry].[Country Name]" caption="Country Name" attribute="1" defaultMemberUniqueName="[DimCountry].[Country Name].[All]" allUniqueName="[DimCountry].[Country Name].[All]" dimensionUniqueName="[DimCountry]" displayFolder="" count="2" memberValueDatatype="130" unbalanced="0">
      <fieldsUsage count="2">
        <fieldUsage x="-1"/>
        <fieldUsage x="1"/>
      </fieldsUsage>
    </cacheHierarchy>
    <cacheHierarchy uniqueName="[DimYear].[Year]" caption="Year" attribute="1" defaultMemberUniqueName="[DimYear].[Year].[All]" allUniqueName="[DimYear].[Year].[All]" dimensionUniqueName="[DimYear]" displayFolder="" count="2" memberValueDatatype="20" unbalanced="0">
      <fieldsUsage count="2">
        <fieldUsage x="-1"/>
        <fieldUsage x="0"/>
      </fieldsUsage>
    </cacheHierarchy>
    <cacheHierarchy uniqueName="[fact_country_year].[Country Name]" caption="Country Name" attribute="1" defaultMemberUniqueName="[fact_country_year].[Country Name].[All]" allUniqueName="[fact_country_year].[Country Name].[All]" dimensionUniqueName="[fact_country_year]" displayFolder="" count="2" memberValueDatatype="130" unbalanced="0"/>
    <cacheHierarchy uniqueName="[fact_country_year].[Region]" caption="Region" attribute="1" defaultMemberUniqueName="[fact_country_year].[Region].[All]" allUniqueName="[fact_country_year].[Region].[All]" dimensionUniqueName="[fact_country_year]" displayFolder="" count="2" memberValueDatatype="130" unbalanced="0"/>
    <cacheHierarchy uniqueName="[fact_country_year].[Gini]" caption="Gini" attribute="1" defaultMemberUniqueName="[fact_country_year].[Gini].[All]" allUniqueName="[fact_country_year].[Gini].[All]" dimensionUniqueName="[fact_country_year]" displayFolder="" count="2" memberValueDatatype="5" unbalanced="0"/>
    <cacheHierarchy uniqueName="[fact_country_year].[Unemployment Rate]" caption="Unemployment Rate" attribute="1" defaultMemberUniqueName="[fact_country_year].[Unemployment Rate].[All]" allUniqueName="[fact_country_year].[Unemployment Rate].[All]" dimensionUniqueName="[fact_country_year]" displayFolder="" count="2" memberValueDatatype="5" unbalanced="0"/>
    <cacheHierarchy uniqueName="[fact_macro].[Country Name]" caption="Country Name" attribute="1" defaultMemberUniqueName="[fact_macro].[Country Name].[All]" allUniqueName="[fact_macro].[Country Name].[All]" dimensionUniqueName="[fact_macro]" displayFolder="" count="2" memberValueDatatype="130" unbalanced="0"/>
    <cacheHierarchy uniqueName="[fact_macro].[MacroMetric]" caption="MacroMetric" attribute="1" defaultMemberUniqueName="[fact_macro].[MacroMetric].[All]" allUniqueName="[fact_macro].[MacroMetric].[All]" dimensionUniqueName="[fact_macro]" displayFolder="" count="2" memberValueDatatype="130" unbalanced="0"/>
    <cacheHierarchy uniqueName="[fact_macro].[MacroValue]" caption="MacroValue" attribute="1" defaultMemberUniqueName="[fact_macro].[MacroValue].[All]" allUniqueName="[fact_macro].[MacroValue].[All]" dimensionUniqueName="[fact_macro]" displayFolder="" count="2" memberValueDatatype="5" unbalanced="0"/>
    <cacheHierarchy uniqueName="[Measures]" caption="Measures" attribute="1" keyAttribute="1" defaultMemberUniqueName="[Measures].[__No measures defined]" dimensionUniqueName="[Measures]" displayFolder="" measures="1" count="1" memberValueDatatype="130" unbalanced="0">
      <fieldsUsage count="1">
        <fieldUsage x="2"/>
      </fieldsUsage>
    </cacheHierarchy>
    <cacheHierarchy uniqueName="[fact_country_year].[Country Code]" caption="Country Code" attribute="1" defaultMemberUniqueName="[fact_country_year].[Country Code].[All]" allUniqueName="[fact_country_year].[Country Code].[All]" dimensionUniqueName="[fact_country_year]" displayFolder="" count="2" memberValueDatatype="130" unbalanced="0" hidden="1"/>
    <cacheHierarchy uniqueName="[fact_country_year].[Year]" caption="Year" attribute="1" defaultMemberUniqueName="[fact_country_year].[Year].[All]" allUniqueName="[fact_country_year].[Year].[All]" dimensionUniqueName="[fact_country_year]" displayFolder="" count="2" memberValueDatatype="20" unbalanced="0" hidden="1"/>
    <cacheHierarchy uniqueName="[fact_macro].[Country Code]" caption="Country Code" attribute="1" defaultMemberUniqueName="[fact_macro].[Country Code].[All]" allUniqueName="[fact_macro].[Country Code].[All]" dimensionUniqueName="[fact_macro]" displayFolder="" count="2" memberValueDatatype="130" unbalanced="0" hidden="1"/>
    <cacheHierarchy uniqueName="[fact_macro].[Year]" caption="Year" attribute="1" defaultMemberUniqueName="[fact_macro].[Year].[All]" allUniqueName="[fact_macro].[Year].[All]" dimensionUniqueName="[fact_macro]" displayFolder="" count="2" memberValueDatatype="130" unbalanced="0" hidden="1"/>
    <cacheHierarchy uniqueName="[Measures].[GDP per Capita]" caption="GDP per Capita" measure="1" displayFolder="" measureGroup="fact_macro" count="0"/>
    <cacheHierarchy uniqueName="[Measures].[Advanced Education %]" caption="Advanced Education %" measure="1" displayFolder="" measureGroup="fact_macro" count="0"/>
    <cacheHierarchy uniqueName="[Measures].[__XL_Count fact_country_year]" caption="__XL_Count fact_country_year" measure="1" displayFolder="" measureGroup="fact_country_year" count="0" hidden="1"/>
    <cacheHierarchy uniqueName="[Measures].[__XL_Count DimYear]" caption="__XL_Count DimYear" measure="1" displayFolder="" measureGroup="DimYear" count="0" hidden="1"/>
    <cacheHierarchy uniqueName="[Measures].[__XL_Count fact_macro]" caption="__XL_Count fact_macro" measure="1" displayFolder="" measureGroup="fact_macro" count="0" hidden="1"/>
    <cacheHierarchy uniqueName="[Measures].[__XL_Count DimCountry]" caption="__XL_Count DimCountry" measure="1" displayFolder="" measureGroup="DimCountry" count="0" hidden="1"/>
    <cacheHierarchy uniqueName="[Measures].[__No measures defined]" caption="__No measures defined" measure="1" displayFolder="" count="0" hidden="1"/>
    <cacheHierarchy uniqueName="[Measures].[Sum of Year]" caption="Sum of Year" measure="1" displayFolder="" measureGroup="DimYear" count="0" hidden="1">
      <extLst>
        <ext xmlns:x15="http://schemas.microsoft.com/office/spreadsheetml/2010/11/main" uri="{B97F6D7D-B522-45F9-BDA1-12C45D357490}">
          <x15:cacheHierarchy aggregatedColumn="3"/>
        </ext>
      </extLst>
    </cacheHierarchy>
    <cacheHierarchy uniqueName="[Measures].[Sum of Gini]" caption="Sum of Gini" measure="1" displayFolder="" measureGroup="fact_country_year" count="0" hidden="1">
      <extLst>
        <ext xmlns:x15="http://schemas.microsoft.com/office/spreadsheetml/2010/11/main" uri="{B97F6D7D-B522-45F9-BDA1-12C45D357490}">
          <x15:cacheHierarchy aggregatedColumn="6"/>
        </ext>
      </extLst>
    </cacheHierarchy>
    <cacheHierarchy uniqueName="[Measures].[Sum of Unemployment Rate]" caption="Sum of Unemployment Rate" measure="1" displayFolder="" measureGroup="fact_country_year" count="0" hidden="1">
      <extLst>
        <ext xmlns:x15="http://schemas.microsoft.com/office/spreadsheetml/2010/11/main" uri="{B97F6D7D-B522-45F9-BDA1-12C45D357490}">
          <x15:cacheHierarchy aggregatedColumn="7"/>
        </ext>
      </extLst>
    </cacheHierarchy>
    <cacheHierarchy uniqueName="[Measures].[Average of Gini]" caption="Average of Gini" measure="1" displayFolder="" measureGroup="fact_country_year" count="0" hidden="1">
      <extLst>
        <ext xmlns:x15="http://schemas.microsoft.com/office/spreadsheetml/2010/11/main" uri="{B97F6D7D-B522-45F9-BDA1-12C45D357490}">
          <x15:cacheHierarchy aggregatedColumn="6"/>
        </ext>
      </extLst>
    </cacheHierarchy>
    <cacheHierarchy uniqueName="[Measures].[Average of Unemployment Rate]" caption="Average of Unemployment Rate" measure="1" displayFolder="" measureGroup="fact_country_year" count="0" hidden="1">
      <extLst>
        <ext xmlns:x15="http://schemas.microsoft.com/office/spreadsheetml/2010/11/main" uri="{B97F6D7D-B522-45F9-BDA1-12C45D357490}">
          <x15:cacheHierarchy aggregatedColumn="7"/>
        </ext>
      </extLst>
    </cacheHierarchy>
    <cacheHierarchy uniqueName="[Measures].[StdDev of Gini]" caption="StdDev of Gini" measure="1" displayFolder="" measureGroup="fact_country_year" count="0" hidden="1">
      <extLst>
        <ext xmlns:x15="http://schemas.microsoft.com/office/spreadsheetml/2010/11/main" uri="{B97F6D7D-B522-45F9-BDA1-12C45D357490}">
          <x15:cacheHierarchy aggregatedColumn="6"/>
        </ext>
      </extLst>
    </cacheHierarchy>
    <cacheHierarchy uniqueName="[Measures].[Min of Gini]" caption="Min of Gini" measure="1" displayFolder="" measureGroup="fact_country_year" count="0" hidden="1">
      <extLst>
        <ext xmlns:x15="http://schemas.microsoft.com/office/spreadsheetml/2010/11/main" uri="{B97F6D7D-B522-45F9-BDA1-12C45D357490}">
          <x15:cacheHierarchy aggregatedColumn="6"/>
        </ext>
      </extLst>
    </cacheHierarchy>
    <cacheHierarchy uniqueName="[Measures].[Max of Gini]" caption="Max of Gini" measure="1" displayFolder="" measureGroup="fact_country_year" count="0" hidden="1">
      <extLst>
        <ext xmlns:x15="http://schemas.microsoft.com/office/spreadsheetml/2010/11/main" uri="{B97F6D7D-B522-45F9-BDA1-12C45D357490}">
          <x15:cacheHierarchy aggregatedColumn="6"/>
        </ext>
      </extLst>
    </cacheHierarchy>
    <cacheHierarchy uniqueName="[Measures].[Count of Gini]" caption="Count of Gini" measure="1" displayFolder="" measureGroup="fact_country_year" count="0" hidden="1">
      <extLst>
        <ext xmlns:x15="http://schemas.microsoft.com/office/spreadsheetml/2010/11/main" uri="{B97F6D7D-B522-45F9-BDA1-12C45D357490}">
          <x15:cacheHierarchy aggregatedColumn="6"/>
        </ext>
      </extLst>
    </cacheHierarchy>
  </cacheHierarchies>
  <kpis count="0"/>
  <tupleCache>
    <entries count="3260">
      <n v="5268.8485035591902" in="0">
        <tpls c="3">
          <tpl fld="1" item="41"/>
          <tpl fld="0" item="0"/>
          <tpl fld="2" item="0"/>
        </tpls>
      </n>
      <n v="11683.9496216363" in="0">
        <tpls c="3">
          <tpl fld="1" item="47"/>
          <tpl fld="0" item="0"/>
          <tpl fld="2" item="0"/>
        </tpls>
      </n>
      <n v="29.7">
        <tpls c="3">
          <tpl fld="1" item="129"/>
          <tpl fld="0" item="0"/>
          <tpl fld="2" item="1"/>
        </tpls>
      </n>
      <m>
        <tpls c="3">
          <tpl fld="1" item="148"/>
          <tpl fld="0" item="0"/>
          <tpl fld="2" item="1"/>
        </tpls>
      </m>
      <m>
        <tpls c="3">
          <tpl fld="1" item="139"/>
          <tpl fld="0" item="0"/>
          <tpl fld="2" item="1"/>
        </tpls>
      </m>
      <m>
        <tpls c="3">
          <tpl fld="1" item="65"/>
          <tpl fld="0" item="0"/>
          <tpl fld="2" item="1"/>
        </tpls>
      </m>
      <n v="29.6">
        <tpls c="3">
          <tpl fld="1" item="64"/>
          <tpl fld="0" item="0"/>
          <tpl fld="2" item="1"/>
        </tpls>
      </n>
      <n v="41.8">
        <tpls c="3">
          <tpl fld="1" item="125"/>
          <tpl fld="0" item="0"/>
          <tpl fld="2" item="1"/>
        </tpls>
      </n>
      <m>
        <tpls c="3">
          <tpl fld="1" item="141"/>
          <tpl fld="0" item="0"/>
          <tpl fld="2" item="1"/>
        </tpls>
      </m>
      <m>
        <tpls c="3">
          <tpl fld="1" item="159"/>
          <tpl fld="0" item="0"/>
          <tpl fld="2" item="1"/>
        </tpls>
      </m>
      <m>
        <tpls c="3">
          <tpl fld="1" item="150"/>
          <tpl fld="0" item="0"/>
          <tpl fld="2" item="1"/>
        </tpls>
      </m>
      <m>
        <tpls c="3">
          <tpl fld="1" item="63"/>
          <tpl fld="0" item="0"/>
          <tpl fld="2" item="1"/>
        </tpls>
      </m>
      <n v="32.4">
        <tpls c="3">
          <tpl fld="1" item="173"/>
          <tpl fld="0" item="0"/>
          <tpl fld="2" item="1"/>
        </tpls>
      </n>
      <m>
        <tpls c="3">
          <tpl fld="1" item="62"/>
          <tpl fld="0" item="0"/>
          <tpl fld="2" item="1"/>
        </tpls>
      </m>
      <n v="51461.954780467699" in="0">
        <tpls c="3">
          <tpl fld="1" item="152"/>
          <tpl fld="0" item="0"/>
          <tpl fld="2" item="0"/>
        </tpls>
      </n>
      <n v="12027.3658826316" in="0">
        <tpls c="3">
          <tpl fld="1" item="147"/>
          <tpl fld="0" item="0"/>
          <tpl fld="2" item="0"/>
        </tpls>
      </n>
      <n v="2566.59694958511" in="0">
        <tpls c="3">
          <tpl fld="1" item="167"/>
          <tpl fld="0" item="0"/>
          <tpl fld="2" item="0"/>
        </tpls>
      </n>
      <n v="1510.3248705763999" in="0">
        <tpls c="3">
          <tpl fld="1" item="185"/>
          <tpl fld="0" item="0"/>
          <tpl fld="2" item="0"/>
        </tpls>
      </n>
      <n v="16726.980807947901" in="0">
        <tpls c="3">
          <tpl fld="1" item="5"/>
          <tpl fld="0" item="0"/>
          <tpl fld="2" item="0"/>
        </tpls>
      </n>
      <n v="23338.963458071801" in="0">
        <tpls c="3">
          <tpl fld="1" item="119"/>
          <tpl fld="0" item="0"/>
          <tpl fld="2" item="0"/>
        </tpls>
      </n>
      <n v="35712.562135032102" in="0">
        <tpls c="3">
          <tpl fld="1" item="44"/>
          <tpl fld="0" item="0"/>
          <tpl fld="2" item="0"/>
        </tpls>
      </n>
      <n v="2028.89475539369" in="0">
        <tpls c="3">
          <tpl fld="1" item="71"/>
          <tpl fld="0" item="0"/>
          <tpl fld="2" item="0"/>
        </tpls>
      </n>
      <n v="10566.0497458462" in="0">
        <tpls c="3">
          <tpl fld="1" item="43"/>
          <tpl fld="0" item="0"/>
          <tpl fld="2" item="0"/>
        </tpls>
      </n>
      <n v="4884.7424213337599" in="0">
        <tpls c="3">
          <tpl fld="1" item="107"/>
          <tpl fld="0" item="0"/>
          <tpl fld="2" item="0"/>
        </tpls>
      </n>
      <n v="27142.227797690201" in="0">
        <tpls c="3">
          <tpl fld="1" item="100"/>
          <tpl fld="0" item="0"/>
          <tpl fld="2" item="0"/>
        </tpls>
      </n>
      <n v="475.72125054431802" in="0">
        <tpls c="3">
          <tpl fld="1" item="113"/>
          <tpl fld="0" item="0"/>
          <tpl fld="2" item="0"/>
        </tpls>
      </n>
      <n v="25.2">
        <tpls c="3">
          <tpl fld="1" item="37"/>
          <tpl fld="0" item="0"/>
          <tpl fld="2" item="1"/>
        </tpls>
      </n>
      <n v="944.40849937341898" in="0">
        <tpls c="3">
          <tpl fld="1" item="181"/>
          <tpl fld="0" item="0"/>
          <tpl fld="2" item="0"/>
        </tpls>
      </n>
      <n v="64581.944018395399" in="0">
        <tpls c="3">
          <tpl fld="1" item="128"/>
          <tpl fld="0" item="0"/>
          <tpl fld="2" item="0"/>
        </tpls>
      </n>
      <n v="19153.4089860651" in="0">
        <tpls c="3">
          <tpl fld="1" item="96"/>
          <tpl fld="0" item="0"/>
          <tpl fld="2" item="0"/>
        </tpls>
      </n>
      <n v="9770.8470878331409" in="0">
        <tpls c="3">
          <tpl fld="1" item="109"/>
          <tpl fld="0" item="0"/>
          <tpl fld="2" item="0"/>
        </tpls>
      </n>
      <n v="41715.029284043201" in="0">
        <tpls c="3">
          <tpl fld="1" item="79"/>
          <tpl fld="0" item="0"/>
          <tpl fld="2" item="0"/>
        </tpls>
      </n>
      <n v="81697.245983676796" in="0">
        <tpls c="3">
          <tpl fld="1" item="55"/>
          <tpl fld="0" item="0"/>
          <tpl fld="2" item="0"/>
        </tpls>
      </n>
      <n v="520.89660271913499" in="0">
        <tpls c="3">
          <tpl fld="1" item="0"/>
          <tpl fld="0" item="0"/>
          <tpl fld="2" item="0"/>
        </tpls>
      </n>
      <n v="498.95722020865202" in="0">
        <tpls c="3">
          <tpl fld="1" item="46"/>
          <tpl fld="0" item="0"/>
          <tpl fld="2" item="0"/>
        </tpls>
      </n>
      <n v="48.9">
        <tpls c="3">
          <tpl fld="1" item="154"/>
          <tpl fld="0" item="0"/>
          <tpl fld="2" item="1"/>
        </tpls>
      </n>
      <m>
        <tpls c="3">
          <tpl fld="1" item="13"/>
          <tpl fld="0" item="0"/>
          <tpl fld="2" item="1"/>
        </tpls>
      </m>
      <m>
        <tpls c="3">
          <tpl fld="1" item="178"/>
          <tpl fld="0" item="0"/>
          <tpl fld="2" item="1"/>
        </tpls>
      </m>
      <n v="41.7">
        <tpls c="3">
          <tpl fld="1" item="47"/>
          <tpl fld="0" item="0"/>
          <tpl fld="2" item="1"/>
        </tpls>
      </n>
      <m>
        <tpls c="3">
          <tpl fld="1" item="28"/>
          <tpl fld="0" item="0"/>
          <tpl fld="2" item="1"/>
        </tpls>
      </m>
      <m>
        <tpls c="3">
          <tpl fld="1" item="12"/>
          <tpl fld="0" item="0"/>
          <tpl fld="2" item="1"/>
        </tpls>
      </m>
      <m>
        <tpls c="3">
          <tpl fld="1" item="151"/>
          <tpl fld="0" item="0"/>
          <tpl fld="2" item="1"/>
        </tpls>
      </m>
      <n v="33.1">
        <tpls c="3">
          <tpl fld="1" item="27"/>
          <tpl fld="0" item="0"/>
          <tpl fld="2" item="1"/>
        </tpls>
      </n>
      <m>
        <tpls c="3">
          <tpl fld="1" item="38"/>
          <tpl fld="0" item="0"/>
          <tpl fld="2" item="1"/>
        </tpls>
      </m>
      <m>
        <tpls c="3">
          <tpl fld="1" item="162"/>
          <tpl fld="0" item="0"/>
          <tpl fld="2" item="1"/>
        </tpls>
      </m>
      <n v="35.299999999999997">
        <tpls c="3">
          <tpl fld="1" item="59"/>
          <tpl fld="0" item="0"/>
          <tpl fld="2" item="1"/>
        </tpls>
      </n>
      <n v="46232.989622696703" in="0">
        <tpls c="3">
          <tpl fld="1" item="35"/>
          <tpl fld="0" item="0"/>
          <tpl fld="2" item="0"/>
        </tpls>
      </n>
      <n v="30370.8923252247" in="0">
        <tpls c="3">
          <tpl fld="1" item="8"/>
          <tpl fld="0" item="0"/>
          <tpl fld="2" item="0"/>
        </tpls>
      </n>
      <n v="31628.328791434898" in="0">
        <tpls c="3">
          <tpl fld="1" item="123"/>
          <tpl fld="0" item="0"/>
          <tpl fld="2" item="0"/>
        </tpls>
      </n>
      <n v="7952.5258927765099" in="0">
        <tpls c="3">
          <tpl fld="1" item="134"/>
          <tpl fld="0" item="0"/>
          <tpl fld="2" item="0"/>
        </tpls>
      </n>
      <n v="899.65990809661503" in="0">
        <tpls c="3">
          <tpl fld="1" item="132"/>
          <tpl fld="0" item="0"/>
          <tpl fld="2" item="0"/>
        </tpls>
      </n>
      <n v="6266.9679652807399" in="0">
        <tpls c="3">
          <tpl fld="1" item="153"/>
          <tpl fld="0" item="0"/>
          <tpl fld="2" item="0"/>
        </tpls>
      </n>
      <n v="4121.7324346939104" in="0">
        <tpls c="3">
          <tpl fld="1" item="86"/>
          <tpl fld="0" item="0"/>
          <tpl fld="2" item="0"/>
        </tpls>
      </n>
      <n v="2549.1322517860899" in="0">
        <tpls c="3">
          <tpl fld="1" item="57"/>
          <tpl fld="0" item="0"/>
          <tpl fld="2" item="0"/>
        </tpls>
      </n>
      <n v="679.25708360287399" in="0">
        <tpls c="3">
          <tpl fld="1" item="83"/>
          <tpl fld="0" item="0"/>
          <tpl fld="2" item="0"/>
        </tpls>
      </n>
      <n v="3227.3121916043001" in="0">
        <tpls c="3">
          <tpl fld="1" item="103"/>
          <tpl fld="0" item="0"/>
          <tpl fld="2" item="0"/>
        </tpls>
      </n>
      <n v="4114.7150613689601" in="0">
        <tpls c="3">
          <tpl fld="1" item="19"/>
          <tpl fld="0" item="0"/>
          <tpl fld="2" item="0"/>
        </tpls>
      </n>
      <n v="4183.4079350469601" in="0">
        <tpls c="3">
          <tpl fld="1" item="80"/>
          <tpl fld="0" item="0"/>
          <tpl fld="2" item="0"/>
        </tpls>
      </n>
      <n v="47518.636038891404" in="0">
        <tpls c="3">
          <tpl fld="1" item="61"/>
          <tpl fld="0" item="0"/>
          <tpl fld="2" item="0"/>
        </tpls>
      </n>
      <m>
        <tpls c="3">
          <tpl fld="1" item="46"/>
          <tpl fld="0" item="0"/>
          <tpl fld="2" item="1"/>
        </tpls>
      </m>
      <n v="33">
        <tpls c="3">
          <tpl fld="1" item="9"/>
          <tpl fld="0" item="0"/>
          <tpl fld="2" item="1"/>
        </tpls>
      </n>
      <n v="57373.686684128101" in="0">
        <tpls c="3">
          <tpl fld="1" item="146"/>
          <tpl fld="0" item="0"/>
          <tpl fld="2" item="0"/>
        </tpls>
      </n>
      <n v="3447.5079097555099" in="0">
        <tpls c="3">
          <tpl fld="1" item="2"/>
          <tpl fld="0" item="0"/>
          <tpl fld="2" item="0"/>
        </tpls>
      </n>
      <n v="73191.116315433697" in="0">
        <tpls c="3">
          <tpl fld="1" item="183"/>
          <tpl fld="0" item="0"/>
          <tpl fld="2" item="0"/>
        </tpls>
      </n>
      <n v="5834.1662107606098" in="0">
        <tpls c="3">
          <tpl fld="1" item="22"/>
          <tpl fld="0" item="0"/>
          <tpl fld="2" item="0"/>
        </tpls>
      </n>
      <m>
        <tpls c="3">
          <tpl fld="1" item="0"/>
          <tpl fld="0" item="0"/>
          <tpl fld="2" item="1"/>
        </tpls>
      </m>
      <n v="30.8">
        <tpls c="3">
          <tpl fld="1" item="152"/>
          <tpl fld="0" item="0"/>
          <tpl fld="2" item="1"/>
        </tpls>
      </n>
      <n v="48">
        <tpls c="3">
          <tpl fld="1" item="147"/>
          <tpl fld="0" item="0"/>
          <tpl fld="2" item="1"/>
        </tpls>
      </n>
      <n v="35.700000000000003">
        <tpls c="3">
          <tpl fld="1" item="167"/>
          <tpl fld="0" item="0"/>
          <tpl fld="2" item="1"/>
        </tpls>
      </n>
      <m>
        <tpls c="3">
          <tpl fld="1" item="11"/>
          <tpl fld="0" item="0"/>
          <tpl fld="2" item="1"/>
        </tpls>
      </m>
      <m>
        <tpls c="3">
          <tpl fld="1" item="54"/>
          <tpl fld="0" item="0"/>
          <tpl fld="2" item="1"/>
        </tpls>
      </m>
      <n v="35">
        <tpls c="3">
          <tpl fld="1" item="26"/>
          <tpl fld="0" item="0"/>
          <tpl fld="2" item="1"/>
        </tpls>
      </n>
      <m>
        <tpls c="3">
          <tpl fld="1" item="10"/>
          <tpl fld="0" item="0"/>
          <tpl fld="2" item="1"/>
        </tpls>
      </m>
      <m>
        <tpls c="3">
          <tpl fld="1" item="36"/>
          <tpl fld="0" item="0"/>
          <tpl fld="2" item="1"/>
        </tpls>
      </m>
      <n v="40.5">
        <tpls c="3">
          <tpl fld="1" item="157"/>
          <tpl fld="0" item="0"/>
          <tpl fld="2" item="1"/>
        </tpls>
      </n>
      <n v="61350.347909398602" in="0">
        <tpls c="3">
          <tpl fld="1" item="179"/>
          <tpl fld="0" item="0"/>
          <tpl fld="2" item="0"/>
        </tpls>
      </n>
      <n v="16161.980510191799" in="0">
        <tpls c="3">
          <tpl fld="1" item="131"/>
          <tpl fld="0" item="0"/>
          <tpl fld="2" item="0"/>
        </tpls>
      </n>
      <m in="0">
        <tpls c="3">
          <tpl fld="1" item="108"/>
          <tpl fld="0" item="0"/>
          <tpl fld="2" item="0"/>
        </tpls>
      </m>
      <n v="32.5">
        <tpls c="3">
          <tpl fld="1" item="35"/>
          <tpl fld="0" item="0"/>
          <tpl fld="2" item="1"/>
        </tpls>
      </n>
      <n v="34.700000000000003">
        <tpls c="3">
          <tpl fld="1" item="8"/>
          <tpl fld="0" item="0"/>
          <tpl fld="2" item="1"/>
        </tpls>
      </n>
      <m>
        <tpls c="3">
          <tpl fld="1" item="123"/>
          <tpl fld="0" item="0"/>
          <tpl fld="2" item="1"/>
        </tpls>
      </m>
      <m>
        <tpls c="3">
          <tpl fld="1" item="134"/>
          <tpl fld="0" item="0"/>
          <tpl fld="2" item="1"/>
        </tpls>
      </m>
      <m>
        <tpls c="3">
          <tpl fld="1" item="185"/>
          <tpl fld="0" item="0"/>
          <tpl fld="2" item="1"/>
        </tpls>
      </m>
      <m>
        <tpls c="3">
          <tpl fld="1" item="25"/>
          <tpl fld="0" item="0"/>
          <tpl fld="2" item="1"/>
        </tpls>
      </m>
      <m>
        <tpls c="3">
          <tpl fld="1" item="7"/>
          <tpl fld="0" item="0"/>
          <tpl fld="2" item="1"/>
        </tpls>
      </m>
      <m>
        <tpls c="3">
          <tpl fld="1" item="118"/>
          <tpl fld="0" item="0"/>
          <tpl fld="2" item="1"/>
        </tpls>
      </m>
      <m>
        <tpls c="3">
          <tpl fld="1" item="24"/>
          <tpl fld="0" item="0"/>
          <tpl fld="2" item="1"/>
        </tpls>
      </m>
      <n v="53.9">
        <tpls c="3">
          <tpl fld="1" item="34"/>
          <tpl fld="0" item="0"/>
          <tpl fld="2" item="1"/>
        </tpls>
      </n>
      <m>
        <tpls c="3">
          <tpl fld="1" item="45"/>
          <tpl fld="0" item="0"/>
          <tpl fld="2" item="1"/>
        </tpls>
      </m>
      <n v="41.3">
        <tpls c="3">
          <tpl fld="1" item="126"/>
          <tpl fld="0" item="0"/>
          <tpl fld="2" item="1"/>
        </tpls>
      </n>
      <n v="46">
        <tpls c="3">
          <tpl fld="1" item="6"/>
          <tpl fld="0" item="0"/>
          <tpl fld="2" item="1"/>
        </tpls>
      </n>
      <n v="3788.1635937205801" in="0">
        <tpls c="3">
          <tpl fld="1" item="137"/>
          <tpl fld="0" item="0"/>
          <tpl fld="2" item="0"/>
        </tpls>
      </n>
      <n v="4717.1430257357697" in="0">
        <tpls c="3">
          <tpl fld="1" item="169"/>
          <tpl fld="0" item="0"/>
          <tpl fld="2" item="0"/>
        </tpls>
      </n>
      <n v="2028.18197017598" in="0">
        <tpls c="3">
          <tpl fld="1" item="23"/>
          <tpl fld="0" item="0"/>
          <tpl fld="2" item="0"/>
        </tpls>
      </n>
      <n v="48675.6164599767" in="0">
        <tpls c="3">
          <tpl fld="1" item="160"/>
          <tpl fld="0" item="0"/>
          <tpl fld="2" item="0"/>
        </tpls>
      </n>
      <n v="4979.0021883988602" in="0">
        <tpls c="3">
          <tpl fld="1" item="144"/>
          <tpl fld="0" item="0"/>
          <tpl fld="2" item="0"/>
        </tpls>
      </n>
      <n v="3082.54309871957" in="0">
        <tpls c="3">
          <tpl fld="1" item="58"/>
          <tpl fld="0" item="0"/>
          <tpl fld="2" item="0"/>
        </tpls>
      </n>
      <n v="5354.2368587703004" in="0">
        <tpls c="3">
          <tpl fld="1" item="81"/>
          <tpl fld="0" item="0"/>
          <tpl fld="2" item="0"/>
        </tpls>
      </n>
      <n v="3243.2311250801399" in="0">
        <tpls c="3">
          <tpl fld="1" item="60"/>
          <tpl fld="0" item="0"/>
          <tpl fld="2" item="0"/>
        </tpls>
      </n>
      <n v="2035.5339076888099" in="0">
        <tpls c="3">
          <tpl fld="1" item="106"/>
          <tpl fld="0" item="0"/>
          <tpl fld="2" item="0"/>
        </tpls>
      </n>
      <n v="6344.8719785005696" in="0">
        <tpls c="3">
          <tpl fld="1" item="18"/>
          <tpl fld="0" item="0"/>
          <tpl fld="2" item="0"/>
        </tpls>
      </n>
      <n v="68793.784437261405" in="0">
        <tpls c="3">
          <tpl fld="1" item="170"/>
          <tpl fld="0" item="0"/>
          <tpl fld="2" item="0"/>
        </tpls>
      </n>
      <n v="677.32217854536395" in="0">
        <tpls c="3">
          <tpl fld="1" item="50"/>
          <tpl fld="0" item="0"/>
          <tpl fld="2" item="0"/>
        </tpls>
      </n>
      <n v="28.2">
        <tpls c="3">
          <tpl fld="1" item="179"/>
          <tpl fld="0" item="0"/>
          <tpl fld="2" item="1"/>
        </tpls>
      </n>
      <n v="34.299999999999997">
        <tpls c="3">
          <tpl fld="1" item="146"/>
          <tpl fld="0" item="0"/>
          <tpl fld="2" item="1"/>
        </tpls>
      </n>
      <m>
        <tpls c="3">
          <tpl fld="1" item="131"/>
          <tpl fld="0" item="0"/>
          <tpl fld="2" item="1"/>
        </tpls>
      </m>
      <n v="36">
        <tpls c="3">
          <tpl fld="1" item="132"/>
          <tpl fld="0" item="0"/>
          <tpl fld="2" item="1"/>
        </tpls>
      </n>
      <m>
        <tpls c="3">
          <tpl fld="1" item="5"/>
          <tpl fld="0" item="0"/>
          <tpl fld="2" item="1"/>
        </tpls>
      </m>
      <m>
        <tpls c="3">
          <tpl fld="1" item="117"/>
          <tpl fld="0" item="0"/>
          <tpl fld="2" item="1"/>
        </tpls>
      </m>
      <n v="35.1">
        <tpls c="3">
          <tpl fld="1" item="4"/>
          <tpl fld="0" item="0"/>
          <tpl fld="2" item="1"/>
        </tpls>
      </n>
      <n v="30.6">
        <tpls c="3">
          <tpl fld="1" item="33"/>
          <tpl fld="0" item="0"/>
          <tpl fld="2" item="1"/>
        </tpls>
      </n>
      <n v="33.700000000000003">
        <tpls c="3">
          <tpl fld="1" item="145"/>
          <tpl fld="0" item="0"/>
          <tpl fld="2" item="1"/>
        </tpls>
      </n>
      <m>
        <tpls c="3">
          <tpl fld="1" item="3"/>
          <tpl fld="0" item="0"/>
          <tpl fld="2" item="1"/>
        </tpls>
      </m>
      <n v="30098.2833099975" in="0">
        <tpls c="3">
          <tpl fld="1" item="176"/>
          <tpl fld="0" item="0"/>
          <tpl fld="2" item="0"/>
        </tpls>
      </n>
      <n v="31651.348151403101" in="0">
        <tpls c="3">
          <tpl fld="1" item="187"/>
          <tpl fld="0" item="0"/>
          <tpl fld="2" item="0"/>
        </tpls>
      </n>
      <n v="3893.5960775723902" in="0">
        <tpls c="3">
          <tpl fld="1" item="193"/>
          <tpl fld="0" item="0"/>
          <tpl fld="2" item="0"/>
        </tpls>
      </n>
      <n v="43004.953358484803" in="0">
        <tpls c="3">
          <tpl fld="1" item="104"/>
          <tpl fld="0" item="0"/>
          <tpl fld="2" item="0"/>
        </tpls>
      </n>
      <n v="413.98030496208901" in="0">
        <tpls c="3">
          <tpl fld="1" item="180"/>
          <tpl fld="0" item="0"/>
          <tpl fld="2" item="0"/>
        </tpls>
      </n>
      <n v="4549.0100811072098" in="0">
        <tpls c="3">
          <tpl fld="1" item="95"/>
          <tpl fld="0" item="0"/>
          <tpl fld="2" item="0"/>
        </tpls>
      </n>
      <n v="42029.762737298901" in="0">
        <tpls c="3">
          <tpl fld="1" item="105"/>
          <tpl fld="0" item="0"/>
          <tpl fld="2" item="0"/>
        </tpls>
      </n>
      <n v="4302.27648252378" in="0">
        <tpls c="3">
          <tpl fld="1" item="182"/>
          <tpl fld="0" item="0"/>
          <tpl fld="2" item="0"/>
        </tpls>
      </n>
      <n v="901.54387120635704" in="0">
        <tpls c="3">
          <tpl fld="1" item="93"/>
          <tpl fld="0" item="0"/>
          <tpl fld="2" item="0"/>
        </tpls>
      </n>
      <n v="3198.8666444740502" in="0">
        <tpls c="3">
          <tpl fld="1" item="188"/>
          <tpl fld="0" item="0"/>
          <tpl fld="2" item="0"/>
        </tpls>
      </n>
      <n v="10640.496760331" in="0">
        <tpls c="3">
          <tpl fld="1" item="49"/>
          <tpl fld="0" item="0"/>
          <tpl fld="2" item="0"/>
        </tpls>
      </n>
      <n v="20324.253564147799" in="0">
        <tpls c="3">
          <tpl fld="1" item="115"/>
          <tpl fld="0" item="0"/>
          <tpl fld="2" item="0"/>
        </tpls>
      </n>
      <n v="15575.0725482915" in="0">
        <tpls c="3">
          <tpl fld="1" item="143"/>
          <tpl fld="0" item="0"/>
          <tpl fld="2" item="0"/>
        </tpls>
      </n>
      <m>
        <tpls c="3">
          <tpl fld="1" item="181"/>
          <tpl fld="0" item="0"/>
          <tpl fld="2" item="1"/>
        </tpls>
      </m>
      <n v="30">
        <tpls c="3">
          <tpl fld="1" item="121"/>
          <tpl fld="0" item="0"/>
          <tpl fld="2" item="1"/>
        </tpls>
      </n>
      <n v="1625.2861000151199" in="0">
        <tpls c="3">
          <tpl fld="1" item="127"/>
          <tpl fld="0" item="0"/>
          <tpl fld="2" item="0"/>
        </tpls>
      </n>
      <m>
        <tpls c="3">
          <tpl fld="1" item="137"/>
          <tpl fld="0" item="0"/>
          <tpl fld="2" item="1"/>
        </tpls>
      </m>
      <n v="36.4">
        <tpls c="3">
          <tpl fld="1" item="169"/>
          <tpl fld="0" item="0"/>
          <tpl fld="2" item="1"/>
        </tpls>
      </n>
      <n v="35.1">
        <tpls c="3">
          <tpl fld="1" item="23"/>
          <tpl fld="0" item="0"/>
          <tpl fld="2" item="1"/>
        </tpls>
      </n>
      <m>
        <tpls c="3">
          <tpl fld="1" item="160"/>
          <tpl fld="0" item="0"/>
          <tpl fld="2" item="1"/>
        </tpls>
      </m>
      <m>
        <tpls c="3">
          <tpl fld="1" item="128"/>
          <tpl fld="0" item="0"/>
          <tpl fld="2" item="1"/>
        </tpls>
      </m>
      <m>
        <tpls c="3">
          <tpl fld="1" item="153"/>
          <tpl fld="0" item="0"/>
          <tpl fld="2" item="1"/>
        </tpls>
      </m>
      <m>
        <tpls c="3">
          <tpl fld="1" item="140"/>
          <tpl fld="0" item="0"/>
          <tpl fld="2" item="1"/>
        </tpls>
      </m>
      <m>
        <tpls c="3">
          <tpl fld="1" item="191"/>
          <tpl fld="0" item="0"/>
          <tpl fld="2" item="1"/>
        </tpls>
      </m>
      <m>
        <tpls c="3">
          <tpl fld="1" item="120"/>
          <tpl fld="0" item="0"/>
          <tpl fld="2" item="1"/>
        </tpls>
      </m>
      <n v="32.9">
        <tpls c="3">
          <tpl fld="1" item="115"/>
          <tpl fld="0" item="0"/>
          <tpl fld="2" item="1"/>
        </tpls>
      </n>
      <n v="27.8">
        <tpls c="3">
          <tpl fld="1" item="122"/>
          <tpl fld="0" item="0"/>
          <tpl fld="2" item="1"/>
        </tpls>
      </n>
      <m>
        <tpls c="3">
          <tpl fld="1" item="22"/>
          <tpl fld="0" item="0"/>
          <tpl fld="2" item="1"/>
        </tpls>
      </m>
      <n v="32217.871590084" in="0">
        <tpls c="3">
          <tpl fld="1" item="97"/>
          <tpl fld="0" item="0"/>
          <tpl fld="2" item="0"/>
        </tpls>
      </n>
      <n v="1281.3636607854501" in="0">
        <tpls c="3">
          <tpl fld="1" item="112"/>
          <tpl fld="0" item="0"/>
          <tpl fld="2" item="0"/>
        </tpls>
      </n>
      <n v="1698.26280233547" in="0">
        <tpls c="3">
          <tpl fld="1" item="101"/>
          <tpl fld="0" item="0"/>
          <tpl fld="2" item="0"/>
        </tpls>
      </n>
      <n v="5821.8143229232401" in="0">
        <tpls c="3">
          <tpl fld="1" item="110"/>
          <tpl fld="0" item="0"/>
          <tpl fld="2" item="0"/>
        </tpls>
      </n>
      <n v="3095.1735805358599" in="0">
        <tpls c="3">
          <tpl fld="1" item="30"/>
          <tpl fld="0" item="0"/>
          <tpl fld="2" item="0"/>
        </tpls>
      </n>
      <n v="4364.0155613494899" in="0">
        <tpls c="3">
          <tpl fld="1" item="168"/>
          <tpl fld="0" item="0"/>
          <tpl fld="2" item="0"/>
        </tpls>
      </n>
      <n v="4058.2524392811802" in="0">
        <tpls c="3">
          <tpl fld="1" item="94"/>
          <tpl fld="0" item="0"/>
          <tpl fld="2" item="0"/>
        </tpls>
      </n>
      <n v="12301.1864034302" in="0">
        <tpls c="3">
          <tpl fld="1" item="16"/>
          <tpl fld="0" item="0"/>
          <tpl fld="2" item="0"/>
        </tpls>
      </n>
      <n v="7273.5632073209199" in="0">
        <tpls c="3">
          <tpl fld="1" item="163"/>
          <tpl fld="0" item="0"/>
          <tpl fld="2" item="0"/>
        </tpls>
      </n>
      <n v="2009.9788572703901" in="0">
        <tpls c="3">
          <tpl fld="1" item="186"/>
          <tpl fld="0" item="0"/>
          <tpl fld="2" item="0"/>
        </tpls>
      </n>
      <n v="15923.358737538099" in="0">
        <tpls c="3">
          <tpl fld="1" item="14"/>
          <tpl fld="0" item="0"/>
          <tpl fld="2" item="0"/>
        </tpls>
      </n>
      <n v="2146.9963848770699" in="0">
        <tpls c="3">
          <tpl fld="1" item="87"/>
          <tpl fld="0" item="0"/>
          <tpl fld="2" item="0"/>
        </tpls>
      </n>
      <n v="777.96992180252198" in="0">
        <tpls c="3">
          <tpl fld="1" item="15"/>
          <tpl fld="0" item="0"/>
          <tpl fld="2" item="0"/>
        </tpls>
      </n>
      <n v="28.7">
        <tpls c="3">
          <tpl fld="1" item="176"/>
          <tpl fld="0" item="0"/>
          <tpl fld="2" item="1"/>
        </tpls>
      </n>
      <m>
        <tpls c="3">
          <tpl fld="1" item="187"/>
          <tpl fld="0" item="0"/>
          <tpl fld="2" item="1"/>
        </tpls>
      </m>
      <n v="36.299999999999997">
        <tpls c="3">
          <tpl fld="1" item="193"/>
          <tpl fld="0" item="0"/>
          <tpl fld="2" item="1"/>
        </tpls>
      </n>
      <m>
        <tpls c="3">
          <tpl fld="1" item="127"/>
          <tpl fld="0" item="0"/>
          <tpl fld="2" item="1"/>
        </tpls>
      </m>
      <m>
        <tpls c="3">
          <tpl fld="1" item="144"/>
          <tpl fld="0" item="0"/>
          <tpl fld="2" item="1"/>
        </tpls>
      </m>
      <m>
        <tpls c="3">
          <tpl fld="1" item="2"/>
          <tpl fld="0" item="0"/>
          <tpl fld="2" item="1"/>
        </tpls>
      </m>
      <m>
        <tpls c="3">
          <tpl fld="1" item="119"/>
          <tpl fld="0" item="0"/>
          <tpl fld="2" item="1"/>
        </tpls>
      </m>
      <n v="35.200000000000003">
        <tpls c="3">
          <tpl fld="1" item="116"/>
          <tpl fld="0" item="0"/>
          <tpl fld="2" item="1"/>
        </tpls>
      </n>
      <m>
        <tpls c="3">
          <tpl fld="1" item="189"/>
          <tpl fld="0" item="0"/>
          <tpl fld="2" item="1"/>
        </tpls>
      </m>
      <m>
        <tpls c="3">
          <tpl fld="1" item="142"/>
          <tpl fld="0" item="0"/>
          <tpl fld="2" item="1"/>
        </tpls>
      </m>
      <n v="43.7">
        <tpls c="3">
          <tpl fld="1" item="114"/>
          <tpl fld="0" item="0"/>
          <tpl fld="2" item="1"/>
        </tpls>
      </n>
      <n v="49.2">
        <tpls c="3">
          <tpl fld="1" item="143"/>
          <tpl fld="0" item="0"/>
          <tpl fld="2" item="1"/>
        </tpls>
      </n>
      <m>
        <tpls c="3">
          <tpl fld="1" item="1"/>
          <tpl fld="0" item="0"/>
          <tpl fld="2" item="1"/>
        </tpls>
      </m>
      <n v="23407.906588796799" in="0">
        <tpls c="3">
          <tpl fld="1" item="84"/>
          <tpl fld="0" item="0"/>
          <tpl fld="2" item="0"/>
        </tpls>
      </n>
      <n v="28689.698578964599" in="0">
        <tpls c="3">
          <tpl fld="1" item="31"/>
          <tpl fld="0" item="0"/>
          <tpl fld="2" item="0"/>
        </tpls>
      </n>
      <n v="33994.406566783102" in="0">
        <tpls c="3">
          <tpl fld="1" item="20"/>
          <tpl fld="0" item="0"/>
          <tpl fld="2" item="0"/>
        </tpls>
      </n>
      <n v="16433.9352865158" in="0">
        <tpls c="3">
          <tpl fld="1" item="53"/>
          <tpl fld="0" item="0"/>
          <tpl fld="2" item="0"/>
        </tpls>
      </n>
      <n v="6234.0449223064597" in="0">
        <tpls c="3">
          <tpl fld="1" item="102"/>
          <tpl fld="0" item="0"/>
          <tpl fld="2" item="0"/>
        </tpls>
      </n>
      <n v="23078.573486569101" in="0">
        <tpls c="3">
          <tpl fld="1" item="136"/>
          <tpl fld="0" item="0"/>
          <tpl fld="2" item="0"/>
        </tpls>
      </n>
      <n v="6667.7906995497997" in="0">
        <tpls c="3">
          <tpl fld="1" item="67"/>
          <tpl fld="0" item="0"/>
          <tpl fld="2" item="0"/>
        </tpls>
      </n>
      <n v="2542.4865281791999" in="0">
        <tpls c="3">
          <tpl fld="1" item="190"/>
          <tpl fld="0" item="0"/>
          <tpl fld="2" item="0"/>
        </tpls>
      </n>
      <n v="31362.751472939999" in="0">
        <tpls c="3">
          <tpl fld="1" item="161"/>
          <tpl fld="0" item="0"/>
          <tpl fld="2" item="0"/>
        </tpls>
      </n>
      <n v="6966.6354106307699" in="0">
        <tpls c="3">
          <tpl fld="1" item="88"/>
          <tpl fld="0" item="0"/>
          <tpl fld="2" item="0"/>
        </tpls>
      </n>
      <n v="41945.331669093197" in="0">
        <tpls c="3">
          <tpl fld="1" item="135"/>
          <tpl fld="0" item="0"/>
          <tpl fld="2" item="0"/>
        </tpls>
      </n>
      <n v="7246.7316558643697" in="0">
        <tpls c="3">
          <tpl fld="1" item="26"/>
          <tpl fld="0" item="0"/>
          <tpl fld="2" item="0"/>
        </tpls>
      </n>
      <m>
        <tpls c="3">
          <tpl fld="1" item="97"/>
          <tpl fld="0" item="0"/>
          <tpl fld="2" item="1"/>
        </tpls>
      </m>
      <n v="27.7">
        <tpls c="3">
          <tpl fld="1" item="112"/>
          <tpl fld="0" item="0"/>
          <tpl fld="2" item="1"/>
        </tpls>
      </n>
      <m>
        <tpls c="3">
          <tpl fld="1" item="101"/>
          <tpl fld="0" item="0"/>
          <tpl fld="2" item="1"/>
        </tpls>
      </m>
      <n v="46">
        <tpls c="3">
          <tpl fld="1" item="110"/>
          <tpl fld="0" item="0"/>
          <tpl fld="2" item="1"/>
        </tpls>
      </n>
      <n v="26.4">
        <tpls c="3">
          <tpl fld="1" item="104"/>
          <tpl fld="0" item="0"/>
          <tpl fld="2" item="1"/>
        </tpls>
      </n>
      <m>
        <tpls c="3">
          <tpl fld="1" item="58"/>
          <tpl fld="0" item="0"/>
          <tpl fld="2" item="1"/>
        </tpls>
      </m>
      <n v="32.700000000000003">
        <tpls c="3">
          <tpl fld="1" item="86"/>
          <tpl fld="0" item="0"/>
          <tpl fld="2" item="1"/>
        </tpls>
      </n>
      <m>
        <tpls c="3">
          <tpl fld="1" item="44"/>
          <tpl fld="0" item="0"/>
          <tpl fld="2" item="1"/>
        </tpls>
      </m>
      <m>
        <tpls c="3">
          <tpl fld="1" item="71"/>
          <tpl fld="0" item="0"/>
          <tpl fld="2" item="1"/>
        </tpls>
      </m>
      <n v="37.5">
        <tpls c="3">
          <tpl fld="1" item="85"/>
          <tpl fld="0" item="0"/>
          <tpl fld="2" item="1"/>
        </tpls>
      </n>
      <n v="29.6">
        <tpls c="3">
          <tpl fld="1" item="21"/>
          <tpl fld="0" item="0"/>
          <tpl fld="2" item="1"/>
        </tpls>
      </n>
      <m>
        <tpls c="3">
          <tpl fld="1" item="32"/>
          <tpl fld="0" item="0"/>
          <tpl fld="2" item="1"/>
        </tpls>
      </m>
      <n v="1539.90015779907" in="0">
        <tpls c="3">
          <tpl fld="1" item="111"/>
          <tpl fld="0" item="0"/>
          <tpl fld="2" item="0"/>
        </tpls>
      </n>
      <n v="53024.0592130531" in="0">
        <tpls c="3">
          <tpl fld="1" item="82"/>
          <tpl fld="0" item="0"/>
          <tpl fld="2" item="0"/>
        </tpls>
      </n>
      <n v="8821.8188912500409" in="0">
        <tpls c="3">
          <tpl fld="1" item="52"/>
          <tpl fld="0" item="0"/>
          <tpl fld="2" item="0"/>
        </tpls>
      </n>
      <n v="2147.7694610459398" in="0">
        <tpls c="3">
          <tpl fld="1" item="70"/>
          <tpl fld="0" item="0"/>
          <tpl fld="2" item="0"/>
        </tpls>
      </n>
      <n v="1521.9535542139099" in="0">
        <tpls c="3">
          <tpl fld="1" item="51"/>
          <tpl fld="0" item="0"/>
          <tpl fld="2" item="0"/>
        </tpls>
      </n>
      <n v="24050.757505395599" in="0">
        <tpls c="3">
          <tpl fld="1" item="175"/>
          <tpl fld="0" item="0"/>
          <tpl fld="2" item="0"/>
        </tpls>
      </n>
      <n v="3548.5901397933799" in="0">
        <tpls c="3">
          <tpl fld="1" item="92"/>
          <tpl fld="0" item="0"/>
          <tpl fld="2" item="0"/>
        </tpls>
      </n>
      <n v="2137.69069539357" in="0">
        <tpls c="3">
          <tpl fld="1" item="184"/>
          <tpl fld="0" item="0"/>
          <tpl fld="2" item="0"/>
        </tpls>
      </n>
      <n v="17277.970110549599" in="0">
        <tpls c="3">
          <tpl fld="1" item="158"/>
          <tpl fld="0" item="0"/>
          <tpl fld="2" item="0"/>
        </tpls>
      </n>
      <n v="19275.418512656499" in="0">
        <tpls c="3">
          <tpl fld="1" item="73"/>
          <tpl fld="0" item="0"/>
          <tpl fld="2" item="0"/>
        </tpls>
      </n>
      <n v="3123.8933964995599" in="0">
        <tpls c="3">
          <tpl fld="1" item="133"/>
          <tpl fld="0" item="0"/>
          <tpl fld="2" item="0"/>
        </tpls>
      </n>
      <n v="9370.1763438281996" in="0">
        <tpls c="3">
          <tpl fld="1" item="72"/>
          <tpl fld="0" item="0"/>
          <tpl fld="2" item="0"/>
        </tpls>
      </n>
      <n v="3700.7106771347098" in="0">
        <tpls c="3">
          <tpl fld="1" item="141"/>
          <tpl fld="0" item="0"/>
          <tpl fld="2" item="0"/>
        </tpls>
      </n>
      <n v="1033.9124308263399" in="0">
        <tpls c="3">
          <tpl fld="1" item="162"/>
          <tpl fld="0" item="0"/>
          <tpl fld="2" item="0"/>
        </tpls>
      </n>
      <m>
        <tpls c="3">
          <tpl fld="1" item="170"/>
          <tpl fld="0" item="0"/>
          <tpl fld="2" item="1"/>
        </tpls>
      </m>
      <n v="5931.45388611617" in="0">
        <tpls c="3">
          <tpl fld="1" item="155"/>
          <tpl fld="0" item="0"/>
          <tpl fld="2" item="0"/>
        </tpls>
      </n>
      <n v="9272.6293036084808" in="0">
        <tpls c="3">
          <tpl fld="1" item="126"/>
          <tpl fld="0" item="0"/>
          <tpl fld="2" item="0"/>
        </tpls>
      </n>
      <n v="8269.7876755192301" in="0">
        <tpls c="3">
          <tpl fld="1" item="3"/>
          <tpl fld="0" item="0"/>
          <tpl fld="2" item="0"/>
        </tpls>
      </n>
      <n v="185741.27999158701" in="0">
        <tpls c="3">
          <tpl fld="1" item="117"/>
          <tpl fld="0" item="0"/>
          <tpl fld="2" item="0"/>
        </tpls>
      </n>
      <n v="33.5">
        <tpls c="3">
          <tpl fld="1" item="84"/>
          <tpl fld="0" item="0"/>
          <tpl fld="2" item="1"/>
        </tpls>
      </n>
      <n v="32.700000000000003">
        <tpls c="3">
          <tpl fld="1" item="31"/>
          <tpl fld="0" item="0"/>
          <tpl fld="2" item="1"/>
        </tpls>
      </n>
      <m>
        <tpls c="3">
          <tpl fld="1" item="20"/>
          <tpl fld="0" item="0"/>
          <tpl fld="2" item="1"/>
        </tpls>
      </m>
      <n v="32.1">
        <tpls c="3">
          <tpl fld="1" item="53"/>
          <tpl fld="0" item="0"/>
          <tpl fld="2" item="1"/>
        </tpls>
      </n>
      <n v="37.299999999999997">
        <tpls c="3">
          <tpl fld="1" item="180"/>
          <tpl fld="0" item="0"/>
          <tpl fld="2" item="1"/>
        </tpls>
      </n>
      <n v="35.700000000000003">
        <tpls c="3">
          <tpl fld="1" item="96"/>
          <tpl fld="0" item="0"/>
          <tpl fld="2" item="1"/>
        </tpls>
      </n>
      <m>
        <tpls c="3">
          <tpl fld="1" item="57"/>
          <tpl fld="0" item="0"/>
          <tpl fld="2" item="1"/>
        </tpls>
      </m>
      <n v="42.5">
        <tpls c="3">
          <tpl fld="1" item="83"/>
          <tpl fld="0" item="0"/>
          <tpl fld="2" item="1"/>
        </tpls>
      </n>
      <m>
        <tpls c="3">
          <tpl fld="1" item="43"/>
          <tpl fld="0" item="0"/>
          <tpl fld="2" item="1"/>
        </tpls>
      </m>
      <n v="39.9">
        <tpls c="3">
          <tpl fld="1" item="107"/>
          <tpl fld="0" item="0"/>
          <tpl fld="2" item="1"/>
        </tpls>
      </n>
      <m>
        <tpls c="3">
          <tpl fld="1" item="100"/>
          <tpl fld="0" item="0"/>
          <tpl fld="2" item="1"/>
        </tpls>
      </m>
      <m>
        <tpls c="3">
          <tpl fld="1" item="113"/>
          <tpl fld="0" item="0"/>
          <tpl fld="2" item="1"/>
        </tpls>
      </m>
      <n v="47603.027632875703" in="0">
        <tpls c="3">
          <tpl fld="1" item="69"/>
          <tpl fld="0" item="0"/>
          <tpl fld="2" item="0"/>
        </tpls>
      </n>
      <n v="19442.705762069301" in="0">
        <tpls c="3">
          <tpl fld="1" item="29"/>
          <tpl fld="0" item="0"/>
          <tpl fld="2" item="0"/>
        </tpls>
      </n>
      <n v="10330.615614094" in="0">
        <tpls c="3">
          <tpl fld="1" item="42"/>
          <tpl fld="0" item="0"/>
          <tpl fld="2" item="0"/>
        </tpls>
      </n>
      <n v="3222.20063433213" in="0">
        <tpls c="3">
          <tpl fld="1" item="56"/>
          <tpl fld="0" item="0"/>
          <tpl fld="2" item="0"/>
        </tpls>
      </n>
      <n v="15859.4348578768" in="0">
        <tpls c="3">
          <tpl fld="1" item="77"/>
          <tpl fld="0" item="0"/>
          <tpl fld="2" item="0"/>
        </tpls>
      </n>
      <n v="271.75204437664797" in="0">
        <tpls c="3">
          <tpl fld="1" item="164"/>
          <tpl fld="0" item="0"/>
          <tpl fld="2" item="0"/>
        </tpls>
      </n>
      <n v="3432.3857360089301" in="0">
        <tpls c="3">
          <tpl fld="1" item="89"/>
          <tpl fld="0" item="0"/>
          <tpl fld="2" item="0"/>
        </tpls>
      </n>
      <n v="26123.9738694646" in="0">
        <tpls c="3">
          <tpl fld="1" item="165"/>
          <tpl fld="0" item="0"/>
          <tpl fld="2" item="0"/>
        </tpls>
      </n>
      <n v="6941.2358476301197" in="0">
        <tpls c="3">
          <tpl fld="1" item="156"/>
          <tpl fld="0" item="0"/>
          <tpl fld="2" item="0"/>
        </tpls>
      </n>
      <n v="772.94445992918702" in="0">
        <tpls c="3">
          <tpl fld="1" item="63"/>
          <tpl fld="0" item="0"/>
          <tpl fld="2" item="0"/>
        </tpls>
      </n>
      <n v="41463.644022703404" in="0">
        <tpls c="3">
          <tpl fld="1" item="173"/>
          <tpl fld="0" item="0"/>
          <tpl fld="2" item="0"/>
        </tpls>
      </n>
      <n v="4102.4813501446697" in="0">
        <tpls c="3">
          <tpl fld="1" item="62"/>
          <tpl fld="0" item="0"/>
          <tpl fld="2" item="0"/>
        </tpls>
      </n>
      <m>
        <tpls c="3">
          <tpl fld="1" item="111"/>
          <tpl fld="0" item="0"/>
          <tpl fld="2" item="1"/>
        </tpls>
      </m>
      <n v="28.1">
        <tpls c="3">
          <tpl fld="1" item="82"/>
          <tpl fld="0" item="0"/>
          <tpl fld="2" item="1"/>
        </tpls>
      </n>
      <m>
        <tpls c="3">
          <tpl fld="1" item="52"/>
          <tpl fld="0" item="0"/>
          <tpl fld="2" item="1"/>
        </tpls>
      </m>
      <m>
        <tpls c="3">
          <tpl fld="1" item="70"/>
          <tpl fld="0" item="0"/>
          <tpl fld="2" item="1"/>
        </tpls>
      </m>
      <n v="26.1">
        <tpls c="3">
          <tpl fld="1" item="30"/>
          <tpl fld="0" item="0"/>
          <tpl fld="2" item="1"/>
        </tpls>
      </n>
      <m>
        <tpls c="3">
          <tpl fld="1" item="168"/>
          <tpl fld="0" item="0"/>
          <tpl fld="2" item="1"/>
        </tpls>
      </m>
      <n v="35.299999999999997">
        <tpls c="3">
          <tpl fld="1" item="81"/>
          <tpl fld="0" item="0"/>
          <tpl fld="2" item="1"/>
        </tpls>
      </n>
      <n v="38.5">
        <tpls c="3">
          <tpl fld="1" item="109"/>
          <tpl fld="0" item="0"/>
          <tpl fld="2" item="1"/>
        </tpls>
      </n>
      <n v="26.6">
        <tpls c="3">
          <tpl fld="1" item="183"/>
          <tpl fld="0" item="0"/>
          <tpl fld="2" item="1"/>
        </tpls>
      </n>
      <n v="25.7">
        <tpls c="3">
          <tpl fld="1" item="103"/>
          <tpl fld="0" item="0"/>
          <tpl fld="2" item="1"/>
        </tpls>
      </n>
      <m>
        <tpls c="3">
          <tpl fld="1" item="19"/>
          <tpl fld="0" item="0"/>
          <tpl fld="2" item="1"/>
        </tpls>
      </m>
      <m>
        <tpls c="3">
          <tpl fld="1" item="80"/>
          <tpl fld="0" item="0"/>
          <tpl fld="2" item="1"/>
        </tpls>
      </m>
      <n v="27.2">
        <tpls c="3">
          <tpl fld="1" item="61"/>
          <tpl fld="0" item="0"/>
          <tpl fld="2" item="1"/>
        </tpls>
      </n>
      <n v="1533.74213975885" in="0">
        <tpls c="3">
          <tpl fld="1" item="138"/>
          <tpl fld="0" item="0"/>
          <tpl fld="2" item="0"/>
        </tpls>
      </n>
      <n v="50152.340141130298" in="0">
        <tpls c="3">
          <tpl fld="1" item="68"/>
          <tpl fld="0" item="0"/>
          <tpl fld="2" item="0"/>
        </tpls>
      </n>
      <n v="1715.53133212649" in="0">
        <tpls c="3">
          <tpl fld="1" item="99"/>
          <tpl fld="0" item="0"/>
          <tpl fld="2" item="0"/>
        </tpls>
      </n>
      <n v="87208.535912642998" in="0">
        <tpls c="3">
          <tpl fld="1" item="78"/>
          <tpl fld="0" item="0"/>
          <tpl fld="2" item="0"/>
        </tpls>
      </n>
      <n v="8844.2369853805594" in="0">
        <tpls c="3">
          <tpl fld="1" item="76"/>
          <tpl fld="0" item="0"/>
          <tpl fld="2" item="0"/>
        </tpls>
      </n>
      <n v="3102.71336329931" in="0">
        <tpls c="3">
          <tpl fld="1" item="130"/>
          <tpl fld="0" item="0"/>
          <tpl fld="2" item="0"/>
        </tpls>
      </n>
      <n v="4721.1780867314201" in="0">
        <tpls c="3">
          <tpl fld="1" item="159"/>
          <tpl fld="0" item="0"/>
          <tpl fld="2" item="0"/>
        </tpls>
      </n>
      <n v="1325.9529237064" in="0">
        <tpls c="3">
          <tpl fld="1" item="150"/>
          <tpl fld="0" item="0"/>
          <tpl fld="2" item="0"/>
        </tpls>
      </n>
      <n v="23258.675855279402" in="0">
        <tpls c="3">
          <tpl fld="1" item="38"/>
          <tpl fld="0" item="0"/>
          <tpl fld="2" item="0"/>
        </tpls>
      </n>
      <n v="11288.8784475021" in="0">
        <tpls c="3">
          <tpl fld="1" item="59"/>
          <tpl fld="0" item="0"/>
          <tpl fld="2" item="0"/>
        </tpls>
      </n>
      <n v="1299.15312598733" in="0">
        <tpls c="3">
          <tpl fld="1" item="45"/>
          <tpl fld="0" item="0"/>
          <tpl fld="2" item="0"/>
        </tpls>
      </n>
      <n v="9812.6011365406703" in="0">
        <tpls c="3">
          <tpl fld="1" item="122"/>
          <tpl fld="0" item="0"/>
          <tpl fld="2" item="0"/>
        </tpls>
      </n>
      <n v="31.9">
        <tpls c="3">
          <tpl fld="1" item="69"/>
          <tpl fld="0" item="0"/>
          <tpl fld="2" item="1"/>
        </tpls>
      </n>
      <n v="25">
        <tpls c="3">
          <tpl fld="1" item="29"/>
          <tpl fld="0" item="0"/>
          <tpl fld="2" item="1"/>
        </tpls>
      </n>
      <m>
        <tpls c="3">
          <tpl fld="1" item="42"/>
          <tpl fld="0" item="0"/>
          <tpl fld="2" item="1"/>
        </tpls>
      </m>
      <m>
        <tpls c="3">
          <tpl fld="1" item="56"/>
          <tpl fld="0" item="0"/>
          <tpl fld="2" item="1"/>
        </tpls>
      </m>
      <m>
        <tpls c="3">
          <tpl fld="1" item="102"/>
          <tpl fld="0" item="0"/>
          <tpl fld="2" item="1"/>
        </tpls>
      </m>
      <n v="25">
        <tpls c="3">
          <tpl fld="1" item="136"/>
          <tpl fld="0" item="0"/>
          <tpl fld="2" item="1"/>
        </tpls>
      </n>
      <m>
        <tpls c="3">
          <tpl fld="1" item="95"/>
          <tpl fld="0" item="0"/>
          <tpl fld="2" item="1"/>
        </tpls>
      </m>
      <m>
        <tpls c="3">
          <tpl fld="1" item="60"/>
          <tpl fld="0" item="0"/>
          <tpl fld="2" item="1"/>
        </tpls>
      </m>
      <m>
        <tpls c="3">
          <tpl fld="1" item="106"/>
          <tpl fld="0" item="0"/>
          <tpl fld="2" item="1"/>
        </tpls>
      </m>
      <n v="38.6">
        <tpls c="3">
          <tpl fld="1" item="79"/>
          <tpl fld="0" item="0"/>
          <tpl fld="2" item="1"/>
        </tpls>
      </n>
      <n v="37.4">
        <tpls c="3">
          <tpl fld="1" item="108"/>
          <tpl fld="0" item="0"/>
          <tpl fld="2" item="1"/>
        </tpls>
      </n>
      <n v="27.6">
        <tpls c="3">
          <tpl fld="1" item="55"/>
          <tpl fld="0" item="0"/>
          <tpl fld="2" item="1"/>
        </tpls>
      </n>
      <n v="30.1">
        <tpls c="3">
          <tpl fld="1" item="41"/>
          <tpl fld="0" item="0"/>
          <tpl fld="2" item="1"/>
        </tpls>
      </n>
      <n v="716.11848897912603" in="0">
        <tpls c="3">
          <tpl fld="1" item="177"/>
          <tpl fld="0" item="0"/>
          <tpl fld="2" item="0"/>
        </tpls>
      </n>
      <n v="11373.2330025676" in="0">
        <tpls c="3">
          <tpl fld="1" item="17"/>
          <tpl fld="0" item="0"/>
          <tpl fld="2" item="0"/>
        </tpls>
      </n>
      <n v="2730.27479935873" in="0">
        <tpls c="3">
          <tpl fld="1" item="98"/>
          <tpl fld="0" item="0"/>
          <tpl fld="2" item="0"/>
        </tpls>
      </n>
      <n v="4241.7887821385402" in="0">
        <tpls c="3">
          <tpl fld="1" item="40"/>
          <tpl fld="0" item="0"/>
          <tpl fld="2" item="0"/>
        </tpls>
      </n>
      <n v="116639.88804711" in="0">
        <tpls c="3">
          <tpl fld="1" item="90"/>
          <tpl fld="0" item="0"/>
          <tpl fld="2" item="0"/>
        </tpls>
      </n>
      <n v="715.12290404613998" in="0">
        <tpls c="3">
          <tpl fld="1" item="171"/>
          <tpl fld="0" item="0"/>
          <tpl fld="2" item="0"/>
        </tpls>
      </n>
      <n v="7361.4009618002001" in="0">
        <tpls c="3">
          <tpl fld="1" item="12"/>
          <tpl fld="0" item="0"/>
          <tpl fld="2" item="0"/>
        </tpls>
      </n>
      <n v="826.62153053870395" in="0">
        <tpls c="3">
          <tpl fld="1" item="151"/>
          <tpl fld="0" item="0"/>
          <tpl fld="2" item="0"/>
        </tpls>
      </n>
      <n v="82796.547163128504" in="0">
        <tpls c="3">
          <tpl fld="1" item="27"/>
          <tpl fld="0" item="0"/>
          <tpl fld="2" item="0"/>
        </tpls>
      </n>
      <n v="3568.2908293609798" in="0">
        <tpls c="3">
          <tpl fld="1" item="36"/>
          <tpl fld="0" item="0"/>
          <tpl fld="2" item="0"/>
        </tpls>
      </n>
      <n v="1060.9946148942099" in="0">
        <tpls c="3">
          <tpl fld="1" item="157"/>
          <tpl fld="0" item="0"/>
          <tpl fld="2" item="0"/>
        </tpls>
      </n>
      <n v="6083.7189483214797" in="0">
        <tpls c="3">
          <tpl fld="1" item="9"/>
          <tpl fld="0" item="0"/>
          <tpl fld="2" item="0"/>
        </tpls>
      </n>
      <m>
        <tpls c="3">
          <tpl fld="1" item="138"/>
          <tpl fld="0" item="0"/>
          <tpl fld="2" item="1"/>
        </tpls>
      </m>
      <n v="37.200000000000003">
        <tpls c="3">
          <tpl fld="1" item="99"/>
          <tpl fld="0" item="0"/>
          <tpl fld="2" item="1"/>
        </tpls>
      </n>
      <m>
        <tpls c="3">
          <tpl fld="1" item="78"/>
          <tpl fld="0" item="0"/>
          <tpl fld="2" item="1"/>
        </tpls>
      </m>
      <n v="38.299999999999997">
        <tpls c="3">
          <tpl fld="1" item="51"/>
          <tpl fld="0" item="0"/>
          <tpl fld="2" item="1"/>
        </tpls>
      </n>
      <m>
        <tpls c="3">
          <tpl fld="1" item="175"/>
          <tpl fld="0" item="0"/>
          <tpl fld="2" item="1"/>
        </tpls>
      </m>
      <m>
        <tpls c="3">
          <tpl fld="1" item="105"/>
          <tpl fld="0" item="0"/>
          <tpl fld="2" item="1"/>
        </tpls>
      </m>
      <n v="44.6">
        <tpls c="3">
          <tpl fld="1" item="182"/>
          <tpl fld="0" item="0"/>
          <tpl fld="2" item="1"/>
        </tpls>
      </n>
      <n v="45.4">
        <tpls c="3">
          <tpl fld="1" item="18"/>
          <tpl fld="0" item="0"/>
          <tpl fld="2" item="1"/>
        </tpls>
      </n>
      <m>
        <tpls c="3">
          <tpl fld="1" item="50"/>
          <tpl fld="0" item="0"/>
          <tpl fld="2" item="1"/>
        </tpls>
      </m>
      <n v="3635.4068498233901" in="0">
        <tpls c="3">
          <tpl fld="1" item="166"/>
          <tpl fld="0" item="0"/>
          <tpl fld="2" item="0"/>
        </tpls>
      </n>
      <n v="533.99118425893596" in="0">
        <tpls c="3">
          <tpl fld="1" item="39"/>
          <tpl fld="0" item="0"/>
          <tpl fld="2" item="0"/>
        </tpls>
      </n>
      <n v="4212.0709427293696" in="0">
        <tpls c="3">
          <tpl fld="1" item="48"/>
          <tpl fld="0" item="0"/>
          <tpl fld="2" item="0"/>
        </tpls>
      </n>
      <n v="2001.1409022616399" in="0">
        <tpls c="3">
          <tpl fld="1" item="54"/>
          <tpl fld="0" item="0"/>
          <tpl fld="2" item="0"/>
        </tpls>
      </n>
      <n v="527.50128504128202" in="0">
        <tpls c="3">
          <tpl fld="1" item="10"/>
          <tpl fld="0" item="0"/>
          <tpl fld="2" item="0"/>
        </tpls>
      </n>
      <n v="9673.4436736061907" in="0">
        <tpls c="3">
          <tpl fld="1" item="6"/>
          <tpl fld="0" item="0"/>
          <tpl fld="2" item="0"/>
        </tpls>
      </n>
      <n v="42943.902269805301" in="0">
        <tpls c="3">
          <tpl fld="1" item="145"/>
          <tpl fld="0" item="0"/>
          <tpl fld="2" item="0"/>
        </tpls>
      </n>
      <n v="17860.617198021399" in="0">
        <tpls c="3">
          <tpl fld="1" item="4"/>
          <tpl fld="0" item="0"/>
          <tpl fld="2" item="0"/>
        </tpls>
      </n>
      <n v="2202.31216442504" in="0">
        <tpls c="3">
          <tpl fld="1" item="1"/>
          <tpl fld="0" item="0"/>
          <tpl fld="2" item="0"/>
        </tpls>
      </n>
      <n v="27.3">
        <tpls c="3">
          <tpl fld="1" item="68"/>
          <tpl fld="0" item="0"/>
          <tpl fld="2" item="1"/>
        </tpls>
      </n>
      <n v="38.6">
        <tpls c="3">
          <tpl fld="1" item="94"/>
          <tpl fld="0" item="0"/>
          <tpl fld="2" item="1"/>
        </tpls>
      </n>
      <n v="39289.958434635802" in="0">
        <tpls c="3">
          <tpl fld="1" item="74"/>
          <tpl fld="0" item="0"/>
          <tpl fld="2" item="0"/>
        </tpls>
      </n>
      <m>
        <tpls c="3">
          <tpl fld="1" item="177"/>
          <tpl fld="0" item="0"/>
          <tpl fld="2" item="1"/>
        </tpls>
      </m>
      <n v="41.2">
        <tpls c="3">
          <tpl fld="1" item="17"/>
          <tpl fld="0" item="0"/>
          <tpl fld="2" item="1"/>
        </tpls>
      </n>
      <m>
        <tpls c="3">
          <tpl fld="1" item="98"/>
          <tpl fld="0" item="0"/>
          <tpl fld="2" item="1"/>
        </tpls>
      </m>
      <m>
        <tpls c="3">
          <tpl fld="1" item="40"/>
          <tpl fld="0" item="0"/>
          <tpl fld="2" item="1"/>
        </tpls>
      </m>
      <m>
        <tpls c="3">
          <tpl fld="1" item="77"/>
          <tpl fld="0" item="0"/>
          <tpl fld="2" item="1"/>
        </tpls>
      </m>
      <m>
        <tpls c="3">
          <tpl fld="1" item="164"/>
          <tpl fld="0" item="0"/>
          <tpl fld="2" item="1"/>
        </tpls>
      </m>
      <n v="50.4">
        <tpls c="3">
          <tpl fld="1" item="67"/>
          <tpl fld="0" item="0"/>
          <tpl fld="2" item="1"/>
        </tpls>
      </n>
      <n v="35.799999999999997">
        <tpls c="3">
          <tpl fld="1" item="16"/>
          <tpl fld="0" item="0"/>
          <tpl fld="2" item="1"/>
        </tpls>
      </n>
      <n v="36.4">
        <tpls c="3">
          <tpl fld="1" item="163"/>
          <tpl fld="0" item="0"/>
          <tpl fld="2" item="1"/>
        </tpls>
      </n>
      <n v="37.9">
        <tpls c="3">
          <tpl fld="1" item="93"/>
          <tpl fld="0" item="0"/>
          <tpl fld="2" item="1"/>
        </tpls>
      </n>
      <m>
        <tpls c="3">
          <tpl fld="1" item="188"/>
          <tpl fld="0" item="0"/>
          <tpl fld="2" item="1"/>
        </tpls>
      </m>
      <n v="43.8">
        <tpls c="3">
          <tpl fld="1" item="49"/>
          <tpl fld="0" item="0"/>
          <tpl fld="2" item="1"/>
        </tpls>
      </n>
      <n v="15420.9111634295" in="0">
        <tpls c="3">
          <tpl fld="1" item="174"/>
          <tpl fld="0" item="0"/>
          <tpl fld="2" item="0"/>
        </tpls>
      </n>
      <n v="389.39803317883599" in="0">
        <tpls c="3">
          <tpl fld="1" item="149"/>
          <tpl fld="0" item="0"/>
          <tpl fld="2" item="0"/>
        </tpls>
      </n>
      <n v="11238.690394896101" in="0">
        <tpls c="3">
          <tpl fld="1" item="66"/>
          <tpl fld="0" item="0"/>
          <tpl fld="2" item="0"/>
        </tpls>
      </n>
      <n v="23266.3462718751" in="0">
        <tpls c="3">
          <tpl fld="1" item="91"/>
          <tpl fld="0" item="0"/>
          <tpl fld="2" item="0"/>
        </tpls>
      </n>
      <n v="878.59961325050097" in="0">
        <tpls c="3">
          <tpl fld="1" item="64"/>
          <tpl fld="0" item="0"/>
          <tpl fld="2" item="0"/>
        </tpls>
      </n>
      <n v="62794.585652239803" in="0">
        <tpls c="3">
          <tpl fld="1" item="125"/>
          <tpl fld="0" item="0"/>
          <tpl fld="2" item="0"/>
        </tpls>
      </n>
      <n v="16415.157278098901" in="0">
        <tpls c="3">
          <tpl fld="1" item="118"/>
          <tpl fld="0" item="0"/>
          <tpl fld="2" item="0"/>
        </tpls>
      </n>
      <n v="11466.6907058505" in="0">
        <tpls c="3">
          <tpl fld="1" item="24"/>
          <tpl fld="0" item="0"/>
          <tpl fld="2" item="0"/>
        </tpls>
      </n>
      <n v="8920.76210462979" in="0">
        <tpls c="3">
          <tpl fld="1" item="34"/>
          <tpl fld="0" item="0"/>
          <tpl fld="2" item="0"/>
        </tpls>
      </n>
      <n v="78806.431996268002" in="0">
        <tpls c="3">
          <tpl fld="1" item="33"/>
          <tpl fld="0" item="0"/>
          <tpl fld="2" item="0"/>
        </tpls>
      </n>
      <m>
        <tpls c="3">
          <tpl fld="1" item="166"/>
          <tpl fld="0" item="0"/>
          <tpl fld="2" item="1"/>
        </tpls>
      </m>
      <n v="35.700000000000003">
        <tpls c="3">
          <tpl fld="1" item="39"/>
          <tpl fld="0" item="0"/>
          <tpl fld="2" item="1"/>
        </tpls>
      </n>
      <n v="34.4">
        <tpls c="3">
          <tpl fld="1" item="48"/>
          <tpl fld="0" item="0"/>
          <tpl fld="2" item="1"/>
        </tpls>
      </n>
      <n v="34.799999999999997">
        <tpls c="3">
          <tpl fld="1" item="15"/>
          <tpl fld="0" item="0"/>
          <tpl fld="2" item="1"/>
        </tpls>
      </n>
      <n v="36.799999999999997">
        <tpls c="3">
          <tpl fld="1" item="76"/>
          <tpl fld="0" item="0"/>
          <tpl fld="2" item="1"/>
        </tpls>
      </n>
      <n v="42.3">
        <tpls c="3">
          <tpl fld="1" item="130"/>
          <tpl fld="0" item="0"/>
          <tpl fld="2" item="1"/>
        </tpls>
      </n>
      <n v="42.6">
        <tpls c="3">
          <tpl fld="1" item="92"/>
          <tpl fld="0" item="0"/>
          <tpl fld="2" item="1"/>
        </tpls>
      </n>
      <n v="38.799999999999997">
        <tpls c="3">
          <tpl fld="1" item="190"/>
          <tpl fld="0" item="0"/>
          <tpl fld="2" item="1"/>
        </tpls>
      </n>
      <n v="33.700000000000003">
        <tpls c="3">
          <tpl fld="1" item="161"/>
          <tpl fld="0" item="0"/>
          <tpl fld="2" item="1"/>
        </tpls>
      </n>
      <m>
        <tpls c="3">
          <tpl fld="1" item="186"/>
          <tpl fld="0" item="0"/>
          <tpl fld="2" item="1"/>
        </tpls>
      </m>
      <m>
        <tpls c="3">
          <tpl fld="1" item="14"/>
          <tpl fld="0" item="0"/>
          <tpl fld="2" item="1"/>
        </tpls>
      </m>
      <n v="1532.3716767968399" in="0">
        <tpls c="3">
          <tpl fld="1" item="172"/>
          <tpl fld="0" item="0"/>
          <tpl fld="2" item="0"/>
        </tpls>
      </n>
      <n v="1710.5100969940499" in="0">
        <tpls c="3">
          <tpl fld="1" item="124"/>
          <tpl fld="0" item="0"/>
          <tpl fld="2" item="0"/>
        </tpls>
      </n>
      <n v="17129.913090257702" in="0">
        <tpls c="3">
          <tpl fld="1" item="192"/>
          <tpl fld="0" item="0"/>
          <tpl fld="2" item="0"/>
        </tpls>
      </n>
      <n v="561.77718239042497" in="0">
        <tpls c="3">
          <tpl fld="1" item="75"/>
          <tpl fld="0" item="0"/>
          <tpl fld="2" item="0"/>
        </tpls>
      </n>
      <n v="10261.760011688701" in="0">
        <tpls c="3">
          <tpl fld="1" item="28"/>
          <tpl fld="0" item="0"/>
          <tpl fld="2" item="0"/>
        </tpls>
      </n>
      <n v="30.2">
        <tpls c="3">
          <tpl fld="1" item="174"/>
          <tpl fld="0" item="0"/>
          <tpl fld="2" item="1"/>
        </tpls>
      </n>
      <m>
        <tpls c="3">
          <tpl fld="1" item="149"/>
          <tpl fld="0" item="0"/>
          <tpl fld="2" item="1"/>
        </tpls>
      </m>
      <m>
        <tpls c="3">
          <tpl fld="1" item="66"/>
          <tpl fld="0" item="0"/>
          <tpl fld="2" item="1"/>
        </tpls>
      </m>
      <n v="30.3">
        <tpls c="3">
          <tpl fld="1" item="91"/>
          <tpl fld="0" item="0"/>
          <tpl fld="2" item="1"/>
        </tpls>
      </n>
      <n v="35.4">
        <tpls c="3">
          <tpl fld="1" item="90"/>
          <tpl fld="0" item="0"/>
          <tpl fld="2" item="1"/>
        </tpls>
      </n>
      <n v="43">
        <tpls c="3">
          <tpl fld="1" item="171"/>
          <tpl fld="0" item="0"/>
          <tpl fld="2" item="1"/>
        </tpls>
      </n>
      <n v="51.3">
        <tpls c="3">
          <tpl fld="1" item="89"/>
          <tpl fld="0" item="0"/>
          <tpl fld="2" item="1"/>
        </tpls>
      </n>
      <m>
        <tpls c="3">
          <tpl fld="1" item="184"/>
          <tpl fld="0" item="0"/>
          <tpl fld="2" item="1"/>
        </tpls>
      </m>
      <n v="39.700000000000003">
        <tpls c="3">
          <tpl fld="1" item="158"/>
          <tpl fld="0" item="0"/>
          <tpl fld="2" item="1"/>
        </tpls>
      </n>
      <m>
        <tpls c="3">
          <tpl fld="1" item="88"/>
          <tpl fld="0" item="0"/>
          <tpl fld="2" item="1"/>
        </tpls>
      </m>
      <m>
        <tpls c="3">
          <tpl fld="1" item="135"/>
          <tpl fld="0" item="0"/>
          <tpl fld="2" item="1"/>
        </tpls>
      </m>
      <m>
        <tpls c="3">
          <tpl fld="1" item="87"/>
          <tpl fld="0" item="0"/>
          <tpl fld="2" item="1"/>
        </tpls>
      </m>
      <n v="14909.6931860854" in="0">
        <tpls c="3">
          <tpl fld="1" item="129"/>
          <tpl fld="0" item="0"/>
          <tpl fld="2" item="0"/>
        </tpls>
      </n>
      <n v="868.34202469407001" in="0">
        <tpls c="3">
          <tpl fld="1" item="148"/>
          <tpl fld="0" item="0"/>
          <tpl fld="2" item="0"/>
        </tpls>
      </n>
      <n v="1188.8345875397299" in="0">
        <tpls c="3">
          <tpl fld="1" item="139"/>
          <tpl fld="0" item="0"/>
          <tpl fld="2" item="0"/>
        </tpls>
      </n>
      <n v="8258.6416657469108" in="0">
        <tpls c="3">
          <tpl fld="1" item="65"/>
          <tpl fld="0" item="0"/>
          <tpl fld="2" item="0"/>
        </tpls>
      </n>
      <n v="1415.2636223156201" in="0">
        <tpls c="3">
          <tpl fld="1" item="11"/>
          <tpl fld="0" item="0"/>
          <tpl fld="2" item="0"/>
        </tpls>
      </n>
      <n v="4145.97411168691" in="0">
        <tpls c="3">
          <tpl fld="1" item="7"/>
          <tpl fld="0" item="0"/>
          <tpl fld="2" item="0"/>
        </tpls>
      </n>
      <n v="7241.7044811302403" in="0">
        <tpls c="3">
          <tpl fld="1" item="140"/>
          <tpl fld="0" item="0"/>
          <tpl fld="2" item="0"/>
        </tpls>
      </n>
      <n v="6374.0281957594398" in="0">
        <tpls c="3">
          <tpl fld="1" item="191"/>
          <tpl fld="0" item="0"/>
          <tpl fld="2" item="0"/>
        </tpls>
      </n>
      <n v="977.27363572441698" in="0">
        <tpls c="3">
          <tpl fld="1" item="142"/>
          <tpl fld="0" item="0"/>
          <tpl fld="2" item="0"/>
        </tpls>
      </n>
      <n v="8050.6316018463503" in="0">
        <tpls c="3">
          <tpl fld="1" item="114"/>
          <tpl fld="0" item="0"/>
          <tpl fld="2" item="0"/>
        </tpls>
      </n>
      <m>
        <tpls c="3">
          <tpl fld="1" item="172"/>
          <tpl fld="0" item="0"/>
          <tpl fld="2" item="1"/>
        </tpls>
      </m>
      <m>
        <tpls c="3">
          <tpl fld="1" item="124"/>
          <tpl fld="0" item="0"/>
          <tpl fld="2" item="1"/>
        </tpls>
      </m>
      <m>
        <tpls c="3">
          <tpl fld="1" item="192"/>
          <tpl fld="0" item="0"/>
          <tpl fld="2" item="1"/>
        </tpls>
      </m>
      <m>
        <tpls c="3">
          <tpl fld="1" item="75"/>
          <tpl fld="0" item="0"/>
          <tpl fld="2" item="1"/>
        </tpls>
      </m>
      <n v="32.9">
        <tpls c="3">
          <tpl fld="1" item="74"/>
          <tpl fld="0" item="0"/>
          <tpl fld="2" item="1"/>
        </tpls>
      </n>
      <m>
        <tpls c="3">
          <tpl fld="1" item="155"/>
          <tpl fld="0" item="0"/>
          <tpl fld="2" item="1"/>
        </tpls>
      </m>
      <n v="24.6">
        <tpls c="3">
          <tpl fld="1" item="165"/>
          <tpl fld="0" item="0"/>
          <tpl fld="2" item="1"/>
        </tpls>
      </n>
      <n v="42.4">
        <tpls c="3">
          <tpl fld="1" item="156"/>
          <tpl fld="0" item="0"/>
          <tpl fld="2" item="1"/>
        </tpls>
      </n>
      <m>
        <tpls c="3">
          <tpl fld="1" item="73"/>
          <tpl fld="0" item="0"/>
          <tpl fld="2" item="1"/>
        </tpls>
      </m>
      <m>
        <tpls c="3">
          <tpl fld="1" item="133"/>
          <tpl fld="0" item="0"/>
          <tpl fld="2" item="1"/>
        </tpls>
      </m>
      <n v="42.4">
        <tpls c="3">
          <tpl fld="1" item="72"/>
          <tpl fld="0" item="0"/>
          <tpl fld="2" item="1"/>
        </tpls>
      </n>
      <n v="2500.1132128602299" in="0">
        <tpls c="3">
          <tpl fld="1" item="154"/>
          <tpl fld="0" item="0"/>
          <tpl fld="2" item="0"/>
        </tpls>
      </n>
      <n v="772.31353026135696" in="0">
        <tpls c="3">
          <tpl fld="1" item="13"/>
          <tpl fld="0" item="0"/>
          <tpl fld="2" item="0"/>
        </tpls>
      </n>
      <n v="314.54416567076299" in="0">
        <tpls c="3">
          <tpl fld="1" item="178"/>
          <tpl fld="0" item="0"/>
          <tpl fld="2" item="0"/>
        </tpls>
      </n>
      <n v="6289.9385530821201" in="0">
        <tpls c="3">
          <tpl fld="1" item="37"/>
          <tpl fld="0" item="0"/>
          <tpl fld="2" item="0"/>
        </tpls>
      </n>
      <n v="6065.67270824158" in="0">
        <tpls c="3">
          <tpl fld="1" item="25"/>
          <tpl fld="0" item="0"/>
          <tpl fld="2" item="0"/>
        </tpls>
      </n>
      <n v="54608.360254690597" in="0">
        <tpls c="3">
          <tpl fld="1" item="121"/>
          <tpl fld="0" item="0"/>
          <tpl fld="2" item="0"/>
        </tpls>
      </n>
      <n v="34483.203999204299" in="0">
        <tpls c="3">
          <tpl fld="1" item="116"/>
          <tpl fld="0" item="0"/>
          <tpl fld="2" item="0"/>
        </tpls>
      </n>
      <n v="17949.281505437099" in="0">
        <tpls c="3">
          <tpl fld="1" item="189"/>
          <tpl fld="0" item="0"/>
          <tpl fld="2" item="0"/>
        </tpls>
      </n>
      <n v="728.343235359289" in="0">
        <tpls c="3">
          <tpl fld="1" item="85"/>
          <tpl fld="0" item="0"/>
          <tpl fld="2" item="0"/>
        </tpls>
      </n>
      <n v="1482.4030630679799" in="0">
        <tpls c="3">
          <tpl fld="1" item="21"/>
          <tpl fld="0" item="0"/>
          <tpl fld="2" item="0"/>
        </tpls>
      </n>
      <n v="7691.3450972787796" in="0">
        <tpls c="3">
          <tpl fld="1" item="32"/>
          <tpl fld="0" item="0"/>
          <tpl fld="2" item="0"/>
        </tpls>
      </n>
      <n v="642.77674429200704" in="0">
        <tpls c="3">
          <tpl fld="1" item="120"/>
          <tpl fld="0" item="0"/>
          <tpl fld="2" item="0"/>
        </tpls>
      </n>
      <n v="4532.8901621212399" in="0">
        <tpls c="3">
          <tpl fld="1" item="41"/>
          <tpl fld="0" item="1"/>
          <tpl fld="2" item="0"/>
        </tpls>
      </n>
      <n v="14591.8633810541" in="0">
        <tpls c="3">
          <tpl fld="1" item="47"/>
          <tpl fld="0" item="1"/>
          <tpl fld="2" item="0"/>
        </tpls>
      </n>
      <n v="48.3">
        <tpls c="3">
          <tpl fld="1" item="147"/>
          <tpl fld="0" item="1"/>
          <tpl fld="2" item="1"/>
        </tpls>
      </n>
      <m>
        <tpls c="3">
          <tpl fld="1" item="15"/>
          <tpl fld="0" item="1"/>
          <tpl fld="2" item="1"/>
        </tpls>
      </m>
      <m>
        <tpls c="3">
          <tpl fld="1" item="132"/>
          <tpl fld="0" item="1"/>
          <tpl fld="2" item="1"/>
        </tpls>
      </m>
      <m>
        <tpls c="3">
          <tpl fld="1" item="25"/>
          <tpl fld="0" item="1"/>
          <tpl fld="2" item="1"/>
        </tpls>
      </m>
      <m>
        <tpls c="3">
          <tpl fld="1" item="44"/>
          <tpl fld="0" item="1"/>
          <tpl fld="2" item="1"/>
        </tpls>
      </m>
      <m>
        <tpls c="3">
          <tpl fld="1" item="120"/>
          <tpl fld="0" item="1"/>
          <tpl fld="2" item="1"/>
        </tpls>
      </m>
      <m>
        <tpls c="3">
          <tpl fld="1" item="2"/>
          <tpl fld="0" item="1"/>
          <tpl fld="2" item="1"/>
        </tpls>
      </m>
      <n v="29.7">
        <tpls c="3">
          <tpl fld="1" item="152"/>
          <tpl fld="0" item="1"/>
          <tpl fld="2" item="1"/>
        </tpls>
      </n>
      <n v="36.9">
        <tpls c="3">
          <tpl fld="1" item="76"/>
          <tpl fld="0" item="1"/>
          <tpl fld="2" item="1"/>
        </tpls>
      </n>
      <n v="35.1">
        <tpls c="3">
          <tpl fld="1" item="170"/>
          <tpl fld="0" item="1"/>
          <tpl fld="2" item="1"/>
        </tpls>
      </n>
      <m>
        <tpls c="3">
          <tpl fld="1" item="153"/>
          <tpl fld="0" item="1"/>
          <tpl fld="2" item="1"/>
        </tpls>
      </m>
      <m>
        <tpls c="3">
          <tpl fld="1" item="184"/>
          <tpl fld="0" item="1"/>
          <tpl fld="2" item="1"/>
        </tpls>
      </m>
      <n v="54066.471268611698" in="0">
        <tpls c="3">
          <tpl fld="1" item="146"/>
          <tpl fld="0" item="1"/>
          <tpl fld="2" item="0"/>
        </tpls>
      </n>
      <n v="467.07423746489002" in="0">
        <tpls c="3">
          <tpl fld="1" item="75"/>
          <tpl fld="0" item="1"/>
          <tpl fld="2" item="0"/>
        </tpls>
      </n>
      <n v="59927.929833953502" in="0">
        <tpls c="3">
          <tpl fld="1" item="125"/>
          <tpl fld="0" item="1"/>
          <tpl fld="2" item="0"/>
        </tpls>
      </n>
      <n v="3292.6457550859" in="0">
        <tpls c="3">
          <tpl fld="1" item="166"/>
          <tpl fld="0" item="1"/>
          <tpl fld="2" item="0"/>
        </tpls>
      </n>
      <n v="15383.415188499799" in="0">
        <tpls c="3">
          <tpl fld="1" item="5"/>
          <tpl fld="0" item="1"/>
          <tpl fld="2" item="0"/>
        </tpls>
      </n>
      <n v="762.91437455078801" in="0">
        <tpls c="3">
          <tpl fld="1" item="63"/>
          <tpl fld="0" item="1"/>
          <tpl fld="2" item="0"/>
        </tpls>
      </n>
      <n v="18883.460066928201" in="0">
        <tpls c="3">
          <tpl fld="1" item="115"/>
          <tpl fld="0" item="1"/>
          <tpl fld="2" item="0"/>
        </tpls>
      </n>
      <n v="911.44426650868297" in="0">
        <tpls c="3">
          <tpl fld="1" item="162"/>
          <tpl fld="0" item="1"/>
          <tpl fld="2" item="0"/>
        </tpls>
      </n>
      <n v="6132.4798409720997" in="0">
        <tpls c="3">
          <tpl fld="1" item="191"/>
          <tpl fld="0" item="1"/>
          <tpl fld="2" item="0"/>
        </tpls>
      </n>
      <n v="44219.561996011696" in="0">
        <tpls c="3">
          <tpl fld="1" item="61"/>
          <tpl fld="0" item="1"/>
          <tpl fld="2" item="0"/>
        </tpls>
      </n>
      <n v="16238.1931916674" in="0">
        <tpls c="3">
          <tpl fld="1" item="192"/>
          <tpl fld="0" item="1"/>
          <tpl fld="2" item="0"/>
        </tpls>
      </n>
      <n v="45069.927254432398" in="0">
        <tpls c="3">
          <tpl fld="1" item="35"/>
          <tpl fld="0" item="1"/>
          <tpl fld="2" item="0"/>
        </tpls>
      </n>
      <m>
        <tpls c="3">
          <tpl fld="1" item="189"/>
          <tpl fld="0" item="1"/>
          <tpl fld="2" item="1"/>
        </tpls>
      </m>
      <n v="1826.5669192421601" in="0">
        <tpls c="3">
          <tpl fld="1" item="172"/>
          <tpl fld="0" item="1"/>
          <tpl fld="2" item="0"/>
        </tpls>
      </n>
      <n v="1367.2189480228401" in="0">
        <tpls c="3">
          <tpl fld="1" item="51"/>
          <tpl fld="0" item="1"/>
          <tpl fld="2" item="0"/>
        </tpls>
      </n>
      <n v="1226.6126297762" in="0">
        <tpls c="3">
          <tpl fld="1" item="45"/>
          <tpl fld="0" item="1"/>
          <tpl fld="2" item="0"/>
        </tpls>
      </n>
      <n v="664.30331572625801" in="0">
        <tpls c="3">
          <tpl fld="1" item="85"/>
          <tpl fld="0" item="1"/>
          <tpl fld="2" item="0"/>
        </tpls>
      </n>
      <n v="5205.2882548194802" in="0">
        <tpls c="3">
          <tpl fld="1" item="22"/>
          <tpl fld="0" item="1"/>
          <tpl fld="2" item="0"/>
        </tpls>
      </n>
      <n v="1968.5595883057499" in="0">
        <tpls c="3">
          <tpl fld="1" item="23"/>
          <tpl fld="0" item="1"/>
          <tpl fld="2" item="0"/>
        </tpls>
      </n>
      <n v="556.30213850850805" in="0">
        <tpls c="3">
          <tpl fld="1" item="0"/>
          <tpl fld="0" item="1"/>
          <tpl fld="2" item="0"/>
        </tpls>
      </n>
      <n v="3669.4175404032999" in="0">
        <tpls c="3">
          <tpl fld="1" item="86"/>
          <tpl fld="0" item="1"/>
          <tpl fld="2" item="0"/>
        </tpls>
      </n>
      <m>
        <tpls c="3">
          <tpl fld="1" item="144"/>
          <tpl fld="0" item="1"/>
          <tpl fld="2" item="1"/>
        </tpls>
      </m>
      <n v="30.4">
        <tpls c="3">
          <tpl fld="1" item="91"/>
          <tpl fld="0" item="1"/>
          <tpl fld="2" item="1"/>
        </tpls>
      </n>
      <m>
        <tpls c="3">
          <tpl fld="1" item="128"/>
          <tpl fld="0" item="1"/>
          <tpl fld="2" item="1"/>
        </tpls>
      </m>
      <n v="41.4">
        <tpls c="3">
          <tpl fld="1" item="47"/>
          <tpl fld="0" item="1"/>
          <tpl fld="2" item="1"/>
        </tpls>
      </n>
      <n v="31.5">
        <tpls c="3">
          <tpl fld="1" item="57"/>
          <tpl fld="0" item="1"/>
          <tpl fld="2" item="1"/>
        </tpls>
      </n>
      <n v="34.700000000000003">
        <tpls c="3">
          <tpl fld="1" item="8"/>
          <tpl fld="0" item="1"/>
          <tpl fld="2" item="1"/>
        </tpls>
      </n>
      <m>
        <tpls c="3">
          <tpl fld="1" item="142"/>
          <tpl fld="0" item="1"/>
          <tpl fld="2" item="1"/>
        </tpls>
      </m>
      <m>
        <tpls c="3">
          <tpl fld="1" item="12"/>
          <tpl fld="0" item="1"/>
          <tpl fld="2" item="1"/>
        </tpls>
      </m>
      <m>
        <tpls c="3">
          <tpl fld="1" item="180"/>
          <tpl fld="0" item="1"/>
          <tpl fld="2" item="1"/>
        </tpls>
      </m>
      <m>
        <tpls c="3">
          <tpl fld="1" item="46"/>
          <tpl fld="0" item="1"/>
          <tpl fld="2" item="1"/>
        </tpls>
      </m>
      <m>
        <tpls c="3">
          <tpl fld="1" item="187"/>
          <tpl fld="0" item="1"/>
          <tpl fld="2" item="1"/>
        </tpls>
      </m>
      <n v="1421.58749243688" in="0">
        <tpls c="3">
          <tpl fld="1" item="138"/>
          <tpl fld="0" item="1"/>
          <tpl fld="2" item="0"/>
        </tpls>
      </n>
      <n v="23442.704281871" in="0">
        <tpls c="3">
          <tpl fld="1" item="165"/>
          <tpl fld="0" item="1"/>
          <tpl fld="2" item="0"/>
        </tpls>
      </n>
      <n v="9880.9465432632405" in="0">
        <tpls c="3">
          <tpl fld="1" item="34"/>
          <tpl fld="0" item="1"/>
          <tpl fld="2" item="0"/>
        </tpls>
      </n>
      <n v="46191.931155768099" in="0">
        <tpls c="3">
          <tpl fld="1" item="68"/>
          <tpl fld="0" item="1"/>
          <tpl fld="2" item="0"/>
        </tpls>
      </n>
      <n v="356.71757315336902" in="0">
        <tpls c="3">
          <tpl fld="1" item="149"/>
          <tpl fld="0" item="1"/>
          <tpl fld="2" item="0"/>
        </tpls>
      </n>
      <n v="3953.08896990829" in="0">
        <tpls c="3">
          <tpl fld="1" item="7"/>
          <tpl fld="0" item="1"/>
          <tpl fld="2" item="0"/>
        </tpls>
      </n>
      <n v="3289.7012226596198" in="0">
        <tpls c="3">
          <tpl fld="1" item="36"/>
          <tpl fld="0" item="1"/>
          <tpl fld="2" item="0"/>
        </tpls>
      </n>
      <n v="7609.3454915086404" in="0">
        <tpls c="3">
          <tpl fld="1" item="114"/>
          <tpl fld="0" item="1"/>
          <tpl fld="2" item="0"/>
        </tpls>
      </n>
      <n v="806.04157309804395" in="0">
        <tpls c="3">
          <tpl fld="1" item="151"/>
          <tpl fld="0" item="1"/>
          <tpl fld="2" item="0"/>
        </tpls>
      </n>
      <n v="10484.9083620411" in="0">
        <tpls c="3">
          <tpl fld="1" item="66"/>
          <tpl fld="0" item="1"/>
          <tpl fld="2" item="0"/>
        </tpls>
      </n>
      <n v="4044.2983722652298" in="0">
        <tpls c="3">
          <tpl fld="1" item="19"/>
          <tpl fld="0" item="1"/>
          <tpl fld="2" item="0"/>
        </tpls>
      </n>
      <n v="10807.684484891701" in="0">
        <tpls c="3">
          <tpl fld="1" item="16"/>
          <tpl fld="0" item="1"/>
          <tpl fld="2" item="0"/>
        </tpls>
      </n>
      <n v="5761.7471202300703" in="0">
        <tpls c="3">
          <tpl fld="1" item="37"/>
          <tpl fld="0" item="1"/>
          <tpl fld="2" item="0"/>
        </tpls>
      </n>
      <m>
        <tpls c="3">
          <tpl fld="1" item="86"/>
          <tpl fld="0" item="1"/>
          <tpl fld="2" item="1"/>
        </tpls>
      </m>
      <m>
        <tpls c="3">
          <tpl fld="1" item="71"/>
          <tpl fld="0" item="1"/>
          <tpl fld="2" item="1"/>
        </tpls>
      </m>
      <n v="25630.266492206902" in="0">
        <tpls c="3">
          <tpl fld="1" item="197"/>
          <tpl fld="0" item="1"/>
          <tpl fld="2" item="0"/>
        </tpls>
      </n>
      <n v="2000.6011609790701" in="0">
        <tpls c="3">
          <tpl fld="1" item="106"/>
          <tpl fld="0" item="1"/>
          <tpl fld="2" item="0"/>
        </tpls>
      </n>
      <n v="46225.781869000697" in="0">
        <tpls c="3">
          <tpl fld="1" item="160"/>
          <tpl fld="0" item="1"/>
          <tpl fld="2" item="0"/>
        </tpls>
      </n>
      <n v="3836.9138138927101" in="0">
        <tpls c="3">
          <tpl fld="1" item="193"/>
          <tpl fld="0" item="1"/>
          <tpl fld="2" item="0"/>
        </tpls>
      </n>
      <m>
        <tpls c="3">
          <tpl fld="1" item="0"/>
          <tpl fld="0" item="1"/>
          <tpl fld="2" item="1"/>
        </tpls>
      </m>
      <m>
        <tpls c="3">
          <tpl fld="1" item="146"/>
          <tpl fld="0" item="1"/>
          <tpl fld="2" item="1"/>
        </tpls>
      </m>
      <m>
        <tpls c="3">
          <tpl fld="1" item="75"/>
          <tpl fld="0" item="1"/>
          <tpl fld="2" item="1"/>
        </tpls>
      </m>
      <n v="41.4">
        <tpls c="3">
          <tpl fld="1" item="125"/>
          <tpl fld="0" item="1"/>
          <tpl fld="2" item="1"/>
        </tpls>
      </n>
      <n v="39.1">
        <tpls c="3">
          <tpl fld="1" item="109"/>
          <tpl fld="0" item="1"/>
          <tpl fld="2" item="1"/>
        </tpls>
      </n>
      <n v="35.5">
        <tpls c="3">
          <tpl fld="1" item="59"/>
          <tpl fld="0" item="1"/>
          <tpl fld="2" item="1"/>
        </tpls>
      </n>
      <m>
        <tpls c="3">
          <tpl fld="1" item="194"/>
          <tpl fld="0" item="1"/>
          <tpl fld="2" item="1"/>
        </tpls>
      </m>
      <n v="37.299999999999997">
        <tpls c="3">
          <tpl fld="1" item="96"/>
          <tpl fld="0" item="1"/>
          <tpl fld="2" item="1"/>
        </tpls>
      </n>
      <m>
        <tpls c="3">
          <tpl fld="1" item="139"/>
          <tpl fld="0" item="1"/>
          <tpl fld="2" item="1"/>
        </tpls>
      </m>
      <m>
        <tpls c="3">
          <tpl fld="1" item="102"/>
          <tpl fld="0" item="1"/>
          <tpl fld="2" item="1"/>
        </tpls>
      </m>
      <n v="26338.694344313601" in="0">
        <tpls c="3">
          <tpl fld="1" item="31"/>
          <tpl fld="0" item="1"/>
          <tpl fld="2" item="0"/>
        </tpls>
      </n>
      <n v="2449.96469108151" in="0">
        <tpls c="3">
          <tpl fld="1" item="154"/>
          <tpl fld="0" item="1"/>
          <tpl fld="2" item="0"/>
        </tpls>
      </n>
      <n v="1981.26870609561" in="0">
        <tpls c="3">
          <tpl fld="1" item="186"/>
          <tpl fld="0" item="1"/>
          <tpl fld="2" item="0"/>
        </tpls>
      </n>
      <m>
        <tpls c="3">
          <tpl fld="1" item="138"/>
          <tpl fld="0" item="1"/>
          <tpl fld="2" item="1"/>
        </tpls>
      </m>
      <n v="24.2">
        <tpls c="3">
          <tpl fld="1" item="165"/>
          <tpl fld="0" item="1"/>
          <tpl fld="2" item="1"/>
        </tpls>
      </n>
      <n v="53.3">
        <tpls c="3">
          <tpl fld="1" item="34"/>
          <tpl fld="0" item="1"/>
          <tpl fld="2" item="1"/>
        </tpls>
      </n>
      <n v="27.4">
        <tpls c="3">
          <tpl fld="1" item="68"/>
          <tpl fld="0" item="1"/>
          <tpl fld="2" item="1"/>
        </tpls>
      </n>
      <m>
        <tpls c="3">
          <tpl fld="1" item="166"/>
          <tpl fld="0" item="1"/>
          <tpl fld="2" item="1"/>
        </tpls>
      </m>
      <n v="44.6">
        <tpls c="3">
          <tpl fld="1" item="92"/>
          <tpl fld="0" item="1"/>
          <tpl fld="2" item="1"/>
        </tpls>
      </n>
      <m>
        <tpls c="3">
          <tpl fld="1" item="28"/>
          <tpl fld="0" item="1"/>
          <tpl fld="2" item="1"/>
        </tpls>
      </m>
      <n v="34.200000000000003">
        <tpls c="3">
          <tpl fld="1" item="9"/>
          <tpl fld="0" item="1"/>
          <tpl fld="2" item="1"/>
        </tpls>
      </n>
      <m>
        <tpls c="3">
          <tpl fld="1" item="24"/>
          <tpl fld="0" item="1"/>
          <tpl fld="2" item="1"/>
        </tpls>
      </m>
      <m>
        <tpls c="3">
          <tpl fld="1" item="65"/>
          <tpl fld="0" item="1"/>
          <tpl fld="2" item="1"/>
        </tpls>
      </m>
      <m>
        <tpls c="3">
          <tpl fld="1" item="190"/>
          <tpl fld="0" item="1"/>
          <tpl fld="2" item="1"/>
        </tpls>
      </m>
      <m>
        <tpls c="3">
          <tpl fld="1" item="123"/>
          <tpl fld="0" item="1"/>
          <tpl fld="2" item="1"/>
        </tpls>
      </m>
      <m>
        <tpls c="3">
          <tpl fld="1" item="137"/>
          <tpl fld="0" item="1"/>
          <tpl fld="2" item="1"/>
        </tpls>
      </m>
      <n v="9540.6343488832299" in="0">
        <tpls c="3">
          <tpl fld="1" item="42"/>
          <tpl fld="0" item="1"/>
          <tpl fld="2" item="0"/>
        </tpls>
      </n>
      <n v="7212.5357443067596" in="0">
        <tpls c="3">
          <tpl fld="1" item="134"/>
          <tpl fld="0" item="1"/>
          <tpl fld="2" item="0"/>
        </tpls>
      </n>
      <n v="42260.125176785303" in="0">
        <tpls c="3">
          <tpl fld="1" item="135"/>
          <tpl fld="0" item="1"/>
          <tpl fld="2" item="0"/>
        </tpls>
      </n>
      <n v="765.727294324274" in="0">
        <tpls c="3">
          <tpl fld="1" item="148"/>
          <tpl fld="0" item="1"/>
          <tpl fld="2" item="0"/>
        </tpls>
      </n>
      <n v="855.57363987736699" in="0">
        <tpls c="3">
          <tpl fld="1" item="64"/>
          <tpl fld="0" item="1"/>
          <tpl fld="2" item="0"/>
        </tpls>
      </n>
      <n v="20379.896039641699" in="0">
        <tpls c="3">
          <tpl fld="1" item="136"/>
          <tpl fld="0" item="1"/>
          <tpl fld="2" item="0"/>
        </tpls>
      </n>
      <n v="80989.172211450204" in="0">
        <tpls c="3">
          <tpl fld="1" item="195"/>
          <tpl fld="0" item="1"/>
          <tpl fld="2" item="0"/>
        </tpls>
      </n>
      <n v="829.47880278331502" in="0">
        <tpls c="3">
          <tpl fld="1" item="93"/>
          <tpl fld="0" item="1"/>
          <tpl fld="2" item="0"/>
        </tpls>
      </n>
      <n v="80450.045819741295" in="0">
        <tpls c="3">
          <tpl fld="1" item="27"/>
          <tpl fld="0" item="1"/>
          <tpl fld="2" item="0"/>
        </tpls>
      </n>
      <n v="7274.7213333291802" in="0">
        <tpls c="3">
          <tpl fld="1" item="32"/>
          <tpl fld="0" item="1"/>
          <tpl fld="2" item="0"/>
        </tpls>
      </n>
      <n v="13856.9823892845" in="0">
        <tpls c="3">
          <tpl fld="1" item="174"/>
          <tpl fld="0" item="1"/>
          <tpl fld="2" item="0"/>
        </tpls>
      </n>
      <n v="15548.082313057101" in="0">
        <tpls c="3">
          <tpl fld="1" item="4"/>
          <tpl fld="0" item="1"/>
          <tpl fld="2" item="0"/>
        </tpls>
      </n>
      <n v="31.4">
        <tpls c="3">
          <tpl fld="1" item="31"/>
          <tpl fld="0" item="1"/>
          <tpl fld="2" item="1"/>
        </tpls>
      </n>
      <m>
        <tpls c="3">
          <tpl fld="1" item="197"/>
          <tpl fld="0" item="1"/>
          <tpl fld="2" item="1"/>
        </tpls>
      </m>
      <n v="49.4">
        <tpls c="3">
          <tpl fld="1" item="154"/>
          <tpl fld="0" item="1"/>
          <tpl fld="2" item="1"/>
        </tpls>
      </n>
      <m>
        <tpls c="3">
          <tpl fld="1" item="149"/>
          <tpl fld="0" item="1"/>
          <tpl fld="2" item="1"/>
        </tpls>
      </m>
      <m>
        <tpls c="3">
          <tpl fld="1" item="5"/>
          <tpl fld="0" item="1"/>
          <tpl fld="2" item="1"/>
        </tpls>
      </m>
      <m>
        <tpls c="3">
          <tpl fld="1" item="6"/>
          <tpl fld="0" item="1"/>
          <tpl fld="2" item="1"/>
        </tpls>
      </m>
      <m>
        <tpls c="3">
          <tpl fld="1" item="20"/>
          <tpl fld="0" item="1"/>
          <tpl fld="2" item="1"/>
        </tpls>
      </m>
      <n v="36.700000000000003">
        <tpls c="3">
          <tpl fld="1" item="108"/>
          <tpl fld="0" item="1"/>
          <tpl fld="2" item="1"/>
        </tpls>
      </n>
      <m>
        <tpls c="3">
          <tpl fld="1" item="141"/>
          <tpl fld="0" item="1"/>
          <tpl fld="2" item="1"/>
        </tpls>
      </m>
      <n v="27.3">
        <tpls c="3">
          <tpl fld="1" item="112"/>
          <tpl fld="0" item="1"/>
          <tpl fld="2" item="1"/>
        </tpls>
      </n>
      <n v="10254.2340242588" in="0">
        <tpls c="3">
          <tpl fld="1" item="17"/>
          <tpl fld="0" item="1"/>
          <tpl fld="2" item="0"/>
        </tpls>
      </n>
      <n v="2981.9341514416201" in="0">
        <tpls c="3">
          <tpl fld="1" item="130"/>
          <tpl fld="0" item="1"/>
          <tpl fld="2" item="0"/>
        </tpls>
      </n>
      <n v="71314.774196294005" in="0">
        <tpls c="3">
          <tpl fld="1" item="183"/>
          <tpl fld="0" item="1"/>
          <tpl fld="2" item="0"/>
        </tpls>
      </n>
      <n v="25933.607436346501" in="0">
        <tpls c="3">
          <tpl fld="1" item="100"/>
          <tpl fld="0" item="1"/>
          <tpl fld="2" item="0"/>
        </tpls>
      </n>
      <n v="48554.992276175602" in="0">
        <tpls c="3">
          <tpl fld="1" item="82"/>
          <tpl fld="0" item="1"/>
          <tpl fld="2" item="0"/>
        </tpls>
      </n>
      <n v="10163.629852772499" in="0">
        <tpls c="3">
          <tpl fld="1" item="49"/>
          <tpl fld="0" item="1"/>
          <tpl fld="2" item="0"/>
        </tpls>
      </n>
      <n v="39134.3933706717" in="0">
        <tpls c="3">
          <tpl fld="1" item="105"/>
          <tpl fld="0" item="1"/>
          <tpl fld="2" item="0"/>
        </tpls>
      </n>
      <n v="1568.2015406641301" in="0">
        <tpls c="3">
          <tpl fld="1" item="124"/>
          <tpl fld="0" item="1"/>
          <tpl fld="2" item="0"/>
        </tpls>
      </n>
      <n v="4887.5598204789903" in="0">
        <tpls c="3">
          <tpl fld="1" item="107"/>
          <tpl fld="0" item="1"/>
          <tpl fld="2" item="0"/>
        </tpls>
      </n>
      <n v="16437.244869277802" in="0">
        <tpls c="3">
          <tpl fld="1" item="158"/>
          <tpl fld="0" item="1"/>
          <tpl fld="2" item="0"/>
        </tpls>
      </n>
      <n v="2025.8858571313301" in="0">
        <tpls c="3">
          <tpl fld="1" item="1"/>
          <tpl fld="0" item="1"/>
          <tpl fld="2" item="0"/>
        </tpls>
      </n>
      <n v="44240.0441099604" in="0">
        <tpls c="3">
          <tpl fld="1" item="69"/>
          <tpl fld="0" item="1"/>
          <tpl fld="2" item="0"/>
        </tpls>
      </n>
      <n v="15130.4978264405" in="0">
        <tpls c="3">
          <tpl fld="1" item="118"/>
          <tpl fld="0" item="1"/>
          <tpl fld="2" item="0"/>
        </tpls>
      </n>
      <m>
        <tpls c="3">
          <tpl fld="1" item="172"/>
          <tpl fld="0" item="1"/>
          <tpl fld="2" item="1"/>
        </tpls>
      </m>
      <m>
        <tpls c="3">
          <tpl fld="1" item="43"/>
          <tpl fld="0" item="1"/>
          <tpl fld="2" item="1"/>
        </tpls>
      </m>
      <n v="4162.8206865725597" in="0">
        <tpls c="3">
          <tpl fld="1" item="40"/>
          <tpl fld="0" item="1"/>
          <tpl fld="2" item="0"/>
        </tpls>
      </n>
      <m>
        <tpls c="3">
          <tpl fld="1" item="42"/>
          <tpl fld="0" item="1"/>
          <tpl fld="2" item="1"/>
        </tpls>
      </m>
      <n v="38">
        <tpls c="3">
          <tpl fld="1" item="134"/>
          <tpl fld="0" item="1"/>
          <tpl fld="2" item="1"/>
        </tpls>
      </n>
      <m>
        <tpls c="3">
          <tpl fld="1" item="135"/>
          <tpl fld="0" item="1"/>
          <tpl fld="2" item="1"/>
        </tpls>
      </m>
      <m>
        <tpls c="3">
          <tpl fld="1" item="148"/>
          <tpl fld="0" item="1"/>
          <tpl fld="2" item="1"/>
        </tpls>
      </m>
      <m>
        <tpls c="3">
          <tpl fld="1" item="51"/>
          <tpl fld="0" item="1"/>
          <tpl fld="2" item="1"/>
        </tpls>
      </m>
      <m>
        <tpls c="3">
          <tpl fld="1" item="7"/>
          <tpl fld="0" item="1"/>
          <tpl fld="2" item="1"/>
        </tpls>
      </m>
      <m>
        <tpls c="3">
          <tpl fld="1" item="3"/>
          <tpl fld="0" item="1"/>
          <tpl fld="2" item="1"/>
        </tpls>
      </m>
      <n v="23.2">
        <tpls c="3">
          <tpl fld="1" item="29"/>
          <tpl fld="0" item="1"/>
          <tpl fld="2" item="1"/>
        </tpls>
      </n>
      <n v="43.5">
        <tpls c="3">
          <tpl fld="1" item="72"/>
          <tpl fld="0" item="1"/>
          <tpl fld="2" item="1"/>
        </tpls>
      </n>
      <n v="31.3">
        <tpls c="3">
          <tpl fld="1" item="69"/>
          <tpl fld="0" item="1"/>
          <tpl fld="2" item="1"/>
        </tpls>
      </n>
      <m>
        <tpls c="3">
          <tpl fld="1" item="81"/>
          <tpl fld="0" item="1"/>
          <tpl fld="2" item="1"/>
        </tpls>
      </m>
      <n v="36.4">
        <tpls c="3">
          <tpl fld="1" item="193"/>
          <tpl fld="0" item="1"/>
          <tpl fld="2" item="1"/>
        </tpls>
      </n>
      <n v="4147.0897156917099" in="0">
        <tpls c="3">
          <tpl fld="1" item="159"/>
          <tpl fld="0" item="1"/>
          <tpl fld="2" item="0"/>
        </tpls>
      </n>
      <n v="29742.8388613471" in="0">
        <tpls c="3">
          <tpl fld="1" item="161"/>
          <tpl fld="0" item="1"/>
          <tpl fld="2" item="0"/>
        </tpls>
      </n>
      <n v="23715.4827473156" in="0">
        <tpls c="3">
          <tpl fld="1" item="175"/>
          <tpl fld="0" item="1"/>
          <tpl fld="2" item="0"/>
        </tpls>
      </n>
      <n v="16078.2681940701" in="0">
        <tpls c="3">
          <tpl fld="1" item="77"/>
          <tpl fld="0" item="1"/>
          <tpl fld="2" item="0"/>
        </tpls>
      </n>
      <n v="6587.0903162869799" in="0">
        <tpls c="3">
          <tpl fld="1" item="88"/>
          <tpl fld="0" item="1"/>
          <tpl fld="2" item="0"/>
        </tpls>
      </n>
      <n v="1004.84112066441" in="0">
        <tpls c="3">
          <tpl fld="1" item="157"/>
          <tpl fld="0" item="1"/>
          <tpl fld="2" item="0"/>
        </tpls>
      </n>
      <n v="6213.5012764992098" in="0">
        <tpls c="3">
          <tpl fld="1" item="18"/>
          <tpl fld="0" item="1"/>
          <tpl fld="2" item="0"/>
        </tpls>
      </n>
      <n v="21437.347503679401" in="0">
        <tpls c="3">
          <tpl fld="1" item="84"/>
          <tpl fld="0" item="1"/>
          <tpl fld="2" item="0"/>
        </tpls>
      </n>
      <n v="53744.4290321437" in="0">
        <tpls c="3">
          <tpl fld="1" item="121"/>
          <tpl fld="0" item="1"/>
          <tpl fld="2" item="0"/>
        </tpls>
      </n>
      <n v="14457.608763614" in="0">
        <tpls c="3">
          <tpl fld="1" item="131"/>
          <tpl fld="0" item="1"/>
          <tpl fld="2" item="0"/>
        </tpls>
      </n>
      <n v="449.78642351042402" in="0">
        <tpls c="3">
          <tpl fld="1" item="113"/>
          <tpl fld="0" item="1"/>
          <tpl fld="2" item="0"/>
        </tpls>
      </n>
      <n v="2365.6216656737402" in="0">
        <tpls c="3">
          <tpl fld="1" item="167"/>
          <tpl fld="0" item="1"/>
          <tpl fld="2" item="0"/>
        </tpls>
      </n>
      <n v="4470.6099939231199" in="0">
        <tpls c="3">
          <tpl fld="1" item="95"/>
          <tpl fld="0" item="1"/>
          <tpl fld="2" item="0"/>
        </tpls>
      </n>
      <m>
        <tpls c="3">
          <tpl fld="1" item="17"/>
          <tpl fld="0" item="1"/>
          <tpl fld="2" item="1"/>
        </tpls>
      </m>
      <m>
        <tpls c="3">
          <tpl fld="1" item="130"/>
          <tpl fld="0" item="1"/>
          <tpl fld="2" item="1"/>
        </tpls>
      </m>
      <n v="26.1">
        <tpls c="3">
          <tpl fld="1" item="183"/>
          <tpl fld="0" item="1"/>
          <tpl fld="2" item="1"/>
        </tpls>
      </n>
      <m>
        <tpls c="3">
          <tpl fld="1" item="40"/>
          <tpl fld="0" item="1"/>
          <tpl fld="2" item="1"/>
        </tpls>
      </m>
      <m>
        <tpls c="3">
          <tpl fld="1" item="64"/>
          <tpl fld="0" item="1"/>
          <tpl fld="2" item="1"/>
        </tpls>
      </m>
      <m>
        <tpls c="3">
          <tpl fld="1" item="106"/>
          <tpl fld="0" item="1"/>
          <tpl fld="2" item="1"/>
        </tpls>
      </m>
      <m>
        <tpls c="3">
          <tpl fld="1" item="63"/>
          <tpl fld="0" item="1"/>
          <tpl fld="2" item="1"/>
        </tpls>
      </m>
      <n v="31.4">
        <tpls c="3">
          <tpl fld="1" item="33"/>
          <tpl fld="0" item="1"/>
          <tpl fld="2" item="1"/>
        </tpls>
      </n>
      <m>
        <tpls c="3">
          <tpl fld="1" item="101"/>
          <tpl fld="0" item="1"/>
          <tpl fld="2" item="1"/>
        </tpls>
      </m>
      <m>
        <tpls c="3">
          <tpl fld="1" item="62"/>
          <tpl fld="0" item="1"/>
          <tpl fld="2" item="1"/>
        </tpls>
      </m>
      <n v="41.6">
        <tpls c="3">
          <tpl fld="1" item="58"/>
          <tpl fld="0" item="1"/>
          <tpl fld="2" item="1"/>
        </tpls>
      </n>
      <m>
        <tpls c="3">
          <tpl fld="1" item="118"/>
          <tpl fld="0" item="1"/>
          <tpl fld="2" item="1"/>
        </tpls>
      </m>
      <n v="37.9">
        <tpls c="3">
          <tpl fld="1" item="169"/>
          <tpl fld="0" item="1"/>
          <tpl fld="2" item="1"/>
        </tpls>
      </n>
      <n v="6710.5080289603802" in="0">
        <tpls c="3">
          <tpl fld="1" item="156"/>
          <tpl fld="0" item="1"/>
          <tpl fld="2" item="0"/>
        </tpls>
      </n>
      <n v="13412.341950542601" in="0">
        <tpls c="3">
          <tpl fld="1" item="129"/>
          <tpl fld="0" item="1"/>
          <tpl fld="2" item="0"/>
        </tpls>
      </n>
      <n v="1625.575969558" in="0">
        <tpls c="3">
          <tpl fld="1" item="127"/>
          <tpl fld="0" item="1"/>
          <tpl fld="2" item="0"/>
        </tpls>
      </n>
      <n v="1811.0096326549899" in="0">
        <tpls c="3">
          <tpl fld="1" item="54"/>
          <tpl fld="0" item="1"/>
          <tpl fld="2" item="0"/>
        </tpls>
      </n>
      <n v="19155.431731087399" in="0">
        <tpls c="3">
          <tpl fld="1" item="73"/>
          <tpl fld="0" item="1"/>
          <tpl fld="2" item="0"/>
        </tpls>
      </n>
      <n v="8541.2106734663994" in="0">
        <tpls c="3">
          <tpl fld="1" item="52"/>
          <tpl fld="0" item="1"/>
          <tpl fld="2" item="0"/>
        </tpls>
      </n>
      <n v="15037.3502805385" in="0">
        <tpls c="3">
          <tpl fld="1" item="14"/>
          <tpl fld="0" item="1"/>
          <tpl fld="2" item="0"/>
        </tpls>
      </n>
      <n v="3948.05266976443" in="0">
        <tpls c="3">
          <tpl fld="1" item="182"/>
          <tpl fld="0" item="1"/>
          <tpl fld="2" item="0"/>
        </tpls>
      </n>
      <n v="9247.58133129626" in="0">
        <tpls c="3">
          <tpl fld="1" item="122"/>
          <tpl fld="0" item="1"/>
          <tpl fld="2" item="0"/>
        </tpls>
      </n>
      <n v="4217.4765067952703" in="0">
        <tpls c="3">
          <tpl fld="1" item="168"/>
          <tpl fld="0" item="1"/>
          <tpl fld="2" item="0"/>
        </tpls>
      </n>
      <n v="5646.4560081134396" in="0">
        <tpls c="3">
          <tpl fld="1" item="155"/>
          <tpl fld="0" item="1"/>
          <tpl fld="2" item="0"/>
        </tpls>
      </n>
      <n v="48494.551411242697" in="0">
        <tpls c="3">
          <tpl fld="1" item="194"/>
          <tpl fld="0" item="1"/>
          <tpl fld="2" item="0"/>
        </tpls>
      </n>
      <m>
        <tpls c="3">
          <tpl fld="1" item="159"/>
          <tpl fld="0" item="1"/>
          <tpl fld="2" item="1"/>
        </tpls>
      </m>
      <n v="34.9">
        <tpls c="3">
          <tpl fld="1" item="161"/>
          <tpl fld="0" item="1"/>
          <tpl fld="2" item="1"/>
        </tpls>
      </n>
      <m>
        <tpls c="3">
          <tpl fld="1" item="175"/>
          <tpl fld="0" item="1"/>
          <tpl fld="2" item="1"/>
        </tpls>
      </m>
      <m>
        <tpls c="3">
          <tpl fld="1" item="77"/>
          <tpl fld="0" item="1"/>
          <tpl fld="2" item="1"/>
        </tpls>
      </m>
      <m>
        <tpls c="3">
          <tpl fld="1" item="100"/>
          <tpl fld="0" item="1"/>
          <tpl fld="2" item="1"/>
        </tpls>
      </m>
      <n v="24.9">
        <tpls c="3">
          <tpl fld="1" item="136"/>
          <tpl fld="0" item="1"/>
          <tpl fld="2" item="1"/>
        </tpls>
      </n>
      <m>
        <tpls c="3">
          <tpl fld="1" item="36"/>
          <tpl fld="0" item="1"/>
          <tpl fld="2" item="1"/>
        </tpls>
      </m>
      <n v="34.4">
        <tpls c="3">
          <tpl fld="1" item="115"/>
          <tpl fld="0" item="1"/>
          <tpl fld="2" item="1"/>
        </tpls>
      </n>
      <m>
        <tpls c="3">
          <tpl fld="1" item="162"/>
          <tpl fld="0" item="1"/>
          <tpl fld="2" item="1"/>
        </tpls>
      </m>
      <m>
        <tpls c="3">
          <tpl fld="1" item="196"/>
          <tpl fld="0" item="1"/>
          <tpl fld="2" item="1"/>
        </tpls>
      </m>
      <m>
        <tpls c="3">
          <tpl fld="1" item="38"/>
          <tpl fld="0" item="1"/>
          <tpl fld="2" item="1"/>
        </tpls>
      </m>
      <n v="28.7">
        <tpls c="3">
          <tpl fld="1" item="179"/>
          <tpl fld="0" item="1"/>
          <tpl fld="2" item="1"/>
        </tpls>
      </n>
      <n v="3082.35632289041" in="0">
        <tpls c="3">
          <tpl fld="1" item="133"/>
          <tpl fld="0" item="1"/>
          <tpl fld="2" item="0"/>
        </tpls>
      </n>
      <n v="1249.8287457004101" in="0">
        <tpls c="3">
          <tpl fld="1" item="150"/>
          <tpl fld="0" item="1"/>
          <tpl fld="2" item="0"/>
        </tpls>
      </n>
      <n v="1557.1828142479801" in="0">
        <tpls c="3">
          <tpl fld="1" item="99"/>
          <tpl fld="0" item="1"/>
          <tpl fld="2" item="0"/>
        </tpls>
      </n>
      <n v="1320.5418666796099" in="0">
        <tpls c="3">
          <tpl fld="1" item="11"/>
          <tpl fld="0" item="1"/>
          <tpl fld="2" item="0"/>
        </tpls>
      </n>
      <n v="4258.4862918942399" in="0">
        <tpls c="3">
          <tpl fld="1" item="80"/>
          <tpl fld="0" item="1"/>
          <tpl fld="2" item="0"/>
        </tpls>
      </n>
      <n v="31827.2426989661" in="0">
        <tpls c="3">
          <tpl fld="1" item="97"/>
          <tpl fld="0" item="1"/>
          <tpl fld="2" item="0"/>
        </tpls>
      </n>
      <n v="3286.5747037831802" in="0">
        <tpls c="3">
          <tpl fld="1" item="60"/>
          <tpl fld="0" item="1"/>
          <tpl fld="2" item="0"/>
        </tpls>
      </n>
      <n v="499.38070781976" in="0">
        <tpls c="3">
          <tpl fld="1" item="39"/>
          <tpl fld="0" item="1"/>
          <tpl fld="2" item="0"/>
        </tpls>
      </n>
      <n v="2640.67567655839" in="0">
        <tpls c="3">
          <tpl fld="1" item="30"/>
          <tpl fld="0" item="1"/>
          <tpl fld="2" item="0"/>
        </tpls>
      </n>
      <n v="309.055354770056" in="0">
        <tpls c="3">
          <tpl fld="1" item="178"/>
          <tpl fld="0" item="1"/>
          <tpl fld="2" item="0"/>
        </tpls>
      </n>
      <n v="40361.417383215899" in="0">
        <tpls c="3">
          <tpl fld="1" item="145"/>
          <tpl fld="0" item="1"/>
          <tpl fld="2" item="0"/>
        </tpls>
      </n>
      <n v="624.54494593011202" in="0">
        <tpls c="3">
          <tpl fld="1" item="83"/>
          <tpl fld="0" item="1"/>
          <tpl fld="2" item="0"/>
        </tpls>
      </n>
      <n v="3482.18672918633" in="0">
        <tpls c="3">
          <tpl fld="1" item="2"/>
          <tpl fld="0" item="1"/>
          <tpl fld="2" item="0"/>
        </tpls>
      </n>
      <n v="461.415094120589" in="0">
        <tpls c="3">
          <tpl fld="1" item="46"/>
          <tpl fld="0" item="1"/>
          <tpl fld="2" item="0"/>
        </tpls>
      </n>
      <n v="29.7">
        <tpls c="3">
          <tpl fld="1" item="174"/>
          <tpl fld="0" item="1"/>
          <tpl fld="2" item="1"/>
        </tpls>
      </n>
      <n v="3036.3252548730102" in="0">
        <tpls c="3">
          <tpl fld="1" item="56"/>
          <tpl fld="0" item="1"/>
          <tpl fld="2" item="0"/>
        </tpls>
      </n>
      <n v="28572.146777650902" in="0">
        <tpls c="3">
          <tpl fld="1" item="123"/>
          <tpl fld="0" item="1"/>
          <tpl fld="2" item="0"/>
        </tpls>
      </n>
      <n v="1242.76964282023" in="0">
        <tpls c="3">
          <tpl fld="1" item="112"/>
          <tpl fld="0" item="1"/>
          <tpl fld="2" item="0"/>
        </tpls>
      </n>
      <n v="9278.41816833763" in="0">
        <tpls c="3">
          <tpl fld="1" item="6"/>
          <tpl fld="0" item="1"/>
          <tpl fld="2" item="0"/>
        </tpls>
      </n>
      <n v="43.3">
        <tpls c="3">
          <tpl fld="1" item="156"/>
          <tpl fld="0" item="1"/>
          <tpl fld="2" item="1"/>
        </tpls>
      </n>
      <n v="30.4">
        <tpls c="3">
          <tpl fld="1" item="129"/>
          <tpl fld="0" item="1"/>
          <tpl fld="2" item="1"/>
        </tpls>
      </n>
      <m>
        <tpls c="3">
          <tpl fld="1" item="127"/>
          <tpl fld="0" item="1"/>
          <tpl fld="2" item="1"/>
        </tpls>
      </m>
      <n v="40.700000000000003">
        <tpls c="3">
          <tpl fld="1" item="54"/>
          <tpl fld="0" item="1"/>
          <tpl fld="2" item="1"/>
        </tpls>
      </n>
      <n v="28.5">
        <tpls c="3">
          <tpl fld="1" item="82"/>
          <tpl fld="0" item="1"/>
          <tpl fld="2" item="1"/>
        </tpls>
      </n>
      <n v="44.9">
        <tpls c="3">
          <tpl fld="1" item="45"/>
          <tpl fld="0" item="1"/>
          <tpl fld="2" item="1"/>
        </tpls>
      </n>
      <n v="42.2">
        <tpls c="3">
          <tpl fld="1" item="114"/>
          <tpl fld="0" item="1"/>
          <tpl fld="2" item="1"/>
        </tpls>
      </n>
      <m>
        <tpls c="3">
          <tpl fld="1" item="151"/>
          <tpl fld="0" item="1"/>
          <tpl fld="2" item="1"/>
        </tpls>
      </m>
      <m>
        <tpls c="3">
          <tpl fld="1" item="191"/>
          <tpl fld="0" item="1"/>
          <tpl fld="2" item="1"/>
        </tpls>
      </m>
      <n v="27.4">
        <tpls c="3">
          <tpl fld="1" item="61"/>
          <tpl fld="0" item="1"/>
          <tpl fld="2" item="1"/>
        </tpls>
      </n>
      <m>
        <tpls c="3">
          <tpl fld="1" item="192"/>
          <tpl fld="0" item="1"/>
          <tpl fld="2" item="1"/>
        </tpls>
      </m>
      <n v="33.299999999999997">
        <tpls c="3">
          <tpl fld="1" item="35"/>
          <tpl fld="0" item="1"/>
          <tpl fld="2" item="1"/>
        </tpls>
      </n>
      <n v="679.77733256110901" in="0">
        <tpls c="3">
          <tpl fld="1" item="177"/>
          <tpl fld="0" item="1"/>
          <tpl fld="2" item="0"/>
        </tpls>
      </n>
      <n v="6284.1926715879999" in="0">
        <tpls c="3">
          <tpl fld="1" item="26"/>
          <tpl fld="0" item="1"/>
          <tpl fld="2" item="0"/>
        </tpls>
      </n>
      <n v="515.29273897035205" in="0">
        <tpls c="3">
          <tpl fld="1" item="10"/>
          <tpl fld="0" item="1"/>
          <tpl fld="2" item="0"/>
        </tpls>
      </n>
      <n v="167101.75937694201" in="0">
        <tpls c="3">
          <tpl fld="1" item="117"/>
          <tpl fld="0" item="1"/>
          <tpl fld="2" item="0"/>
        </tpls>
      </n>
      <n v="75496.754058199804" in="0">
        <tpls c="3">
          <tpl fld="1" item="55"/>
          <tpl fld="0" item="1"/>
          <tpl fld="2" item="0"/>
        </tpls>
      </n>
      <n v="642.42983865014799" in="0">
        <tpls c="3">
          <tpl fld="1" item="171"/>
          <tpl fld="0" item="1"/>
          <tpl fld="2" item="0"/>
        </tpls>
      </n>
      <n v="4095.8129415585699" in="0">
        <tpls c="3">
          <tpl fld="1" item="89"/>
          <tpl fld="0" item="1"/>
          <tpl fld="2" item="0"/>
        </tpls>
      </n>
      <n v="15683.6564988559" in="0">
        <tpls c="3">
          <tpl fld="1" item="53"/>
          <tpl fld="0" item="1"/>
          <tpl fld="2" item="0"/>
        </tpls>
      </n>
      <n v="15166.124432066001" in="0">
        <tpls c="3">
          <tpl fld="1" item="143"/>
          <tpl fld="0" item="1"/>
          <tpl fld="2" item="0"/>
        </tpls>
      </n>
      <n v="61264.396477797898" in="0">
        <tpls c="3">
          <tpl fld="1" item="170"/>
          <tpl fld="0" item="1"/>
          <tpl fld="2" item="0"/>
        </tpls>
      </n>
      <n v="6101.0308386649804" in="0">
        <tpls c="3">
          <tpl fld="1" item="153"/>
          <tpl fld="0" item="1"/>
          <tpl fld="2" item="0"/>
        </tpls>
      </n>
      <n v="2059.0454268884901" in="0">
        <tpls c="3">
          <tpl fld="1" item="184"/>
          <tpl fld="0" item="1"/>
          <tpl fld="2" item="0"/>
        </tpls>
      </n>
      <m>
        <tpls c="3">
          <tpl fld="1" item="133"/>
          <tpl fld="0" item="1"/>
          <tpl fld="2" item="1"/>
        </tpls>
      </m>
      <n v="30.7">
        <tpls c="3">
          <tpl fld="1" item="150"/>
          <tpl fld="0" item="1"/>
          <tpl fld="2" item="1"/>
        </tpls>
      </n>
      <m>
        <tpls c="3">
          <tpl fld="1" item="99"/>
          <tpl fld="0" item="1"/>
          <tpl fld="2" item="1"/>
        </tpls>
      </m>
      <m>
        <tpls c="3">
          <tpl fld="1" item="11"/>
          <tpl fld="0" item="1"/>
          <tpl fld="2" item="1"/>
        </tpls>
      </m>
      <m>
        <tpls c="3">
          <tpl fld="1" item="88"/>
          <tpl fld="0" item="1"/>
          <tpl fld="2" item="1"/>
        </tpls>
      </m>
      <m>
        <tpls c="3">
          <tpl fld="1" item="157"/>
          <tpl fld="0" item="1"/>
          <tpl fld="2" item="1"/>
        </tpls>
      </m>
      <m>
        <tpls c="3">
          <tpl fld="1" item="195"/>
          <tpl fld="0" item="1"/>
          <tpl fld="2" item="1"/>
        </tpls>
      </m>
      <m>
        <tpls c="3">
          <tpl fld="1" item="85"/>
          <tpl fld="0" item="1"/>
          <tpl fld="2" item="1"/>
        </tpls>
      </m>
      <m>
        <tpls c="3">
          <tpl fld="1" item="160"/>
          <tpl fld="0" item="1"/>
          <tpl fld="2" item="1"/>
        </tpls>
      </m>
      <n v="36.799999999999997">
        <tpls c="3">
          <tpl fld="1" item="66"/>
          <tpl fld="0" item="1"/>
          <tpl fld="2" item="1"/>
        </tpls>
      </n>
      <m>
        <tpls c="3">
          <tpl fld="1" item="19"/>
          <tpl fld="0" item="1"/>
          <tpl fld="2" item="1"/>
        </tpls>
      </m>
      <n v="36">
        <tpls c="3">
          <tpl fld="1" item="16"/>
          <tpl fld="0" item="1"/>
          <tpl fld="2" item="1"/>
        </tpls>
      </n>
      <n v="25.4">
        <tpls c="3">
          <tpl fld="1" item="37"/>
          <tpl fld="0" item="1"/>
          <tpl fld="2" item="1"/>
        </tpls>
      </n>
      <n v="1385.45836254396" in="0">
        <tpls c="3">
          <tpl fld="1" item="185"/>
          <tpl fld="0" item="1"/>
          <tpl fld="2" item="0"/>
        </tpls>
      </n>
      <n v="768.42502553153201" in="0">
        <tpls c="3">
          <tpl fld="1" item="13"/>
          <tpl fld="0" item="1"/>
          <tpl fld="2" item="0"/>
        </tpls>
      </n>
      <n v="1702.5713493410001" in="0">
        <tpls c="3">
          <tpl fld="1" item="70"/>
          <tpl fld="0" item="1"/>
          <tpl fld="2" item="0"/>
        </tpls>
      </n>
      <n v="5756.4231401828301" in="0">
        <tpls c="3">
          <tpl fld="1" item="140"/>
          <tpl fld="0" item="1"/>
          <tpl fld="2" item="0"/>
        </tpls>
      </n>
      <n v="2724.4930928092799" in="0">
        <tpls c="3">
          <tpl fld="1" item="103"/>
          <tpl fld="0" item="1"/>
          <tpl fld="2" item="0"/>
        </tpls>
      </n>
      <n v="2695.2518828029201" in="0">
        <tpls c="3">
          <tpl fld="1" item="98"/>
          <tpl fld="0" item="1"/>
          <tpl fld="2" item="0"/>
        </tpls>
      </n>
      <n v="47431.630607607003" in="0">
        <tpls c="3">
          <tpl fld="1" item="152"/>
          <tpl fld="0" item="1"/>
          <tpl fld="2" item="0"/>
        </tpls>
      </n>
      <n v="7784.0652899655697" in="0">
        <tpls c="3">
          <tpl fld="1" item="76"/>
          <tpl fld="0" item="1"/>
          <tpl fld="2" item="0"/>
        </tpls>
      </n>
      <n v="375.86948967352203" in="0">
        <tpls c="3">
          <tpl fld="1" item="180"/>
          <tpl fld="0" item="1"/>
          <tpl fld="2" item="0"/>
        </tpls>
      </n>
      <n v="31353.434179418298" in="0">
        <tpls c="3">
          <tpl fld="1" item="187"/>
          <tpl fld="0" item="1"/>
          <tpl fld="2" item="0"/>
        </tpls>
      </n>
      <n v="2423.8462031920999" in="0">
        <tpls c="3">
          <tpl fld="1" item="190"/>
          <tpl fld="0" item="1"/>
          <tpl fld="2" item="0"/>
        </tpls>
      </n>
      <n v="5069.1838381072603" in="0">
        <tpls c="3">
          <tpl fld="1" item="81"/>
          <tpl fld="0" item="1"/>
          <tpl fld="2" item="0"/>
        </tpls>
      </n>
      <m>
        <tpls c="3">
          <tpl fld="1" item="177"/>
          <tpl fld="0" item="1"/>
          <tpl fld="2" item="1"/>
        </tpls>
      </m>
      <n v="36.1">
        <tpls c="3">
          <tpl fld="1" item="26"/>
          <tpl fld="0" item="1"/>
          <tpl fld="2" item="1"/>
        </tpls>
      </n>
      <m>
        <tpls c="3">
          <tpl fld="1" item="10"/>
          <tpl fld="0" item="1"/>
          <tpl fld="2" item="1"/>
        </tpls>
      </m>
      <m>
        <tpls c="3">
          <tpl fld="1" item="117"/>
          <tpl fld="0" item="1"/>
          <tpl fld="2" item="1"/>
        </tpls>
      </m>
      <m>
        <tpls c="3">
          <tpl fld="1" item="73"/>
          <tpl fld="0" item="1"/>
          <tpl fld="2" item="1"/>
        </tpls>
      </m>
      <m>
        <tpls c="3">
          <tpl fld="1" item="52"/>
          <tpl fld="0" item="1"/>
          <tpl fld="2" item="1"/>
        </tpls>
      </m>
      <m>
        <tpls c="3">
          <tpl fld="1" item="49"/>
          <tpl fld="0" item="1"/>
          <tpl fld="2" item="1"/>
        </tpls>
      </m>
      <m>
        <tpls c="3">
          <tpl fld="1" item="93"/>
          <tpl fld="0" item="1"/>
          <tpl fld="2" item="1"/>
        </tpls>
      </m>
      <n v="32.700000000000003">
        <tpls c="3">
          <tpl fld="1" item="27"/>
          <tpl fld="0" item="1"/>
          <tpl fld="2" item="1"/>
        </tpls>
      </n>
      <m>
        <tpls c="3">
          <tpl fld="1" item="22"/>
          <tpl fld="0" item="1"/>
          <tpl fld="2" item="1"/>
        </tpls>
      </m>
      <m>
        <tpls c="3">
          <tpl fld="1" item="186"/>
          <tpl fld="0" item="1"/>
          <tpl fld="2" item="1"/>
        </tpls>
      </m>
      <m>
        <tpls c="3">
          <tpl fld="1" item="23"/>
          <tpl fld="0" item="1"/>
          <tpl fld="2" item="1"/>
        </tpls>
      </m>
      <n v="33.1">
        <tpls c="3">
          <tpl fld="1" item="41"/>
          <tpl fld="0" item="1"/>
          <tpl fld="2" item="1"/>
        </tpls>
      </n>
      <n v="38679.127148241903" in="0">
        <tpls c="3">
          <tpl fld="1" item="173"/>
          <tpl fld="0" item="1"/>
          <tpl fld="2" item="0"/>
        </tpls>
      </n>
      <n v="81516.674924807507" in="0">
        <tpls c="3">
          <tpl fld="1" item="78"/>
          <tpl fld="0" item="1"/>
          <tpl fld="2" item="0"/>
        </tpls>
      </n>
      <n v="1464.99330546855" in="0">
        <tpls c="3">
          <tpl fld="1" item="21"/>
          <tpl fld="0" item="1"/>
          <tpl fld="2" item="0"/>
        </tpls>
      </n>
      <n v="32326.841746395399" in="0">
        <tpls c="3">
          <tpl fld="1" item="116"/>
          <tpl fld="0" item="1"/>
          <tpl fld="2" item="0"/>
        </tpls>
      </n>
      <n v="698.70176435510996" in="0">
        <tpls c="3">
          <tpl fld="1" item="50"/>
          <tpl fld="0" item="1"/>
          <tpl fld="2" item="0"/>
        </tpls>
      </n>
      <n v="8228.0115697264991" in="0">
        <tpls c="3">
          <tpl fld="1" item="126"/>
          <tpl fld="0" item="1"/>
          <tpl fld="2" item="0"/>
        </tpls>
      </n>
      <n v="28100.8522848303" in="0">
        <tpls c="3">
          <tpl fld="1" item="8"/>
          <tpl fld="0" item="1"/>
          <tpl fld="2" item="0"/>
        </tpls>
      </n>
      <n v="3015.0244297518602" in="0">
        <tpls c="3">
          <tpl fld="1" item="142"/>
          <tpl fld="0" item="1"/>
          <tpl fld="2" item="0"/>
        </tpls>
      </n>
      <n v="7212.9601808096204" in="0">
        <tpls c="3">
          <tpl fld="1" item="12"/>
          <tpl fld="0" item="1"/>
          <tpl fld="2" item="0"/>
        </tpls>
      </n>
      <n v="1145.54794727391" in="0">
        <tpls c="3">
          <tpl fld="1" item="139"/>
          <tpl fld="0" item="1"/>
          <tpl fld="2" item="0"/>
        </tpls>
      </n>
      <n v="5379.1194149535304" in="0">
        <tpls c="3">
          <tpl fld="1" item="102"/>
          <tpl fld="0" item="1"/>
          <tpl fld="2" item="0"/>
        </tpls>
      </n>
      <n v="2168.1952064635602" in="0">
        <tpls c="3">
          <tpl fld="1" item="71"/>
          <tpl fld="0" item="1"/>
          <tpl fld="2" item="0"/>
        </tpls>
      </n>
      <m>
        <tpls c="3">
          <tpl fld="1" item="185"/>
          <tpl fld="0" item="1"/>
          <tpl fld="2" item="1"/>
        </tpls>
      </m>
      <m>
        <tpls c="3">
          <tpl fld="1" item="70"/>
          <tpl fld="0" item="1"/>
          <tpl fld="2" item="1"/>
        </tpls>
      </m>
      <m>
        <tpls c="3">
          <tpl fld="1" item="140"/>
          <tpl fld="0" item="1"/>
          <tpl fld="2" item="1"/>
        </tpls>
      </m>
      <m>
        <tpls c="3">
          <tpl fld="1" item="80"/>
          <tpl fld="0" item="1"/>
          <tpl fld="2" item="1"/>
        </tpls>
      </m>
      <m>
        <tpls c="3">
          <tpl fld="1" item="97"/>
          <tpl fld="0" item="1"/>
          <tpl fld="2" item="1"/>
        </tpls>
      </m>
      <m>
        <tpls c="3">
          <tpl fld="1" item="105"/>
          <tpl fld="0" item="1"/>
          <tpl fld="2" item="1"/>
        </tpls>
      </m>
      <m>
        <tpls c="3">
          <tpl fld="1" item="124"/>
          <tpl fld="0" item="1"/>
          <tpl fld="2" item="1"/>
        </tpls>
      </m>
      <m>
        <tpls c="3">
          <tpl fld="1" item="32"/>
          <tpl fld="0" item="1"/>
          <tpl fld="2" item="1"/>
        </tpls>
      </m>
      <n v="35.6">
        <tpls c="3">
          <tpl fld="1" item="4"/>
          <tpl fld="0" item="1"/>
          <tpl fld="2" item="1"/>
        </tpls>
      </n>
      <n v="292.99763068441501" in="0">
        <tpls c="3">
          <tpl fld="1" item="164"/>
          <tpl fld="0" item="1"/>
          <tpl fld="2" item="0"/>
        </tpls>
      </n>
      <n v="20803.742565732398" in="0">
        <tpls c="3">
          <tpl fld="1" item="119"/>
          <tpl fld="0" item="1"/>
          <tpl fld="2" item="0"/>
        </tpls>
      </n>
      <n v="3914.5012684128001" in="0">
        <tpls c="3">
          <tpl fld="1" item="48"/>
          <tpl fld="0" item="1"/>
          <tpl fld="2" item="0"/>
        </tpls>
      </n>
      <n v="10750.587119719799" in="0">
        <tpls c="3">
          <tpl fld="1" item="59"/>
          <tpl fld="0" item="1"/>
          <tpl fld="2" item="0"/>
        </tpls>
      </n>
      <n v="16840.938567952999" in="0">
        <tpls c="3">
          <tpl fld="1" item="96"/>
          <tpl fld="0" item="1"/>
          <tpl fld="2" item="0"/>
        </tpls>
      </n>
      <n v="3666.6953735919301" in="0">
        <tpls c="3">
          <tpl fld="1" item="137"/>
          <tpl fld="0" item="1"/>
          <tpl fld="2" item="0"/>
        </tpls>
      </n>
      <n v="3572.6083670632602" in="0">
        <tpls c="3">
          <tpl fld="1" item="141"/>
          <tpl fld="0" item="1"/>
          <tpl fld="2" item="0"/>
        </tpls>
      </n>
      <n v="29759.532447140798" in="0">
        <tpls c="3">
          <tpl fld="1" item="20"/>
          <tpl fld="0" item="1"/>
          <tpl fld="2" item="0"/>
        </tpls>
      </n>
      <n v="4357.0116245303598" in="0">
        <tpls c="3">
          <tpl fld="1" item="169"/>
          <tpl fld="0" item="1"/>
          <tpl fld="2" item="0"/>
        </tpls>
      </n>
      <m>
        <tpls c="3">
          <tpl fld="1" item="13"/>
          <tpl fld="0" item="1"/>
          <tpl fld="2" item="1"/>
        </tpls>
      </m>
      <n v="44.7">
        <tpls c="3">
          <tpl fld="1" item="18"/>
          <tpl fld="0" item="1"/>
          <tpl fld="2" item="1"/>
        </tpls>
      </n>
      <n v="40541.862090708397" in="0">
        <tpls c="3">
          <tpl fld="1" item="79"/>
          <tpl fld="0" item="1"/>
          <tpl fld="2" item="0"/>
        </tpls>
      </n>
      <n v="31.6">
        <tpls c="3">
          <tpl fld="1" item="173"/>
          <tpl fld="0" item="1"/>
          <tpl fld="2" item="1"/>
        </tpls>
      </n>
      <m>
        <tpls c="3">
          <tpl fld="1" item="78"/>
          <tpl fld="0" item="1"/>
          <tpl fld="2" item="1"/>
        </tpls>
      </m>
      <m>
        <tpls c="3">
          <tpl fld="1" item="21"/>
          <tpl fld="0" item="1"/>
          <tpl fld="2" item="1"/>
        </tpls>
      </m>
      <n v="35.9">
        <tpls c="3">
          <tpl fld="1" item="116"/>
          <tpl fld="0" item="1"/>
          <tpl fld="2" item="1"/>
        </tpls>
      </n>
      <n v="27">
        <tpls c="3">
          <tpl fld="1" item="55"/>
          <tpl fld="0" item="1"/>
          <tpl fld="2" item="1"/>
        </tpls>
      </n>
      <m>
        <tpls c="3">
          <tpl fld="1" item="171"/>
          <tpl fld="0" item="1"/>
          <tpl fld="2" item="1"/>
        </tpls>
      </m>
      <n v="45.3">
        <tpls c="3">
          <tpl fld="1" item="14"/>
          <tpl fld="0" item="1"/>
          <tpl fld="2" item="1"/>
        </tpls>
      </n>
      <n v="33.799999999999997">
        <tpls c="3">
          <tpl fld="1" item="84"/>
          <tpl fld="0" item="1"/>
          <tpl fld="2" item="1"/>
        </tpls>
      </n>
      <n v="28.8">
        <tpls c="3">
          <tpl fld="1" item="121"/>
          <tpl fld="0" item="1"/>
          <tpl fld="2" item="1"/>
        </tpls>
      </n>
      <m>
        <tpls c="3">
          <tpl fld="1" item="107"/>
          <tpl fld="0" item="1"/>
          <tpl fld="2" item="1"/>
        </tpls>
      </m>
      <n v="39.5">
        <tpls c="3">
          <tpl fld="1" item="158"/>
          <tpl fld="0" item="1"/>
          <tpl fld="2" item="1"/>
        </tpls>
      </n>
      <m>
        <tpls c="3">
          <tpl fld="1" item="1"/>
          <tpl fld="0" item="1"/>
          <tpl fld="2" item="1"/>
        </tpls>
      </m>
      <n v="5680.5807682635304" in="0">
        <tpls c="3">
          <tpl fld="1" item="110"/>
          <tpl fld="0" item="1"/>
          <tpl fld="2" item="0"/>
        </tpls>
      </n>
      <n v="107361.306947271" in="0">
        <tpls c="3">
          <tpl fld="1" item="90"/>
          <tpl fld="0" item="1"/>
          <tpl fld="2" item="0"/>
        </tpls>
      </n>
      <n v="27283.544729327401" in="0">
        <tpls c="3">
          <tpl fld="1" item="176"/>
          <tpl fld="0" item="1"/>
          <tpl fld="2" item="0"/>
        </tpls>
      </n>
      <n v="3902.2423178517902" in="0">
        <tpls c="3">
          <tpl fld="1" item="94"/>
          <tpl fld="0" item="1"/>
          <tpl fld="2" item="0"/>
        </tpls>
      </n>
      <n v="35615.804627437101" in="0">
        <tpls c="3">
          <tpl fld="1" item="44"/>
          <tpl fld="0" item="1"/>
          <tpl fld="2" item="0"/>
        </tpls>
      </n>
      <n v="631.52271979227805" in="0">
        <tpls c="3">
          <tpl fld="1" item="120"/>
          <tpl fld="0" item="1"/>
          <tpl fld="2" item="0"/>
        </tpls>
      </n>
      <n v="5417.6420194428201" in="0">
        <tpls c="3">
          <tpl fld="1" item="9"/>
          <tpl fld="0" item="1"/>
          <tpl fld="2" item="0"/>
        </tpls>
      </n>
      <n v="10823.4448040273" in="0">
        <tpls c="3">
          <tpl fld="1" item="24"/>
          <tpl fld="0" item="1"/>
          <tpl fld="2" item="0"/>
        </tpls>
      </n>
      <n v="7893.2101077111602" in="0">
        <tpls c="3">
          <tpl fld="1" item="65"/>
          <tpl fld="0" item="1"/>
          <tpl fld="2" item="0"/>
        </tpls>
      </n>
      <n v="5627.7492684545596" in="0">
        <tpls c="3">
          <tpl fld="1" item="108"/>
          <tpl fld="0" item="1"/>
          <tpl fld="2" item="0"/>
        </tpls>
      </n>
      <m>
        <tpls c="3">
          <tpl fld="1" item="164"/>
          <tpl fld="0" item="1"/>
          <tpl fld="2" item="1"/>
        </tpls>
      </m>
      <m>
        <tpls c="3">
          <tpl fld="1" item="119"/>
          <tpl fld="0" item="1"/>
          <tpl fld="2" item="1"/>
        </tpls>
      </m>
      <n v="33.6">
        <tpls c="3">
          <tpl fld="1" item="48"/>
          <tpl fld="0" item="1"/>
          <tpl fld="2" item="1"/>
        </tpls>
      </n>
      <m>
        <tpls c="3">
          <tpl fld="1" item="95"/>
          <tpl fld="0" item="1"/>
          <tpl fld="2" item="1"/>
        </tpls>
      </m>
      <n v="25.9">
        <tpls c="3">
          <tpl fld="1" item="103"/>
          <tpl fld="0" item="1"/>
          <tpl fld="2" item="1"/>
        </tpls>
      </n>
      <m>
        <tpls c="3">
          <tpl fld="1" item="98"/>
          <tpl fld="0" item="1"/>
          <tpl fld="2" item="1"/>
        </tpls>
      </m>
      <n v="37.4">
        <tpls c="3">
          <tpl fld="1" item="60"/>
          <tpl fld="0" item="1"/>
          <tpl fld="2" item="1"/>
        </tpls>
      </n>
      <n v="44.2">
        <tpls c="3">
          <tpl fld="1" item="182"/>
          <tpl fld="0" item="1"/>
          <tpl fld="2" item="1"/>
        </tpls>
      </n>
      <n v="27.5">
        <tpls c="3">
          <tpl fld="1" item="122"/>
          <tpl fld="0" item="1"/>
          <tpl fld="2" item="1"/>
        </tpls>
      </n>
      <n v="30.6">
        <tpls c="3">
          <tpl fld="1" item="131"/>
          <tpl fld="0" item="1"/>
          <tpl fld="2" item="1"/>
        </tpls>
      </n>
      <m>
        <tpls c="3">
          <tpl fld="1" item="113"/>
          <tpl fld="0" item="1"/>
          <tpl fld="2" item="1"/>
        </tpls>
      </m>
      <n v="39811.634701763003" in="0">
        <tpls c="3">
          <tpl fld="1" item="104"/>
          <tpl fld="0" item="1"/>
          <tpl fld="2" item="0"/>
        </tpls>
      </n>
      <n v="38331.979397810399" in="0">
        <tpls c="3">
          <tpl fld="1" item="74"/>
          <tpl fld="0" item="1"/>
          <tpl fld="2" item="0"/>
        </tpls>
      </n>
      <n v="6578.1888649352104" in="0">
        <tpls c="3">
          <tpl fld="1" item="163"/>
          <tpl fld="0" item="1"/>
          <tpl fld="2" item="0"/>
        </tpls>
      </n>
      <n v="6375.9320628531104" in="0">
        <tpls c="3">
          <tpl fld="1" item="67"/>
          <tpl fld="0" item="1"/>
          <tpl fld="2" item="0"/>
        </tpls>
      </n>
      <n v="2440.5101731110699" in="0">
        <tpls c="3">
          <tpl fld="1" item="57"/>
          <tpl fld="0" item="1"/>
          <tpl fld="2" item="0"/>
        </tpls>
      </n>
      <n v="48.5">
        <tpls c="3">
          <tpl fld="1" item="110"/>
          <tpl fld="0" item="1"/>
          <tpl fld="2" item="1"/>
        </tpls>
      </n>
      <n v="34.5">
        <tpls c="3">
          <tpl fld="1" item="90"/>
          <tpl fld="0" item="1"/>
          <tpl fld="2" item="1"/>
        </tpls>
      </n>
      <n v="29.2">
        <tpls c="3">
          <tpl fld="1" item="176"/>
          <tpl fld="0" item="1"/>
          <tpl fld="2" item="1"/>
        </tpls>
      </n>
      <n v="38">
        <tpls c="3">
          <tpl fld="1" item="94"/>
          <tpl fld="0" item="1"/>
          <tpl fld="2" item="1"/>
        </tpls>
      </n>
      <m>
        <tpls c="3">
          <tpl fld="1" item="50"/>
          <tpl fld="0" item="1"/>
          <tpl fld="2" item="1"/>
        </tpls>
      </m>
      <n v="40.4">
        <tpls c="3">
          <tpl fld="1" item="126"/>
          <tpl fld="0" item="1"/>
          <tpl fld="2" item="1"/>
        </tpls>
      </n>
      <m>
        <tpls c="3">
          <tpl fld="1" item="89"/>
          <tpl fld="0" item="1"/>
          <tpl fld="2" item="1"/>
        </tpls>
      </m>
      <m>
        <tpls c="3">
          <tpl fld="1" item="39"/>
          <tpl fld="0" item="1"/>
          <tpl fld="2" item="1"/>
        </tpls>
      </m>
      <n v="26">
        <tpls c="3">
          <tpl fld="1" item="30"/>
          <tpl fld="0" item="1"/>
          <tpl fld="2" item="1"/>
        </tpls>
      </n>
      <m>
        <tpls c="3">
          <tpl fld="1" item="168"/>
          <tpl fld="0" item="1"/>
          <tpl fld="2" item="1"/>
        </tpls>
      </m>
      <m>
        <tpls c="3">
          <tpl fld="1" item="155"/>
          <tpl fld="0" item="1"/>
          <tpl fld="2" item="1"/>
        </tpls>
      </m>
      <m>
        <tpls c="3">
          <tpl fld="1" item="167"/>
          <tpl fld="0" item="1"/>
          <tpl fld="2" item="1"/>
        </tpls>
      </m>
      <n v="11752.5434010771" in="0">
        <tpls c="3">
          <tpl fld="1" item="147"/>
          <tpl fld="0" item="1"/>
          <tpl fld="2" item="0"/>
        </tpls>
      </n>
      <n v="736.72556623178298" in="0">
        <tpls c="3">
          <tpl fld="1" item="15"/>
          <tpl fld="0" item="1"/>
          <tpl fld="2" item="0"/>
        </tpls>
      </n>
      <n v="828.51197640152304" in="0">
        <tpls c="3">
          <tpl fld="1" item="132"/>
          <tpl fld="0" item="1"/>
          <tpl fld="2" item="0"/>
        </tpls>
      </n>
      <n v="5394.5912201767696" in="0">
        <tpls c="3">
          <tpl fld="1" item="25"/>
          <tpl fld="0" item="1"/>
          <tpl fld="2" item="0"/>
        </tpls>
      </n>
      <n v="8759.0415777509807" in="0">
        <tpls c="3">
          <tpl fld="1" item="109"/>
          <tpl fld="0" item="1"/>
          <tpl fld="2" item="0"/>
        </tpls>
      </n>
      <n v="9738.4342241692593" in="0">
        <tpls c="3">
          <tpl fld="1" item="28"/>
          <tpl fld="0" item="1"/>
          <tpl fld="2" item="0"/>
        </tpls>
      </n>
      <n v="7838.34338489943" in="0">
        <tpls c="3">
          <tpl fld="1" item="3"/>
          <tpl fld="0" item="1"/>
          <tpl fld="2" item="0"/>
        </tpls>
      </n>
      <n v="17510.088988990101" in="0">
        <tpls c="3">
          <tpl fld="1" item="29"/>
          <tpl fld="0" item="1"/>
          <tpl fld="2" item="0"/>
        </tpls>
      </n>
      <n v="4104.6309832043498" in="0">
        <tpls c="3">
          <tpl fld="1" item="62"/>
          <tpl fld="0" item="1"/>
          <tpl fld="2" item="0"/>
        </tpls>
      </n>
      <n v="2930.7031716534202" in="0">
        <tpls c="3">
          <tpl fld="1" item="58"/>
          <tpl fld="0" item="1"/>
          <tpl fld="2" item="0"/>
        </tpls>
      </n>
      <m>
        <tpls c="3">
          <tpl fld="1" item="104"/>
          <tpl fld="0" item="1"/>
          <tpl fld="2" item="1"/>
        </tpls>
      </m>
      <n v="31.8">
        <tpls c="3">
          <tpl fld="1" item="74"/>
          <tpl fld="0" item="1"/>
          <tpl fld="2" item="1"/>
        </tpls>
      </n>
      <n v="36.4">
        <tpls c="3">
          <tpl fld="1" item="163"/>
          <tpl fld="0" item="1"/>
          <tpl fld="2" item="1"/>
        </tpls>
      </n>
      <n v="49.7">
        <tpls c="3">
          <tpl fld="1" item="67"/>
          <tpl fld="0" item="1"/>
          <tpl fld="2" item="1"/>
        </tpls>
      </n>
      <n v="38.200000000000003">
        <tpls c="3">
          <tpl fld="1" item="79"/>
          <tpl fld="0" item="1"/>
          <tpl fld="2" item="1"/>
        </tpls>
      </n>
      <m>
        <tpls c="3">
          <tpl fld="1" item="56"/>
          <tpl fld="0" item="1"/>
          <tpl fld="2" item="1"/>
        </tpls>
      </m>
      <m>
        <tpls c="3">
          <tpl fld="1" item="53"/>
          <tpl fld="0" item="1"/>
          <tpl fld="2" item="1"/>
        </tpls>
      </m>
      <n v="49.9">
        <tpls c="3">
          <tpl fld="1" item="143"/>
          <tpl fld="0" item="1"/>
          <tpl fld="2" item="1"/>
        </tpls>
      </n>
      <m>
        <tpls c="3">
          <tpl fld="1" item="178"/>
          <tpl fld="0" item="1"/>
          <tpl fld="2" item="1"/>
        </tpls>
      </m>
      <n v="32.6">
        <tpls c="3">
          <tpl fld="1" item="145"/>
          <tpl fld="0" item="1"/>
          <tpl fld="2" item="1"/>
        </tpls>
      </n>
      <m>
        <tpls c="3">
          <tpl fld="1" item="83"/>
          <tpl fld="0" item="1"/>
          <tpl fld="2" item="1"/>
        </tpls>
      </m>
      <n v="4586.0545717131199" in="0">
        <tpls c="3">
          <tpl fld="1" item="144"/>
          <tpl fld="0" item="1"/>
          <tpl fld="2" item="0"/>
        </tpls>
      </n>
      <n v="20337.849728944198" in="0">
        <tpls c="3">
          <tpl fld="1" item="91"/>
          <tpl fld="0" item="1"/>
          <tpl fld="2" item="0"/>
        </tpls>
      </n>
      <n v="60297.793780620799" in="0">
        <tpls c="3">
          <tpl fld="1" item="128"/>
          <tpl fld="0" item="1"/>
          <tpl fld="2" item="0"/>
        </tpls>
      </n>
      <n v="17431.602924889899" in="0">
        <tpls c="3">
          <tpl fld="1" item="189"/>
          <tpl fld="0" item="1"/>
          <tpl fld="2" item="0"/>
        </tpls>
      </n>
      <n v="3351.1240526855499" in="0">
        <tpls c="3">
          <tpl fld="1" item="92"/>
          <tpl fld="0" item="1"/>
          <tpl fld="2" item="0"/>
        </tpls>
      </n>
      <n v="10039.671414112599" in="0">
        <tpls c="3">
          <tpl fld="1" item="43"/>
          <tpl fld="0" item="1"/>
          <tpl fld="2" item="0"/>
        </tpls>
      </n>
      <n v="69649.882739974302" in="0">
        <tpls c="3">
          <tpl fld="1" item="33"/>
          <tpl fld="0" item="1"/>
          <tpl fld="2" item="0"/>
        </tpls>
      </n>
      <n v="1563.99408178663" in="0">
        <tpls c="3">
          <tpl fld="1" item="101"/>
          <tpl fld="0" item="1"/>
          <tpl fld="2" item="0"/>
        </tpls>
      </n>
      <n v="81124.513479482106" in="0">
        <tpls c="3">
          <tpl fld="1" item="196"/>
          <tpl fld="0" item="1"/>
          <tpl fld="2" item="0"/>
        </tpls>
      </n>
      <n v="28305.222587602999" in="0">
        <tpls c="3">
          <tpl fld="1" item="38"/>
          <tpl fld="0" item="1"/>
          <tpl fld="2" item="0"/>
        </tpls>
      </n>
      <n v="57141.059835041298" in="0">
        <tpls c="3">
          <tpl fld="1" item="179"/>
          <tpl fld="0" item="1"/>
          <tpl fld="2" item="0"/>
        </tpls>
      </n>
      <n v="10513.6484152661" in="0">
        <tpls c="3">
          <tpl fld="1" item="72"/>
          <tpl fld="0" item="1"/>
          <tpl fld="2" item="0"/>
        </tpls>
      </n>
      <m in="0">
        <tpls c="3">
          <tpl fld="1" item="47"/>
          <tpl fld="0" item="2"/>
          <tpl fld="2" item="0"/>
        </tpls>
      </m>
      <m in="0">
        <tpls c="3">
          <tpl fld="1" item="34"/>
          <tpl fld="0" item="2"/>
          <tpl fld="2" item="0"/>
        </tpls>
      </m>
      <n v="34.200000000000003">
        <tpls c="3">
          <tpl fld="1" item="90"/>
          <tpl fld="0" item="2"/>
          <tpl fld="2" item="1"/>
        </tpls>
      </n>
      <n v="32.799999999999997">
        <tpls c="3">
          <tpl fld="1" item="145"/>
          <tpl fld="0" item="2"/>
          <tpl fld="2" item="1"/>
        </tpls>
      </n>
      <n v="27.7">
        <tpls c="3">
          <tpl fld="1" item="68"/>
          <tpl fld="0" item="2"/>
          <tpl fld="2" item="1"/>
        </tpls>
      </n>
      <n v="43.8">
        <tpls c="3">
          <tpl fld="1" item="72"/>
          <tpl fld="0" item="2"/>
          <tpl fld="2" item="1"/>
        </tpls>
      </n>
      <n v="51.3">
        <tpls c="3">
          <tpl fld="1" item="67"/>
          <tpl fld="0" item="2"/>
          <tpl fld="2" item="1"/>
        </tpls>
      </n>
      <n v="34.799999999999997">
        <tpls c="3">
          <tpl fld="1" item="16"/>
          <tpl fld="0" item="2"/>
          <tpl fld="2" item="1"/>
        </tpls>
      </n>
      <m in="0">
        <tpls c="3">
          <tpl fld="1" item="109"/>
          <tpl fld="0" item="2"/>
          <tpl fld="2" item="0"/>
        </tpls>
      </m>
      <m in="0">
        <tpls c="3">
          <tpl fld="1" item="4"/>
          <tpl fld="0" item="2"/>
          <tpl fld="2" item="0"/>
        </tpls>
      </m>
      <m in="0">
        <tpls c="3">
          <tpl fld="1" item="193"/>
          <tpl fld="0" item="2"/>
          <tpl fld="2" item="0"/>
        </tpls>
      </m>
      <m in="0">
        <tpls c="3">
          <tpl fld="1" item="92"/>
          <tpl fld="0" item="2"/>
          <tpl fld="2" item="0"/>
        </tpls>
      </m>
      <m in="0">
        <tpls c="3">
          <tpl fld="1" item="27"/>
          <tpl fld="0" item="2"/>
          <tpl fld="2" item="0"/>
        </tpls>
      </m>
      <m in="0">
        <tpls c="3">
          <tpl fld="1" item="18"/>
          <tpl fld="0" item="2"/>
          <tpl fld="2" item="0"/>
        </tpls>
      </m>
      <m in="0">
        <tpls c="3">
          <tpl fld="1" item="79"/>
          <tpl fld="0" item="2"/>
          <tpl fld="2" item="0"/>
        </tpls>
      </m>
      <n v="27.7">
        <tpls c="3">
          <tpl fld="1" item="179"/>
          <tpl fld="0" item="2"/>
          <tpl fld="2" item="1"/>
        </tpls>
      </n>
      <m in="0">
        <tpls c="3">
          <tpl fld="1" item="122"/>
          <tpl fld="0" item="2"/>
          <tpl fld="2" item="0"/>
        </tpls>
      </m>
      <m in="0">
        <tpls c="3">
          <tpl fld="1" item="41"/>
          <tpl fld="0" item="2"/>
          <tpl fld="2" item="0"/>
        </tpls>
      </m>
      <n v="41.9">
        <tpls c="3">
          <tpl fld="1" item="125"/>
          <tpl fld="0" item="2"/>
          <tpl fld="2" item="1"/>
        </tpls>
      </n>
      <n v="41.5">
        <tpls c="3">
          <tpl fld="1" item="156"/>
          <tpl fld="0" item="2"/>
          <tpl fld="2" item="1"/>
        </tpls>
      </n>
      <n v="53.5">
        <tpls c="3">
          <tpl fld="1" item="34"/>
          <tpl fld="0" item="2"/>
          <tpl fld="2" item="1"/>
        </tpls>
      </n>
      <n v="27.7">
        <tpls c="3">
          <tpl fld="1" item="55"/>
          <tpl fld="0" item="2"/>
          <tpl fld="2" item="1"/>
        </tpls>
      </n>
      <m in="0">
        <tpls c="3">
          <tpl fld="1" item="33"/>
          <tpl fld="0" item="2"/>
          <tpl fld="2" item="0"/>
        </tpls>
      </m>
      <m in="0">
        <tpls c="3">
          <tpl fld="1" item="169"/>
          <tpl fld="0" item="2"/>
          <tpl fld="2" item="0"/>
        </tpls>
      </m>
      <m in="0">
        <tpls c="3">
          <tpl fld="1" item="59"/>
          <tpl fld="0" item="2"/>
          <tpl fld="2" item="0"/>
        </tpls>
      </m>
      <m in="0">
        <tpls c="3">
          <tpl fld="1" item="174"/>
          <tpl fld="0" item="2"/>
          <tpl fld="2" item="0"/>
        </tpls>
      </m>
      <m in="0">
        <tpls c="3">
          <tpl fld="1" item="82"/>
          <tpl fld="0" item="2"/>
          <tpl fld="2" item="0"/>
        </tpls>
      </m>
      <m in="0">
        <tpls c="3">
          <tpl fld="1" item="48"/>
          <tpl fld="0" item="2"/>
          <tpl fld="2" item="0"/>
        </tpls>
      </m>
      <m in="0">
        <tpls c="3">
          <tpl fld="1" item="114"/>
          <tpl fld="0" item="2"/>
          <tpl fld="2" item="0"/>
        </tpls>
      </m>
      <m in="0">
        <tpls c="3">
          <tpl fld="1" item="35"/>
          <tpl fld="0" item="2"/>
          <tpl fld="2" item="0"/>
        </tpls>
      </m>
      <m in="0">
        <tpls c="3">
          <tpl fld="1" item="87"/>
          <tpl fld="0" item="2"/>
          <tpl fld="2" item="0"/>
        </tpls>
      </m>
      <n v="30.1">
        <tpls c="3">
          <tpl fld="1" item="41"/>
          <tpl fld="0" item="2"/>
          <tpl fld="2" item="1"/>
        </tpls>
      </n>
      <n v="38.200000000000003">
        <tpls c="3">
          <tpl fld="1" item="109"/>
          <tpl fld="0" item="2"/>
          <tpl fld="2" item="1"/>
        </tpls>
      </n>
      <n v="34.5">
        <tpls c="3">
          <tpl fld="1" item="4"/>
          <tpl fld="0" item="2"/>
          <tpl fld="2" item="1"/>
        </tpls>
      </n>
      <n v="33.200000000000003">
        <tpls c="3">
          <tpl fld="1" item="161"/>
          <tpl fld="0" item="2"/>
          <tpl fld="2" item="1"/>
        </tpls>
      </n>
      <m in="0">
        <tpls c="3">
          <tpl fld="1" item="137"/>
          <tpl fld="0" item="2"/>
          <tpl fld="2" item="0"/>
        </tpls>
      </m>
      <m in="0">
        <tpls c="3">
          <tpl fld="1" item="133"/>
          <tpl fld="0" item="2"/>
          <tpl fld="2" item="0"/>
        </tpls>
      </m>
      <n v="30.3">
        <tpls c="3">
          <tpl fld="1" item="33"/>
          <tpl fld="0" item="2"/>
          <tpl fld="2" item="1"/>
        </tpls>
      </n>
      <n v="35.9">
        <tpls c="3">
          <tpl fld="1" item="169"/>
          <tpl fld="0" item="2"/>
          <tpl fld="2" item="1"/>
        </tpls>
      </n>
      <n v="35.700000000000003">
        <tpls c="3">
          <tpl fld="1" item="59"/>
          <tpl fld="0" item="2"/>
          <tpl fld="2" item="1"/>
        </tpls>
      </n>
      <n v="35.4">
        <tpls c="3">
          <tpl fld="1" item="193"/>
          <tpl fld="0" item="2"/>
          <tpl fld="2" item="1"/>
        </tpls>
      </n>
      <n v="30.7">
        <tpls c="3">
          <tpl fld="1" item="153"/>
          <tpl fld="0" item="2"/>
          <tpl fld="2" item="1"/>
        </tpls>
      </n>
      <n v="45.7">
        <tpls c="3">
          <tpl fld="1" item="110"/>
          <tpl fld="0" item="2"/>
          <tpl fld="2" item="1"/>
        </tpls>
      </n>
      <n v="30.2">
        <tpls c="3">
          <tpl fld="1" item="152"/>
          <tpl fld="0" item="2"/>
          <tpl fld="2" item="1"/>
        </tpls>
      </n>
      <n v="31.2">
        <tpls c="3">
          <tpl fld="1" item="173"/>
          <tpl fld="0" item="2"/>
          <tpl fld="2" item="1"/>
        </tpls>
      </n>
      <n v="31.8">
        <tpls c="3">
          <tpl fld="1" item="69"/>
          <tpl fld="0" item="2"/>
          <tpl fld="2" item="1"/>
        </tpls>
      </n>
      <m in="0">
        <tpls c="3">
          <tpl fld="1" item="29"/>
          <tpl fld="0" item="2"/>
          <tpl fld="2" item="0"/>
        </tpls>
      </m>
      <m in="0">
        <tpls c="3">
          <tpl fld="1" item="158"/>
          <tpl fld="0" item="2"/>
          <tpl fld="2" item="0"/>
        </tpls>
      </m>
      <m in="0">
        <tpls c="3">
          <tpl fld="1" item="30"/>
          <tpl fld="0" item="2"/>
          <tpl fld="2" item="0"/>
        </tpls>
      </m>
      <m in="0">
        <tpls c="3">
          <tpl fld="1" item="139"/>
          <tpl fld="0" item="2"/>
          <tpl fld="2" item="0"/>
        </tpls>
      </m>
      <m in="0">
        <tpls c="3">
          <tpl fld="1" item="94"/>
          <tpl fld="0" item="2"/>
          <tpl fld="2" item="0"/>
        </tpls>
      </m>
      <m in="0">
        <tpls c="3">
          <tpl fld="1" item="46"/>
          <tpl fld="0" item="2"/>
          <tpl fld="2" item="0"/>
        </tpls>
      </m>
      <n v="35.5">
        <tpls c="3">
          <tpl fld="1" item="137"/>
          <tpl fld="0" item="2"/>
          <tpl fld="2" item="1"/>
        </tpls>
      </n>
      <n v="31.7">
        <tpls c="3">
          <tpl fld="1" item="35"/>
          <tpl fld="0" item="2"/>
          <tpl fld="2" item="1"/>
        </tpls>
      </n>
      <n v="32.299999999999997">
        <tpls c="3">
          <tpl fld="1" item="133"/>
          <tpl fld="0" item="2"/>
          <tpl fld="2" item="1"/>
        </tpls>
      </n>
      <n v="41.6">
        <tpls c="3">
          <tpl fld="1" item="92"/>
          <tpl fld="0" item="2"/>
          <tpl fld="2" item="1"/>
        </tpls>
      </n>
      <m in="0">
        <tpls c="3">
          <tpl fld="1" item="163"/>
          <tpl fld="0" item="2"/>
          <tpl fld="2" item="0"/>
        </tpls>
      </m>
      <m in="0">
        <tpls c="3">
          <tpl fld="1" item="37"/>
          <tpl fld="0" item="2"/>
          <tpl fld="2" item="0"/>
        </tpls>
      </m>
      <m in="0">
        <tpls c="3">
          <tpl fld="1" item="57"/>
          <tpl fld="0" item="2"/>
          <tpl fld="2" item="0"/>
        </tpls>
      </m>
      <m in="0">
        <tpls c="3">
          <tpl fld="1" item="121"/>
          <tpl fld="0" item="2"/>
          <tpl fld="2" item="0"/>
        </tpls>
      </m>
      <m in="0">
        <tpls c="3">
          <tpl fld="1" item="62"/>
          <tpl fld="0" item="2"/>
          <tpl fld="2" item="0"/>
        </tpls>
      </m>
      <n v="23.2">
        <tpls c="3">
          <tpl fld="1" item="29"/>
          <tpl fld="0" item="2"/>
          <tpl fld="2" item="1"/>
        </tpls>
      </n>
      <n v="39.700000000000003">
        <tpls c="3">
          <tpl fld="1" item="158"/>
          <tpl fld="0" item="2"/>
          <tpl fld="2" item="1"/>
        </tpls>
      </n>
      <n v="28.8">
        <tpls c="3">
          <tpl fld="1" item="174"/>
          <tpl fld="0" item="2"/>
          <tpl fld="2" item="1"/>
        </tpls>
      </n>
      <n v="37.700000000000003">
        <tpls c="3">
          <tpl fld="1" item="62"/>
          <tpl fld="0" item="2"/>
          <tpl fld="2" item="1"/>
        </tpls>
      </n>
      <m in="0">
        <tpls c="3">
          <tpl fld="1" item="147"/>
          <tpl fld="0" item="2"/>
          <tpl fld="2" item="0"/>
        </tpls>
      </m>
      <m in="0">
        <tpls c="3">
          <tpl fld="1" item="31"/>
          <tpl fld="0" item="2"/>
          <tpl fld="2" item="0"/>
        </tpls>
      </m>
      <m in="0">
        <tpls c="3">
          <tpl fld="1" item="9"/>
          <tpl fld="0" item="2"/>
          <tpl fld="2" item="0"/>
        </tpls>
      </m>
      <m in="0">
        <tpls c="3">
          <tpl fld="1" item="74"/>
          <tpl fld="0" item="2"/>
          <tpl fld="2" item="0"/>
        </tpls>
      </m>
      <m in="0">
        <tpls c="3">
          <tpl fld="1" item="120"/>
          <tpl fld="0" item="2"/>
          <tpl fld="2" item="0"/>
        </tpls>
      </m>
      <n v="26.6">
        <tpls c="3">
          <tpl fld="1" item="30"/>
          <tpl fld="0" item="2"/>
          <tpl fld="2" item="1"/>
        </tpls>
      </n>
      <n v="25.3">
        <tpls c="3">
          <tpl fld="1" item="136"/>
          <tpl fld="0" item="2"/>
          <tpl fld="2" item="1"/>
        </tpls>
      </n>
      <n v="35.700000000000003">
        <tpls c="3">
          <tpl fld="1" item="76"/>
          <tpl fld="0" item="2"/>
          <tpl fld="2" item="1"/>
        </tpls>
      </n>
      <n v="34.299999999999997">
        <tpls c="3">
          <tpl fld="1" item="8"/>
          <tpl fld="0" item="2"/>
          <tpl fld="2" item="1"/>
        </tpls>
      </n>
      <m in="0">
        <tpls c="3">
          <tpl fld="1" item="42"/>
          <tpl fld="0" item="2"/>
          <tpl fld="2" item="0"/>
        </tpls>
      </m>
      <m in="0">
        <tpls c="3">
          <tpl fld="1" item="176"/>
          <tpl fld="0" item="2"/>
          <tpl fld="2" item="0"/>
        </tpls>
      </m>
      <m in="0">
        <tpls c="3">
          <tpl fld="1" item="127"/>
          <tpl fld="0" item="2"/>
          <tpl fld="2" item="0"/>
        </tpls>
      </m>
      <n v="48.2">
        <tpls c="3">
          <tpl fld="1" item="147"/>
          <tpl fld="0" item="2"/>
          <tpl fld="2" item="1"/>
        </tpls>
      </n>
      <n v="31.2">
        <tpls c="3">
          <tpl fld="1" item="31"/>
          <tpl fld="0" item="2"/>
          <tpl fld="2" item="1"/>
        </tpls>
      </n>
      <n v="32">
        <tpls c="3">
          <tpl fld="1" item="139"/>
          <tpl fld="0" item="2"/>
          <tpl fld="2" item="1"/>
        </tpls>
      </n>
      <n v="34">
        <tpls c="3">
          <tpl fld="1" item="27"/>
          <tpl fld="0" item="2"/>
          <tpl fld="2" item="1"/>
        </tpls>
      </n>
      <n v="34.6">
        <tpls c="3">
          <tpl fld="1" item="116"/>
          <tpl fld="0" item="2"/>
          <tpl fld="2" item="1"/>
        </tpls>
      </n>
      <n v="26">
        <tpls c="3">
          <tpl fld="1" item="103"/>
          <tpl fld="0" item="2"/>
          <tpl fld="2" item="1"/>
        </tpls>
      </n>
      <m in="0">
        <tpls c="3">
          <tpl fld="1" item="149"/>
          <tpl fld="0" item="2"/>
          <tpl fld="2" item="0"/>
        </tpls>
      </m>
      <m in="0">
        <tpls c="3">
          <tpl fld="1" item="112"/>
          <tpl fld="0" item="2"/>
          <tpl fld="2" item="0"/>
        </tpls>
      </m>
      <m in="0">
        <tpls c="3">
          <tpl fld="1" item="129"/>
          <tpl fld="0" item="2"/>
          <tpl fld="2" item="0"/>
        </tpls>
      </m>
      <m in="0">
        <tpls c="3">
          <tpl fld="1" item="91"/>
          <tpl fld="0" item="2"/>
          <tpl fld="2" item="0"/>
        </tpls>
      </m>
      <m in="0">
        <tpls c="3">
          <tpl fld="1" item="69"/>
          <tpl fld="0" item="2"/>
          <tpl fld="2" item="0"/>
        </tpls>
      </m>
      <n v="29.3">
        <tpls c="3">
          <tpl fld="1" item="42"/>
          <tpl fld="0" item="2"/>
          <tpl fld="2" item="1"/>
        </tpls>
      </n>
      <n v="29.2">
        <tpls c="3">
          <tpl fld="1" item="82"/>
          <tpl fld="0" item="2"/>
          <tpl fld="2" item="1"/>
        </tpls>
      </n>
      <n v="45.7">
        <tpls c="3">
          <tpl fld="1" item="18"/>
          <tpl fld="0" item="2"/>
          <tpl fld="2" item="1"/>
        </tpls>
      </n>
      <n v="38.299999999999997">
        <tpls c="3">
          <tpl fld="1" item="79"/>
          <tpl fld="0" item="2"/>
          <tpl fld="2" item="1"/>
        </tpls>
      </n>
      <m in="0">
        <tpls c="3">
          <tpl fld="1" item="165"/>
          <tpl fld="0" item="2"/>
          <tpl fld="2" item="0"/>
        </tpls>
      </m>
      <m in="0">
        <tpls c="3">
          <tpl fld="1" item="154"/>
          <tpl fld="0" item="2"/>
          <tpl fld="2" item="0"/>
        </tpls>
      </m>
      <m in="0">
        <tpls c="3">
          <tpl fld="1" item="61"/>
          <tpl fld="0" item="2"/>
          <tpl fld="2" item="0"/>
        </tpls>
      </m>
      <m in="0">
        <tpls c="3">
          <tpl fld="1" item="16"/>
          <tpl fld="0" item="2"/>
          <tpl fld="2" item="0"/>
        </tpls>
      </m>
      <n v="38.5">
        <tpls c="3">
          <tpl fld="1" item="149"/>
          <tpl fld="0" item="2"/>
          <tpl fld="2" item="1"/>
        </tpls>
      </n>
      <n v="29.7">
        <tpls c="3">
          <tpl fld="1" item="112"/>
          <tpl fld="0" item="2"/>
          <tpl fld="2" item="1"/>
        </tpls>
      </n>
      <n v="28">
        <tpls c="3">
          <tpl fld="1" item="122"/>
          <tpl fld="0" item="2"/>
          <tpl fld="2" item="1"/>
        </tpls>
      </n>
      <n v="50.3">
        <tpls c="3">
          <tpl fld="1" item="87"/>
          <tpl fld="0" item="2"/>
          <tpl fld="2" item="1"/>
        </tpls>
      </n>
      <n v="30">
        <tpls c="3">
          <tpl fld="1" item="48"/>
          <tpl fld="0" item="2"/>
          <tpl fld="2" item="1"/>
        </tpls>
      </n>
      <n v="41.9">
        <tpls c="3">
          <tpl fld="1" item="114"/>
          <tpl fld="0" item="2"/>
          <tpl fld="2" item="1"/>
        </tpls>
      </n>
      <m in="0">
        <tpls c="3">
          <tpl fld="1" item="108"/>
          <tpl fld="0" item="2"/>
          <tpl fld="2" item="0"/>
        </tpls>
      </m>
      <m in="0">
        <tpls c="3">
          <tpl fld="1" item="84"/>
          <tpl fld="0" item="2"/>
          <tpl fld="2" item="0"/>
        </tpls>
      </m>
      <m in="0">
        <tpls c="3">
          <tpl fld="1" item="96"/>
          <tpl fld="0" item="2"/>
          <tpl fld="2" item="0"/>
        </tpls>
      </m>
      <m in="0">
        <tpls c="3">
          <tpl fld="1" item="67"/>
          <tpl fld="0" item="2"/>
          <tpl fld="2" item="0"/>
        </tpls>
      </m>
      <n v="24.4">
        <tpls c="3">
          <tpl fld="1" item="165"/>
          <tpl fld="0" item="2"/>
          <tpl fld="2" item="1"/>
        </tpls>
      </n>
      <n v="31">
        <tpls c="3">
          <tpl fld="1" item="176"/>
          <tpl fld="0" item="2"/>
          <tpl fld="2" item="1"/>
        </tpls>
      </n>
      <n v="34.9">
        <tpls c="3">
          <tpl fld="1" item="163"/>
          <tpl fld="0" item="2"/>
          <tpl fld="2" item="1"/>
        </tpls>
      </n>
      <n v="38.799999999999997">
        <tpls c="3">
          <tpl fld="1" item="94"/>
          <tpl fld="0" item="2"/>
          <tpl fld="2" item="1"/>
        </tpls>
      </n>
      <n v="43.3">
        <tpls c="3">
          <tpl fld="1" item="47"/>
          <tpl fld="0" item="2"/>
          <tpl fld="2" item="1"/>
        </tpls>
      </n>
      <m in="0">
        <tpls c="3">
          <tpl fld="1" item="26"/>
          <tpl fld="0" item="2"/>
          <tpl fld="2" item="0"/>
        </tpls>
      </m>
      <m in="0">
        <tpls c="3">
          <tpl fld="1" item="115"/>
          <tpl fld="0" item="2"/>
          <tpl fld="2" item="0"/>
        </tpls>
      </m>
      <n v="36.5">
        <tpls c="3">
          <tpl fld="1" item="108"/>
          <tpl fld="0" item="2"/>
          <tpl fld="2" item="1"/>
        </tpls>
      </n>
      <n v="35.299999999999997">
        <tpls c="3">
          <tpl fld="1" item="96"/>
          <tpl fld="0" item="2"/>
          <tpl fld="2" item="1"/>
        </tpls>
      </n>
      <n v="28.9">
        <tpls c="3">
          <tpl fld="1" item="129"/>
          <tpl fld="0" item="2"/>
          <tpl fld="2" item="1"/>
        </tpls>
      </n>
      <n v="25.3">
        <tpls c="3">
          <tpl fld="1" item="37"/>
          <tpl fld="0" item="2"/>
          <tpl fld="2" item="1"/>
        </tpls>
      </n>
      <n v="50.7">
        <tpls c="3">
          <tpl fld="1" item="46"/>
          <tpl fld="0" item="2"/>
          <tpl fld="2" item="1"/>
        </tpls>
      </n>
      <m in="0">
        <tpls c="3">
          <tpl fld="1" item="183"/>
          <tpl fld="0" item="2"/>
          <tpl fld="2" item="0"/>
        </tpls>
      </m>
      <m in="0">
        <tpls c="3">
          <tpl fld="1" item="126"/>
          <tpl fld="0" item="2"/>
          <tpl fld="2" item="0"/>
        </tpls>
      </m>
      <m in="0">
        <tpls c="3">
          <tpl fld="1" item="8"/>
          <tpl fld="0" item="2"/>
          <tpl fld="2" item="0"/>
        </tpls>
      </m>
      <n v="32.799999999999997">
        <tpls c="3">
          <tpl fld="1" item="84"/>
          <tpl fld="0" item="2"/>
          <tpl fld="2" item="1"/>
        </tpls>
      </n>
      <n v="33.5">
        <tpls c="3">
          <tpl fld="1" item="9"/>
          <tpl fld="0" item="2"/>
          <tpl fld="2" item="1"/>
        </tpls>
      </n>
      <n v="34.5">
        <tpls c="3">
          <tpl fld="1" item="26"/>
          <tpl fld="0" item="2"/>
          <tpl fld="2" item="1"/>
        </tpls>
      </n>
      <n v="48.2">
        <tpls c="3">
          <tpl fld="1" item="154"/>
          <tpl fld="0" item="2"/>
          <tpl fld="2" item="1"/>
        </tpls>
      </n>
      <n v="27.8">
        <tpls c="3">
          <tpl fld="1" item="127"/>
          <tpl fld="0" item="2"/>
          <tpl fld="2" item="1"/>
        </tpls>
      </n>
      <n v="31.9">
        <tpls c="3">
          <tpl fld="1" item="57"/>
          <tpl fld="0" item="2"/>
          <tpl fld="2" item="1"/>
        </tpls>
      </n>
      <n v="29.3">
        <tpls c="3">
          <tpl fld="1" item="121"/>
          <tpl fld="0" item="2"/>
          <tpl fld="2" item="1"/>
        </tpls>
      </n>
      <m in="0">
        <tpls c="3">
          <tpl fld="1" item="143"/>
          <tpl fld="0" item="2"/>
          <tpl fld="2" item="0"/>
        </tpls>
      </m>
      <m in="0">
        <tpls c="3">
          <tpl fld="1" item="72"/>
          <tpl fld="0" item="2"/>
          <tpl fld="2" item="0"/>
        </tpls>
      </m>
      <m in="0">
        <tpls c="3">
          <tpl fld="1" item="152"/>
          <tpl fld="0" item="2"/>
          <tpl fld="2" item="0"/>
        </tpls>
      </m>
      <m in="0">
        <tpls c="3">
          <tpl fld="1" item="173"/>
          <tpl fld="0" item="2"/>
          <tpl fld="2" item="0"/>
        </tpls>
      </m>
      <n v="26.8">
        <tpls c="3">
          <tpl fld="1" item="183"/>
          <tpl fld="0" item="2"/>
          <tpl fld="2" item="1"/>
        </tpls>
      </n>
      <n v="40.299999999999997">
        <tpls c="3">
          <tpl fld="1" item="126"/>
          <tpl fld="0" item="2"/>
          <tpl fld="2" item="1"/>
        </tpls>
      </n>
      <n v="42.7">
        <tpls c="3">
          <tpl fld="1" item="120"/>
          <tpl fld="0" item="2"/>
          <tpl fld="2" item="1"/>
        </tpls>
      </n>
      <n v="30.8">
        <tpls c="3">
          <tpl fld="1" item="91"/>
          <tpl fld="0" item="2"/>
          <tpl fld="2" item="1"/>
        </tpls>
      </n>
      <n v="33">
        <tpls c="3">
          <tpl fld="1" item="74"/>
          <tpl fld="0" item="2"/>
          <tpl fld="2" item="1"/>
        </tpls>
      </n>
      <m in="0">
        <tpls c="3">
          <tpl fld="1" item="182"/>
          <tpl fld="0" item="2"/>
          <tpl fld="2" item="0"/>
        </tpls>
      </m>
      <m in="0">
        <tpls c="3">
          <tpl fld="1" item="55"/>
          <tpl fld="0" item="2"/>
          <tpl fld="2" item="0"/>
        </tpls>
      </m>
      <n v="49.8">
        <tpls c="3">
          <tpl fld="1" item="143"/>
          <tpl fld="0" item="2"/>
          <tpl fld="2" item="1"/>
        </tpls>
      </n>
      <n v="33.1">
        <tpls c="3">
          <tpl fld="1" item="115"/>
          <tpl fld="0" item="2"/>
          <tpl fld="2" item="1"/>
        </tpls>
      </n>
      <n v="27.2">
        <tpls c="3">
          <tpl fld="1" item="61"/>
          <tpl fld="0" item="2"/>
          <tpl fld="2" item="1"/>
        </tpls>
      </n>
      <m in="0">
        <tpls c="3">
          <tpl fld="1" item="90"/>
          <tpl fld="0" item="2"/>
          <tpl fld="2" item="0"/>
        </tpls>
      </m>
      <m in="0">
        <tpls c="3">
          <tpl fld="1" item="145"/>
          <tpl fld="0" item="2"/>
          <tpl fld="2" item="0"/>
        </tpls>
      </m>
      <m in="0">
        <tpls c="3">
          <tpl fld="1" item="68"/>
          <tpl fld="0" item="2"/>
          <tpl fld="2" item="0"/>
        </tpls>
      </m>
      <m in="0">
        <tpls c="3">
          <tpl fld="1" item="161"/>
          <tpl fld="0" item="2"/>
          <tpl fld="2" item="0"/>
        </tpls>
      </m>
      <m in="0">
        <tpls c="3">
          <tpl fld="1" item="110"/>
          <tpl fld="0" item="2"/>
          <tpl fld="2" item="0"/>
        </tpls>
      </m>
      <m in="0">
        <tpls c="3">
          <tpl fld="1" item="76"/>
          <tpl fld="0" item="2"/>
          <tpl fld="2" item="0"/>
        </tpls>
      </m>
      <n v="40.200000000000003">
        <tpls c="3">
          <tpl fld="1" item="182"/>
          <tpl fld="0" item="2"/>
          <tpl fld="2" item="1"/>
        </tpls>
      </n>
      <m in="0">
        <tpls c="3">
          <tpl fld="1" item="125"/>
          <tpl fld="0" item="2"/>
          <tpl fld="2" item="0"/>
        </tpls>
      </m>
      <m in="0">
        <tpls c="3">
          <tpl fld="1" item="156"/>
          <tpl fld="0" item="2"/>
          <tpl fld="2" item="0"/>
        </tpls>
      </m>
      <m in="0">
        <tpls c="3">
          <tpl fld="1" item="179"/>
          <tpl fld="0" item="2"/>
          <tpl fld="2" item="0"/>
        </tpls>
      </m>
      <m in="0">
        <tpls c="3">
          <tpl fld="1" item="153"/>
          <tpl fld="0" item="2"/>
          <tpl fld="2" item="0"/>
        </tpls>
      </m>
      <m in="0">
        <tpls c="3">
          <tpl fld="1" item="136"/>
          <tpl fld="0" item="2"/>
          <tpl fld="2" item="0"/>
        </tpls>
      </m>
      <m in="0">
        <tpls c="3">
          <tpl fld="1" item="116"/>
          <tpl fld="0" item="2"/>
          <tpl fld="2" item="0"/>
        </tpls>
      </m>
      <m in="0">
        <tpls c="3">
          <tpl fld="1" item="103"/>
          <tpl fld="0" item="2"/>
          <tpl fld="2" item="0"/>
        </tpls>
      </m>
      <n v="4124.1089071862198" in="0">
        <tpls c="3">
          <tpl fld="1" item="41"/>
          <tpl fld="0" item="3"/>
          <tpl fld="2" item="0"/>
        </tpls>
      </n>
      <n v="12790.2424732447" in="0">
        <tpls c="3">
          <tpl fld="1" item="47"/>
          <tpl fld="0" item="3"/>
          <tpl fld="2" item="0"/>
        </tpls>
      </n>
      <n v="48.7">
        <tpls c="3">
          <tpl fld="1" item="147"/>
          <tpl fld="0" item="3"/>
          <tpl fld="2" item="1"/>
        </tpls>
      </n>
      <m>
        <tpls c="3">
          <tpl fld="1" item="95"/>
          <tpl fld="0" item="3"/>
          <tpl fld="2" item="1"/>
        </tpls>
      </m>
      <n v="44.7">
        <tpls c="3">
          <tpl fld="1" item="149"/>
          <tpl fld="0" item="3"/>
          <tpl fld="2" item="1"/>
        </tpls>
      </n>
      <m>
        <tpls c="3">
          <tpl fld="1" item="25"/>
          <tpl fld="0" item="3"/>
          <tpl fld="2" item="1"/>
        </tpls>
      </m>
      <m>
        <tpls c="3">
          <tpl fld="1" item="199"/>
          <tpl fld="0" item="3"/>
          <tpl fld="2" item="1"/>
        </tpls>
      </m>
      <n v="41.9">
        <tpls c="3">
          <tpl fld="1" item="72"/>
          <tpl fld="0" item="3"/>
          <tpl fld="2" item="1"/>
        </tpls>
      </n>
      <m>
        <tpls c="3">
          <tpl fld="1" item="106"/>
          <tpl fld="0" item="3"/>
          <tpl fld="2" item="1"/>
        </tpls>
      </m>
      <n v="30.8">
        <tpls c="3">
          <tpl fld="1" item="152"/>
          <tpl fld="0" item="3"/>
          <tpl fld="2" item="1"/>
        </tpls>
      </n>
      <n v="26.3">
        <tpls c="3">
          <tpl fld="1" item="103"/>
          <tpl fld="0" item="3"/>
          <tpl fld="2" item="1"/>
        </tpls>
      </n>
      <n v="31.2">
        <tpls c="3">
          <tpl fld="1" item="174"/>
          <tpl fld="0" item="3"/>
          <tpl fld="2" item="1"/>
        </tpls>
      </n>
      <m>
        <tpls c="3">
          <tpl fld="1" item="201"/>
          <tpl fld="0" item="3"/>
          <tpl fld="2" item="1"/>
        </tpls>
      </m>
      <m>
        <tpls c="3">
          <tpl fld="1" item="128"/>
          <tpl fld="0" item="3"/>
          <tpl fld="2" item="1"/>
        </tpls>
      </m>
      <n v="49971.131456128998" in="0">
        <tpls c="3">
          <tpl fld="1" item="146"/>
          <tpl fld="0" item="3"/>
          <tpl fld="2" item="0"/>
        </tpls>
      </n>
      <n v="471.31884040957198" in="0">
        <tpls c="3">
          <tpl fld="1" item="75"/>
          <tpl fld="0" item="3"/>
          <tpl fld="2" item="0"/>
        </tpls>
      </n>
      <n v="608.70573509740905" in="0">
        <tpls c="3">
          <tpl fld="1" item="120"/>
          <tpl fld="0" item="3"/>
          <tpl fld="2" item="0"/>
        </tpls>
      </n>
      <n v="3130.9822291706" in="0">
        <tpls c="3">
          <tpl fld="1" item="166"/>
          <tpl fld="0" item="3"/>
          <tpl fld="2" item="0"/>
        </tpls>
      </n>
      <n v="15197.6174551735" in="0">
        <tpls c="3">
          <tpl fld="1" item="5"/>
          <tpl fld="0" item="3"/>
          <tpl fld="2" item="0"/>
        </tpls>
      </n>
      <n v="57163.0609918357" in="0">
        <tpls c="3">
          <tpl fld="1" item="170"/>
          <tpl fld="0" item="3"/>
          <tpl fld="2" item="0"/>
        </tpls>
      </n>
      <n v="1931.38947036943" in="0">
        <tpls c="3">
          <tpl fld="1" item="1"/>
          <tpl fld="0" item="3"/>
          <tpl fld="2" item="0"/>
        </tpls>
      </n>
      <n v="428.92648799552398" in="0">
        <tpls c="3">
          <tpl fld="1" item="46"/>
          <tpl fld="0" item="3"/>
          <tpl fld="2" item="0"/>
        </tpls>
      </n>
      <n v="21622.580683576001" in="0">
        <tpls c="3">
          <tpl fld="1" item="165"/>
          <tpl fld="0" item="3"/>
          <tpl fld="2" item="0"/>
        </tpls>
      </n>
      <n v="42012.0999001128" in="0">
        <tpls c="3">
          <tpl fld="1" item="61"/>
          <tpl fld="0" item="3"/>
          <tpl fld="2" item="0"/>
        </tpls>
      </n>
      <n v="5978.61145407809" in="0">
        <tpls c="3">
          <tpl fld="1" item="163"/>
          <tpl fld="0" item="3"/>
          <tpl fld="2" item="0"/>
        </tpls>
      </n>
      <n v="42279.900823163698" in="0">
        <tpls c="3">
          <tpl fld="1" item="35"/>
          <tpl fld="0" item="3"/>
          <tpl fld="2" item="0"/>
        </tpls>
      </n>
      <n v="34.1">
        <tpls c="3">
          <tpl fld="1" item="189"/>
          <tpl fld="0" item="3"/>
          <tpl fld="2" item="1"/>
        </tpls>
      </n>
      <n v="38141.846758549204" in="0">
        <tpls c="3">
          <tpl fld="1" item="104"/>
          <tpl fld="0" item="3"/>
          <tpl fld="2" item="0"/>
        </tpls>
      </n>
      <n v="46692.351091614502" in="0">
        <tpls c="3">
          <tpl fld="1" item="194"/>
          <tpl fld="0" item="3"/>
          <tpl fld="2" item="0"/>
        </tpls>
      </n>
      <n v="14153.4149226916" in="0">
        <tpls c="3">
          <tpl fld="1" item="4"/>
          <tpl fld="0" item="3"/>
          <tpl fld="2" item="0"/>
        </tpls>
      </n>
      <n v="692.97859581386501" in="0">
        <tpls c="3">
          <tpl fld="1" item="85"/>
          <tpl fld="0" item="3"/>
          <tpl fld="2" item="0"/>
        </tpls>
      </n>
      <n v="3562.8457564197101" in="0">
        <tpls c="3">
          <tpl fld="1" item="193"/>
          <tpl fld="0" item="3"/>
          <tpl fld="2" item="0"/>
        </tpls>
      </n>
      <n v="40026.852196467102" in="0">
        <tpls c="3">
          <tpl fld="1" item="135"/>
          <tpl fld="0" item="3"/>
          <tpl fld="2" item="0"/>
        </tpls>
      </n>
      <n v="547.22811015036302" in="0">
        <tpls c="3">
          <tpl fld="1" item="0"/>
          <tpl fld="0" item="3"/>
          <tpl fld="2" item="0"/>
        </tpls>
      </n>
      <n v="3014.7000181241001" in="0">
        <tpls c="3">
          <tpl fld="1" item="36"/>
          <tpl fld="0" item="3"/>
          <tpl fld="2" item="0"/>
        </tpls>
      </n>
      <m>
        <tpls c="3">
          <tpl fld="1" item="64"/>
          <tpl fld="0" item="3"/>
          <tpl fld="2" item="1"/>
        </tpls>
      </m>
      <n v="31.2">
        <tpls c="3">
          <tpl fld="1" item="91"/>
          <tpl fld="0" item="3"/>
          <tpl fld="2" item="1"/>
        </tpls>
      </n>
      <n v="38.799999999999997">
        <tpls c="3">
          <tpl fld="1" item="26"/>
          <tpl fld="0" item="3"/>
          <tpl fld="2" item="1"/>
        </tpls>
      </n>
      <n v="42.3">
        <tpls c="3">
          <tpl fld="1" item="47"/>
          <tpl fld="0" item="3"/>
          <tpl fld="2" item="1"/>
        </tpls>
      </n>
      <m>
        <tpls c="3">
          <tpl fld="1" item="57"/>
          <tpl fld="0" item="3"/>
          <tpl fld="2" item="1"/>
        </tpls>
      </m>
      <m>
        <tpls c="3">
          <tpl fld="1" item="184"/>
          <tpl fld="0" item="3"/>
          <tpl fld="2" item="1"/>
        </tpls>
      </m>
      <n v="39.299999999999997">
        <tpls c="3">
          <tpl fld="1" item="62"/>
          <tpl fld="0" item="3"/>
          <tpl fld="2" item="1"/>
        </tpls>
      </n>
      <n v="35.799999999999997">
        <tpls c="3">
          <tpl fld="1" item="8"/>
          <tpl fld="0" item="3"/>
          <tpl fld="2" item="1"/>
        </tpls>
      </n>
      <n v="28.2">
        <tpls c="3">
          <tpl fld="1" item="82"/>
          <tpl fld="0" item="3"/>
          <tpl fld="2" item="1"/>
        </tpls>
      </n>
      <n v="32.299999999999997">
        <tpls c="3">
          <tpl fld="1" item="86"/>
          <tpl fld="0" item="3"/>
          <tpl fld="2" item="1"/>
        </tpls>
      </n>
      <m>
        <tpls c="3">
          <tpl fld="1" item="130"/>
          <tpl fld="0" item="3"/>
          <tpl fld="2" item="1"/>
        </tpls>
      </m>
      <n v="1363.40385121739" in="0">
        <tpls c="3">
          <tpl fld="1" item="138"/>
          <tpl fld="0" item="3"/>
          <tpl fld="2" item="0"/>
        </tpls>
      </n>
      <n v="501.41571285783198" in="0">
        <tpls c="3">
          <tpl fld="1" item="39"/>
          <tpl fld="0" item="3"/>
          <tpl fld="2" item="0"/>
        </tpls>
      </n>
      <n v="8712.8870444286404" in="0">
        <tpls c="3">
          <tpl fld="1" item="34"/>
          <tpl fld="0" item="3"/>
          <tpl fld="2" item="0"/>
        </tpls>
      </n>
      <n v="5651.3180548270202" in="0">
        <tpls c="3">
          <tpl fld="1" item="153"/>
          <tpl fld="0" item="3"/>
          <tpl fld="2" item="0"/>
        </tpls>
      </n>
      <n v="104278.390971905" in="0">
        <tpls c="3">
          <tpl fld="1" item="90"/>
          <tpl fld="0" item="3"/>
          <tpl fld="2" item="0"/>
        </tpls>
      </n>
      <n v="3447.6956981235999" in="0">
        <tpls c="3">
          <tpl fld="1" item="7"/>
          <tpl fld="0" item="3"/>
          <tpl fld="2" item="0"/>
        </tpls>
      </n>
      <n v="1123.8881658968301" in="0">
        <tpls c="3">
          <tpl fld="1" item="139"/>
          <tpl fld="0" item="3"/>
          <tpl fld="2" item="0"/>
        </tpls>
      </n>
      <n v="7280.8731642346502" in="0">
        <tpls c="3">
          <tpl fld="1" item="114"/>
          <tpl fld="0" item="3"/>
          <tpl fld="2" item="0"/>
        </tpls>
      </n>
      <n v="2398.1018799933199" in="0">
        <tpls c="3">
          <tpl fld="1" item="142"/>
          <tpl fld="0" item="3"/>
          <tpl fld="2" item="0"/>
        </tpls>
      </n>
      <n v="25151.519616893202" in="0">
        <tpls c="3">
          <tpl fld="1" item="176"/>
          <tpl fld="0" item="3"/>
          <tpl fld="2" item="0"/>
        </tpls>
      </n>
      <n v="3946.4214445882999" in="0">
        <tpls c="3">
          <tpl fld="1" item="19"/>
          <tpl fld="0" item="3"/>
          <tpl fld="2" item="0"/>
        </tpls>
      </n>
      <n v="19978.401214967998" in="0">
        <tpls c="3">
          <tpl fld="1" item="84"/>
          <tpl fld="0" item="3"/>
          <tpl fld="2" item="0"/>
        </tpls>
      </n>
      <n v="5022.6266433049104" in="0">
        <tpls c="3">
          <tpl fld="1" item="37"/>
          <tpl fld="0" item="3"/>
          <tpl fld="2" item="0"/>
        </tpls>
      </n>
      <m>
        <tpls c="3">
          <tpl fld="1" item="36"/>
          <tpl fld="0" item="3"/>
          <tpl fld="2" item="1"/>
        </tpls>
      </m>
      <m>
        <tpls c="3">
          <tpl fld="1" item="162"/>
          <tpl fld="0" item="3"/>
          <tpl fld="2" item="1"/>
        </tpls>
      </m>
      <n v="25239.6004109932" in="0">
        <tpls c="3">
          <tpl fld="1" item="197"/>
          <tpl fld="0" item="3"/>
          <tpl fld="2" item="0"/>
        </tpls>
      </n>
      <n v="80172.1933039266" in="0">
        <tpls c="3">
          <tpl fld="1" item="27"/>
          <tpl fld="0" item="3"/>
          <tpl fld="2" item="0"/>
        </tpls>
      </n>
      <n v="735.301770321704" in="0">
        <tpls c="3">
          <tpl fld="1" item="148"/>
          <tpl fld="0" item="3"/>
          <tpl fld="2" item="0"/>
        </tpls>
      </n>
      <n v="61757.949306448303" in="0">
        <tpls c="3">
          <tpl fld="1" item="183"/>
          <tpl fld="0" item="3"/>
          <tpl fld="2" item="0"/>
        </tpls>
      </n>
      <m>
        <tpls c="3">
          <tpl fld="1" item="0"/>
          <tpl fld="0" item="3"/>
          <tpl fld="2" item="1"/>
        </tpls>
      </m>
      <n v="33.700000000000003">
        <tpls c="3">
          <tpl fld="1" item="146"/>
          <tpl fld="0" item="3"/>
          <tpl fld="2" item="1"/>
        </tpls>
      </n>
      <m>
        <tpls c="3">
          <tpl fld="1" item="75"/>
          <tpl fld="0" item="3"/>
          <tpl fld="2" item="1"/>
        </tpls>
      </m>
      <n v="42.8">
        <tpls c="3">
          <tpl fld="1" item="120"/>
          <tpl fld="0" item="3"/>
          <tpl fld="2" item="1"/>
        </tpls>
      </n>
      <n v="38.5">
        <tpls c="3">
          <tpl fld="1" item="109"/>
          <tpl fld="0" item="3"/>
          <tpl fld="2" item="1"/>
        </tpls>
      </n>
      <m>
        <tpls c="3">
          <tpl fld="1" item="187"/>
          <tpl fld="0" item="3"/>
          <tpl fld="2" item="1"/>
        </tpls>
      </m>
      <n v="36.700000000000003">
        <tpls c="3">
          <tpl fld="1" item="59"/>
          <tpl fld="0" item="3"/>
          <tpl fld="2" item="1"/>
        </tpls>
      </n>
      <n v="35.299999999999997">
        <tpls c="3">
          <tpl fld="1" item="50"/>
          <tpl fld="0" item="3"/>
          <tpl fld="2" item="1"/>
        </tpls>
      </n>
      <m>
        <tpls c="3">
          <tpl fld="1" item="132"/>
          <tpl fld="0" item="3"/>
          <tpl fld="2" item="1"/>
        </tpls>
      </m>
      <m>
        <tpls c="3">
          <tpl fld="1" item="73"/>
          <tpl fld="0" item="3"/>
          <tpl fld="2" item="1"/>
        </tpls>
      </m>
      <n v="24532.5190588269" in="0">
        <tpls c="3">
          <tpl fld="1" item="31"/>
          <tpl fld="0" item="3"/>
          <tpl fld="2" item="0"/>
        </tpls>
      </n>
      <n v="4542.6220666649297" in="0">
        <tpls c="3">
          <tpl fld="1" item="144"/>
          <tpl fld="0" item="3"/>
          <tpl fld="2" item="0"/>
        </tpls>
      </n>
      <n v="12992.375667515" in="0">
        <tpls c="3">
          <tpl fld="1" item="131"/>
          <tpl fld="0" item="3"/>
          <tpl fld="2" item="0"/>
        </tpls>
      </n>
      <m>
        <tpls c="3">
          <tpl fld="1" item="138"/>
          <tpl fld="0" item="3"/>
          <tpl fld="2" item="1"/>
        </tpls>
      </m>
      <m>
        <tpls c="3">
          <tpl fld="1" item="39"/>
          <tpl fld="0" item="3"/>
          <tpl fld="2" item="1"/>
        </tpls>
      </m>
      <n v="53.4">
        <tpls c="3">
          <tpl fld="1" item="34"/>
          <tpl fld="0" item="3"/>
          <tpl fld="2" item="1"/>
        </tpls>
      </n>
      <m>
        <tpls c="3">
          <tpl fld="1" item="153"/>
          <tpl fld="0" item="3"/>
          <tpl fld="2" item="1"/>
        </tpls>
      </m>
      <m>
        <tpls c="3">
          <tpl fld="1" item="166"/>
          <tpl fld="0" item="3"/>
          <tpl fld="2" item="1"/>
        </tpls>
      </m>
      <n v="45.2">
        <tpls c="3">
          <tpl fld="1" item="92"/>
          <tpl fld="0" item="3"/>
          <tpl fld="2" item="1"/>
        </tpls>
      </n>
      <m>
        <tpls c="3">
          <tpl fld="1" item="28"/>
          <tpl fld="0" item="3"/>
          <tpl fld="2" item="1"/>
        </tpls>
      </m>
      <m>
        <tpls c="3">
          <tpl fld="1" item="71"/>
          <tpl fld="0" item="3"/>
          <tpl fld="2" item="1"/>
        </tpls>
      </m>
      <m>
        <tpls c="3">
          <tpl fld="1" item="24"/>
          <tpl fld="0" item="3"/>
          <tpl fld="2" item="1"/>
        </tpls>
      </m>
      <m>
        <tpls c="3">
          <tpl fld="1" item="65"/>
          <tpl fld="0" item="3"/>
          <tpl fld="2" item="1"/>
        </tpls>
      </m>
      <m>
        <tpls c="3">
          <tpl fld="1" item="20"/>
          <tpl fld="0" item="3"/>
          <tpl fld="2" item="1"/>
        </tpls>
      </m>
      <m>
        <tpls c="3">
          <tpl fld="1" item="123"/>
          <tpl fld="0" item="3"/>
          <tpl fld="2" item="1"/>
        </tpls>
      </m>
      <n v="31.3">
        <tpls c="3">
          <tpl fld="1" item="42"/>
          <tpl fld="0" item="3"/>
          <tpl fld="2" item="1"/>
        </tpls>
      </n>
      <n v="475.95536563647403" in="0">
        <tpls c="3">
          <tpl fld="1" item="10"/>
          <tpl fld="0" item="3"/>
          <tpl fld="2" item="0"/>
        </tpls>
      </n>
      <n v="36962.222290117999" in="0">
        <tpls c="3">
          <tpl fld="1" item="173"/>
          <tpl fld="0" item="3"/>
          <tpl fld="2" item="0"/>
        </tpls>
      </n>
      <n v="4786.2353029512797" in="0">
        <tpls c="3">
          <tpl fld="1" item="155"/>
          <tpl fld="0" item="3"/>
          <tpl fld="2" item="0"/>
        </tpls>
      </n>
      <n v="661.00765490618096" in="0">
        <tpls c="3">
          <tpl fld="1" item="15"/>
          <tpl fld="0" item="3"/>
          <tpl fld="2" item="0"/>
        </tpls>
      </n>
      <n v="35562.8379083283" in="0">
        <tpls c="3">
          <tpl fld="1" item="44"/>
          <tpl fld="0" item="3"/>
          <tpl fld="2" item="0"/>
        </tpls>
      </n>
      <n v="18463.386575656401" in="0">
        <tpls c="3">
          <tpl fld="1" item="136"/>
          <tpl fld="0" item="3"/>
          <tpl fld="2" item="0"/>
        </tpls>
      </n>
      <n v="4776.7264993934205" in="0">
        <tpls c="3">
          <tpl fld="1" item="22"/>
          <tpl fld="0" item="3"/>
          <tpl fld="2" item="0"/>
        </tpls>
      </n>
      <n v="789.08491515916398" in="0">
        <tpls c="3">
          <tpl fld="1" item="93"/>
          <tpl fld="0" item="3"/>
          <tpl fld="2" item="0"/>
        </tpls>
      </n>
      <n v="7075.0658203494404" in="0">
        <tpls c="3">
          <tpl fld="1" item="12"/>
          <tpl fld="0" item="3"/>
          <tpl fld="2" item="0"/>
        </tpls>
      </n>
      <n v="8080.9686234118599" in="0">
        <tpls c="3">
          <tpl fld="1" item="32"/>
          <tpl fld="0" item="3"/>
          <tpl fld="2" item="0"/>
        </tpls>
      </n>
      <n v="5319.4102178970297" in="0">
        <tpls c="3">
          <tpl fld="1" item="110"/>
          <tpl fld="0" item="3"/>
          <tpl fld="2" item="0"/>
        </tpls>
      </n>
      <n v="1120.66651300848" in="0">
        <tpls c="3">
          <tpl fld="1" item="112"/>
          <tpl fld="0" item="3"/>
          <tpl fld="2" item="0"/>
        </tpls>
      </n>
      <n v="32.9">
        <tpls c="3">
          <tpl fld="1" item="31"/>
          <tpl fld="0" item="3"/>
          <tpl fld="2" item="1"/>
        </tpls>
      </n>
      <m>
        <tpls c="3">
          <tpl fld="1" item="197"/>
          <tpl fld="0" item="3"/>
          <tpl fld="2" item="1"/>
        </tpls>
      </m>
      <m>
        <tpls c="3">
          <tpl fld="1" item="144"/>
          <tpl fld="0" item="3"/>
          <tpl fld="2" item="1"/>
        </tpls>
      </m>
      <n v="31.7">
        <tpls c="3">
          <tpl fld="1" item="90"/>
          <tpl fld="0" item="3"/>
          <tpl fld="2" item="1"/>
        </tpls>
      </n>
      <m>
        <tpls c="3">
          <tpl fld="1" item="5"/>
          <tpl fld="0" item="3"/>
          <tpl fld="2" item="1"/>
        </tpls>
      </m>
      <m>
        <tpls c="3">
          <tpl fld="1" item="137"/>
          <tpl fld="0" item="3"/>
          <tpl fld="2" item="1"/>
        </tpls>
      </m>
      <n v="35.200000000000003">
        <tpls c="3">
          <tpl fld="1" item="161"/>
          <tpl fld="0" item="3"/>
          <tpl fld="2" item="1"/>
        </tpls>
      </n>
      <m>
        <tpls c="3">
          <tpl fld="1" item="186"/>
          <tpl fld="0" item="3"/>
          <tpl fld="2" item="1"/>
        </tpls>
      </m>
      <m>
        <tpls c="3">
          <tpl fld="1" item="2"/>
          <tpl fld="0" item="3"/>
          <tpl fld="2" item="1"/>
        </tpls>
      </m>
      <n v="26.7">
        <tpls c="3">
          <tpl fld="1" item="182"/>
          <tpl fld="0" item="3"/>
          <tpl fld="2" item="1"/>
        </tpls>
      </n>
      <n v="74061.0860345658" in="0">
        <tpls c="3">
          <tpl fld="1" item="78"/>
          <tpl fld="0" item="3"/>
          <tpl fld="2" item="0"/>
        </tpls>
      </n>
      <n v="2509.63145745887" in="0">
        <tpls c="3">
          <tpl fld="1" item="98"/>
          <tpl fld="0" item="3"/>
          <tpl fld="2" item="0"/>
        </tpls>
      </n>
      <n v="43734.249993772202" in="0">
        <tpls c="3">
          <tpl fld="1" item="160"/>
          <tpl fld="0" item="3"/>
          <tpl fld="2" item="0"/>
        </tpls>
      </n>
      <n v="16176.9473700573" in="0">
        <tpls c="3">
          <tpl fld="1" item="192"/>
          <tpl fld="0" item="3"/>
          <tpl fld="2" item="0"/>
        </tpls>
      </n>
      <n v="1192.4953378504299" in="0">
        <tpls c="3">
          <tpl fld="1" item="150"/>
          <tpl fld="0" item="3"/>
          <tpl fld="2" item="0"/>
        </tpls>
      </n>
      <n v="18116.459622333601" in="0">
        <tpls c="3">
          <tpl fld="1" item="115"/>
          <tpl fld="0" item="3"/>
          <tpl fld="2" item="0"/>
        </tpls>
      </n>
      <n v="37224.108916292404" in="0">
        <tpls c="3">
          <tpl fld="1" item="105"/>
          <tpl fld="0" item="3"/>
          <tpl fld="2" item="0"/>
        </tpls>
      </n>
      <n v="4103.7335999106799" in="0">
        <tpls c="3">
          <tpl fld="1" item="40"/>
          <tpl fld="0" item="3"/>
          <tpl fld="2" item="0"/>
        </tpls>
      </n>
      <n v="4818.4043938353798" in="0">
        <tpls c="3">
          <tpl fld="1" item="107"/>
          <tpl fld="0" item="3"/>
          <tpl fld="2" item="0"/>
        </tpls>
      </n>
      <n v="2187.7319966841501" in="0">
        <tpls c="3">
          <tpl fld="1" item="30"/>
          <tpl fld="0" item="3"/>
          <tpl fld="2" item="0"/>
        </tpls>
      </n>
      <n v="42098.920445354503" in="0">
        <tpls c="3">
          <tpl fld="1" item="69"/>
          <tpl fld="0" item="3"/>
          <tpl fld="2" item="0"/>
        </tpls>
      </n>
      <n v="4062.1698875737902" in="0">
        <tpls c="3">
          <tpl fld="1" item="169"/>
          <tpl fld="0" item="3"/>
          <tpl fld="2" item="0"/>
        </tpls>
      </n>
      <n v="5129.1589602370304" in="0">
        <tpls c="3">
          <tpl fld="1" item="9"/>
          <tpl fld="0" item="3"/>
          <tpl fld="2" item="0"/>
        </tpls>
      </n>
      <m>
        <tpls c="3">
          <tpl fld="1" item="104"/>
          <tpl fld="0" item="3"/>
          <tpl fld="2" item="1"/>
        </tpls>
      </m>
      <n v="44">
        <tpls c="3">
          <tpl fld="1" item="200"/>
          <tpl fld="0" item="3"/>
          <tpl fld="2" item="1"/>
        </tpls>
      </n>
      <n v="4843.3384741086402" in="0">
        <tpls c="3">
          <tpl fld="1" item="81"/>
          <tpl fld="0" item="3"/>
          <tpl fld="2" item="0"/>
        </tpls>
      </n>
      <m>
        <tpls c="3">
          <tpl fld="1" item="10"/>
          <tpl fld="0" item="3"/>
          <tpl fld="2" item="1"/>
        </tpls>
      </m>
      <n v="31.9">
        <tpls c="3">
          <tpl fld="1" item="173"/>
          <tpl fld="0" item="3"/>
          <tpl fld="2" item="1"/>
        </tpls>
      </n>
      <m>
        <tpls c="3">
          <tpl fld="1" item="155"/>
          <tpl fld="0" item="3"/>
          <tpl fld="2" item="1"/>
        </tpls>
      </m>
      <m>
        <tpls c="3">
          <tpl fld="1" item="15"/>
          <tpl fld="0" item="3"/>
          <tpl fld="2" item="1"/>
        </tpls>
      </m>
      <m>
        <tpls c="3">
          <tpl fld="1" item="194"/>
          <tpl fld="0" item="3"/>
          <tpl fld="2" item="1"/>
        </tpls>
      </m>
      <n v="54.6">
        <tpls c="3">
          <tpl fld="1" item="7"/>
          <tpl fld="0" item="3"/>
          <tpl fld="2" item="1"/>
        </tpls>
      </n>
      <m>
        <tpls c="3">
          <tpl fld="1" item="190"/>
          <tpl fld="0" item="3"/>
          <tpl fld="2" item="1"/>
        </tpls>
      </m>
      <m>
        <tpls c="3">
          <tpl fld="1" item="53"/>
          <tpl fld="0" item="3"/>
          <tpl fld="2" item="1"/>
        </tpls>
      </m>
      <m>
        <tpls c="3">
          <tpl fld="1" item="83"/>
          <tpl fld="0" item="3"/>
          <tpl fld="2" item="1"/>
        </tpls>
      </m>
      <n v="36.6">
        <tpls c="3">
          <tpl fld="1" item="169"/>
          <tpl fld="0" item="3"/>
          <tpl fld="2" item="1"/>
        </tpls>
      </n>
      <n v="39">
        <tpls c="3">
          <tpl fld="1" item="79"/>
          <tpl fld="0" item="3"/>
          <tpl fld="2" item="1"/>
        </tpls>
      </n>
      <n v="27.2">
        <tpls c="3">
          <tpl fld="1" item="183"/>
          <tpl fld="0" item="3"/>
          <tpl fld="2" item="1"/>
        </tpls>
      </n>
      <n v="3880.7387308955599" in="0">
        <tpls c="3">
          <tpl fld="1" item="159"/>
          <tpl fld="0" item="3"/>
          <tpl fld="2" item="0"/>
        </tpls>
      </n>
      <n v="1410.5275710827" in="0">
        <tpls c="3">
          <tpl fld="1" item="124"/>
          <tpl fld="0" item="3"/>
          <tpl fld="2" item="0"/>
        </tpls>
      </n>
      <n v="22619.116671884902" in="0">
        <tpls c="3">
          <tpl fld="1" item="175"/>
          <tpl fld="0" item="3"/>
          <tpl fld="2" item="0"/>
        </tpls>
      </n>
      <n v="70460.560532332194" in="0">
        <tpls c="3">
          <tpl fld="1" item="55"/>
          <tpl fld="0" item="3"/>
          <tpl fld="2" item="0"/>
        </tpls>
      </n>
      <n v="3966.15652021899" in="0">
        <tpls c="3">
          <tpl fld="1" item="168"/>
          <tpl fld="0" item="3"/>
          <tpl fld="2" item="0"/>
        </tpls>
      </n>
      <n v="5604.72256934099" in="0">
        <tpls c="3">
          <tpl fld="1" item="102"/>
          <tpl fld="0" item="3"/>
          <tpl fld="2" item="0"/>
        </tpls>
      </n>
      <n v="6060.0933290441499" in="0">
        <tpls c="3">
          <tpl fld="1" item="18"/>
          <tpl fld="0" item="3"/>
          <tpl fld="2" item="0"/>
        </tpls>
      </n>
      <n v="6204.9972600392703" in="0">
        <tpls c="3">
          <tpl fld="1" item="156"/>
          <tpl fld="0" item="3"/>
          <tpl fld="2" item="0"/>
        </tpls>
      </n>
      <n v="9452.0553638115707" in="0">
        <tpls c="3">
          <tpl fld="1" item="43"/>
          <tpl fld="0" item="3"/>
          <tpl fld="2" item="0"/>
        </tpls>
      </n>
      <n v="2342.5846511956802" in="0">
        <tpls c="3">
          <tpl fld="1" item="154"/>
          <tpl fld="0" item="3"/>
          <tpl fld="2" item="0"/>
        </tpls>
      </n>
      <n v="401.91823836233499" in="0">
        <tpls c="3">
          <tpl fld="1" item="113"/>
          <tpl fld="0" item="3"/>
          <tpl fld="2" item="0"/>
        </tpls>
      </n>
      <n v="57904.2019610641" in="0">
        <tpls c="3">
          <tpl fld="1" item="125"/>
          <tpl fld="0" item="3"/>
          <tpl fld="2" item="0"/>
        </tpls>
      </n>
      <n v="9628.3474866201304" in="0">
        <tpls c="3">
          <tpl fld="1" item="49"/>
          <tpl fld="0" item="3"/>
          <tpl fld="2" item="0"/>
        </tpls>
      </n>
      <m>
        <tpls c="3">
          <tpl fld="1" item="78"/>
          <tpl fld="0" item="3"/>
          <tpl fld="2" item="1"/>
        </tpls>
      </m>
      <m>
        <tpls c="3">
          <tpl fld="1" item="98"/>
          <tpl fld="0" item="3"/>
          <tpl fld="2" item="1"/>
        </tpls>
      </m>
      <m>
        <tpls c="3">
          <tpl fld="1" item="160"/>
          <tpl fld="0" item="3"/>
          <tpl fld="2" item="1"/>
        </tpls>
      </m>
      <m>
        <tpls c="3">
          <tpl fld="1" item="81"/>
          <tpl fld="0" item="3"/>
          <tpl fld="2" item="1"/>
        </tpls>
      </m>
      <m>
        <tpls c="3">
          <tpl fld="1" item="44"/>
          <tpl fld="0" item="3"/>
          <tpl fld="2" item="1"/>
        </tpls>
      </m>
      <n v="33">
        <tpls c="3">
          <tpl fld="1" item="27"/>
          <tpl fld="0" item="3"/>
          <tpl fld="2" item="1"/>
        </tpls>
      </n>
      <m>
        <tpls c="3">
          <tpl fld="1" item="170"/>
          <tpl fld="0" item="3"/>
          <tpl fld="2" item="1"/>
        </tpls>
      </m>
      <n v="35.9">
        <tpls c="3">
          <tpl fld="1" item="108"/>
          <tpl fld="0" item="3"/>
          <tpl fld="2" item="1"/>
        </tpls>
      </n>
      <n v="32.4">
        <tpls c="3">
          <tpl fld="1" item="101"/>
          <tpl fld="0" item="3"/>
          <tpl fld="2" item="1"/>
        </tpls>
      </n>
      <m>
        <tpls c="3">
          <tpl fld="1" item="178"/>
          <tpl fld="0" item="3"/>
          <tpl fld="2" item="1"/>
        </tpls>
      </m>
      <m>
        <tpls c="3">
          <tpl fld="1" item="58"/>
          <tpl fld="0" item="3"/>
          <tpl fld="2" item="1"/>
        </tpls>
      </m>
      <n v="34.5">
        <tpls c="3">
          <tpl fld="1" item="9"/>
          <tpl fld="0" item="3"/>
          <tpl fld="2" item="1"/>
        </tpls>
      </n>
      <m>
        <tpls c="3">
          <tpl fld="1" item="177"/>
          <tpl fld="0" item="3"/>
          <tpl fld="2" item="1"/>
        </tpls>
      </m>
      <n v="14356.3240541798" in="0">
        <tpls c="3">
          <tpl fld="1" item="143"/>
          <tpl fld="0" item="3"/>
          <tpl fld="2" item="0"/>
        </tpls>
      </n>
      <n v="12360.473257060001" in="0">
        <tpls c="3">
          <tpl fld="1" item="129"/>
          <tpl fld="0" item="3"/>
          <tpl fld="2" item="0"/>
        </tpls>
      </n>
      <n v="7714.8418437602404" in="0">
        <tpls c="3">
          <tpl fld="1" item="122"/>
          <tpl fld="0" item="3"/>
          <tpl fld="2" item="0"/>
        </tpls>
      </n>
      <n v="726.347974491846" in="0">
        <tpls c="3">
          <tpl fld="1" item="63"/>
          <tpl fld="0" item="3"/>
          <tpl fld="2" item="0"/>
        </tpls>
      </n>
      <n v="5272.9184247541898" in="0">
        <tpls c="3">
          <tpl fld="1" item="191"/>
          <tpl fld="0" item="3"/>
          <tpl fld="2" item="0"/>
        </tpls>
      </n>
      <n v="8060.7958864797902" in="0">
        <tpls c="3">
          <tpl fld="1" item="52"/>
          <tpl fld="0" item="3"/>
          <tpl fld="2" item="0"/>
        </tpls>
      </n>
      <n v="13748.087663292101" in="0">
        <tpls c="3">
          <tpl fld="1" item="14"/>
          <tpl fld="0" item="3"/>
          <tpl fld="2" item="0"/>
        </tpls>
      </n>
      <n v="1584.80744578963" in="0">
        <tpls c="3">
          <tpl fld="1" item="127"/>
          <tpl fld="0" item="3"/>
          <tpl fld="2" item="0"/>
        </tpls>
      </n>
      <n v="38794.330940551503" in="0">
        <tpls c="3">
          <tpl fld="1" item="74"/>
          <tpl fld="0" item="3"/>
          <tpl fld="2" item="0"/>
        </tpls>
      </n>
      <n v="966.47462235437899" in="0">
        <tpls c="3">
          <tpl fld="1" item="157"/>
          <tpl fld="0" item="3"/>
          <tpl fld="2" item="0"/>
        </tpls>
      </n>
      <n v="2896.7200026811702" in="0">
        <tpls c="3">
          <tpl fld="1" item="56"/>
          <tpl fld="0" item="3"/>
          <tpl fld="2" item="0"/>
        </tpls>
      </n>
      <n v="8745.37511683101" in="0">
        <tpls c="3">
          <tpl fld="1" item="59"/>
          <tpl fld="0" item="3"/>
          <tpl fld="2" item="0"/>
        </tpls>
      </n>
      <m>
        <tpls c="3">
          <tpl fld="1" item="159"/>
          <tpl fld="0" item="3"/>
          <tpl fld="2" item="1"/>
        </tpls>
      </m>
      <m>
        <tpls c="3">
          <tpl fld="1" item="124"/>
          <tpl fld="0" item="3"/>
          <tpl fld="2" item="1"/>
        </tpls>
      </m>
      <m>
        <tpls c="3">
          <tpl fld="1" item="175"/>
          <tpl fld="0" item="3"/>
          <tpl fld="2" item="1"/>
        </tpls>
      </m>
      <n v="28.5">
        <tpls c="3">
          <tpl fld="1" item="55"/>
          <tpl fld="0" item="3"/>
          <tpl fld="2" item="1"/>
        </tpls>
      </n>
      <m>
        <tpls c="3">
          <tpl fld="1" item="192"/>
          <tpl fld="0" item="3"/>
          <tpl fld="2" item="1"/>
        </tpls>
      </m>
      <n v="25.4">
        <tpls c="3">
          <tpl fld="1" item="136"/>
          <tpl fld="0" item="3"/>
          <tpl fld="2" item="1"/>
        </tpls>
      </n>
      <m>
        <tpls c="3">
          <tpl fld="1" item="139"/>
          <tpl fld="0" item="3"/>
          <tpl fld="2" item="1"/>
        </tpls>
      </m>
      <n v="43.5">
        <tpls c="3">
          <tpl fld="1" item="1"/>
          <tpl fld="0" item="3"/>
          <tpl fld="2" item="1"/>
        </tpls>
      </n>
      <m>
        <tpls c="3">
          <tpl fld="1" item="46"/>
          <tpl fld="0" item="3"/>
          <tpl fld="2" item="1"/>
        </tpls>
      </m>
      <m>
        <tpls c="3">
          <tpl fld="1" item="196"/>
          <tpl fld="0" item="3"/>
          <tpl fld="2" item="1"/>
        </tpls>
      </m>
      <m>
        <tpls c="3">
          <tpl fld="1" item="180"/>
          <tpl fld="0" item="3"/>
          <tpl fld="2" item="1"/>
        </tpls>
      </m>
      <n v="28.2">
        <tpls c="3">
          <tpl fld="1" item="179"/>
          <tpl fld="0" item="3"/>
          <tpl fld="2" item="1"/>
        </tpls>
      </n>
      <n v="41074.167279652102" in="0">
        <tpls c="3">
          <tpl fld="1" item="145"/>
          <tpl fld="0" item="3"/>
          <tpl fld="2" item="0"/>
        </tpls>
      </n>
      <n v="7028.9365768509397" in="0">
        <tpls c="3">
          <tpl fld="1" item="76"/>
          <tpl fld="0" item="3"/>
          <tpl fld="2" item="0"/>
        </tpls>
      </n>
      <n v="1481.6522308773201" in="0">
        <tpls c="3">
          <tpl fld="1" item="99"/>
          <tpl fld="0" item="3"/>
          <tpl fld="2" item="0"/>
        </tpls>
      </n>
      <n v="1272.1939433697501" in="0">
        <tpls c="3">
          <tpl fld="1" item="11"/>
          <tpl fld="0" item="3"/>
          <tpl fld="2" item="0"/>
        </tpls>
      </n>
      <n v="9567.0977819133004" in="0">
        <tpls c="3">
          <tpl fld="1" item="16"/>
          <tpl fld="0" item="3"/>
          <tpl fld="2" item="0"/>
        </tpls>
      </n>
      <n v="31588.8349989813" in="0">
        <tpls c="3">
          <tpl fld="1" item="97"/>
          <tpl fld="0" item="3"/>
          <tpl fld="2" item="0"/>
        </tpls>
      </n>
      <n v="2930.5629881935401" in="0">
        <tpls c="3">
          <tpl fld="1" item="60"/>
          <tpl fld="0" item="3"/>
          <tpl fld="2" item="0"/>
        </tpls>
      </n>
      <n v="1269.04040702421" in="0">
        <tpls c="3">
          <tpl fld="1" item="51"/>
          <tpl fld="0" item="3"/>
          <tpl fld="2" item="0"/>
        </tpls>
      </n>
      <n v="6389.5484083348802" in="0">
        <tpls c="3">
          <tpl fld="1" item="88"/>
          <tpl fld="0" item="3"/>
          <tpl fld="2" item="0"/>
        </tpls>
      </n>
      <n v="16505.998062536899" in="0">
        <tpls c="3">
          <tpl fld="1" item="29"/>
          <tpl fld="0" item="3"/>
          <tpl fld="2" item="0"/>
        </tpls>
      </n>
      <n v="3255.8948661981799" in="0">
        <tpls c="3">
          <tpl fld="1" item="141"/>
          <tpl fld="0" item="3"/>
          <tpl fld="2" item="0"/>
        </tpls>
      </n>
      <n v="802.51800405282404" in="0">
        <tpls c="3">
          <tpl fld="1" item="151"/>
          <tpl fld="0" item="3"/>
          <tpl fld="2" item="0"/>
        </tpls>
      </n>
      <n v="2053.27379585463" in="0">
        <tpls c="3">
          <tpl fld="1" item="106"/>
          <tpl fld="0" item="3"/>
          <tpl fld="2" item="0"/>
        </tpls>
      </n>
      <n v="3660.1507461606102" in="0">
        <tpls c="3">
          <tpl fld="1" item="86"/>
          <tpl fld="0" item="3"/>
          <tpl fld="2" item="0"/>
        </tpls>
      </n>
      <n v="47.9">
        <tpls c="3">
          <tpl fld="1" item="110"/>
          <tpl fld="0" item="3"/>
          <tpl fld="2" item="1"/>
        </tpls>
      </n>
      <n v="169915.80484017599" in="0">
        <tpls c="3">
          <tpl fld="1" item="117"/>
          <tpl fld="0" item="3"/>
          <tpl fld="2" item="0"/>
        </tpls>
      </n>
      <n v="27157.823410478399" in="0">
        <tpls c="3">
          <tpl fld="1" item="123"/>
          <tpl fld="0" item="3"/>
          <tpl fld="2" item="0"/>
        </tpls>
      </n>
      <n v="3697.12959470956" in="0">
        <tpls c="3">
          <tpl fld="1" item="182"/>
          <tpl fld="0" item="3"/>
          <tpl fld="2" item="0"/>
        </tpls>
      </n>
      <n v="3473.7750064951902" in="0">
        <tpls c="3">
          <tpl fld="1" item="137"/>
          <tpl fld="0" item="3"/>
          <tpl fld="2" item="0"/>
        </tpls>
      </n>
      <n v="50.4">
        <tpls c="3">
          <tpl fld="1" item="143"/>
          <tpl fld="0" item="3"/>
          <tpl fld="2" item="1"/>
        </tpls>
      </n>
      <n v="30.9">
        <tpls c="3">
          <tpl fld="1" item="129"/>
          <tpl fld="0" item="3"/>
          <tpl fld="2" item="1"/>
        </tpls>
      </n>
      <n v="27.2">
        <tpls c="3">
          <tpl fld="1" item="122"/>
          <tpl fld="0" item="3"/>
          <tpl fld="2" item="1"/>
        </tpls>
      </n>
      <n v="43.7">
        <tpls c="3">
          <tpl fld="1" item="63"/>
          <tpl fld="0" item="3"/>
          <tpl fld="2" item="1"/>
        </tpls>
      </n>
      <m>
        <tpls c="3">
          <tpl fld="1" item="150"/>
          <tpl fld="0" item="3"/>
          <tpl fld="2" item="1"/>
        </tpls>
      </m>
      <n v="34.299999999999997">
        <tpls c="3">
          <tpl fld="1" item="4"/>
          <tpl fld="0" item="3"/>
          <tpl fld="2" item="1"/>
        </tpls>
      </n>
      <n v="45.7">
        <tpls c="3">
          <tpl fld="1" item="114"/>
          <tpl fld="0" item="3"/>
          <tpl fld="2" item="1"/>
        </tpls>
      </n>
      <m>
        <tpls c="3">
          <tpl fld="1" item="142"/>
          <tpl fld="0" item="3"/>
          <tpl fld="2" item="1"/>
        </tpls>
      </m>
      <n v="24.8">
        <tpls c="3">
          <tpl fld="1" item="165"/>
          <tpl fld="0" item="3"/>
          <tpl fld="2" item="1"/>
        </tpls>
      </n>
      <n v="27.6">
        <tpls c="3">
          <tpl fld="1" item="61"/>
          <tpl fld="0" item="3"/>
          <tpl fld="2" item="1"/>
        </tpls>
      </n>
      <n v="36.700000000000003">
        <tpls c="3">
          <tpl fld="1" item="163"/>
          <tpl fld="0" item="3"/>
          <tpl fld="2" item="1"/>
        </tpls>
      </n>
      <n v="32.700000000000003">
        <tpls c="3">
          <tpl fld="1" item="35"/>
          <tpl fld="0" item="3"/>
          <tpl fld="2" item="1"/>
        </tpls>
      </n>
      <n v="6979.7091956358099" in="0">
        <tpls c="3">
          <tpl fld="1" item="134"/>
          <tpl fld="0" item="3"/>
          <tpl fld="2" item="0"/>
        </tpls>
      </n>
      <n v="1710.13394767919" in="0">
        <tpls c="3">
          <tpl fld="1" item="54"/>
          <tpl fld="0" item="3"/>
          <tpl fld="2" item="0"/>
        </tpls>
      </n>
      <n v="14999.4796391329" in="0">
        <tpls c="3">
          <tpl fld="1" item="96"/>
          <tpl fld="0" item="3"/>
          <tpl fld="2" item="0"/>
        </tpls>
      </n>
      <n v="8739.7560428092893" in="0">
        <tpls c="3">
          <tpl fld="1" item="6"/>
          <tpl fld="0" item="3"/>
          <tpl fld="2" item="0"/>
        </tpls>
      </n>
      <n v="2175.9996702185799" in="0">
        <tpls c="3">
          <tpl fld="1" item="23"/>
          <tpl fld="0" item="3"/>
          <tpl fld="2" item="0"/>
        </tpls>
      </n>
      <n v="582.79544432732905" in="0">
        <tpls c="3">
          <tpl fld="1" item="171"/>
          <tpl fld="0" item="3"/>
          <tpl fld="2" item="0"/>
        </tpls>
      </n>
      <n v="3506.0728850696601" in="0">
        <tpls c="3">
          <tpl fld="1" item="89"/>
          <tpl fld="0" item="3"/>
          <tpl fld="2" item="0"/>
        </tpls>
      </n>
      <n v="19879.297530417702" in="0">
        <tpls c="3">
          <tpl fld="1" item="119"/>
          <tpl fld="0" item="3"/>
          <tpl fld="2" item="0"/>
        </tpls>
      </n>
      <n v="14721.6473328796" in="0">
        <tpls c="3">
          <tpl fld="1" item="118"/>
          <tpl fld="0" item="3"/>
          <tpl fld="2" item="0"/>
        </tpls>
      </n>
      <n v="12431.5754242492" in="0">
        <tpls c="3">
          <tpl fld="1" item="174"/>
          <tpl fld="0" item="3"/>
          <tpl fld="2" item="0"/>
        </tpls>
      </n>
      <n v="55822.914720343797" in="0">
        <tpls c="3">
          <tpl fld="1" item="201"/>
          <tpl fld="0" item="3"/>
          <tpl fld="2" item="0"/>
        </tpls>
      </n>
      <n v="56724.170385886297" in="0">
        <tpls c="3">
          <tpl fld="1" item="128"/>
          <tpl fld="0" item="3"/>
          <tpl fld="2" item="0"/>
        </tpls>
      </n>
      <n v="33.1">
        <tpls c="3">
          <tpl fld="1" item="145"/>
          <tpl fld="0" item="3"/>
          <tpl fld="2" item="1"/>
        </tpls>
      </n>
      <n v="38.5">
        <tpls c="3">
          <tpl fld="1" item="76"/>
          <tpl fld="0" item="3"/>
          <tpl fld="2" item="1"/>
        </tpls>
      </n>
      <m>
        <tpls c="3">
          <tpl fld="1" item="99"/>
          <tpl fld="0" item="3"/>
          <tpl fld="2" item="1"/>
        </tpls>
      </m>
      <m>
        <tpls c="3">
          <tpl fld="1" item="11"/>
          <tpl fld="0" item="3"/>
          <tpl fld="2" item="1"/>
        </tpls>
      </m>
      <m>
        <tpls c="3">
          <tpl fld="1" item="168"/>
          <tpl fld="0" item="3"/>
          <tpl fld="2" item="1"/>
        </tpls>
      </m>
      <m>
        <tpls c="3">
          <tpl fld="1" item="102"/>
          <tpl fld="0" item="3"/>
          <tpl fld="2" item="1"/>
        </tpls>
      </m>
      <m>
        <tpls c="3">
          <tpl fld="1" item="22"/>
          <tpl fld="0" item="3"/>
          <tpl fld="2" item="1"/>
        </tpls>
      </m>
      <m>
        <tpls c="3">
          <tpl fld="1" item="85"/>
          <tpl fld="0" item="3"/>
          <tpl fld="2" item="1"/>
        </tpls>
      </m>
      <m>
        <tpls c="3">
          <tpl fld="1" item="148"/>
          <tpl fld="0" item="3"/>
          <tpl fld="2" item="1"/>
        </tpls>
      </m>
      <n v="29.1">
        <tpls c="3">
          <tpl fld="1" item="176"/>
          <tpl fld="0" item="3"/>
          <tpl fld="2" item="1"/>
        </tpls>
      </n>
      <m>
        <tpls c="3">
          <tpl fld="1" item="19"/>
          <tpl fld="0" item="3"/>
          <tpl fld="2" item="1"/>
        </tpls>
      </m>
      <n v="35.200000000000003">
        <tpls c="3">
          <tpl fld="1" item="84"/>
          <tpl fld="0" item="3"/>
          <tpl fld="2" item="1"/>
        </tpls>
      </n>
      <n v="25.3">
        <tpls c="3">
          <tpl fld="1" item="37"/>
          <tpl fld="0" item="3"/>
          <tpl fld="2" item="1"/>
        </tpls>
      </n>
      <n v="1278.63106216298" in="0">
        <tpls c="3">
          <tpl fld="1" item="185"/>
          <tpl fld="0" item="3"/>
          <tpl fld="2" item="0"/>
        </tpls>
      </n>
      <n v="717.12459293328504" in="0">
        <tpls c="3">
          <tpl fld="1" item="13"/>
          <tpl fld="0" item="3"/>
          <tpl fld="2" item="0"/>
        </tpls>
      </n>
      <n v="1814.06341798173" in="0">
        <tpls c="3">
          <tpl fld="1" item="70"/>
          <tpl fld="0" item="3"/>
          <tpl fld="2" item="0"/>
        </tpls>
      </n>
      <n v="1115.33607520903" in="0">
        <tpls c="3">
          <tpl fld="1" item="45"/>
          <tpl fld="0" item="3"/>
          <tpl fld="2" item="0"/>
        </tpls>
      </n>
      <n v="9681.6185668967391" in="0">
        <tpls c="3">
          <tpl fld="1" item="66"/>
          <tpl fld="0" item="3"/>
          <tpl fld="2" item="0"/>
        </tpls>
      </n>
      <n v="1368.45432627629" in="0">
        <tpls c="3">
          <tpl fld="1" item="21"/>
          <tpl fld="0" item="3"/>
          <tpl fld="2" item="0"/>
        </tpls>
      </n>
      <n v="45237.805092154304" in="0">
        <tpls c="3">
          <tpl fld="1" item="152"/>
          <tpl fld="0" item="3"/>
          <tpl fld="2" item="0"/>
        </tpls>
      </n>
      <n v="2272.40570707297" in="0">
        <tpls c="3">
          <tpl fld="1" item="103"/>
          <tpl fld="0" item="3"/>
          <tpl fld="2" item="0"/>
        </tpls>
      </n>
      <n v="46007.852920654703" in="0">
        <tpls c="3">
          <tpl fld="1" item="82"/>
          <tpl fld="0" item="3"/>
          <tpl fld="2" item="0"/>
        </tpls>
      </n>
      <n v="2941.2120399935602" in="0">
        <tpls c="3">
          <tpl fld="1" item="130"/>
          <tpl fld="0" item="3"/>
          <tpl fld="2" item="0"/>
        </tpls>
      </n>
      <n v="27653.164401010501" in="0">
        <tpls c="3">
          <tpl fld="1" item="20"/>
          <tpl fld="0" item="3"/>
          <tpl fld="2" item="0"/>
        </tpls>
      </n>
      <n v="37321.624036684501" in="0">
        <tpls c="3">
          <tpl fld="1" item="79"/>
          <tpl fld="0" item="3"/>
          <tpl fld="2" item="0"/>
        </tpls>
      </n>
      <m>
        <tpls c="3">
          <tpl fld="1" item="134"/>
          <tpl fld="0" item="3"/>
          <tpl fld="2" item="1"/>
        </tpls>
      </m>
      <m>
        <tpls c="3">
          <tpl fld="1" item="54"/>
          <tpl fld="0" item="3"/>
          <tpl fld="2" item="1"/>
        </tpls>
      </m>
      <n v="38.4">
        <tpls c="3">
          <tpl fld="1" item="96"/>
          <tpl fld="0" item="3"/>
          <tpl fld="2" item="1"/>
        </tpls>
      </n>
      <n v="46.9">
        <tpls c="3">
          <tpl fld="1" item="6"/>
          <tpl fld="0" item="3"/>
          <tpl fld="2" item="1"/>
        </tpls>
      </n>
      <m>
        <tpls c="3">
          <tpl fld="1" item="191"/>
          <tpl fld="0" item="3"/>
          <tpl fld="2" item="1"/>
        </tpls>
      </m>
      <m>
        <tpls c="3">
          <tpl fld="1" item="52"/>
          <tpl fld="0" item="3"/>
          <tpl fld="2" item="1"/>
        </tpls>
      </m>
      <n v="35">
        <tpls c="3">
          <tpl fld="1" item="115"/>
          <tpl fld="0" item="3"/>
          <tpl fld="2" item="1"/>
        </tpls>
      </n>
      <m>
        <tpls c="3">
          <tpl fld="1" item="93"/>
          <tpl fld="0" item="3"/>
          <tpl fld="2" item="1"/>
        </tpls>
      </m>
      <m>
        <tpls c="3">
          <tpl fld="1" item="12"/>
          <tpl fld="0" item="3"/>
          <tpl fld="2" item="1"/>
        </tpls>
      </m>
      <n v="36.9">
        <tpls c="3">
          <tpl fld="1" item="193"/>
          <tpl fld="0" item="3"/>
          <tpl fld="2" item="1"/>
        </tpls>
      </n>
      <n v="30.3">
        <tpls c="3">
          <tpl fld="1" item="131"/>
          <tpl fld="0" item="3"/>
          <tpl fld="2" item="1"/>
        </tpls>
      </n>
      <m>
        <tpls c="3">
          <tpl fld="1" item="135"/>
          <tpl fld="0" item="3"/>
          <tpl fld="2" item="1"/>
        </tpls>
      </m>
      <n v="33.700000000000003">
        <tpls c="3">
          <tpl fld="1" item="41"/>
          <tpl fld="0" item="3"/>
          <tpl fld="2" item="1"/>
        </tpls>
      </n>
      <n v="43777.440088807503" in="0">
        <tpls c="3">
          <tpl fld="1" item="68"/>
          <tpl fld="0" item="3"/>
          <tpl fld="2" item="0"/>
        </tpls>
      </n>
      <n v="165028.245029187" in="0">
        <tpls c="3">
          <tpl fld="1" item="198"/>
          <tpl fld="0" item="3"/>
          <tpl fld="2" item="0"/>
        </tpls>
      </n>
      <n v="22246.7430768136" in="0">
        <tpls c="3">
          <tpl fld="1" item="38"/>
          <tpl fld="0" item="3"/>
          <tpl fld="2" item="0"/>
        </tpls>
      </n>
      <n v="79155.541672096006" in="0">
        <tpls c="3">
          <tpl fld="1" item="195"/>
          <tpl fld="0" item="3"/>
          <tpl fld="2" item="0"/>
        </tpls>
      </n>
      <n v="7634.94654364282" in="0">
        <tpls c="3">
          <tpl fld="1" item="3"/>
          <tpl fld="0" item="3"/>
          <tpl fld="2" item="0"/>
        </tpls>
      </n>
      <n v="7469.4556382362398" in="0">
        <tpls c="3">
          <tpl fld="1" item="126"/>
          <tpl fld="0" item="3"/>
          <tpl fld="2" item="0"/>
        </tpls>
      </n>
      <n v="1986.4162292067499" in="0">
        <tpls c="3">
          <tpl fld="1" item="184"/>
          <tpl fld="0" item="3"/>
          <tpl fld="2" item="0"/>
        </tpls>
      </n>
      <n v="3886.2915016523898" in="0">
        <tpls c="3">
          <tpl fld="1" item="62"/>
          <tpl fld="0" item="3"/>
          <tpl fld="2" item="0"/>
        </tpls>
      </n>
      <n v="26505.6243284919" in="0">
        <tpls c="3">
          <tpl fld="1" item="8"/>
          <tpl fld="0" item="3"/>
          <tpl fld="2" item="0"/>
        </tpls>
      </n>
      <n v="779.87493300841402" in="0">
        <tpls c="3">
          <tpl fld="1" item="132"/>
          <tpl fld="0" item="3"/>
          <tpl fld="2" item="0"/>
        </tpls>
      </n>
      <n v="18811.9451170299" in="0">
        <tpls c="3">
          <tpl fld="1" item="73"/>
          <tpl fld="0" item="3"/>
          <tpl fld="2" item="0"/>
        </tpls>
      </n>
      <n v="777.14759551216503" in="0">
        <tpls c="3">
          <tpl fld="1" item="162"/>
          <tpl fld="0" item="3"/>
          <tpl fld="2" item="0"/>
        </tpls>
      </n>
      <m>
        <tpls c="3">
          <tpl fld="1" item="185"/>
          <tpl fld="0" item="3"/>
          <tpl fld="2" item="1"/>
        </tpls>
      </m>
      <m>
        <tpls c="3">
          <tpl fld="1" item="70"/>
          <tpl fld="0" item="3"/>
          <tpl fld="2" item="1"/>
        </tpls>
      </m>
      <m>
        <tpls c="3">
          <tpl fld="1" item="45"/>
          <tpl fld="0" item="3"/>
          <tpl fld="2" item="1"/>
        </tpls>
      </m>
      <n v="34.4">
        <tpls c="3">
          <tpl fld="1" item="16"/>
          <tpl fld="0" item="3"/>
          <tpl fld="2" item="1"/>
        </tpls>
      </n>
      <m>
        <tpls c="3">
          <tpl fld="1" item="97"/>
          <tpl fld="0" item="3"/>
          <tpl fld="2" item="1"/>
        </tpls>
      </m>
      <m>
        <tpls c="3">
          <tpl fld="1" item="105"/>
          <tpl fld="0" item="3"/>
          <tpl fld="2" item="1"/>
        </tpls>
      </m>
      <m>
        <tpls c="3">
          <tpl fld="1" item="40"/>
          <tpl fld="0" item="3"/>
          <tpl fld="2" item="1"/>
        </tpls>
      </m>
      <m>
        <tpls c="3">
          <tpl fld="1" item="32"/>
          <tpl fld="0" item="3"/>
          <tpl fld="2" item="1"/>
        </tpls>
      </m>
      <n v="26.8">
        <tpls c="3">
          <tpl fld="1" item="112"/>
          <tpl fld="0" item="3"/>
          <tpl fld="2" item="1"/>
        </tpls>
      </n>
      <n v="282.19313040481399" in="0">
        <tpls c="3">
          <tpl fld="1" item="164"/>
          <tpl fld="0" item="3"/>
          <tpl fld="2" item="0"/>
        </tpls>
      </n>
      <n v="4109.1651373751401" in="0">
        <tpls c="3">
          <tpl fld="1" item="80"/>
          <tpl fld="0" item="3"/>
          <tpl fld="2" item="0"/>
        </tpls>
      </n>
      <n v="3591.82927553023" in="0">
        <tpls c="3">
          <tpl fld="1" item="48"/>
          <tpl fld="0" item="3"/>
          <tpl fld="2" item="0"/>
        </tpls>
      </n>
      <n v="30628.7547758033" in="0">
        <tpls c="3">
          <tpl fld="1" item="187"/>
          <tpl fld="0" item="3"/>
          <tpl fld="2" item="0"/>
        </tpls>
      </n>
      <n v="714.62339223003096" in="0">
        <tpls c="3">
          <tpl fld="1" item="50"/>
          <tpl fld="0" item="3"/>
          <tpl fld="2" item="0"/>
        </tpls>
      </n>
      <n v="9209.2886247710794" in="0">
        <tpls c="3">
          <tpl fld="1" item="42"/>
          <tpl fld="0" item="3"/>
          <tpl fld="2" item="0"/>
        </tpls>
      </n>
      <n v="3698.0585037547899" in="0">
        <tpls c="3">
          <tpl fld="1" item="2"/>
          <tpl fld="0" item="3"/>
          <tpl fld="2" item="0"/>
        </tpls>
      </n>
      <n v="27608.247428711598" in="0">
        <tpls c="3">
          <tpl fld="1" item="161"/>
          <tpl fld="0" item="3"/>
          <tpl fld="2" item="0"/>
        </tpls>
      </n>
      <n v="682.71802032825497" in="0">
        <tpls c="3">
          <tpl fld="1" item="177"/>
          <tpl fld="0" item="3"/>
          <tpl fld="2" item="0"/>
        </tpls>
      </n>
      <m>
        <tpls c="3">
          <tpl fld="1" item="13"/>
          <tpl fld="0" item="3"/>
          <tpl fld="2" item="1"/>
        </tpls>
      </m>
      <n v="45">
        <tpls c="3">
          <tpl fld="1" item="18"/>
          <tpl fld="0" item="3"/>
          <tpl fld="2" item="1"/>
        </tpls>
      </n>
      <n v="63197.082374419602" in="0">
        <tpls c="3">
          <tpl fld="1" item="33"/>
          <tpl fld="0" item="3"/>
          <tpl fld="2" item="0"/>
        </tpls>
      </n>
      <n v="27.1">
        <tpls c="3">
          <tpl fld="1" item="68"/>
          <tpl fld="0" item="3"/>
          <tpl fld="2" item="1"/>
        </tpls>
      </n>
      <m>
        <tpls c="3">
          <tpl fld="1" item="198"/>
          <tpl fld="0" item="3"/>
          <tpl fld="2" item="1"/>
        </tpls>
      </m>
      <m>
        <tpls c="3">
          <tpl fld="1" item="38"/>
          <tpl fld="0" item="3"/>
          <tpl fld="2" item="1"/>
        </tpls>
      </m>
      <m>
        <tpls c="3">
          <tpl fld="1" item="195"/>
          <tpl fld="0" item="3"/>
          <tpl fld="2" item="1"/>
        </tpls>
      </m>
      <m>
        <tpls c="3">
          <tpl fld="1" item="23"/>
          <tpl fld="0" item="3"/>
          <tpl fld="2" item="1"/>
        </tpls>
      </m>
      <m>
        <tpls c="3">
          <tpl fld="1" item="171"/>
          <tpl fld="0" item="3"/>
          <tpl fld="2" item="1"/>
        </tpls>
      </m>
      <m>
        <tpls c="3">
          <tpl fld="1" item="14"/>
          <tpl fld="0" item="3"/>
          <tpl fld="2" item="1"/>
        </tpls>
      </m>
      <n v="43.6">
        <tpls c="3">
          <tpl fld="1" item="156"/>
          <tpl fld="0" item="3"/>
          <tpl fld="2" item="1"/>
        </tpls>
      </n>
      <m>
        <tpls c="3">
          <tpl fld="1" item="43"/>
          <tpl fld="0" item="3"/>
          <tpl fld="2" item="1"/>
        </tpls>
      </m>
      <m>
        <tpls c="3">
          <tpl fld="1" item="107"/>
          <tpl fld="0" item="3"/>
          <tpl fld="2" item="1"/>
        </tpls>
      </m>
      <n v="25">
        <tpls c="3">
          <tpl fld="1" item="30"/>
          <tpl fld="0" item="3"/>
          <tpl fld="2" item="1"/>
        </tpls>
      </n>
      <n v="31.4">
        <tpls c="3">
          <tpl fld="1" item="69"/>
          <tpl fld="0" item="3"/>
          <tpl fld="2" item="1"/>
        </tpls>
      </n>
      <n v="16932.332863187599" in="0">
        <tpls c="3">
          <tpl fld="1" item="77"/>
          <tpl fld="0" item="3"/>
          <tpl fld="2" item="0"/>
        </tpls>
      </n>
      <n v="4035.1943155047002" in="0">
        <tpls c="3">
          <tpl fld="1" item="140"/>
          <tpl fld="0" item="3"/>
          <tpl fld="2" item="0"/>
        </tpls>
      </n>
      <n v="9817.7408609621398" in="0">
        <tpls c="3">
          <tpl fld="1" item="17"/>
          <tpl fld="0" item="3"/>
          <tpl fld="2" item="0"/>
        </tpls>
      </n>
      <n v="3800.10330164063" in="0">
        <tpls c="3">
          <tpl fld="1" item="94"/>
          <tpl fld="0" item="3"/>
          <tpl fld="2" item="0"/>
        </tpls>
      </n>
      <n v="48181.874188064001" in="0">
        <tpls c="3">
          <tpl fld="1" item="199"/>
          <tpl fld="0" item="3"/>
          <tpl fld="2" item="0"/>
        </tpls>
      </n>
      <n v="10820.633842346" in="0">
        <tpls c="3">
          <tpl fld="1" item="72"/>
          <tpl fld="0" item="3"/>
          <tpl fld="2" item="0"/>
        </tpls>
      </n>
      <n v="2107.56717992428" in="0">
        <tpls c="3">
          <tpl fld="1" item="71"/>
          <tpl fld="0" item="3"/>
          <tpl fld="2" item="0"/>
        </tpls>
      </n>
      <n v="11696.9555623329" in="0">
        <tpls c="3">
          <tpl fld="1" item="24"/>
          <tpl fld="0" item="3"/>
          <tpl fld="2" item="0"/>
        </tpls>
      </n>
      <n v="7243.85299726842" in="0">
        <tpls c="3">
          <tpl fld="1" item="65"/>
          <tpl fld="0" item="3"/>
          <tpl fld="2" item="0"/>
        </tpls>
      </n>
      <n v="1729.26802051544" in="0">
        <tpls c="3">
          <tpl fld="1" item="186"/>
          <tpl fld="0" item="3"/>
          <tpl fld="2" item="0"/>
        </tpls>
      </n>
      <m>
        <tpls c="3">
          <tpl fld="1" item="164"/>
          <tpl fld="0" item="3"/>
          <tpl fld="2" item="1"/>
        </tpls>
      </m>
      <m>
        <tpls c="3">
          <tpl fld="1" item="80"/>
          <tpl fld="0" item="3"/>
          <tpl fld="2" item="1"/>
        </tpls>
      </m>
      <n v="32.5">
        <tpls c="3">
          <tpl fld="1" item="48"/>
          <tpl fld="0" item="3"/>
          <tpl fld="2" item="1"/>
        </tpls>
      </n>
      <m>
        <tpls c="3">
          <tpl fld="1" item="49"/>
          <tpl fld="0" item="3"/>
          <tpl fld="2" item="1"/>
        </tpls>
      </m>
      <m>
        <tpls c="3">
          <tpl fld="1" item="66"/>
          <tpl fld="0" item="3"/>
          <tpl fld="2" item="1"/>
        </tpls>
      </m>
      <m>
        <tpls c="3">
          <tpl fld="1" item="21"/>
          <tpl fld="0" item="3"/>
          <tpl fld="2" item="1"/>
        </tpls>
      </m>
      <m>
        <tpls c="3">
          <tpl fld="1" item="60"/>
          <tpl fld="0" item="3"/>
          <tpl fld="2" item="1"/>
        </tpls>
      </m>
      <m>
        <tpls c="3">
          <tpl fld="1" item="127"/>
          <tpl fld="0" item="3"/>
          <tpl fld="2" item="1"/>
        </tpls>
      </m>
      <n v="31.8">
        <tpls c="3">
          <tpl fld="1" item="74"/>
          <tpl fld="0" item="3"/>
          <tpl fld="2" item="1"/>
        </tpls>
      </n>
      <n v="49.8">
        <tpls c="3">
          <tpl fld="1" item="154"/>
          <tpl fld="0" item="3"/>
          <tpl fld="2" item="1"/>
        </tpls>
      </n>
      <m>
        <tpls c="3">
          <tpl fld="1" item="113"/>
          <tpl fld="0" item="3"/>
          <tpl fld="2" item="1"/>
        </tpls>
      </m>
      <n v="25995.172460953501" in="0">
        <tpls c="3">
          <tpl fld="1" item="100"/>
          <tpl fld="0" item="3"/>
          <tpl fld="2" item="0"/>
        </tpls>
      </n>
      <n v="30936.125444976999" in="0">
        <tpls c="3">
          <tpl fld="1" item="116"/>
          <tpl fld="0" item="3"/>
          <tpl fld="2" item="0"/>
        </tpls>
      </n>
      <n v="51974.196555344002" in="0">
        <tpls c="3">
          <tpl fld="1" item="121"/>
          <tpl fld="0" item="3"/>
          <tpl fld="2" item="0"/>
        </tpls>
      </n>
      <n v="5871.2235238595204" in="0">
        <tpls c="3">
          <tpl fld="1" item="67"/>
          <tpl fld="0" item="3"/>
          <tpl fld="2" item="0"/>
        </tpls>
      </n>
      <n v="3525.02016450058" in="0">
        <tpls c="3">
          <tpl fld="1" item="57"/>
          <tpl fld="0" item="3"/>
          <tpl fld="2" item="0"/>
        </tpls>
      </n>
      <m>
        <tpls c="3">
          <tpl fld="1" item="77"/>
          <tpl fld="0" item="3"/>
          <tpl fld="2" item="1"/>
        </tpls>
      </m>
      <m>
        <tpls c="3">
          <tpl fld="1" item="140"/>
          <tpl fld="0" item="3"/>
          <tpl fld="2" item="1"/>
        </tpls>
      </m>
      <m>
        <tpls c="3">
          <tpl fld="1" item="17"/>
          <tpl fld="0" item="3"/>
          <tpl fld="2" item="1"/>
        </tpls>
      </m>
      <n v="40">
        <tpls c="3">
          <tpl fld="1" item="94"/>
          <tpl fld="0" item="3"/>
          <tpl fld="2" item="1"/>
        </tpls>
      </n>
      <m>
        <tpls c="3">
          <tpl fld="1" item="3"/>
          <tpl fld="0" item="3"/>
          <tpl fld="2" item="1"/>
        </tpls>
      </m>
      <n v="40.6">
        <tpls c="3">
          <tpl fld="1" item="126"/>
          <tpl fld="0" item="3"/>
          <tpl fld="2" item="1"/>
        </tpls>
      </n>
      <m>
        <tpls c="3">
          <tpl fld="1" item="89"/>
          <tpl fld="0" item="3"/>
          <tpl fld="2" item="1"/>
        </tpls>
      </m>
      <m>
        <tpls c="3">
          <tpl fld="1" item="51"/>
          <tpl fld="0" item="3"/>
          <tpl fld="2" item="1"/>
        </tpls>
      </m>
      <m>
        <tpls c="3">
          <tpl fld="1" item="88"/>
          <tpl fld="0" item="3"/>
          <tpl fld="2" item="1"/>
        </tpls>
      </m>
      <m>
        <tpls c="3">
          <tpl fld="1" item="157"/>
          <tpl fld="0" item="3"/>
          <tpl fld="2" item="1"/>
        </tpls>
      </m>
      <m>
        <tpls c="3">
          <tpl fld="1" item="56"/>
          <tpl fld="0" item="3"/>
          <tpl fld="2" item="1"/>
        </tpls>
      </m>
      <n v="41.3">
        <tpls c="3">
          <tpl fld="1" item="125"/>
          <tpl fld="0" item="3"/>
          <tpl fld="2" item="1"/>
        </tpls>
      </n>
      <n v="11666.4559107759" in="0">
        <tpls c="3">
          <tpl fld="1" item="147"/>
          <tpl fld="0" item="3"/>
          <tpl fld="2" item="0"/>
        </tpls>
      </n>
      <n v="4140.5898261059301" in="0">
        <tpls c="3">
          <tpl fld="1" item="95"/>
          <tpl fld="0" item="3"/>
          <tpl fld="2" item="0"/>
        </tpls>
      </n>
      <n v="315.77732637257498" in="0">
        <tpls c="3">
          <tpl fld="1" item="149"/>
          <tpl fld="0" item="3"/>
          <tpl fld="2" item="0"/>
        </tpls>
      </n>
      <n v="4994.6831404509103" in="0">
        <tpls c="3">
          <tpl fld="1" item="25"/>
          <tpl fld="0" item="3"/>
          <tpl fld="2" item="0"/>
        </tpls>
      </n>
      <n v="8078.7904743723802" in="0">
        <tpls c="3">
          <tpl fld="1" item="109"/>
          <tpl fld="0" item="3"/>
          <tpl fld="2" item="0"/>
        </tpls>
      </n>
      <n v="9244.0517976909596" in="0">
        <tpls c="3">
          <tpl fld="1" item="28"/>
          <tpl fld="0" item="3"/>
          <tpl fld="2" item="0"/>
        </tpls>
      </n>
      <n v="2308.8004822007902" in="0">
        <tpls c="3">
          <tpl fld="1" item="190"/>
          <tpl fld="0" item="3"/>
          <tpl fld="2" item="0"/>
        </tpls>
      </n>
      <n v="15077.8390242853" in="0">
        <tpls c="3">
          <tpl fld="1" item="53"/>
          <tpl fld="0" item="3"/>
          <tpl fld="2" item="0"/>
        </tpls>
      </n>
      <n v="295.96785164512698" in="0">
        <tpls c="3">
          <tpl fld="1" item="178"/>
          <tpl fld="0" item="3"/>
          <tpl fld="2" item="0"/>
        </tpls>
      </n>
      <n v="2818.3768556923901" in="0">
        <tpls c="3">
          <tpl fld="1" item="58"/>
          <tpl fld="0" item="3"/>
          <tpl fld="2" item="0"/>
        </tpls>
      </n>
      <m>
        <tpls c="3">
          <tpl fld="1" item="100"/>
          <tpl fld="0" item="3"/>
          <tpl fld="2" item="1"/>
        </tpls>
      </m>
      <n v="35.200000000000003">
        <tpls c="3">
          <tpl fld="1" item="116"/>
          <tpl fld="0" item="3"/>
          <tpl fld="2" item="1"/>
        </tpls>
      </n>
      <n v="29.6">
        <tpls c="3">
          <tpl fld="1" item="121"/>
          <tpl fld="0" item="3"/>
          <tpl fld="2" item="1"/>
        </tpls>
      </n>
      <n v="50.6">
        <tpls c="3">
          <tpl fld="1" item="67"/>
          <tpl fld="0" item="3"/>
          <tpl fld="2" item="1"/>
        </tpls>
      </n>
      <n v="32.799999999999997">
        <tpls c="3">
          <tpl fld="1" item="33"/>
          <tpl fld="0" item="3"/>
          <tpl fld="2" item="1"/>
        </tpls>
      </n>
      <m>
        <tpls c="3">
          <tpl fld="1" item="117"/>
          <tpl fld="0" item="3"/>
          <tpl fld="2" item="1"/>
        </tpls>
      </m>
      <m>
        <tpls c="3">
          <tpl fld="1" item="119"/>
          <tpl fld="0" item="3"/>
          <tpl fld="2" item="1"/>
        </tpls>
      </m>
      <m>
        <tpls c="3">
          <tpl fld="1" item="118"/>
          <tpl fld="0" item="3"/>
          <tpl fld="2" item="1"/>
        </tpls>
      </m>
      <n v="25.2">
        <tpls c="3">
          <tpl fld="1" item="29"/>
          <tpl fld="0" item="3"/>
          <tpl fld="2" item="1"/>
        </tpls>
      </n>
      <m>
        <tpls c="3">
          <tpl fld="1" item="141"/>
          <tpl fld="0" item="3"/>
          <tpl fld="2" item="1"/>
        </tpls>
      </m>
      <m>
        <tpls c="3">
          <tpl fld="1" item="151"/>
          <tpl fld="0" item="3"/>
          <tpl fld="2" item="1"/>
        </tpls>
      </m>
      <n v="732.96217259534399" in="0">
        <tpls c="3">
          <tpl fld="1" item="64"/>
          <tpl fld="0" item="3"/>
          <tpl fld="2" item="0"/>
        </tpls>
      </n>
      <n v="18237.295843268301" in="0">
        <tpls c="3">
          <tpl fld="1" item="91"/>
          <tpl fld="0" item="3"/>
          <tpl fld="2" item="0"/>
        </tpls>
      </n>
      <n v="5756.3811935104404" in="0">
        <tpls c="3">
          <tpl fld="1" item="26"/>
          <tpl fld="0" item="3"/>
          <tpl fld="2" item="0"/>
        </tpls>
      </n>
      <n v="16936.906044871201" in="0">
        <tpls c="3">
          <tpl fld="1" item="189"/>
          <tpl fld="0" item="3"/>
          <tpl fld="2" item="0"/>
        </tpls>
      </n>
      <n v="3076.6589493423999" in="0">
        <tpls c="3">
          <tpl fld="1" item="92"/>
          <tpl fld="0" item="3"/>
          <tpl fld="2" item="0"/>
        </tpls>
      </n>
      <m in="0">
        <tpls c="3">
          <tpl fld="1" item="200"/>
          <tpl fld="0" item="3"/>
          <tpl fld="2" item="0"/>
        </tpls>
      </m>
      <n v="5265.9066345842502" in="0">
        <tpls c="3">
          <tpl fld="1" item="108"/>
          <tpl fld="0" item="3"/>
          <tpl fld="2" item="0"/>
        </tpls>
      </n>
      <n v="1401.62062821515" in="0">
        <tpls c="3">
          <tpl fld="1" item="101"/>
          <tpl fld="0" item="3"/>
          <tpl fld="2" item="0"/>
        </tpls>
      </n>
      <n v="78296.099927233197" in="0">
        <tpls c="3">
          <tpl fld="1" item="196"/>
          <tpl fld="0" item="3"/>
          <tpl fld="2" item="0"/>
        </tpls>
      </n>
      <n v="362.13113227433399" in="0">
        <tpls c="3">
          <tpl fld="1" item="180"/>
          <tpl fld="0" item="3"/>
          <tpl fld="2" item="0"/>
        </tpls>
      </n>
      <n v="54663.998371919501" in="0">
        <tpls c="3">
          <tpl fld="1" item="179"/>
          <tpl fld="0" item="3"/>
          <tpl fld="2" item="0"/>
        </tpls>
      </n>
      <n v="597.06545889822803" in="0">
        <tpls c="3">
          <tpl fld="1" item="83"/>
          <tpl fld="0" item="3"/>
          <tpl fld="2" item="0"/>
        </tpls>
      </n>
      <n v="1315.21480648394" in="0">
        <tpls c="3">
          <tpl fld="1" item="11"/>
          <tpl fld="0" item="4"/>
          <tpl fld="2" item="0"/>
        </tpls>
      </n>
      <m>
        <tpls c="3">
          <tpl fld="1" item="41"/>
          <tpl fld="0" item="4"/>
          <tpl fld="2" item="1"/>
        </tpls>
      </m>
      <n v="34.1">
        <tpls c="3">
          <tpl fld="1" item="115"/>
          <tpl fld="0" item="4"/>
          <tpl fld="2" item="1"/>
        </tpls>
      </n>
      <n v="4542.8997167831703" in="0">
        <tpls c="3">
          <tpl fld="1" item="9"/>
          <tpl fld="0" item="4"/>
          <tpl fld="2" item="0"/>
        </tpls>
      </n>
      <n v="27.3">
        <tpls c="3">
          <tpl fld="1" item="29"/>
          <tpl fld="0" item="4"/>
          <tpl fld="2" item="1"/>
        </tpls>
      </n>
      <n v="543.30304186393096" in="0">
        <tpls c="3">
          <tpl fld="1" item="0"/>
          <tpl fld="0" item="4"/>
          <tpl fld="2" item="0"/>
        </tpls>
      </n>
      <m>
        <tpls c="3">
          <tpl fld="1" item="105"/>
          <tpl fld="0" item="4"/>
          <tpl fld="2" item="1"/>
        </tpls>
      </m>
      <m>
        <tpls c="3">
          <tpl fld="1" item="42"/>
          <tpl fld="0" item="4"/>
          <tpl fld="2" item="1"/>
        </tpls>
      </m>
      <n v="8255.7968587047999" in="0">
        <tpls c="3">
          <tpl fld="1" item="102"/>
          <tpl fld="0" item="4"/>
          <tpl fld="2" item="0"/>
        </tpls>
      </n>
      <m>
        <tpls c="3">
          <tpl fld="1" item="24"/>
          <tpl fld="0" item="4"/>
          <tpl fld="2" item="1"/>
        </tpls>
      </m>
      <n v="30.1">
        <tpls c="3">
          <tpl fld="1" item="112"/>
          <tpl fld="0" item="4"/>
          <tpl fld="2" item="1"/>
        </tpls>
      </n>
      <n v="30.3">
        <tpls c="3">
          <tpl fld="1" item="152"/>
          <tpl fld="0" item="4"/>
          <tpl fld="2" item="1"/>
        </tpls>
      </n>
      <n v="30.2">
        <tpls c="3">
          <tpl fld="1" item="57"/>
          <tpl fld="0" item="4"/>
          <tpl fld="2" item="1"/>
        </tpls>
      </n>
      <n v="141200.38001027799" in="0">
        <tpls c="3">
          <tpl fld="1" item="198"/>
          <tpl fld="0" item="4"/>
          <tpl fld="2" item="0"/>
        </tpls>
      </n>
      <m>
        <tpls c="3">
          <tpl fld="1" item="50"/>
          <tpl fld="0" item="4"/>
          <tpl fld="2" item="1"/>
        </tpls>
      </m>
      <n v="3656.9521628717498" in="0">
        <tpls c="3">
          <tpl fld="1" item="106"/>
          <tpl fld="0" item="4"/>
          <tpl fld="2" item="0"/>
        </tpls>
      </n>
      <n v="47.2">
        <tpls c="3">
          <tpl fld="1" item="63"/>
          <tpl fld="0" item="4"/>
          <tpl fld="2" item="1"/>
        </tpls>
      </n>
      <n v="16727.291326461898" in="0">
        <tpls c="3">
          <tpl fld="1" item="29"/>
          <tpl fld="0" item="4"/>
          <tpl fld="2" item="0"/>
        </tpls>
      </n>
      <n v="743.40378472600401" in="0">
        <tpls c="3">
          <tpl fld="1" item="157"/>
          <tpl fld="0" item="4"/>
          <tpl fld="2" item="0"/>
        </tpls>
      </n>
      <n v="9040.5662511717201" in="0">
        <tpls c="3">
          <tpl fld="1" item="17"/>
          <tpl fld="0" item="4"/>
          <tpl fld="2" item="0"/>
        </tpls>
      </n>
      <m>
        <tpls c="3">
          <tpl fld="1" item="117"/>
          <tpl fld="0" item="4"/>
          <tpl fld="2" item="1"/>
        </tpls>
      </m>
      <n v="28">
        <tpls c="3">
          <tpl fld="1" item="122"/>
          <tpl fld="0" item="4"/>
          <tpl fld="2" item="1"/>
        </tpls>
      </n>
      <n v="58041.398436338503" in="0">
        <tpls c="3">
          <tpl fld="1" item="179"/>
          <tpl fld="0" item="4"/>
          <tpl fld="2" item="0"/>
        </tpls>
      </n>
      <m>
        <tpls c="3">
          <tpl fld="1" item="157"/>
          <tpl fld="0" item="4"/>
          <tpl fld="2" item="1"/>
        </tpls>
      </m>
      <n v="48">
        <tpls c="3">
          <tpl fld="1" item="147"/>
          <tpl fld="0" item="4"/>
          <tpl fld="2" item="1"/>
        </tpls>
      </n>
      <n v="32">
        <tpls c="3">
          <tpl fld="1" item="161"/>
          <tpl fld="0" item="4"/>
          <tpl fld="2" item="1"/>
        </tpls>
      </n>
      <n v="979.05163000494201" in="0">
        <tpls c="3">
          <tpl fld="1" item="150"/>
          <tpl fld="0" item="4"/>
          <tpl fld="2" item="0"/>
        </tpls>
      </n>
      <n v="880.03777511910903" in="0">
        <tpls c="3">
          <tpl fld="1" item="112"/>
          <tpl fld="0" item="4"/>
          <tpl fld="2" item="0"/>
        </tpls>
      </n>
      <n v="23512.602595639699" in="0">
        <tpls c="3">
          <tpl fld="1" item="197"/>
          <tpl fld="0" item="4"/>
          <tpl fld="2" item="0"/>
        </tpls>
      </n>
      <n v="54.6">
        <tpls c="3">
          <tpl fld="1" item="67"/>
          <tpl fld="0" item="4"/>
          <tpl fld="2" item="1"/>
        </tpls>
      </n>
      <n v="5735.4228565984904" in="0">
        <tpls c="3">
          <tpl fld="1" item="26"/>
          <tpl fld="0" item="4"/>
          <tpl fld="2" item="0"/>
        </tpls>
      </n>
      <m>
        <tpls c="3">
          <tpl fld="1" item="77"/>
          <tpl fld="0" item="4"/>
          <tpl fld="2" item="1"/>
        </tpls>
      </m>
      <n v="749.55271101584196" in="0">
        <tpls c="3">
          <tpl fld="1" item="151"/>
          <tpl fld="0" item="4"/>
          <tpl fld="2" item="0"/>
        </tpls>
      </n>
      <m>
        <tpls c="3">
          <tpl fld="1" item="17"/>
          <tpl fld="0" item="4"/>
          <tpl fld="2" item="1"/>
        </tpls>
      </m>
      <m>
        <tpls c="3">
          <tpl fld="1" item="0"/>
          <tpl fld="0" item="4"/>
          <tpl fld="2" item="1"/>
        </tpls>
      </m>
      <n v="1298.4369515921501" in="0">
        <tpls c="3">
          <tpl fld="1" item="1"/>
          <tpl fld="0" item="4"/>
          <tpl fld="2" item="0"/>
        </tpls>
      </n>
      <n v="6682.2811577457496" in="0">
        <tpls c="3">
          <tpl fld="1" item="76"/>
          <tpl fld="0" item="4"/>
          <tpl fld="2" item="0"/>
        </tpls>
      </n>
      <n v="30502.719708077599" in="0">
        <tpls c="3">
          <tpl fld="1" item="8"/>
          <tpl fld="0" item="4"/>
          <tpl fld="2" item="0"/>
        </tpls>
      </n>
      <n v="104965.30607826701" in="0">
        <tpls c="3">
          <tpl fld="1" item="90"/>
          <tpl fld="0" item="4"/>
          <tpl fld="2" item="0"/>
        </tpls>
      </n>
      <n v="4439.2003823580499" in="0">
        <tpls c="3">
          <tpl fld="1" item="88"/>
          <tpl fld="0" item="4"/>
          <tpl fld="2" item="0"/>
        </tpls>
      </n>
      <n v="88207.327559732206" in="0">
        <tpls c="3">
          <tpl fld="1" item="203"/>
          <tpl fld="0" item="4"/>
          <tpl fld="2" item="0"/>
        </tpls>
      </n>
      <n v="4704.05445468166" in="0">
        <tpls c="3">
          <tpl fld="1" item="81"/>
          <tpl fld="0" item="4"/>
          <tpl fld="2" item="0"/>
        </tpls>
      </n>
      <n v="38577.381657203099" in="0">
        <tpls c="3">
          <tpl fld="1" item="20"/>
          <tpl fld="0" item="4"/>
          <tpl fld="2" item="0"/>
        </tpls>
      </n>
      <n v="42.6">
        <tpls c="3">
          <tpl fld="1" item="79"/>
          <tpl fld="0" item="4"/>
          <tpl fld="2" item="1"/>
        </tpls>
      </n>
      <m>
        <tpls c="3">
          <tpl fld="1" item="135"/>
          <tpl fld="0" item="4"/>
          <tpl fld="2" item="1"/>
        </tpls>
      </m>
      <n v="1199.9517661177499" in="0">
        <tpls c="3">
          <tpl fld="1" item="45"/>
          <tpl fld="0" item="4"/>
          <tpl fld="2" item="0"/>
        </tpls>
      </n>
      <n v="471.959211584451" in="0">
        <tpls c="3">
          <tpl fld="1" item="10"/>
          <tpl fld="0" item="4"/>
          <tpl fld="2" item="0"/>
        </tpls>
      </n>
      <n v="150585.44891111201" in="0">
        <tpls c="3">
          <tpl fld="1" item="117"/>
          <tpl fld="0" item="4"/>
          <tpl fld="2" item="0"/>
        </tpls>
      </n>
      <n v="33.200000000000003">
        <tpls c="3">
          <tpl fld="1" item="13"/>
          <tpl fld="0" item="4"/>
          <tpl fld="2" item="1"/>
        </tpls>
      </n>
      <n v="69766.521188638799" in="0">
        <tpls c="3">
          <tpl fld="1" item="195"/>
          <tpl fld="0" item="4"/>
          <tpl fld="2" item="0"/>
        </tpls>
      </n>
      <n v="40.1">
        <tpls c="3">
          <tpl fld="1" item="9"/>
          <tpl fld="0" item="4"/>
          <tpl fld="2" item="1"/>
        </tpls>
      </n>
      <m>
        <tpls c="3">
          <tpl fld="1" item="85"/>
          <tpl fld="0" item="4"/>
          <tpl fld="2" item="1"/>
        </tpls>
      </m>
      <n v="860.63787368812496" in="0">
        <tpls c="3">
          <tpl fld="1" item="177"/>
          <tpl fld="0" item="4"/>
          <tpl fld="2" item="0"/>
        </tpls>
      </n>
      <n v="758.43508288998896" in="0">
        <tpls c="3">
          <tpl fld="1" item="93"/>
          <tpl fld="0" item="4"/>
          <tpl fld="2" item="0"/>
        </tpls>
      </n>
      <n v="1343.2687299443701" in="0">
        <tpls c="3">
          <tpl fld="1" item="58"/>
          <tpl fld="0" item="4"/>
          <tpl fld="2" item="0"/>
        </tpls>
      </n>
      <n v="68496.360680204903" in="0">
        <tpls c="3">
          <tpl fld="1" item="194"/>
          <tpl fld="0" item="4"/>
          <tpl fld="2" item="0"/>
        </tpls>
      </n>
      <n v="39435.839901850501" in="0">
        <tpls c="3">
          <tpl fld="1" item="145"/>
          <tpl fld="0" item="4"/>
          <tpl fld="2" item="0"/>
        </tpls>
      </n>
      <m>
        <tpls c="3">
          <tpl fld="1" item="189"/>
          <tpl fld="0" item="4"/>
          <tpl fld="2" item="1"/>
        </tpls>
      </m>
      <n v="9271.3982332463893" in="0">
        <tpls c="3">
          <tpl fld="1" item="6"/>
          <tpl fld="0" item="4"/>
          <tpl fld="2" item="0"/>
        </tpls>
      </n>
      <n v="32">
        <tpls c="3">
          <tpl fld="1" item="91"/>
          <tpl fld="0" item="4"/>
          <tpl fld="2" item="1"/>
        </tpls>
      </n>
      <n v="25.7">
        <tpls c="3">
          <tpl fld="1" item="55"/>
          <tpl fld="0" item="4"/>
          <tpl fld="2" item="1"/>
        </tpls>
      </n>
      <n v="34.700000000000003">
        <tpls c="3">
          <tpl fld="1" item="116"/>
          <tpl fld="0" item="4"/>
          <tpl fld="2" item="1"/>
        </tpls>
      </n>
      <n v="1516.8118690778699" in="0">
        <tpls c="3">
          <tpl fld="1" item="127"/>
          <tpl fld="0" item="4"/>
          <tpl fld="2" item="0"/>
        </tpls>
      </n>
      <n v="3122.3628152164902" in="0">
        <tpls c="3">
          <tpl fld="1" item="193"/>
          <tpl fld="0" item="4"/>
          <tpl fld="2" item="0"/>
        </tpls>
      </n>
      <m>
        <tpls c="3">
          <tpl fld="1" item="194"/>
          <tpl fld="0" item="4"/>
          <tpl fld="2" item="1"/>
        </tpls>
      </m>
      <m>
        <tpls c="3">
          <tpl fld="1" item="56"/>
          <tpl fld="0" item="4"/>
          <tpl fld="2" item="1"/>
        </tpls>
      </m>
      <n v="29">
        <tpls c="3">
          <tpl fld="1" item="176"/>
          <tpl fld="0" item="4"/>
          <tpl fld="2" item="1"/>
        </tpls>
      </n>
      <n v="10219.927596769699" in="0">
        <tpls c="3">
          <tpl fld="1" item="77"/>
          <tpl fld="0" item="4"/>
          <tpl fld="2" item="0"/>
        </tpls>
      </n>
      <m>
        <tpls c="3">
          <tpl fld="1" item="95"/>
          <tpl fld="0" item="4"/>
          <tpl fld="2" item="1"/>
        </tpls>
      </m>
      <n v="44141.878141573397" in="0">
        <tpls c="3">
          <tpl fld="1" item="61"/>
          <tpl fld="0" item="4"/>
          <tpl fld="2" item="0"/>
        </tpls>
      </n>
      <n v="45.5">
        <tpls c="3">
          <tpl fld="1" item="149"/>
          <tpl fld="0" item="4"/>
          <tpl fld="2" item="1"/>
        </tpls>
      </n>
      <m>
        <tpls c="3">
          <tpl fld="1" item="123"/>
          <tpl fld="0" item="4"/>
          <tpl fld="2" item="1"/>
        </tpls>
      </m>
      <m>
        <tpls c="3">
          <tpl fld="1" item="88"/>
          <tpl fld="0" item="4"/>
          <tpl fld="2" item="1"/>
        </tpls>
      </m>
      <n v="43988.332493194597" in="0">
        <tpls c="3">
          <tpl fld="1" item="199"/>
          <tpl fld="0" item="4"/>
          <tpl fld="2" item="0"/>
        </tpls>
      </n>
      <m>
        <tpls c="3">
          <tpl fld="1" item="150"/>
          <tpl fld="0" item="4"/>
          <tpl fld="2" item="1"/>
        </tpls>
      </m>
      <n v="6181.3999156875298" in="0">
        <tpls c="3">
          <tpl fld="1" item="37"/>
          <tpl fld="0" item="4"/>
          <tpl fld="2" item="0"/>
        </tpls>
      </n>
      <m>
        <tpls c="3">
          <tpl fld="1" item="108"/>
          <tpl fld="0" item="4"/>
          <tpl fld="2" item="1"/>
        </tpls>
      </m>
      <n v="2839.9251680593302" in="0">
        <tpls c="3">
          <tpl fld="1" item="56"/>
          <tpl fld="0" item="4"/>
          <tpl fld="2" item="0"/>
        </tpls>
      </n>
      <n v="32.6">
        <tpls c="3">
          <tpl fld="1" item="27"/>
          <tpl fld="0" item="4"/>
          <tpl fld="2" item="1"/>
        </tpls>
      </n>
      <n v="28.4">
        <tpls c="3">
          <tpl fld="1" item="61"/>
          <tpl fld="0" item="4"/>
          <tpl fld="2" item="1"/>
        </tpls>
      </n>
      <n v="27.2">
        <tpls c="3">
          <tpl fld="1" item="179"/>
          <tpl fld="0" item="4"/>
          <tpl fld="2" item="1"/>
        </tpls>
      </n>
      <n v="48.8">
        <tpls c="3">
          <tpl fld="1" item="18"/>
          <tpl fld="0" item="4"/>
          <tpl fld="2" item="1"/>
        </tpls>
      </n>
      <m>
        <tpls c="3">
          <tpl fld="1" item="32"/>
          <tpl fld="0" item="4"/>
          <tpl fld="2" item="1"/>
        </tpls>
      </m>
      <n v="672.42440256244299" in="0">
        <tpls c="3">
          <tpl fld="1" item="64"/>
          <tpl fld="0" item="4"/>
          <tpl fld="2" item="0"/>
        </tpls>
      </n>
      <n v="52817.441365794002" in="0">
        <tpls c="3">
          <tpl fld="1" item="121"/>
          <tpl fld="0" item="4"/>
          <tpl fld="2" item="0"/>
        </tpls>
      </n>
      <n v="19281.165633650198" in="0">
        <tpls c="3">
          <tpl fld="1" item="118"/>
          <tpl fld="0" item="4"/>
          <tpl fld="2" item="0"/>
        </tpls>
      </n>
      <m>
        <tpls c="3">
          <tpl fld="1" item="102"/>
          <tpl fld="0" item="4"/>
          <tpl fld="2" item="1"/>
        </tpls>
      </m>
      <n v="33.6">
        <tpls c="3">
          <tpl fld="1" item="35"/>
          <tpl fld="0" item="4"/>
          <tpl fld="2" item="1"/>
        </tpls>
      </n>
      <n v="39.5">
        <tpls c="3">
          <tpl fld="1" item="169"/>
          <tpl fld="0" item="4"/>
          <tpl fld="2" item="1"/>
        </tpls>
      </n>
      <n v="33692.010834654298" in="0">
        <tpls c="3">
          <tpl fld="1" item="135"/>
          <tpl fld="0" item="4"/>
          <tpl fld="2" item="0"/>
        </tpls>
      </n>
      <n v="15508.616989766" in="0">
        <tpls c="3">
          <tpl fld="1" item="73"/>
          <tpl fld="0" item="4"/>
          <tpl fld="2" item="0"/>
        </tpls>
      </n>
      <m>
        <tpls c="3">
          <tpl fld="1" item="139"/>
          <tpl fld="0" item="4"/>
          <tpl fld="2" item="1"/>
        </tpls>
      </m>
      <n v="30.2">
        <tpls c="3">
          <tpl fld="1" item="69"/>
          <tpl fld="0" item="4"/>
          <tpl fld="2" item="1"/>
        </tpls>
      </n>
      <n v="1489.8769108387201" in="0">
        <tpls c="3">
          <tpl fld="1" item="142"/>
          <tpl fld="0" item="4"/>
          <tpl fld="2" item="0"/>
        </tpls>
      </n>
      <n v="28443.407655335199" in="0">
        <tpls c="3">
          <tpl fld="1" item="97"/>
          <tpl fld="0" item="4"/>
          <tpl fld="2" item="0"/>
        </tpls>
      </n>
      <n v="4635.51777931783" in="0">
        <tpls c="3">
          <tpl fld="1" item="25"/>
          <tpl fld="0" item="4"/>
          <tpl fld="2" item="0"/>
        </tpls>
      </n>
      <n v="14784.3810806949" in="0">
        <tpls c="3">
          <tpl fld="1" item="91"/>
          <tpl fld="0" item="4"/>
          <tpl fld="2" item="0"/>
        </tpls>
      </n>
      <m>
        <tpls c="3">
          <tpl fld="1" item="132"/>
          <tpl fld="0" item="4"/>
          <tpl fld="2" item="1"/>
        </tpls>
      </m>
      <n v="347.34304065460401" in="0">
        <tpls c="3">
          <tpl fld="1" item="180"/>
          <tpl fld="0" item="4"/>
          <tpl fld="2" item="0"/>
        </tpls>
      </n>
      <n v="63.4">
        <tpls c="3">
          <tpl fld="1" item="191"/>
          <tpl fld="0" item="4"/>
          <tpl fld="2" item="1"/>
        </tpls>
      </n>
      <n v="4355.9349386773401" in="0">
        <tpls c="3">
          <tpl fld="1" item="110"/>
          <tpl fld="0" item="4"/>
          <tpl fld="2" item="0"/>
        </tpls>
      </n>
      <n v="533.50879197723305" in="0">
        <tpls c="3">
          <tpl fld="1" item="83"/>
          <tpl fld="0" item="4"/>
          <tpl fld="2" item="0"/>
        </tpls>
      </n>
      <n v="21107.3644349639" in="0">
        <tpls c="3">
          <tpl fld="1" item="176"/>
          <tpl fld="0" item="4"/>
          <tpl fld="2" item="0"/>
        </tpls>
      </n>
      <n v="10674.997202418401" in="0">
        <tpls c="3">
          <tpl fld="1" item="59"/>
          <tpl fld="0" item="4"/>
          <tpl fld="2" item="0"/>
        </tpls>
      </n>
      <n v="16683.3553787376" in="0">
        <tpls c="3">
          <tpl fld="1" item="192"/>
          <tpl fld="0" item="4"/>
          <tpl fld="2" item="0"/>
        </tpls>
      </n>
      <m>
        <tpls c="3">
          <tpl fld="1" item="60"/>
          <tpl fld="0" item="4"/>
          <tpl fld="2" item="1"/>
        </tpls>
      </m>
      <n v="52253.155311732502" in="0">
        <tpls c="3">
          <tpl fld="1" item="78"/>
          <tpl fld="0" item="4"/>
          <tpl fld="2" item="0"/>
        </tpls>
      </n>
      <m>
        <tpls c="3">
          <tpl fld="1" item="128"/>
          <tpl fld="0" item="4"/>
          <tpl fld="2" item="1"/>
        </tpls>
      </m>
      <n v="26.2">
        <tpls c="3">
          <tpl fld="1" item="183"/>
          <tpl fld="0" item="4"/>
          <tpl fld="2" item="1"/>
        </tpls>
      </n>
      <m>
        <tpls c="3">
          <tpl fld="1" item="83"/>
          <tpl fld="0" item="4"/>
          <tpl fld="2" item="1"/>
        </tpls>
      </m>
      <n v="3022.28882031784" in="0">
        <tpls c="3">
          <tpl fld="1" item="141"/>
          <tpl fld="0" item="4"/>
          <tpl fld="2" item="0"/>
        </tpls>
      </n>
      <n v="19262.5476811757" in="0">
        <tpls c="3">
          <tpl fld="1" item="119"/>
          <tpl fld="0" item="4"/>
          <tpl fld="2" item="0"/>
        </tpls>
      </n>
      <m>
        <tpls c="3">
          <tpl fld="1" item="186"/>
          <tpl fld="0" item="4"/>
          <tpl fld="2" item="1"/>
        </tpls>
      </m>
      <n v="35.5">
        <tpls c="3">
          <tpl fld="1" item="16"/>
          <tpl fld="0" item="4"/>
          <tpl fld="2" item="1"/>
        </tpls>
      </n>
      <n v="13113.525961727701" in="0">
        <tpls c="3">
          <tpl fld="1" item="131"/>
          <tpl fld="0" item="4"/>
          <tpl fld="2" item="0"/>
        </tpls>
      </n>
      <m>
        <tpls c="3">
          <tpl fld="1" item="190"/>
          <tpl fld="0" item="4"/>
          <tpl fld="2" item="1"/>
        </tpls>
      </m>
      <n v="665.62741949339602" in="0">
        <tpls c="3">
          <tpl fld="1" item="148"/>
          <tpl fld="0" item="4"/>
          <tpl fld="2" item="0"/>
        </tpls>
      </n>
      <n v="47236.960234542101" in="0">
        <tpls c="3">
          <tpl fld="1" item="128"/>
          <tpl fld="0" item="4"/>
          <tpl fld="2" item="0"/>
        </tpls>
      </n>
      <m>
        <tpls c="3">
          <tpl fld="1" item="98"/>
          <tpl fld="0" item="4"/>
          <tpl fld="2" item="1"/>
        </tpls>
      </m>
      <m>
        <tpls c="3">
          <tpl fld="1" item="89"/>
          <tpl fld="0" item="4"/>
          <tpl fld="2" item="1"/>
        </tpls>
      </m>
      <n v="51.6">
        <tpls c="3">
          <tpl fld="1" item="143"/>
          <tpl fld="0" item="4"/>
          <tpl fld="2" item="1"/>
        </tpls>
      </n>
      <m>
        <tpls c="3">
          <tpl fld="1" item="45"/>
          <tpl fld="0" item="4"/>
          <tpl fld="2" item="1"/>
        </tpls>
      </m>
      <m>
        <tpls c="3">
          <tpl fld="1" item="66"/>
          <tpl fld="0" item="4"/>
          <tpl fld="2" item="1"/>
        </tpls>
      </m>
      <n v="3553.2206144863599" in="0">
        <tpls c="3">
          <tpl fld="1" item="168"/>
          <tpl fld="0" item="4"/>
          <tpl fld="2" item="0"/>
        </tpls>
      </n>
      <m>
        <tpls c="3">
          <tpl fld="1" item="51"/>
          <tpl fld="0" item="4"/>
          <tpl fld="2" item="1"/>
        </tpls>
      </m>
      <n v="6326.5494686196298" in="0">
        <tpls c="3">
          <tpl fld="1" item="67"/>
          <tpl fld="0" item="4"/>
          <tpl fld="2" item="0"/>
        </tpls>
      </n>
      <n v="33.299999999999997">
        <tpls c="3">
          <tpl fld="1" item="182"/>
          <tpl fld="0" item="4"/>
          <tpl fld="2" item="1"/>
        </tpls>
      </n>
      <n v="43024.923837735099" in="0">
        <tpls c="3">
          <tpl fld="1" item="183"/>
          <tpl fld="0" item="4"/>
          <tpl fld="2" item="0"/>
        </tpls>
      </n>
      <m>
        <tpls c="3">
          <tpl fld="1" item="187"/>
          <tpl fld="0" item="4"/>
          <tpl fld="2" item="1"/>
        </tpls>
      </m>
      <m>
        <tpls c="3">
          <tpl fld="1" item="155"/>
          <tpl fld="0" item="4"/>
          <tpl fld="2" item="1"/>
        </tpls>
      </m>
      <n v="35.799999999999997">
        <tpls c="3">
          <tpl fld="1" item="84"/>
          <tpl fld="0" item="4"/>
          <tpl fld="2" item="1"/>
        </tpls>
      </n>
      <n v="30700.434008178399" in="0">
        <tpls c="3">
          <tpl fld="1" item="44"/>
          <tpl fld="0" item="4"/>
          <tpl fld="2" item="0"/>
        </tpls>
      </n>
      <n v="341.55411490517901" in="0">
        <tpls c="3">
          <tpl fld="1" item="13"/>
          <tpl fld="0" item="4"/>
          <tpl fld="2" item="0"/>
        </tpls>
      </n>
      <m>
        <tpls c="3">
          <tpl fld="1" item="201"/>
          <tpl fld="0" item="4"/>
          <tpl fld="2" item="1"/>
        </tpls>
      </m>
      <n v="4657.2804258053602" in="0">
        <tpls c="3">
          <tpl fld="1" item="22"/>
          <tpl fld="0" item="4"/>
          <tpl fld="2" item="0"/>
        </tpls>
      </n>
      <m>
        <tpls c="3">
          <tpl fld="1" item="38"/>
          <tpl fld="0" item="4"/>
          <tpl fld="2" item="1"/>
        </tpls>
      </m>
      <n v="41531.934197868897" in="0">
        <tpls c="3">
          <tpl fld="1" item="69"/>
          <tpl fld="0" item="4"/>
          <tpl fld="2" item="0"/>
        </tpls>
      </n>
      <n v="3378.25485950035" in="0">
        <tpls c="3">
          <tpl fld="1" item="166"/>
          <tpl fld="0" item="4"/>
          <tpl fld="2" item="0"/>
        </tpls>
      </n>
      <m>
        <tpls c="3">
          <tpl fld="1" item="34"/>
          <tpl fld="0" item="4"/>
          <tpl fld="2" item="1"/>
        </tpls>
      </m>
      <n v="45.5">
        <tpls c="3">
          <tpl fld="1" item="156"/>
          <tpl fld="0" item="4"/>
          <tpl fld="2" item="1"/>
        </tpls>
      </n>
      <n v="34.700000000000003">
        <tpls c="3">
          <tpl fld="1" item="146"/>
          <tpl fld="0" item="4"/>
          <tpl fld="2" item="1"/>
        </tpls>
      </n>
      <n v="4141.9763533645901" in="0">
        <tpls c="3">
          <tpl fld="1" item="2"/>
          <tpl fld="0" item="4"/>
          <tpl fld="2" item="0"/>
        </tpls>
      </n>
      <n v="3233.2959434742102" in="0">
        <tpls c="3">
          <tpl fld="1" item="169"/>
          <tpl fld="0" item="4"/>
          <tpl fld="2" item="0"/>
        </tpls>
      </n>
      <m>
        <tpls c="3">
          <tpl fld="1" item="180"/>
          <tpl fld="0" item="4"/>
          <tpl fld="2" item="1"/>
        </tpls>
      </m>
      <n v="35.700000000000003">
        <tpls c="3">
          <tpl fld="1" item="126"/>
          <tpl fld="0" item="4"/>
          <tpl fld="2" item="1"/>
        </tpls>
      </n>
      <m>
        <tpls c="3">
          <tpl fld="1" item="73"/>
          <tpl fld="0" item="4"/>
          <tpl fld="2" item="1"/>
        </tpls>
      </m>
      <n v="40638.334004260003" in="0">
        <tpls c="3">
          <tpl fld="1" item="173"/>
          <tpl fld="0" item="4"/>
          <tpl fld="2" item="0"/>
        </tpls>
      </n>
      <n v="47.3">
        <tpls c="3">
          <tpl fld="1" item="114"/>
          <tpl fld="0" item="4"/>
          <tpl fld="2" item="1"/>
        </tpls>
      </n>
      <n v="35.700000000000003">
        <tpls c="3">
          <tpl fld="1" item="23"/>
          <tpl fld="0" item="4"/>
          <tpl fld="2" item="1"/>
        </tpls>
      </n>
      <n v="3033.24772490536" in="0">
        <tpls c="3">
          <tpl fld="1" item="144"/>
          <tpl fld="0" item="4"/>
          <tpl fld="2" item="0"/>
        </tpls>
      </n>
      <n v="4270.79964683667" in="0">
        <tpls c="3">
          <tpl fld="1" item="107"/>
          <tpl fld="0" item="4"/>
          <tpl fld="2" item="0"/>
        </tpls>
      </n>
      <m>
        <tpls c="3">
          <tpl fld="1" item="164"/>
          <tpl fld="0" item="4"/>
          <tpl fld="2" item="1"/>
        </tpls>
      </m>
      <n v="39.1">
        <tpls c="3">
          <tpl fld="1" item="141"/>
          <tpl fld="0" item="4"/>
          <tpl fld="2" item="1"/>
        </tpls>
      </n>
      <n v="4633.5903583990403" in="0">
        <tpls c="3">
          <tpl fld="1" item="18"/>
          <tpl fld="0" item="4"/>
          <tpl fld="2" item="0"/>
        </tpls>
      </n>
      <m>
        <tpls c="3">
          <tpl fld="1" item="137"/>
          <tpl fld="0" item="4"/>
          <tpl fld="2" item="1"/>
        </tpls>
      </m>
      <n v="2825.4839634969198" in="0">
        <tpls c="3">
          <tpl fld="1" item="95"/>
          <tpl fld="0" item="4"/>
          <tpl fld="2" item="0"/>
        </tpls>
      </n>
      <n v="557.63213262612601" in="0">
        <tpls c="3">
          <tpl fld="1" item="15"/>
          <tpl fld="0" item="4"/>
          <tpl fld="2" item="0"/>
        </tpls>
      </n>
      <m>
        <tpls c="3">
          <tpl fld="1" item="43"/>
          <tpl fld="0" item="4"/>
          <tpl fld="2" item="1"/>
        </tpls>
      </m>
      <n v="334.02157257315201" in="0">
        <tpls c="3">
          <tpl fld="1" item="75"/>
          <tpl fld="0" item="4"/>
          <tpl fld="2" item="0"/>
        </tpls>
      </n>
      <m>
        <tpls c="3">
          <tpl fld="1" item="196"/>
          <tpl fld="0" item="4"/>
          <tpl fld="2" item="1"/>
        </tpls>
      </m>
      <m>
        <tpls c="3">
          <tpl fld="1" item="119"/>
          <tpl fld="0" item="4"/>
          <tpl fld="2" item="1"/>
        </tpls>
      </m>
      <n v="26917.7589787254" in="0">
        <tpls c="3">
          <tpl fld="1" item="115"/>
          <tpl fld="0" item="4"/>
          <tpl fld="2" item="0"/>
        </tpls>
      </n>
      <m>
        <tpls c="3">
          <tpl fld="1" item="36"/>
          <tpl fld="0" item="4"/>
          <tpl fld="2" item="1"/>
        </tpls>
      </m>
      <m>
        <tpls c="3">
          <tpl fld="1" item="100"/>
          <tpl fld="0" item="4"/>
          <tpl fld="2" item="1"/>
        </tpls>
      </m>
      <n v="16056.116839340601" in="0">
        <tpls c="3">
          <tpl fld="1" item="189"/>
          <tpl fld="0" item="4"/>
          <tpl fld="2" item="0"/>
        </tpls>
      </n>
      <m>
        <tpls c="3">
          <tpl fld="1" item="166"/>
          <tpl fld="0" item="4"/>
          <tpl fld="2" item="1"/>
        </tpls>
      </m>
      <n v="29">
        <tpls c="3">
          <tpl fld="1" item="26"/>
          <tpl fld="0" item="4"/>
          <tpl fld="2" item="1"/>
        </tpls>
      </n>
      <n v="23509.543394149299" in="0">
        <tpls c="3">
          <tpl fld="1" item="165"/>
          <tpl fld="0" item="4"/>
          <tpl fld="2" item="0"/>
        </tpls>
      </n>
      <n v="17272.0097706819" in="0">
        <tpls c="3">
          <tpl fld="1" item="28"/>
          <tpl fld="0" item="4"/>
          <tpl fld="2" item="0"/>
        </tpls>
      </n>
      <n v="33.1">
        <tpls c="3">
          <tpl fld="1" item="86"/>
          <tpl fld="0" item="4"/>
          <tpl fld="2" item="1"/>
        </tpls>
      </n>
      <m>
        <tpls c="3">
          <tpl fld="1" item="14"/>
          <tpl fld="0" item="4"/>
          <tpl fld="2" item="1"/>
        </tpls>
      </m>
      <m>
        <tpls c="3">
          <tpl fld="1" item="118"/>
          <tpl fld="0" item="4"/>
          <tpl fld="2" item="1"/>
        </tpls>
      </m>
      <n v="1290.3987858591299" in="0">
        <tpls c="3">
          <tpl fld="1" item="184"/>
          <tpl fld="0" item="4"/>
          <tpl fld="2" item="0"/>
        </tpls>
      </n>
      <n v="19808.071091251801" in="0">
        <tpls c="3">
          <tpl fld="1" item="136"/>
          <tpl fld="0" item="4"/>
          <tpl fld="2" item="0"/>
        </tpls>
      </n>
      <m>
        <tpls c="3">
          <tpl fld="1" item="140"/>
          <tpl fld="0" item="4"/>
          <tpl fld="2" item="1"/>
        </tpls>
      </m>
      <n v="31.5">
        <tpls c="3">
          <tpl fld="1" item="31"/>
          <tpl fld="0" item="4"/>
          <tpl fld="2" item="1"/>
        </tpls>
      </n>
      <n v="582.69411912726105" in="0">
        <tpls c="3">
          <tpl fld="1" item="63"/>
          <tpl fld="0" item="4"/>
          <tpl fld="2" item="0"/>
        </tpls>
      </n>
      <n v="46459.973254854303" in="0">
        <tpls c="3">
          <tpl fld="1" item="68"/>
          <tpl fld="0" item="4"/>
          <tpl fld="2" item="0"/>
        </tpls>
      </n>
      <n v="38.799999999999997">
        <tpls c="3">
          <tpl fld="1" item="72"/>
          <tpl fld="0" item="4"/>
          <tpl fld="2" item="1"/>
        </tpls>
      </n>
      <n v="12064.7806924218" in="0">
        <tpls c="3">
          <tpl fld="1" item="140"/>
          <tpl fld="0" item="4"/>
          <tpl fld="2" item="0"/>
        </tpls>
      </n>
      <n v="11953.938441689101" in="0">
        <tpls c="3">
          <tpl fld="1" item="96"/>
          <tpl fld="0" item="4"/>
          <tpl fld="2" item="0"/>
        </tpls>
      </n>
      <m>
        <tpls c="3">
          <tpl fld="1" item="78"/>
          <tpl fld="0" item="4"/>
          <tpl fld="2" item="1"/>
        </tpls>
      </m>
      <n v="28.6">
        <tpls c="3">
          <tpl fld="1" item="37"/>
          <tpl fld="0" item="4"/>
          <tpl fld="2" item="1"/>
        </tpls>
      </n>
      <m>
        <tpls c="3">
          <tpl fld="1" item="12"/>
          <tpl fld="0" item="4"/>
          <tpl fld="2" item="1"/>
        </tpls>
      </m>
      <n v="22498.6908586557" in="0">
        <tpls c="3">
          <tpl fld="1" item="84"/>
          <tpl fld="0" item="4"/>
          <tpl fld="2" item="0"/>
        </tpls>
      </n>
      <n v="575.44645268773399" in="0">
        <tpls c="3">
          <tpl fld="1" item="171"/>
          <tpl fld="0" item="4"/>
          <tpl fld="2" item="0"/>
        </tpls>
      </n>
      <m>
        <tpls c="3">
          <tpl fld="1" item="198"/>
          <tpl fld="0" item="4"/>
          <tpl fld="2" item="1"/>
        </tpls>
      </m>
      <n v="487.94538328961403" in="0">
        <tpls c="3">
          <tpl fld="1" item="113"/>
          <tpl fld="0" item="4"/>
          <tpl fld="2" item="0"/>
        </tpls>
      </n>
      <m>
        <tpls c="3">
          <tpl fld="1" item="192"/>
          <tpl fld="0" item="4"/>
          <tpl fld="2" item="1"/>
        </tpls>
      </m>
      <n v="30.5">
        <tpls c="3">
          <tpl fld="1" item="90"/>
          <tpl fld="0" item="4"/>
          <tpl fld="2" item="1"/>
        </tpls>
      </n>
      <m>
        <tpls c="3">
          <tpl fld="1" item="28"/>
          <tpl fld="0" item="4"/>
          <tpl fld="2" item="1"/>
        </tpls>
      </m>
      <n v="39.4">
        <tpls c="3">
          <tpl fld="1" item="163"/>
          <tpl fld="0" item="4"/>
          <tpl fld="2" item="1"/>
        </tpls>
      </n>
      <n v="667.74417775324901" in="0">
        <tpls c="3">
          <tpl fld="1" item="202"/>
          <tpl fld="0" item="4"/>
          <tpl fld="2" item="0"/>
        </tpls>
      </n>
      <n v="33.6">
        <tpls c="3">
          <tpl fld="1" item="96"/>
          <tpl fld="0" item="4"/>
          <tpl fld="2" item="1"/>
        </tpls>
      </n>
      <n v="26.6">
        <tpls c="3">
          <tpl fld="1" item="136"/>
          <tpl fld="0" item="4"/>
          <tpl fld="2" item="1"/>
        </tpls>
      </n>
      <n v="4094.3621192447499" in="0">
        <tpls c="3">
          <tpl fld="1" item="41"/>
          <tpl fld="0" item="4"/>
          <tpl fld="2" item="0"/>
        </tpls>
      </n>
      <n v="33.700000000000003">
        <tpls c="3">
          <tpl fld="1" item="145"/>
          <tpl fld="0" item="4"/>
          <tpl fld="2" item="1"/>
        </tpls>
      </n>
      <m>
        <tpls c="3">
          <tpl fld="1" item="3"/>
          <tpl fld="0" item="4"/>
          <tpl fld="2" item="1"/>
        </tpls>
      </m>
      <n v="32.1">
        <tpls c="3">
          <tpl fld="1" item="101"/>
          <tpl fld="0" item="4"/>
          <tpl fld="2" item="1"/>
        </tpls>
      </n>
      <m>
        <tpls c="3">
          <tpl fld="1" item="52"/>
          <tpl fld="0" item="4"/>
          <tpl fld="2" item="1"/>
        </tpls>
      </m>
      <m>
        <tpls c="3">
          <tpl fld="1" item="148"/>
          <tpl fld="0" item="4"/>
          <tpl fld="2" item="1"/>
        </tpls>
      </m>
      <n v="20722.1372891348" in="0">
        <tpls c="3">
          <tpl fld="1" item="175"/>
          <tpl fld="0" item="4"/>
          <tpl fld="2" item="0"/>
        </tpls>
      </n>
      <n v="48530.2338492813" in="0">
        <tpls c="3">
          <tpl fld="1" item="201"/>
          <tpl fld="0" item="4"/>
          <tpl fld="2" item="0"/>
        </tpls>
      </n>
      <m>
        <tpls c="3">
          <tpl fld="1" item="49"/>
          <tpl fld="0" item="4"/>
          <tpl fld="2" item="1"/>
        </tpls>
      </m>
      <n v="42.4">
        <tpls c="3">
          <tpl fld="1" item="10"/>
          <tpl fld="0" item="4"/>
          <tpl fld="2" item="1"/>
        </tpls>
      </n>
      <m>
        <tpls c="3">
          <tpl fld="1" item="80"/>
          <tpl fld="0" item="4"/>
          <tpl fld="2" item="1"/>
        </tpls>
      </m>
      <m>
        <tpls c="3">
          <tpl fld="1" item="93"/>
          <tpl fld="0" item="4"/>
          <tpl fld="2" item="1"/>
        </tpls>
      </m>
      <m>
        <tpls c="3">
          <tpl fld="1" item="195"/>
          <tpl fld="0" item="4"/>
          <tpl fld="2" item="1"/>
        </tpls>
      </m>
      <n v="592.401097450929" in="0">
        <tpls c="3">
          <tpl fld="1" item="162"/>
          <tpl fld="0" item="4"/>
          <tpl fld="2" item="0"/>
        </tpls>
      </n>
      <m>
        <tpls c="3">
          <tpl fld="1" item="44"/>
          <tpl fld="0" item="4"/>
          <tpl fld="2" item="1"/>
        </tpls>
      </m>
      <n v="1955.4615573609799" in="0">
        <tpls c="3">
          <tpl fld="1" item="92"/>
          <tpl fld="0" item="4"/>
          <tpl fld="2" item="0"/>
        </tpls>
      </n>
      <m>
        <tpls c="3">
          <tpl fld="1" item="7"/>
          <tpl fld="0" item="4"/>
          <tpl fld="2" item="1"/>
        </tpls>
      </m>
      <n v="43.7">
        <tpls c="3">
          <tpl fld="1" item="47"/>
          <tpl fld="0" item="4"/>
          <tpl fld="2" item="1"/>
        </tpls>
      </n>
      <m>
        <tpls c="3">
          <tpl fld="1" item="153"/>
          <tpl fld="0" item="4"/>
          <tpl fld="2" item="1"/>
        </tpls>
      </m>
      <n v="34.6">
        <tpls c="3">
          <tpl fld="1" item="193"/>
          <tpl fld="0" item="4"/>
          <tpl fld="2" item="1"/>
        </tpls>
      </n>
      <n v="2876.994996984" in="0">
        <tpls c="3">
          <tpl fld="1" item="137"/>
          <tpl fld="0" item="4"/>
          <tpl fld="2" item="0"/>
        </tpls>
      </n>
      <m>
        <tpls c="3">
          <tpl fld="1" item="170"/>
          <tpl fld="0" item="4"/>
          <tpl fld="2" item="1"/>
        </tpls>
      </m>
      <m>
        <tpls c="3">
          <tpl fld="1" item="199"/>
          <tpl fld="0" item="4"/>
          <tpl fld="2" item="1"/>
        </tpls>
      </m>
      <n v="781.15359355704697" in="0">
        <tpls c="3">
          <tpl fld="1" item="101"/>
          <tpl fld="0" item="4"/>
          <tpl fld="2" item="0"/>
        </tpls>
      </n>
      <n v="2799.6488761997198" in="0">
        <tpls c="3">
          <tpl fld="1" item="62"/>
          <tpl fld="0" item="4"/>
          <tpl fld="2" item="0"/>
        </tpls>
      </n>
      <m>
        <tpls c="3">
          <tpl fld="1" item="175"/>
          <tpl fld="0" item="4"/>
          <tpl fld="2" item="1"/>
        </tpls>
      </m>
      <n v="7756.7440687681201" in="0">
        <tpls c="3">
          <tpl fld="1" item="3"/>
          <tpl fld="0" item="4"/>
          <tpl fld="2" item="0"/>
        </tpls>
      </n>
      <n v="3587.88379824396" in="0">
        <tpls c="3">
          <tpl fld="1" item="89"/>
          <tpl fld="0" item="4"/>
          <tpl fld="2" item="0"/>
        </tpls>
      </n>
      <n v="1582.1505029785999" in="0">
        <tpls c="3">
          <tpl fld="1" item="200"/>
          <tpl fld="0" item="4"/>
          <tpl fld="2" item="0"/>
        </tpls>
      </n>
      <m>
        <tpls c="3">
          <tpl fld="1" item="75"/>
          <tpl fld="0" item="4"/>
          <tpl fld="2" item="1"/>
        </tpls>
      </m>
      <n v="4480.7245390011303" in="0">
        <tpls c="3">
          <tpl fld="1" item="19"/>
          <tpl fld="0" item="4"/>
          <tpl fld="2" item="0"/>
        </tpls>
      </n>
      <n v="43.5">
        <tpls c="3">
          <tpl fld="1" item="94"/>
          <tpl fld="0" item="4"/>
          <tpl fld="2" item="1"/>
        </tpls>
      </n>
      <m>
        <tpls c="3">
          <tpl fld="1" item="197"/>
          <tpl fld="0" item="4"/>
          <tpl fld="2" item="1"/>
        </tpls>
      </m>
      <n v="67403.160297810595" in="0">
        <tpls c="3">
          <tpl fld="1" item="170"/>
          <tpl fld="0" item="4"/>
          <tpl fld="2" item="0"/>
        </tpls>
      </n>
      <m>
        <tpls c="3">
          <tpl fld="1" item="20"/>
          <tpl fld="0" item="4"/>
          <tpl fld="2" item="1"/>
        </tpls>
      </m>
      <n v="1958.1337198762301" in="0">
        <tpls c="3">
          <tpl fld="1" item="103"/>
          <tpl fld="0" item="4"/>
          <tpl fld="2" item="0"/>
        </tpls>
      </n>
      <n v="27.7">
        <tpls c="3">
          <tpl fld="1" item="121"/>
          <tpl fld="0" item="4"/>
          <tpl fld="2" item="1"/>
        </tpls>
      </n>
      <m>
        <tpls c="3">
          <tpl fld="1" item="97"/>
          <tpl fld="0" item="4"/>
          <tpl fld="2" item="1"/>
        </tpls>
      </m>
      <n v="2643.29291416763" in="0">
        <tpls c="3">
          <tpl fld="1" item="86"/>
          <tpl fld="0" item="4"/>
          <tpl fld="2" item="0"/>
        </tpls>
      </n>
      <m>
        <tpls c="3">
          <tpl fld="1" item="130"/>
          <tpl fld="0" item="4"/>
          <tpl fld="2" item="1"/>
        </tpls>
      </m>
      <n v="47.7">
        <tpls c="3">
          <tpl fld="1" item="6"/>
          <tpl fld="0" item="4"/>
          <tpl fld="2" item="1"/>
        </tpls>
      </n>
      <n v="5555.3909490023798" in="0">
        <tpls c="3">
          <tpl fld="1" item="114"/>
          <tpl fld="0" item="4"/>
          <tpl fld="2" item="0"/>
        </tpls>
      </n>
      <n v="2983.24270784904" in="0">
        <tpls c="3">
          <tpl fld="1" item="94"/>
          <tpl fld="0" item="4"/>
          <tpl fld="2" item="0"/>
        </tpls>
      </n>
      <m>
        <tpls c="3">
          <tpl fld="1" item="65"/>
          <tpl fld="0" item="4"/>
          <tpl fld="2" item="1"/>
        </tpls>
      </m>
      <n v="8141.9131267546099" in="0">
        <tpls c="3">
          <tpl fld="1" item="147"/>
          <tpl fld="0" item="4"/>
          <tpl fld="2" item="0"/>
        </tpls>
      </n>
      <n v="1140.59920478703" in="0">
        <tpls c="3">
          <tpl fld="1" item="190"/>
          <tpl fld="0" item="4"/>
          <tpl fld="2" item="0"/>
        </tpls>
      </n>
      <n v="4168.5051830799803" in="0">
        <tpls c="3">
          <tpl fld="1" item="7"/>
          <tpl fld="0" item="4"/>
          <tpl fld="2" item="0"/>
        </tpls>
      </n>
      <n v="28.8">
        <tpls c="3">
          <tpl fld="1" item="21"/>
          <tpl fld="0" item="4"/>
          <tpl fld="2" item="1"/>
        </tpls>
      </n>
      <n v="27.8">
        <tpls c="3">
          <tpl fld="1" item="82"/>
          <tpl fld="0" item="4"/>
          <tpl fld="2" item="1"/>
        </tpls>
      </n>
      <n v="2124.0567697462702" in="0">
        <tpls c="3">
          <tpl fld="1" item="130"/>
          <tpl fld="0" item="4"/>
          <tpl fld="2" item="0"/>
        </tpls>
      </n>
      <n v="52022.125596187601" in="0">
        <tpls c="3">
          <tpl fld="1" item="146"/>
          <tpl fld="0" item="4"/>
          <tpl fld="2" item="0"/>
        </tpls>
      </n>
      <n v="7328.6156289396604" in="0">
        <tpls c="3">
          <tpl fld="1" item="191"/>
          <tpl fld="0" item="4"/>
          <tpl fld="2" item="0"/>
        </tpls>
      </n>
      <n v="8082.0284586625203" in="0">
        <tpls c="3">
          <tpl fld="1" item="143"/>
          <tpl fld="0" item="4"/>
          <tpl fld="2" item="0"/>
        </tpls>
      </n>
      <n v="3690.1132677867199" in="0">
        <tpls c="3">
          <tpl fld="1" item="40"/>
          <tpl fld="0" item="4"/>
          <tpl fld="2" item="0"/>
        </tpls>
      </n>
      <m>
        <tpls c="3">
          <tpl fld="1" item="106"/>
          <tpl fld="0" item="4"/>
          <tpl fld="2" item="1"/>
        </tpls>
      </m>
      <n v="46858.043273371703" in="0">
        <tpls c="3">
          <tpl fld="1" item="152"/>
          <tpl fld="0" item="4"/>
          <tpl fld="2" item="0"/>
        </tpls>
      </n>
      <n v="30693.593078687099" in="0">
        <tpls c="3">
          <tpl fld="1" item="79"/>
          <tpl fld="0" item="4"/>
          <tpl fld="2" item="0"/>
        </tpls>
      </n>
      <n v="39.5">
        <tpls c="3">
          <tpl fld="1" item="59"/>
          <tpl fld="0" item="4"/>
          <tpl fld="2" item="1"/>
        </tpls>
      </n>
      <n v="44507.676385917199" in="0">
        <tpls c="3">
          <tpl fld="1" item="74"/>
          <tpl fld="0" item="4"/>
          <tpl fld="2" item="0"/>
        </tpls>
      </n>
      <n v="29.4">
        <tpls c="3">
          <tpl fld="1" item="131"/>
          <tpl fld="0" item="4"/>
          <tpl fld="2" item="1"/>
        </tpls>
      </n>
      <n v="22086.952919320102" in="0">
        <tpls c="3">
          <tpl fld="1" item="161"/>
          <tpl fld="0" item="4"/>
          <tpl fld="2" item="0"/>
        </tpls>
      </n>
      <n v="2292.4451561908199" in="0">
        <tpls c="3">
          <tpl fld="1" item="23"/>
          <tpl fld="0" item="4"/>
          <tpl fld="2" item="0"/>
        </tpls>
      </n>
      <n v="891.69881739111395" in="0">
        <tpls c="3">
          <tpl fld="1" item="85"/>
          <tpl fld="0" item="4"/>
          <tpl fld="2" item="0"/>
        </tpls>
      </n>
      <n v="513.44569862022399" in="0">
        <tpls c="3">
          <tpl fld="1" item="50"/>
          <tpl fld="0" item="4"/>
          <tpl fld="2" item="0"/>
        </tpls>
      </n>
      <n v="33.700000000000003">
        <tpls c="3">
          <tpl fld="1" item="173"/>
          <tpl fld="0" item="4"/>
          <tpl fld="2" item="1"/>
        </tpls>
      </n>
      <n v="1357.56371913262" in="0">
        <tpls c="3">
          <tpl fld="1" item="186"/>
          <tpl fld="0" item="4"/>
          <tpl fld="2" item="0"/>
        </tpls>
      </n>
      <m>
        <tpls c="3">
          <tpl fld="1" item="144"/>
          <tpl fld="0" item="4"/>
          <tpl fld="2" item="1"/>
        </tpls>
      </m>
      <n v="8209.9194562168996" in="0">
        <tpls c="3">
          <tpl fld="1" item="16"/>
          <tpl fld="0" item="4"/>
          <tpl fld="2" item="0"/>
        </tpls>
      </n>
      <n v="1278.97775413162" in="0">
        <tpls c="3">
          <tpl fld="1" item="51"/>
          <tpl fld="0" item="4"/>
          <tpl fld="2" item="0"/>
        </tpls>
      </n>
      <n v="6292.7898292269401" in="0">
        <tpls c="3">
          <tpl fld="1" item="12"/>
          <tpl fld="0" item="4"/>
          <tpl fld="2" item="0"/>
        </tpls>
      </n>
      <n v="14804.2467250931" in="0">
        <tpls c="3">
          <tpl fld="1" item="38"/>
          <tpl fld="0" item="4"/>
          <tpl fld="2" item="0"/>
        </tpls>
      </n>
      <n v="35.200000000000003">
        <tpls c="3">
          <tpl fld="1" item="8"/>
          <tpl fld="0" item="4"/>
          <tpl fld="2" item="1"/>
        </tpls>
      </n>
      <n v="5730.3547745948799" in="0">
        <tpls c="3">
          <tpl fld="1" item="52"/>
          <tpl fld="0" item="4"/>
          <tpl fld="2" item="0"/>
        </tpls>
      </n>
      <n v="7076.6624232023796" in="0">
        <tpls c="3">
          <tpl fld="1" item="42"/>
          <tpl fld="0" item="4"/>
          <tpl fld="2" item="0"/>
        </tpls>
      </n>
      <n v="1211.93033804477" in="0">
        <tpls c="3">
          <tpl fld="1" item="99"/>
          <tpl fld="0" item="4"/>
          <tpl fld="2" item="0"/>
        </tpls>
      </n>
      <n v="87693.790065809895" in="0">
        <tpls c="3">
          <tpl fld="1" item="55"/>
          <tpl fld="0" item="4"/>
          <tpl fld="2" item="0"/>
        </tpls>
      </n>
      <n v="401.83500136683699" in="0">
        <tpls c="3">
          <tpl fld="1" item="39"/>
          <tpl fld="0" item="4"/>
          <tpl fld="2" item="0"/>
        </tpls>
      </n>
      <m>
        <tpls c="3">
          <tpl fld="1" item="203"/>
          <tpl fld="0" item="4"/>
          <tpl fld="2" item="1"/>
        </tpls>
      </m>
      <n v="31023.638330979102" in="0">
        <tpls c="3">
          <tpl fld="1" item="31"/>
          <tpl fld="0" item="4"/>
          <tpl fld="2" item="0"/>
        </tpls>
      </n>
      <n v="709.58196458477096" in="0">
        <tpls c="3">
          <tpl fld="1" item="132"/>
          <tpl fld="0" item="4"/>
          <tpl fld="2" item="0"/>
        </tpls>
      </n>
      <m>
        <tpls c="3">
          <tpl fld="1" item="22"/>
          <tpl fld="0" item="4"/>
          <tpl fld="2" item="1"/>
        </tpls>
      </m>
      <n v="32.4">
        <tpls c="3">
          <tpl fld="1" item="129"/>
          <tpl fld="0" item="4"/>
          <tpl fld="2" item="1"/>
        </tpls>
      </n>
      <n v="1503.8704232313601" in="0">
        <tpls c="3">
          <tpl fld="1" item="71"/>
          <tpl fld="0" item="4"/>
          <tpl fld="2" item="0"/>
        </tpls>
      </n>
      <m>
        <tpls c="3">
          <tpl fld="1" item="64"/>
          <tpl fld="0" item="4"/>
          <tpl fld="2" item="1"/>
        </tpls>
      </m>
      <n v="471.18169264589301" in="0">
        <tpls c="3">
          <tpl fld="1" item="46"/>
          <tpl fld="0" item="4"/>
          <tpl fld="2" item="0"/>
        </tpls>
      </n>
      <m>
        <tpls c="3">
          <tpl fld="1" item="138"/>
          <tpl fld="0" item="4"/>
          <tpl fld="2" item="1"/>
        </tpls>
      </m>
      <n v="33893.303514038998" in="0">
        <tpls c="3">
          <tpl fld="1" item="104"/>
          <tpl fld="0" item="4"/>
          <tpl fld="2" item="0"/>
        </tpls>
      </n>
      <m>
        <tpls c="3">
          <tpl fld="1" item="71"/>
          <tpl fld="0" item="4"/>
          <tpl fld="2" item="1"/>
        </tpls>
      </m>
      <n v="3283.4834508693798" in="0">
        <tpls c="3">
          <tpl fld="1" item="182"/>
          <tpl fld="0" item="4"/>
          <tpl fld="2" item="0"/>
        </tpls>
      </n>
      <n v="6603.21226914401" in="0">
        <tpls c="3">
          <tpl fld="1" item="108"/>
          <tpl fld="0" item="4"/>
          <tpl fld="2" item="0"/>
        </tpls>
      </n>
      <m>
        <tpls c="3">
          <tpl fld="1" item="62"/>
          <tpl fld="0" item="4"/>
          <tpl fld="2" item="1"/>
        </tpls>
      </m>
      <m>
        <tpls c="3">
          <tpl fld="1" item="202"/>
          <tpl fld="0" item="4"/>
          <tpl fld="2" item="1"/>
        </tpls>
      </m>
      <n v="24.8">
        <tpls c="3">
          <tpl fld="1" item="30"/>
          <tpl fld="0" item="4"/>
          <tpl fld="2" item="1"/>
        </tpls>
      </n>
      <m>
        <tpls c="3">
          <tpl fld="1" item="39"/>
          <tpl fld="0" item="4"/>
          <tpl fld="2" item="1"/>
        </tpls>
      </m>
      <m>
        <tpls c="3">
          <tpl fld="1" item="81"/>
          <tpl fld="0" item="4"/>
          <tpl fld="2" item="1"/>
        </tpls>
      </m>
      <n v="53.1">
        <tpls c="3">
          <tpl fld="1" item="154"/>
          <tpl fld="0" item="4"/>
          <tpl fld="2" item="1"/>
        </tpls>
      </n>
      <m>
        <tpls c="3">
          <tpl fld="1" item="11"/>
          <tpl fld="0" item="4"/>
          <tpl fld="2" item="1"/>
        </tpls>
      </m>
      <n v="26435.748785780001" in="0">
        <tpls c="3">
          <tpl fld="1" item="187"/>
          <tpl fld="0" item="4"/>
          <tpl fld="2" item="0"/>
        </tpls>
      </n>
      <m>
        <tpls c="3">
          <tpl fld="1" item="124"/>
          <tpl fld="0" item="4"/>
          <tpl fld="2" item="1"/>
        </tpls>
      </m>
      <n v="8037.4729671222804" in="0">
        <tpls c="3">
          <tpl fld="1" item="43"/>
          <tpl fld="0" item="4"/>
          <tpl fld="2" item="0"/>
        </tpls>
      </n>
      <n v="2965.1423654977102" in="0">
        <tpls c="3">
          <tpl fld="1" item="30"/>
          <tpl fld="0" item="4"/>
          <tpl fld="2" item="0"/>
        </tpls>
      </n>
      <n v="43.7">
        <tpls c="3">
          <tpl fld="1" item="109"/>
          <tpl fld="0" item="4"/>
          <tpl fld="2" item="1"/>
        </tpls>
      </n>
      <n v="27.7">
        <tpls c="3">
          <tpl fld="1" item="68"/>
          <tpl fld="0" item="4"/>
          <tpl fld="2" item="1"/>
        </tpls>
      </n>
      <n v="24.9">
        <tpls c="3">
          <tpl fld="1" item="165"/>
          <tpl fld="0" item="4"/>
          <tpl fld="2" item="1"/>
        </tpls>
      </n>
      <n v="10672.3892452162" in="0">
        <tpls c="3">
          <tpl fld="1" item="72"/>
          <tpl fld="0" item="4"/>
          <tpl fld="2" item="0"/>
        </tpls>
      </n>
      <n v="5076.34299245077" in="0">
        <tpls c="3">
          <tpl fld="1" item="163"/>
          <tpl fld="0" item="4"/>
          <tpl fld="2" item="0"/>
        </tpls>
      </n>
      <n v="50950.034343518098" in="0">
        <tpls c="3">
          <tpl fld="1" item="82"/>
          <tpl fld="0" item="4"/>
          <tpl fld="2" item="0"/>
        </tpls>
      </n>
      <m>
        <tpls c="3">
          <tpl fld="1" item="99"/>
          <tpl fld="0" item="4"/>
          <tpl fld="2" item="1"/>
        </tpls>
      </m>
      <m>
        <tpls c="3">
          <tpl fld="1" item="184"/>
          <tpl fld="0" item="4"/>
          <tpl fld="2" item="1"/>
        </tpls>
      </m>
      <n v="32.1">
        <tpls c="3">
          <tpl fld="1" item="103"/>
          <tpl fld="0" item="4"/>
          <tpl fld="2" item="1"/>
        </tpls>
      </n>
      <m>
        <tpls c="3">
          <tpl fld="1" item="53"/>
          <tpl fld="0" item="4"/>
          <tpl fld="2" item="1"/>
        </tpls>
      </m>
      <m>
        <tpls c="3">
          <tpl fld="1" item="168"/>
          <tpl fld="0" item="4"/>
          <tpl fld="2" item="1"/>
        </tpls>
      </m>
      <m>
        <tpls c="3">
          <tpl fld="1" item="171"/>
          <tpl fld="0" item="4"/>
          <tpl fld="2" item="1"/>
        </tpls>
      </m>
      <n v="31.5">
        <tpls c="3">
          <tpl fld="1" item="74"/>
          <tpl fld="0" item="4"/>
          <tpl fld="2" item="1"/>
        </tpls>
      </n>
      <n v="12808.034586422" in="0">
        <tpls c="3">
          <tpl fld="1" item="14"/>
          <tpl fld="0" item="4"/>
          <tpl fld="2" item="0"/>
        </tpls>
      </n>
      <m>
        <tpls c="3">
          <tpl fld="1" item="19"/>
          <tpl fld="0" item="4"/>
          <tpl fld="2" item="1"/>
        </tpls>
      </m>
      <n v="1285.2617256558799" in="0">
        <tpls c="3">
          <tpl fld="1" item="138"/>
          <tpl fld="0" item="4"/>
          <tpl fld="2" item="0"/>
        </tpls>
      </n>
      <n v="36000.5201179254" in="0">
        <tpls c="3">
          <tpl fld="1" item="116"/>
          <tpl fld="0" item="4"/>
          <tpl fld="2" item="0"/>
        </tpls>
      </n>
      <m>
        <tpls c="3">
          <tpl fld="1" item="127"/>
          <tpl fld="0" item="4"/>
          <tpl fld="2" item="1"/>
        </tpls>
      </m>
      <n v="1241.4287562161801" in="0">
        <tpls c="3">
          <tpl fld="1" item="139"/>
          <tpl fld="0" item="4"/>
          <tpl fld="2" item="0"/>
        </tpls>
      </n>
      <n v="35269.553107644802" in="0">
        <tpls c="3">
          <tpl fld="1" item="123"/>
          <tpl fld="0" item="4"/>
          <tpl fld="2" item="0"/>
        </tpls>
      </n>
      <n v="12599.533581870701" in="0">
        <tpls c="3">
          <tpl fld="1" item="174"/>
          <tpl fld="0" item="4"/>
          <tpl fld="2" item="0"/>
        </tpls>
      </n>
      <n v="50.6">
        <tpls c="3">
          <tpl fld="1" item="15"/>
          <tpl fld="0" item="4"/>
          <tpl fld="2" item="1"/>
        </tpls>
      </n>
      <n v="33.200000000000003">
        <tpls c="3">
          <tpl fld="1" item="174"/>
          <tpl fld="0" item="4"/>
          <tpl fld="2" item="1"/>
        </tpls>
      </n>
      <m>
        <tpls c="3">
          <tpl fld="1" item="113"/>
          <tpl fld="0" item="4"/>
          <tpl fld="2" item="1"/>
        </tpls>
      </m>
      <n v="48715.1768553933" in="0">
        <tpls c="3">
          <tpl fld="1" item="33"/>
          <tpl fld="0" item="4"/>
          <tpl fld="2" item="0"/>
        </tpls>
      </n>
      <n v="51">
        <tpls c="3">
          <tpl fld="1" item="110"/>
          <tpl fld="0" item="4"/>
          <tpl fld="2" item="1"/>
        </tpls>
      </n>
      <n v="11286.2430162457" in="0">
        <tpls c="3">
          <tpl fld="1" item="34"/>
          <tpl fld="0" item="4"/>
          <tpl fld="2" item="0"/>
        </tpls>
      </n>
      <n v="4550.4535958385704" in="0">
        <tpls c="3">
          <tpl fld="1" item="109"/>
          <tpl fld="0" item="4"/>
          <tpl fld="2" item="0"/>
        </tpls>
      </n>
      <n v="10804.6844747547" in="0">
        <tpls c="3">
          <tpl fld="1" item="53"/>
          <tpl fld="0" item="4"/>
          <tpl fld="2" item="0"/>
        </tpls>
      </n>
      <n v="2644.8170390975101" in="0">
        <tpls c="3">
          <tpl fld="1" item="57"/>
          <tpl fld="0" item="4"/>
          <tpl fld="2" item="0"/>
        </tpls>
      </n>
      <n v="622.49884574498401" in="0">
        <tpls c="3">
          <tpl fld="1" item="120"/>
          <tpl fld="0" item="4"/>
          <tpl fld="2" item="0"/>
        </tpls>
      </n>
      <m>
        <tpls c="3">
          <tpl fld="1" item="107"/>
          <tpl fld="0" item="4"/>
          <tpl fld="2" item="1"/>
        </tpls>
      </m>
      <m>
        <tpls c="3">
          <tpl fld="1" item="142"/>
          <tpl fld="0" item="4"/>
          <tpl fld="2" item="1"/>
        </tpls>
      </m>
      <m>
        <tpls c="3">
          <tpl fld="1" item="1"/>
          <tpl fld="0" item="4"/>
          <tpl fld="2" item="1"/>
        </tpls>
      </m>
      <n v="1094.71063611153" in="0">
        <tpls c="3">
          <tpl fld="1" item="54"/>
          <tpl fld="0" item="4"/>
          <tpl fld="2" item="0"/>
        </tpls>
      </n>
      <n v="5324.6170395396002" in="0">
        <tpls c="3">
          <tpl fld="1" item="155"/>
          <tpl fld="0" item="4"/>
          <tpl fld="2" item="0"/>
        </tpls>
      </n>
      <n v="74605.774509145398" in="0">
        <tpls c="3">
          <tpl fld="1" item="27"/>
          <tpl fld="0" item="4"/>
          <tpl fld="2" item="0"/>
        </tpls>
      </n>
      <n v="43.6">
        <tpls c="3">
          <tpl fld="1" item="177"/>
          <tpl fld="0" item="4"/>
          <tpl fld="2" item="1"/>
        </tpls>
      </n>
      <m>
        <tpls c="3">
          <tpl fld="1" item="46"/>
          <tpl fld="0" item="4"/>
          <tpl fld="2" item="1"/>
        </tpls>
      </m>
      <n v="987.40972304392301" in="0">
        <tpls c="3">
          <tpl fld="1" item="21"/>
          <tpl fld="0" item="4"/>
          <tpl fld="2" item="0"/>
        </tpls>
      </n>
      <n v="21028.408144519301" in="0">
        <tpls c="3">
          <tpl fld="1" item="100"/>
          <tpl fld="0" item="4"/>
          <tpl fld="2" item="0"/>
        </tpls>
      </n>
      <n v="478.668589704525" in="0">
        <tpls c="3">
          <tpl fld="1" item="149"/>
          <tpl fld="0" item="4"/>
          <tpl fld="2" item="0"/>
        </tpls>
      </n>
      <m>
        <tpls c="3">
          <tpl fld="1" item="5"/>
          <tpl fld="0" item="4"/>
          <tpl fld="2" item="1"/>
        </tpls>
      </m>
      <m>
        <tpls c="3">
          <tpl fld="1" item="159"/>
          <tpl fld="0" item="4"/>
          <tpl fld="2" item="1"/>
        </tpls>
      </m>
      <n v="3652.52743714193" in="0">
        <tpls c="3">
          <tpl fld="1" item="153"/>
          <tpl fld="0" item="4"/>
          <tpl fld="2" item="0"/>
        </tpls>
      </n>
      <n v="32.299999999999997">
        <tpls c="3">
          <tpl fld="1" item="33"/>
          <tpl fld="0" item="4"/>
          <tpl fld="2" item="1"/>
        </tpls>
      </n>
      <m>
        <tpls c="3">
          <tpl fld="1" item="200"/>
          <tpl fld="0" item="4"/>
          <tpl fld="2" item="1"/>
        </tpls>
      </m>
      <n v="8840.7306637978509" in="0">
        <tpls c="3">
          <tpl fld="1" item="134"/>
          <tpl fld="0" item="4"/>
          <tpl fld="2" item="0"/>
        </tpls>
      </n>
      <n v="28.9">
        <tpls c="3">
          <tpl fld="1" item="76"/>
          <tpl fld="0" item="4"/>
          <tpl fld="2" item="1"/>
        </tpls>
      </n>
      <m>
        <tpls c="3">
          <tpl fld="1" item="134"/>
          <tpl fld="0" item="4"/>
          <tpl fld="2" item="1"/>
        </tpls>
      </m>
      <n v="73350.784821906695" in="0">
        <tpls c="3">
          <tpl fld="1" item="196"/>
          <tpl fld="0" item="4"/>
          <tpl fld="2" item="0"/>
        </tpls>
      </n>
      <n v="10271.2245225485" in="0">
        <tpls c="3">
          <tpl fld="1" item="24"/>
          <tpl fld="0" item="4"/>
          <tpl fld="2" item="0"/>
        </tpls>
      </n>
      <n v="2258.1831408456201" in="0">
        <tpls c="3">
          <tpl fld="1" item="60"/>
          <tpl fld="0" item="4"/>
          <tpl fld="2" item="0"/>
        </tpls>
      </n>
      <m>
        <tpls c="3">
          <tpl fld="1" item="160"/>
          <tpl fld="0" item="4"/>
          <tpl fld="2" item="1"/>
        </tpls>
      </m>
      <m>
        <tpls c="3">
          <tpl fld="1" item="70"/>
          <tpl fld="0" item="4"/>
          <tpl fld="2" item="1"/>
        </tpls>
      </m>
      <n v="5842.8057835857599" in="0">
        <tpls c="3">
          <tpl fld="1" item="159"/>
          <tpl fld="0" item="4"/>
          <tpl fld="2" item="0"/>
        </tpls>
      </n>
      <n v="6434.8156568846498" in="0">
        <tpls c="3">
          <tpl fld="1" item="65"/>
          <tpl fld="0" item="4"/>
          <tpl fld="2" item="0"/>
        </tpls>
      </n>
      <n v="13049.2570545735" in="0">
        <tpls c="3">
          <tpl fld="1" item="5"/>
          <tpl fld="0" item="4"/>
          <tpl fld="2" item="0"/>
        </tpls>
      </n>
      <n v="2885.44589035841" in="0">
        <tpls c="3">
          <tpl fld="1" item="36"/>
          <tpl fld="0" item="4"/>
          <tpl fld="2" item="0"/>
        </tpls>
      </n>
      <n v="234.23564687499899" in="0">
        <tpls c="3">
          <tpl fld="1" item="164"/>
          <tpl fld="0" item="4"/>
          <tpl fld="2" item="0"/>
        </tpls>
      </n>
      <n v="6967.2452299360502" in="0">
        <tpls c="3">
          <tpl fld="1" item="32"/>
          <tpl fld="0" item="4"/>
          <tpl fld="2" item="0"/>
        </tpls>
      </n>
      <n v="3566.3624348881499" in="0">
        <tpls c="3">
          <tpl fld="1" item="80"/>
          <tpl fld="0" item="4"/>
          <tpl fld="2" item="0"/>
        </tpls>
      </n>
      <n v="30.8">
        <tpls c="3">
          <tpl fld="1" item="54"/>
          <tpl fld="0" item="4"/>
          <tpl fld="2" item="1"/>
        </tpls>
      </n>
      <m>
        <tpls c="3">
          <tpl fld="1" item="151"/>
          <tpl fld="0" item="4"/>
          <tpl fld="2" item="1"/>
        </tpls>
      </m>
      <n v="6843.2669497588504" in="0">
        <tpls c="3">
          <tpl fld="1" item="126"/>
          <tpl fld="0" item="4"/>
          <tpl fld="2" item="0"/>
        </tpls>
      </n>
      <n v="785.50228287411301" in="0">
        <tpls c="3">
          <tpl fld="1" item="185"/>
          <tpl fld="0" item="4"/>
          <tpl fld="2" item="0"/>
        </tpls>
      </n>
      <n v="38.5">
        <tpls c="3">
          <tpl fld="1" item="2"/>
          <tpl fld="0" item="4"/>
          <tpl fld="2" item="1"/>
        </tpls>
      </n>
      <n v="11344.6933695837" in="0">
        <tpls c="3">
          <tpl fld="1" item="4"/>
          <tpl fld="0" item="4"/>
          <tpl fld="2" item="0"/>
        </tpls>
      </n>
      <n v="9070.4882528574708" in="0">
        <tpls c="3">
          <tpl fld="1" item="122"/>
          <tpl fld="0" item="4"/>
          <tpl fld="2" item="0"/>
        </tpls>
      </n>
      <n v="47450.318470070299" in="0">
        <tpls c="3">
          <tpl fld="1" item="35"/>
          <tpl fld="0" item="4"/>
          <tpl fld="2" item="0"/>
        </tpls>
      </n>
      <m>
        <tpls c="3">
          <tpl fld="1" item="58"/>
          <tpl fld="0" item="4"/>
          <tpl fld="2" item="1"/>
        </tpls>
      </m>
      <n v="32.799999999999997">
        <tpls c="3">
          <tpl fld="1" item="162"/>
          <tpl fld="0" item="4"/>
          <tpl fld="2" item="1"/>
        </tpls>
      </n>
      <n v="30">
        <tpls c="3">
          <tpl fld="1" item="48"/>
          <tpl fld="0" item="4"/>
          <tpl fld="2" item="1"/>
        </tpls>
      </n>
      <m>
        <tpls c="3">
          <tpl fld="1" item="25"/>
          <tpl fld="0" item="4"/>
          <tpl fld="2" item="1"/>
        </tpls>
      </m>
      <n v="5082.3547566635098" in="0">
        <tpls c="3">
          <tpl fld="1" item="156"/>
          <tpl fld="0" item="4"/>
          <tpl fld="2" item="0"/>
        </tpls>
      </n>
      <n v="1904.3464649688101" in="0">
        <tpls c="3">
          <tpl fld="1" item="154"/>
          <tpl fld="0" item="4"/>
          <tpl fld="2" item="0"/>
        </tpls>
      </n>
      <m>
        <tpls c="3">
          <tpl fld="1" item="120"/>
          <tpl fld="0" item="4"/>
          <tpl fld="2" item="1"/>
        </tpls>
      </m>
      <n v="39736.354062669903" in="0">
        <tpls c="3">
          <tpl fld="1" item="105"/>
          <tpl fld="0" item="4"/>
          <tpl fld="2" item="0"/>
        </tpls>
      </n>
      <n v="2809.69495708158" in="0">
        <tpls c="3">
          <tpl fld="1" item="70"/>
          <tpl fld="0" item="4"/>
          <tpl fld="2" item="0"/>
        </tpls>
      </n>
      <n v="35">
        <tpls c="3">
          <tpl fld="1" item="4"/>
          <tpl fld="0" item="4"/>
          <tpl fld="2" item="1"/>
        </tpls>
      </n>
      <n v="1949.35251706997" in="0">
        <tpls c="3">
          <tpl fld="1" item="98"/>
          <tpl fld="0" item="4"/>
          <tpl fld="2" item="0"/>
        </tpls>
      </n>
      <n v="13923.637052447801" in="0">
        <tpls c="3">
          <tpl fld="1" item="129"/>
          <tpl fld="0" item="4"/>
          <tpl fld="2" item="0"/>
        </tpls>
      </n>
      <n v="3218.3727066056299" in="0">
        <tpls c="3">
          <tpl fld="1" item="48"/>
          <tpl fld="0" item="4"/>
          <tpl fld="2" item="0"/>
        </tpls>
      </n>
      <m>
        <tpls c="3">
          <tpl fld="1" item="104"/>
          <tpl fld="0" item="4"/>
          <tpl fld="2" item="1"/>
        </tpls>
      </m>
      <n v="33.700000000000003">
        <tpls c="3">
          <tpl fld="1" item="40"/>
          <tpl fld="0" item="4"/>
          <tpl fld="2" item="1"/>
        </tpls>
      </n>
      <n v="7257.7566223231897" in="0">
        <tpls c="3">
          <tpl fld="1" item="49"/>
          <tpl fld="0" item="4"/>
          <tpl fld="2" item="0"/>
        </tpls>
      </n>
      <m>
        <tpls c="3">
          <tpl fld="1" item="185"/>
          <tpl fld="0" item="4"/>
          <tpl fld="2" item="1"/>
        </tpls>
      </m>
      <n v="10385.964431955499" in="0">
        <tpls c="3">
          <tpl fld="1" item="47"/>
          <tpl fld="0" item="4"/>
          <tpl fld="2" item="0"/>
        </tpls>
      </n>
      <m>
        <tpls c="3">
          <tpl fld="1" item="92"/>
          <tpl fld="0" item="4"/>
          <tpl fld="2" item="1"/>
        </tpls>
      </m>
      <n v="32549.998231121001" in="0">
        <tpls c="3">
          <tpl fld="1" item="160"/>
          <tpl fld="0" item="4"/>
          <tpl fld="2" item="0"/>
        </tpls>
      </n>
      <n v="8000.3764318215399" in="0">
        <tpls c="3">
          <tpl fld="1" item="66"/>
          <tpl fld="0" item="4"/>
          <tpl fld="2" item="0"/>
        </tpls>
      </n>
      <n v="951.68796111687902" in="0">
        <tpls c="3">
          <tpl fld="1" item="124"/>
          <tpl fld="0" item="4"/>
          <tpl fld="2" item="0"/>
        </tpls>
      </n>
      <n v="1403.42851892157" in="0">
        <tpls c="3">
          <tpl fld="1" item="11"/>
          <tpl fld="0" item="5"/>
          <tpl fld="2" item="0"/>
        </tpls>
      </n>
      <n v="29">
        <tpls c="3">
          <tpl fld="1" item="41"/>
          <tpl fld="0" item="5"/>
          <tpl fld="2" item="1"/>
        </tpls>
      </n>
      <m>
        <tpls c="3">
          <tpl fld="1" item="199"/>
          <tpl fld="0" item="5"/>
          <tpl fld="2" item="1"/>
        </tpls>
      </m>
      <n v="4698.1412935059398" in="0">
        <tpls c="3">
          <tpl fld="1" item="9"/>
          <tpl fld="0" item="5"/>
          <tpl fld="2" item="0"/>
        </tpls>
      </n>
      <n v="26.1">
        <tpls c="3">
          <tpl fld="1" item="29"/>
          <tpl fld="0" item="5"/>
          <tpl fld="2" item="1"/>
        </tpls>
      </n>
      <n v="641.87203378541096" in="0">
        <tpls c="3">
          <tpl fld="1" item="0"/>
          <tpl fld="0" item="5"/>
          <tpl fld="2" item="0"/>
        </tpls>
      </n>
      <m>
        <tpls c="3">
          <tpl fld="1" item="105"/>
          <tpl fld="0" item="5"/>
          <tpl fld="2" item="1"/>
        </tpls>
      </m>
      <m>
        <tpls c="3">
          <tpl fld="1" item="132"/>
          <tpl fld="0" item="5"/>
          <tpl fld="2" item="1"/>
        </tpls>
      </m>
      <n v="9201.0087853005607" in="0">
        <tpls c="3">
          <tpl fld="1" item="102"/>
          <tpl fld="0" item="5"/>
          <tpl fld="2" item="0"/>
        </tpls>
      </n>
      <m>
        <tpls c="3">
          <tpl fld="1" item="24"/>
          <tpl fld="0" item="5"/>
          <tpl fld="2" item="1"/>
        </tpls>
      </m>
      <n v="36">
        <tpls c="3">
          <tpl fld="1" item="190"/>
          <tpl fld="0" item="5"/>
          <tpl fld="2" item="1"/>
        </tpls>
      </n>
      <n v="30.5">
        <tpls c="3">
          <tpl fld="1" item="152"/>
          <tpl fld="0" item="5"/>
          <tpl fld="2" item="1"/>
        </tpls>
      </n>
      <n v="28.3">
        <tpls c="3">
          <tpl fld="1" item="57"/>
          <tpl fld="0" item="5"/>
          <tpl fld="2" item="1"/>
        </tpls>
      </n>
      <n v="14333.9493428112" in="0">
        <tpls c="3">
          <tpl fld="1" item="96"/>
          <tpl fld="0" item="5"/>
          <tpl fld="2" item="0"/>
        </tpls>
      </n>
      <m>
        <tpls c="3">
          <tpl fld="1" item="140"/>
          <tpl fld="0" item="5"/>
          <tpl fld="2" item="1"/>
        </tpls>
      </m>
      <n v="5879.6998042354999" in="0">
        <tpls c="3">
          <tpl fld="1" item="106"/>
          <tpl fld="0" item="5"/>
          <tpl fld="2" item="0"/>
        </tpls>
      </n>
      <m>
        <tpls c="3">
          <tpl fld="1" item="63"/>
          <tpl fld="0" item="5"/>
          <tpl fld="2" item="1"/>
        </tpls>
      </m>
      <n v="17460.046809354899" in="0">
        <tpls c="3">
          <tpl fld="1" item="29"/>
          <tpl fld="0" item="5"/>
          <tpl fld="2" item="0"/>
        </tpls>
      </n>
      <n v="867.86768056322796" in="0">
        <tpls c="3">
          <tpl fld="1" item="157"/>
          <tpl fld="0" item="5"/>
          <tpl fld="2" item="0"/>
        </tpls>
      </n>
      <n v="7265.6136555666899" in="0">
        <tpls c="3">
          <tpl fld="1" item="42"/>
          <tpl fld="0" item="5"/>
          <tpl fld="2" item="0"/>
        </tpls>
      </n>
      <n v="33.799999999999997">
        <tpls c="3">
          <tpl fld="1" item="86"/>
          <tpl fld="0" item="5"/>
          <tpl fld="2" item="1"/>
        </tpls>
      </n>
      <m>
        <tpls c="3">
          <tpl fld="1" item="124"/>
          <tpl fld="0" item="5"/>
          <tpl fld="2" item="1"/>
        </tpls>
      </m>
      <n v="58507.508051785197" in="0">
        <tpls c="3">
          <tpl fld="1" item="179"/>
          <tpl fld="0" item="5"/>
          <tpl fld="2" item="0"/>
        </tpls>
      </n>
      <m>
        <tpls c="3">
          <tpl fld="1" item="157"/>
          <tpl fld="0" item="5"/>
          <tpl fld="2" item="1"/>
        </tpls>
      </m>
      <n v="48.4">
        <tpls c="3">
          <tpl fld="1" item="147"/>
          <tpl fld="0" item="5"/>
          <tpl fld="2" item="1"/>
        </tpls>
      </n>
      <n v="29">
        <tpls c="3">
          <tpl fld="1" item="182"/>
          <tpl fld="0" item="5"/>
          <tpl fld="2" item="1"/>
        </tpls>
      </n>
      <n v="5930.5484726076802" in="0">
        <tpls c="3">
          <tpl fld="1" item="155"/>
          <tpl fld="0" item="5"/>
          <tpl fld="2" item="0"/>
        </tpls>
      </n>
      <n v="1581.3954034942501" in="0">
        <tpls c="3">
          <tpl fld="1" item="190"/>
          <tpl fld="0" item="5"/>
          <tpl fld="2" item="0"/>
        </tpls>
      </n>
      <n v="24713.698045128502" in="0">
        <tpls c="3">
          <tpl fld="1" item="197"/>
          <tpl fld="0" item="5"/>
          <tpl fld="2" item="0"/>
        </tpls>
      </n>
      <n v="52.6">
        <tpls c="3">
          <tpl fld="1" item="67"/>
          <tpl fld="0" item="5"/>
          <tpl fld="2" item="1"/>
        </tpls>
      </n>
      <n v="6015.9452275696904" in="0">
        <tpls c="3">
          <tpl fld="1" item="26"/>
          <tpl fld="0" item="5"/>
          <tpl fld="2" item="0"/>
        </tpls>
      </n>
      <m>
        <tpls c="3">
          <tpl fld="1" item="77"/>
          <tpl fld="0" item="5"/>
          <tpl fld="2" item="1"/>
        </tpls>
      </m>
      <n v="969.29647314428905" in="0">
        <tpls c="3">
          <tpl fld="1" item="151"/>
          <tpl fld="0" item="5"/>
          <tpl fld="2" item="0"/>
        </tpls>
      </n>
      <m>
        <tpls c="3">
          <tpl fld="1" item="42"/>
          <tpl fld="0" item="5"/>
          <tpl fld="2" item="1"/>
        </tpls>
      </m>
      <m>
        <tpls c="3">
          <tpl fld="1" item="0"/>
          <tpl fld="0" item="5"/>
          <tpl fld="2" item="1"/>
        </tpls>
      </m>
      <n v="22242.681934771001" in="0">
        <tpls c="3">
          <tpl fld="1" item="115"/>
          <tpl fld="0" item="5"/>
          <tpl fld="2" item="0"/>
        </tpls>
      </n>
      <n v="2912.6582749402901" in="0">
        <tpls c="3">
          <tpl fld="1" item="56"/>
          <tpl fld="0" item="5"/>
          <tpl fld="2" item="0"/>
        </tpls>
      </n>
      <n v="28324.4293363918" in="0">
        <tpls c="3">
          <tpl fld="1" item="8"/>
          <tpl fld="0" item="5"/>
          <tpl fld="2" item="0"/>
        </tpls>
      </n>
      <n v="76291.847490023094" in="0">
        <tpls c="3">
          <tpl fld="1" item="78"/>
          <tpl fld="0" item="5"/>
          <tpl fld="2" item="0"/>
        </tpls>
      </n>
      <n v="6675.1856577223898" in="0">
        <tpls c="3">
          <tpl fld="1" item="88"/>
          <tpl fld="0" item="5"/>
          <tpl fld="2" item="0"/>
        </tpls>
      </n>
      <n v="85458.455507885999" in="0">
        <tpls c="3">
          <tpl fld="1" item="203"/>
          <tpl fld="0" item="5"/>
          <tpl fld="2" item="0"/>
        </tpls>
      </n>
      <n v="48603.476649774901" in="0">
        <tpls c="3">
          <tpl fld="1" item="74"/>
          <tpl fld="0" item="5"/>
          <tpl fld="2" item="0"/>
        </tpls>
      </n>
      <n v="1177.9747348784799" in="0">
        <tpls c="3">
          <tpl fld="1" item="112"/>
          <tpl fld="0" item="5"/>
          <tpl fld="2" item="0"/>
        </tpls>
      </n>
      <n v="35.200000000000003">
        <tpls c="3">
          <tpl fld="1" item="116"/>
          <tpl fld="0" item="5"/>
          <tpl fld="2" item="1"/>
        </tpls>
      </n>
      <m>
        <tpls c="3">
          <tpl fld="1" item="135"/>
          <tpl fld="0" item="5"/>
          <tpl fld="2" item="1"/>
        </tpls>
      </m>
      <n v="657.93625634995499" in="0">
        <tpls c="3">
          <tpl fld="1" item="50"/>
          <tpl fld="0" item="5"/>
          <tpl fld="2" item="0"/>
        </tpls>
      </n>
      <n v="391.561832360636" in="0">
        <tpls c="3">
          <tpl fld="1" item="149"/>
          <tpl fld="0" item="5"/>
          <tpl fld="2" item="0"/>
        </tpls>
      </n>
      <n v="4351.8869200564995" in="0">
        <tpls c="3">
          <tpl fld="1" item="86"/>
          <tpl fld="0" item="5"/>
          <tpl fld="2" item="0"/>
        </tpls>
      </n>
      <m>
        <tpls c="3">
          <tpl fld="1" item="201"/>
          <tpl fld="0" item="5"/>
          <tpl fld="2" item="1"/>
        </tpls>
      </m>
      <n v="32511.237852492501" in="0">
        <tpls c="3">
          <tpl fld="1" item="79"/>
          <tpl fld="0" item="5"/>
          <tpl fld="2" item="0"/>
        </tpls>
      </n>
      <n v="38.1">
        <tpls c="3">
          <tpl fld="1" item="9"/>
          <tpl fld="0" item="5"/>
          <tpl fld="2" item="1"/>
        </tpls>
      </n>
      <m>
        <tpls c="3">
          <tpl fld="1" item="85"/>
          <tpl fld="0" item="5"/>
          <tpl fld="2" item="1"/>
        </tpls>
      </m>
      <n v="4421.8182422801301" in="0">
        <tpls c="3">
          <tpl fld="1" item="169"/>
          <tpl fld="0" item="5"/>
          <tpl fld="2" item="0"/>
        </tpls>
      </n>
      <n v="837.89499683839699" in="0">
        <tpls c="3">
          <tpl fld="1" item="93"/>
          <tpl fld="0" item="5"/>
          <tpl fld="2" item="0"/>
        </tpls>
      </n>
      <n v="1559.2406506822599" in="0">
        <tpls c="3">
          <tpl fld="1" item="58"/>
          <tpl fld="0" item="5"/>
          <tpl fld="2" item="0"/>
        </tpls>
      </n>
      <n v="56068.434545895601" in="0">
        <tpls c="3">
          <tpl fld="1" item="194"/>
          <tpl fld="0" item="5"/>
          <tpl fld="2" item="0"/>
        </tpls>
      </n>
      <n v="42462.714906942703" in="0">
        <tpls c="3">
          <tpl fld="1" item="145"/>
          <tpl fld="0" item="5"/>
          <tpl fld="2" item="0"/>
        </tpls>
      </n>
      <m>
        <tpls c="3">
          <tpl fld="1" item="189"/>
          <tpl fld="0" item="5"/>
          <tpl fld="2" item="1"/>
        </tpls>
      </m>
      <n v="3131.3862817875001" in="0">
        <tpls c="3">
          <tpl fld="1" item="36"/>
          <tpl fld="0" item="5"/>
          <tpl fld="2" item="0"/>
        </tpls>
      </n>
      <m>
        <tpls c="3">
          <tpl fld="1" item="7"/>
          <tpl fld="0" item="5"/>
          <tpl fld="2" item="1"/>
        </tpls>
      </m>
      <n v="25.7">
        <tpls c="3">
          <tpl fld="1" item="55"/>
          <tpl fld="0" item="5"/>
          <tpl fld="2" item="1"/>
        </tpls>
      </n>
      <m>
        <tpls c="3">
          <tpl fld="1" item="81"/>
          <tpl fld="0" item="5"/>
          <tpl fld="2" item="1"/>
        </tpls>
      </m>
      <n v="24358.782175822598" in="0">
        <tpls c="3">
          <tpl fld="1" item="161"/>
          <tpl fld="0" item="5"/>
          <tpl fld="2" item="0"/>
        </tpls>
      </n>
      <n v="7927.6475415867299" in="0">
        <tpls c="3">
          <tpl fld="1" item="108"/>
          <tpl fld="0" item="5"/>
          <tpl fld="2" item="0"/>
        </tpls>
      </n>
      <m>
        <tpls c="3">
          <tpl fld="1" item="194"/>
          <tpl fld="0" item="5"/>
          <tpl fld="2" item="1"/>
        </tpls>
      </m>
      <m>
        <tpls c="3">
          <tpl fld="1" item="46"/>
          <tpl fld="0" item="5"/>
          <tpl fld="2" item="1"/>
        </tpls>
      </m>
      <m>
        <tpls c="3">
          <tpl fld="1" item="137"/>
          <tpl fld="0" item="5"/>
          <tpl fld="2" item="1"/>
        </tpls>
      </m>
      <n v="11967.307256235799" in="0">
        <tpls c="3">
          <tpl fld="1" item="77"/>
          <tpl fld="0" item="5"/>
          <tpl fld="2" item="0"/>
        </tpls>
      </n>
      <n v="33.700000000000003">
        <tpls c="3">
          <tpl fld="1" item="64"/>
          <tpl fld="0" item="5"/>
          <tpl fld="2" item="1"/>
        </tpls>
      </n>
      <n v="44673.115875590098" in="0">
        <tpls c="3">
          <tpl fld="1" item="61"/>
          <tpl fld="0" item="5"/>
          <tpl fld="2" item="0"/>
        </tpls>
      </n>
      <m>
        <tpls c="3">
          <tpl fld="1" item="17"/>
          <tpl fld="0" item="5"/>
          <tpl fld="2" item="1"/>
        </tpls>
      </m>
      <m>
        <tpls c="3">
          <tpl fld="1" item="123"/>
          <tpl fld="0" item="5"/>
          <tpl fld="2" item="1"/>
        </tpls>
      </m>
      <m>
        <tpls c="3">
          <tpl fld="1" item="88"/>
          <tpl fld="0" item="5"/>
          <tpl fld="2" item="1"/>
        </tpls>
      </m>
      <n v="7444.5047675973001" in="0">
        <tpls c="3">
          <tpl fld="1" item="49"/>
          <tpl fld="0" item="5"/>
          <tpl fld="2" item="0"/>
        </tpls>
      </n>
      <m>
        <tpls c="3">
          <tpl fld="1" item="155"/>
          <tpl fld="0" item="5"/>
          <tpl fld="2" item="1"/>
        </tpls>
      </m>
      <n v="6940.1592535973496" in="0">
        <tpls c="3">
          <tpl fld="1" item="37"/>
          <tpl fld="0" item="5"/>
          <tpl fld="2" item="0"/>
        </tpls>
      </n>
      <n v="29.5">
        <tpls c="3">
          <tpl fld="1" item="22"/>
          <tpl fld="0" item="5"/>
          <tpl fld="2" item="1"/>
        </tpls>
      </n>
      <n v="657.64533781966804" in="0">
        <tpls c="3">
          <tpl fld="1" item="46"/>
          <tpl fld="0" item="5"/>
          <tpl fld="2" item="0"/>
        </tpls>
      </n>
      <n v="31.6">
        <tpls c="3">
          <tpl fld="1" item="27"/>
          <tpl fld="0" item="5"/>
          <tpl fld="2" item="1"/>
        </tpls>
      </n>
      <n v="27.5">
        <tpls c="3">
          <tpl fld="1" item="61"/>
          <tpl fld="0" item="5"/>
          <tpl fld="2" item="1"/>
        </tpls>
      </n>
      <n v="27.8">
        <tpls c="3">
          <tpl fld="1" item="179"/>
          <tpl fld="0" item="5"/>
          <tpl fld="2" item="1"/>
        </tpls>
      </n>
      <n v="46.1">
        <tpls c="3">
          <tpl fld="1" item="18"/>
          <tpl fld="0" item="5"/>
          <tpl fld="2" item="1"/>
        </tpls>
      </n>
      <m>
        <tpls c="3">
          <tpl fld="1" item="32"/>
          <tpl fld="0" item="5"/>
          <tpl fld="2" item="1"/>
        </tpls>
      </m>
      <n v="616.41168624954798" in="0">
        <tpls c="3">
          <tpl fld="1" item="15"/>
          <tpl fld="0" item="5"/>
          <tpl fld="2" item="0"/>
        </tpls>
      </n>
      <n v="57874.286497561101" in="0">
        <tpls c="3">
          <tpl fld="1" item="121"/>
          <tpl fld="0" item="5"/>
          <tpl fld="2" item="0"/>
        </tpls>
      </n>
      <n v="21923.548021479699" in="0">
        <tpls c="3">
          <tpl fld="1" item="118"/>
          <tpl fld="0" item="5"/>
          <tpl fld="2" item="0"/>
        </tpls>
      </n>
      <m>
        <tpls c="3">
          <tpl fld="1" item="102"/>
          <tpl fld="0" item="5"/>
          <tpl fld="2" item="1"/>
        </tpls>
      </m>
      <n v="33.5">
        <tpls c="3">
          <tpl fld="1" item="35"/>
          <tpl fld="0" item="5"/>
          <tpl fld="2" item="1"/>
        </tpls>
      </n>
      <n v="31.1">
        <tpls c="3">
          <tpl fld="1" item="69"/>
          <tpl fld="0" item="5"/>
          <tpl fld="2" item="1"/>
        </tpls>
      </n>
      <n v="39970.440039457702" in="0">
        <tpls c="3">
          <tpl fld="1" item="135"/>
          <tpl fld="0" item="5"/>
          <tpl fld="2" item="0"/>
        </tpls>
      </n>
      <n v="16044.5569951052" in="0">
        <tpls c="3">
          <tpl fld="1" item="73"/>
          <tpl fld="0" item="5"/>
          <tpl fld="2" item="0"/>
        </tpls>
      </n>
      <n v="38.5">
        <tpls c="3">
          <tpl fld="1" item="66"/>
          <tpl fld="0" item="5"/>
          <tpl fld="2" item="1"/>
        </tpls>
      </n>
      <n v="42.4">
        <tpls c="3">
          <tpl fld="1" item="1"/>
          <tpl fld="0" item="5"/>
          <tpl fld="2" item="1"/>
        </tpls>
      </n>
      <n v="1882.2467701233099" in="0">
        <tpls c="3">
          <tpl fld="1" item="142"/>
          <tpl fld="0" item="5"/>
          <tpl fld="2" item="0"/>
        </tpls>
      </n>
      <n v="29485.620929413799" in="0">
        <tpls c="3">
          <tpl fld="1" item="97"/>
          <tpl fld="0" item="5"/>
          <tpl fld="2" item="0"/>
        </tpls>
      </n>
      <n v="4778.6360884550604" in="0">
        <tpls c="3">
          <tpl fld="1" item="25"/>
          <tpl fld="0" item="5"/>
          <tpl fld="2" item="0"/>
        </tpls>
      </n>
      <n v="4527.6689819988796" in="0">
        <tpls c="3">
          <tpl fld="1" item="7"/>
          <tpl fld="0" item="5"/>
          <tpl fld="2" item="0"/>
        </tpls>
      </n>
      <n v="29.4">
        <tpls c="3">
          <tpl fld="1" item="176"/>
          <tpl fld="0" item="5"/>
          <tpl fld="2" item="1"/>
        </tpls>
      </n>
      <n v="390.119909653729" in="0">
        <tpls c="3">
          <tpl fld="1" item="180"/>
          <tpl fld="0" item="5"/>
          <tpl fld="2" item="0"/>
        </tpls>
      </n>
      <m>
        <tpls c="3">
          <tpl fld="1" item="191"/>
          <tpl fld="0" item="5"/>
          <tpl fld="2" item="1"/>
        </tpls>
      </m>
      <n v="5183.0828769131504" in="0">
        <tpls c="3">
          <tpl fld="1" item="110"/>
          <tpl fld="0" item="5"/>
          <tpl fld="2" item="0"/>
        </tpls>
      </n>
      <n v="571.839428880573" in="0">
        <tpls c="3">
          <tpl fld="1" item="83"/>
          <tpl fld="0" item="5"/>
          <tpl fld="2" item="0"/>
        </tpls>
      </n>
      <n v="3224.33838179029" in="0">
        <tpls c="3">
          <tpl fld="1" item="137"/>
          <tpl fld="0" item="5"/>
          <tpl fld="2" item="0"/>
        </tpls>
      </n>
      <n v="15434.574780712601" in="0">
        <tpls c="3">
          <tpl fld="1" item="59"/>
          <tpl fld="0" item="5"/>
          <tpl fld="2" item="0"/>
        </tpls>
      </n>
      <n v="19157.417036671199" in="0">
        <tpls c="3">
          <tpl fld="1" item="192"/>
          <tpl fld="0" item="5"/>
          <tpl fld="2" item="0"/>
        </tpls>
      </n>
      <n v="38.799999999999997">
        <tpls c="3">
          <tpl fld="1" item="60"/>
          <tpl fld="0" item="5"/>
          <tpl fld="2" item="1"/>
        </tpls>
      </n>
      <n v="518.15281267355397" in="0">
        <tpls c="3">
          <tpl fld="1" item="10"/>
          <tpl fld="0" item="5"/>
          <tpl fld="2" item="0"/>
        </tpls>
      </n>
      <m>
        <tpls c="3">
          <tpl fld="1" item="128"/>
          <tpl fld="0" item="5"/>
          <tpl fld="2" item="1"/>
        </tpls>
      </m>
      <m>
        <tpls c="3">
          <tpl fld="1" item="186"/>
          <tpl fld="0" item="5"/>
          <tpl fld="2" item="1"/>
        </tpls>
      </m>
      <m>
        <tpls c="3">
          <tpl fld="1" item="83"/>
          <tpl fld="0" item="5"/>
          <tpl fld="2" item="1"/>
        </tpls>
      </m>
      <n v="3507.93691138349" in="0">
        <tpls c="3">
          <tpl fld="1" item="141"/>
          <tpl fld="0" item="5"/>
          <tpl fld="2" item="0"/>
        </tpls>
      </n>
      <n v="25243.3586984024" in="0">
        <tpls c="3">
          <tpl fld="1" item="119"/>
          <tpl fld="0" item="5"/>
          <tpl fld="2" item="0"/>
        </tpls>
      </n>
      <n v="37.1">
        <tpls c="3">
          <tpl fld="1" item="193"/>
          <tpl fld="0" item="5"/>
          <tpl fld="2" item="1"/>
        </tpls>
      </n>
      <n v="36.5">
        <tpls c="3">
          <tpl fld="1" item="16"/>
          <tpl fld="0" item="5"/>
          <tpl fld="2" item="1"/>
        </tpls>
      </n>
      <n v="45910.020903977398" in="0">
        <tpls c="3">
          <tpl fld="1" item="183"/>
          <tpl fld="0" item="5"/>
          <tpl fld="2" item="0"/>
        </tpls>
      </n>
      <n v="35.200000000000003">
        <tpls c="3">
          <tpl fld="1" item="4"/>
          <tpl fld="0" item="5"/>
          <tpl fld="2" item="1"/>
        </tpls>
      </n>
      <n v="2144.3426111782001" in="0">
        <tpls c="3">
          <tpl fld="1" item="154"/>
          <tpl fld="0" item="5"/>
          <tpl fld="2" item="0"/>
        </tpls>
      </n>
      <n v="55546.488538692101" in="0">
        <tpls c="3">
          <tpl fld="1" item="128"/>
          <tpl fld="0" item="5"/>
          <tpl fld="2" item="0"/>
        </tpls>
      </n>
      <m>
        <tpls c="3">
          <tpl fld="1" item="98"/>
          <tpl fld="0" item="5"/>
          <tpl fld="2" item="1"/>
        </tpls>
      </m>
      <m>
        <tpls c="3">
          <tpl fld="1" item="89"/>
          <tpl fld="0" item="5"/>
          <tpl fld="2" item="1"/>
        </tpls>
      </m>
      <n v="51.7">
        <tpls c="3">
          <tpl fld="1" item="143"/>
          <tpl fld="0" item="5"/>
          <tpl fld="2" item="1"/>
        </tpls>
      </n>
      <m>
        <tpls c="3">
          <tpl fld="1" item="50"/>
          <tpl fld="0" item="5"/>
          <tpl fld="2" item="1"/>
        </tpls>
      </m>
      <n v="49.6">
        <tpls c="3">
          <tpl fld="1" item="6"/>
          <tpl fld="0" item="5"/>
          <tpl fld="2" item="1"/>
        </tpls>
      </n>
      <n v="4597.7423053453103" in="0">
        <tpls c="3">
          <tpl fld="1" item="168"/>
          <tpl fld="0" item="5"/>
          <tpl fld="2" item="0"/>
        </tpls>
      </n>
      <m>
        <tpls c="3">
          <tpl fld="1" item="51"/>
          <tpl fld="0" item="5"/>
          <tpl fld="2" item="1"/>
        </tpls>
      </m>
      <n v="8042.5297690297803" in="0">
        <tpls c="3">
          <tpl fld="1" item="67"/>
          <tpl fld="0" item="5"/>
          <tpl fld="2" item="0"/>
        </tpls>
      </n>
      <m>
        <tpls c="3">
          <tpl fld="1" item="20"/>
          <tpl fld="0" item="5"/>
          <tpl fld="2" item="1"/>
        </tpls>
      </m>
      <n v="1443.87952939042" in="0">
        <tpls c="3">
          <tpl fld="1" item="186"/>
          <tpl fld="0" item="5"/>
          <tpl fld="2" item="0"/>
        </tpls>
      </n>
      <m>
        <tpls c="3">
          <tpl fld="1" item="187"/>
          <tpl fld="0" item="5"/>
          <tpl fld="2" item="1"/>
        </tpls>
      </m>
      <n v="32.4">
        <tpls c="3">
          <tpl fld="1" item="204"/>
          <tpl fld="0" item="5"/>
          <tpl fld="2" item="1"/>
        </tpls>
      </n>
      <n v="36">
        <tpls c="3">
          <tpl fld="1" item="84"/>
          <tpl fld="0" item="5"/>
          <tpl fld="2" item="1"/>
        </tpls>
      </n>
      <n v="3299.6656047736701" in="0">
        <tpls c="3">
          <tpl fld="1" item="95"/>
          <tpl fld="0" item="5"/>
          <tpl fld="2" item="0"/>
        </tpls>
      </n>
      <n v="49459.717233837197" in="0">
        <tpls c="3">
          <tpl fld="1" item="201"/>
          <tpl fld="0" item="5"/>
          <tpl fld="2" item="0"/>
        </tpls>
      </n>
      <m>
        <tpls c="3">
          <tpl fld="1" item="153"/>
          <tpl fld="0" item="5"/>
          <tpl fld="2" item="1"/>
        </tpls>
      </m>
      <n v="48917.897557176599" in="0">
        <tpls c="3">
          <tpl fld="1" item="33"/>
          <tpl fld="0" item="5"/>
          <tpl fld="2" item="0"/>
        </tpls>
      </n>
      <m>
        <tpls c="3">
          <tpl fld="1" item="38"/>
          <tpl fld="0" item="5"/>
          <tpl fld="2" item="1"/>
        </tpls>
      </m>
      <n v="1613.2868369340799" in="0">
        <tpls c="3">
          <tpl fld="1" item="1"/>
          <tpl fld="0" item="5"/>
          <tpl fld="2" item="0"/>
        </tpls>
      </n>
      <n v="3447.5240412172998" in="0">
        <tpls c="3">
          <tpl fld="1" item="166"/>
          <tpl fld="0" item="5"/>
          <tpl fld="2" item="0"/>
        </tpls>
      </n>
      <n v="53.4">
        <tpls c="3">
          <tpl fld="1" item="34"/>
          <tpl fld="0" item="5"/>
          <tpl fld="2" item="1"/>
        </tpls>
      </n>
      <n v="44.4">
        <tpls c="3">
          <tpl fld="1" item="156"/>
          <tpl fld="0" item="5"/>
          <tpl fld="2" item="1"/>
        </tpls>
      </n>
      <m>
        <tpls c="3">
          <tpl fld="1" item="146"/>
          <tpl fld="0" item="5"/>
          <tpl fld="2" item="1"/>
        </tpls>
      </m>
      <n v="4152.6785870758304" in="0">
        <tpls c="3">
          <tpl fld="1" item="2"/>
          <tpl fld="0" item="5"/>
          <tpl fld="2" item="0"/>
        </tpls>
      </n>
      <n v="43858.363055107598" in="0">
        <tpls c="3">
          <tpl fld="1" item="69"/>
          <tpl fld="0" item="5"/>
          <tpl fld="2" item="0"/>
        </tpls>
      </n>
      <m>
        <tpls c="3">
          <tpl fld="1" item="180"/>
          <tpl fld="0" item="5"/>
          <tpl fld="2" item="1"/>
        </tpls>
      </m>
      <n v="36">
        <tpls c="3">
          <tpl fld="1" item="126"/>
          <tpl fld="0" item="5"/>
          <tpl fld="2" item="1"/>
        </tpls>
      </n>
      <m>
        <tpls c="3">
          <tpl fld="1" item="73"/>
          <tpl fld="0" item="5"/>
          <tpl fld="2" item="1"/>
        </tpls>
      </m>
      <n v="9814.0389924188603" in="0">
        <tpls c="3">
          <tpl fld="1" item="134"/>
          <tpl fld="0" item="5"/>
          <tpl fld="2" item="0"/>
        </tpls>
      </n>
      <n v="46.1">
        <tpls c="3">
          <tpl fld="1" item="114"/>
          <tpl fld="0" item="5"/>
          <tpl fld="2" item="1"/>
        </tpls>
      </n>
      <n v="35.5">
        <tpls c="3">
          <tpl fld="1" item="23"/>
          <tpl fld="0" item="5"/>
          <tpl fld="2" item="1"/>
        </tpls>
      </n>
      <n v="769.74938095924904" in="0">
        <tpls c="3">
          <tpl fld="1" item="148"/>
          <tpl fld="0" item="5"/>
          <tpl fld="2" item="0"/>
        </tpls>
      </n>
      <n v="4505.6206802388897" in="0">
        <tpls c="3">
          <tpl fld="1" item="107"/>
          <tpl fld="0" item="5"/>
          <tpl fld="2" item="0"/>
        </tpls>
      </n>
      <m>
        <tpls c="3">
          <tpl fld="1" item="164"/>
          <tpl fld="0" item="5"/>
          <tpl fld="2" item="1"/>
        </tpls>
      </m>
      <m>
        <tpls c="3">
          <tpl fld="1" item="141"/>
          <tpl fld="0" item="5"/>
          <tpl fld="2" item="1"/>
        </tpls>
      </m>
      <n v="5682.0450065535297" in="0">
        <tpls c="3">
          <tpl fld="1" item="18"/>
          <tpl fld="0" item="5"/>
          <tpl fld="2" item="0"/>
        </tpls>
      </n>
      <m>
        <tpls c="3">
          <tpl fld="1" item="139"/>
          <tpl fld="0" item="5"/>
          <tpl fld="2" item="1"/>
        </tpls>
      </m>
      <n v="717.050737885584" in="0">
        <tpls c="3">
          <tpl fld="1" item="64"/>
          <tpl fld="0" item="5"/>
          <tpl fld="2" item="0"/>
        </tpls>
      </n>
      <n v="3788.1467487817799" in="0">
        <tpls c="3">
          <tpl fld="1" item="144"/>
          <tpl fld="0" item="5"/>
          <tpl fld="2" item="0"/>
        </tpls>
      </n>
      <m>
        <tpls c="3">
          <tpl fld="1" item="43"/>
          <tpl fld="0" item="5"/>
          <tpl fld="2" item="1"/>
        </tpls>
      </m>
      <n v="424.60038611851797" in="0">
        <tpls c="3">
          <tpl fld="1" item="75"/>
          <tpl fld="0" item="5"/>
          <tpl fld="2" item="0"/>
        </tpls>
      </n>
      <m>
        <tpls c="3">
          <tpl fld="1" item="196"/>
          <tpl fld="0" item="5"/>
          <tpl fld="2" item="1"/>
        </tpls>
      </m>
      <m>
        <tpls c="3">
          <tpl fld="1" item="119"/>
          <tpl fld="0" item="5"/>
          <tpl fld="2" item="1"/>
        </tpls>
      </m>
      <n v="45936.765951698901" in="0">
        <tpls c="3">
          <tpl fld="1" item="199"/>
          <tpl fld="0" item="5"/>
          <tpl fld="2" item="0"/>
        </tpls>
      </n>
      <n v="29.2">
        <tpls c="3">
          <tpl fld="1" item="103"/>
          <tpl fld="0" item="5"/>
          <tpl fld="2" item="1"/>
        </tpls>
      </n>
      <m>
        <tpls c="3">
          <tpl fld="1" item="100"/>
          <tpl fld="0" item="5"/>
          <tpl fld="2" item="1"/>
        </tpls>
      </m>
      <n v="16249.897779344399" in="0">
        <tpls c="3">
          <tpl fld="1" item="189"/>
          <tpl fld="0" item="5"/>
          <tpl fld="2" item="0"/>
        </tpls>
      </n>
      <m>
        <tpls c="3">
          <tpl fld="1" item="166"/>
          <tpl fld="0" item="5"/>
          <tpl fld="2" item="1"/>
        </tpls>
      </m>
      <n v="39.9">
        <tpls c="3">
          <tpl fld="1" item="26"/>
          <tpl fld="0" item="5"/>
          <tpl fld="2" item="1"/>
        </tpls>
      </n>
      <n v="22643.100251500699" in="0">
        <tpls c="3">
          <tpl fld="1" item="165"/>
          <tpl fld="0" item="5"/>
          <tpl fld="2" item="0"/>
        </tpls>
      </n>
      <n v="21712.395016380899" in="0">
        <tpls c="3">
          <tpl fld="1" item="28"/>
          <tpl fld="0" item="5"/>
          <tpl fld="2" item="0"/>
        </tpls>
      </n>
      <n v="41.2">
        <tpls c="3">
          <tpl fld="1" item="76"/>
          <tpl fld="0" item="5"/>
          <tpl fld="2" item="1"/>
        </tpls>
      </n>
      <m>
        <tpls c="3">
          <tpl fld="1" item="14"/>
          <tpl fld="0" item="5"/>
          <tpl fld="2" item="1"/>
        </tpls>
      </m>
      <m>
        <tpls c="3">
          <tpl fld="1" item="118"/>
          <tpl fld="0" item="5"/>
          <tpl fld="2" item="1"/>
        </tpls>
      </m>
      <n v="1913.23201256373" in="0">
        <tpls c="3">
          <tpl fld="1" item="184"/>
          <tpl fld="0" item="5"/>
          <tpl fld="2" item="0"/>
        </tpls>
      </n>
      <n v="19729.870511176301" in="0">
        <tpls c="3">
          <tpl fld="1" item="136"/>
          <tpl fld="0" item="5"/>
          <tpl fld="2" item="0"/>
        </tpls>
      </n>
      <m>
        <tpls c="3">
          <tpl fld="1" item="198"/>
          <tpl fld="0" item="5"/>
          <tpl fld="2" item="1"/>
        </tpls>
      </m>
      <n v="34.299999999999997">
        <tpls c="3">
          <tpl fld="1" item="31"/>
          <tpl fld="0" item="5"/>
          <tpl fld="2" item="1"/>
        </tpls>
      </n>
      <n v="704.17771253475496" in="0">
        <tpls c="3">
          <tpl fld="1" item="63"/>
          <tpl fld="0" item="5"/>
          <tpl fld="2" item="0"/>
        </tpls>
      </n>
      <n v="40874.7035053457" in="0">
        <tpls c="3">
          <tpl fld="1" item="173"/>
          <tpl fld="0" item="5"/>
          <tpl fld="2" item="0"/>
        </tpls>
      </n>
      <n v="40.200000000000003">
        <tpls c="3">
          <tpl fld="1" item="72"/>
          <tpl fld="0" item="5"/>
          <tpl fld="2" item="1"/>
        </tpls>
      </n>
      <n v="149010.22489866501" in="0">
        <tpls c="3">
          <tpl fld="1" item="198"/>
          <tpl fld="0" item="5"/>
          <tpl fld="2" item="0"/>
        </tpls>
      </n>
      <n v="106749.013622989" in="0">
        <tpls c="3">
          <tpl fld="1" item="90"/>
          <tpl fld="0" item="5"/>
          <tpl fld="2" item="0"/>
        </tpls>
      </n>
      <n v="42.6">
        <tpls c="3">
          <tpl fld="1" item="10"/>
          <tpl fld="0" item="5"/>
          <tpl fld="2" item="1"/>
        </tpls>
      </n>
      <n v="26.5">
        <tpls c="3">
          <tpl fld="1" item="37"/>
          <tpl fld="0" item="5"/>
          <tpl fld="2" item="1"/>
        </tpls>
      </n>
      <m>
        <tpls c="3">
          <tpl fld="1" item="12"/>
          <tpl fld="0" item="5"/>
          <tpl fld="2" item="1"/>
        </tpls>
      </m>
      <n v="20564.889861796899" in="0">
        <tpls c="3">
          <tpl fld="1" item="84"/>
          <tpl fld="0" item="5"/>
          <tpl fld="2" item="0"/>
        </tpls>
      </n>
      <n v="673.82159836154199" in="0">
        <tpls c="3">
          <tpl fld="1" item="171"/>
          <tpl fld="0" item="5"/>
          <tpl fld="2" item="0"/>
        </tpls>
      </n>
      <n v="35.1">
        <tpls c="3">
          <tpl fld="1" item="96"/>
          <tpl fld="0" item="5"/>
          <tpl fld="2" item="1"/>
        </tpls>
      </n>
      <n v="565.833058388175" in="0">
        <tpls c="3">
          <tpl fld="1" item="113"/>
          <tpl fld="0" item="5"/>
          <tpl fld="2" item="0"/>
        </tpls>
      </n>
      <m>
        <tpls c="3">
          <tpl fld="1" item="192"/>
          <tpl fld="0" item="5"/>
          <tpl fld="2" item="1"/>
        </tpls>
      </m>
      <m>
        <tpls c="3">
          <tpl fld="1" item="78"/>
          <tpl fld="0" item="5"/>
          <tpl fld="2" item="1"/>
        </tpls>
      </m>
      <m>
        <tpls c="3">
          <tpl fld="1" item="28"/>
          <tpl fld="0" item="5"/>
          <tpl fld="2" item="1"/>
        </tpls>
      </m>
      <n v="39.299999999999997">
        <tpls c="3">
          <tpl fld="1" item="163"/>
          <tpl fld="0" item="5"/>
          <tpl fld="2" item="1"/>
        </tpls>
      </n>
      <n v="17534.421544192301" in="0">
        <tpls c="3">
          <tpl fld="1" item="91"/>
          <tpl fld="0" item="5"/>
          <tpl fld="2" item="0"/>
        </tpls>
      </n>
      <n v="34.299999999999997">
        <tpls c="3">
          <tpl fld="1" item="90"/>
          <tpl fld="0" item="5"/>
          <tpl fld="2" item="1"/>
        </tpls>
      </n>
      <n v="26.1">
        <tpls c="3">
          <tpl fld="1" item="136"/>
          <tpl fld="0" item="5"/>
          <tpl fld="2" item="1"/>
        </tpls>
      </n>
      <n v="4247.6142786237397" in="0">
        <tpls c="3">
          <tpl fld="1" item="41"/>
          <tpl fld="0" item="5"/>
          <tpl fld="2" item="0"/>
        </tpls>
      </n>
      <n v="33.1">
        <tpls c="3">
          <tpl fld="1" item="145"/>
          <tpl fld="0" item="5"/>
          <tpl fld="2" item="1"/>
        </tpls>
      </n>
      <m>
        <tpls c="3">
          <tpl fld="1" item="45"/>
          <tpl fld="0" item="5"/>
          <tpl fld="2" item="1"/>
        </tpls>
      </m>
      <m>
        <tpls c="3">
          <tpl fld="1" item="101"/>
          <tpl fld="0" item="5"/>
          <tpl fld="2" item="1"/>
        </tpls>
      </m>
      <m>
        <tpls c="3">
          <tpl fld="1" item="52"/>
          <tpl fld="0" item="5"/>
          <tpl fld="2" item="1"/>
        </tpls>
      </m>
      <n v="53.4">
        <tpls c="3">
          <tpl fld="1" item="154"/>
          <tpl fld="0" item="5"/>
          <tpl fld="2" item="1"/>
        </tpls>
      </n>
      <n v="23654.371850445001" in="0">
        <tpls c="3">
          <tpl fld="1" item="175"/>
          <tpl fld="0" item="5"/>
          <tpl fld="2" item="0"/>
        </tpls>
      </n>
      <n v="4591.5557840295596" in="0">
        <tpls c="3">
          <tpl fld="1" item="153"/>
          <tpl fld="0" item="5"/>
          <tpl fld="2" item="0"/>
        </tpls>
      </n>
      <m>
        <tpls c="3">
          <tpl fld="1" item="44"/>
          <tpl fld="0" item="5"/>
          <tpl fld="2" item="1"/>
        </tpls>
      </m>
      <m>
        <tpls c="3">
          <tpl fld="1" item="149"/>
          <tpl fld="0" item="5"/>
          <tpl fld="2" item="1"/>
        </tpls>
      </m>
      <m>
        <tpls c="3">
          <tpl fld="1" item="80"/>
          <tpl fld="0" item="5"/>
          <tpl fld="2" item="1"/>
        </tpls>
      </m>
      <m>
        <tpls c="3">
          <tpl fld="1" item="93"/>
          <tpl fld="0" item="5"/>
          <tpl fld="2" item="1"/>
        </tpls>
      </m>
      <n v="41.3">
        <tpls c="3">
          <tpl fld="1" item="79"/>
          <tpl fld="0" item="5"/>
          <tpl fld="2" item="1"/>
        </tpls>
      </n>
      <n v="698.46647941608603" in="0">
        <tpls c="3">
          <tpl fld="1" item="162"/>
          <tpl fld="0" item="5"/>
          <tpl fld="2" item="0"/>
        </tpls>
      </n>
      <m>
        <tpls c="3">
          <tpl fld="1" item="95"/>
          <tpl fld="0" item="5"/>
          <tpl fld="2" item="1"/>
        </tpls>
      </m>
      <n v="2609.8808191542498" in="0">
        <tpls c="3">
          <tpl fld="1" item="92"/>
          <tpl fld="0" item="5"/>
          <tpl fld="2" item="0"/>
        </tpls>
      </n>
      <m>
        <tpls c="3">
          <tpl fld="1" item="13"/>
          <tpl fld="0" item="5"/>
          <tpl fld="2" item="1"/>
        </tpls>
      </m>
      <n v="41.4">
        <tpls c="3">
          <tpl fld="1" item="47"/>
          <tpl fld="0" item="5"/>
          <tpl fld="2" item="1"/>
        </tpls>
      </n>
      <n v="27.1">
        <tpls c="3">
          <tpl fld="1" item="68"/>
          <tpl fld="0" item="5"/>
          <tpl fld="2" item="1"/>
        </tpls>
      </n>
      <n v="34.4">
        <tpls c="3">
          <tpl fld="1" item="108"/>
          <tpl fld="0" item="5"/>
          <tpl fld="2" item="1"/>
        </tpls>
      </n>
      <n v="1411.3528302541499" in="0">
        <tpls c="3">
          <tpl fld="1" item="139"/>
          <tpl fld="0" item="5"/>
          <tpl fld="2" item="0"/>
        </tpls>
      </n>
      <m>
        <tpls c="3">
          <tpl fld="1" item="170"/>
          <tpl fld="0" item="5"/>
          <tpl fld="2" item="1"/>
        </tpls>
      </m>
      <m>
        <tpls c="3">
          <tpl fld="1" item="49"/>
          <tpl fld="0" item="5"/>
          <tpl fld="2" item="1"/>
        </tpls>
      </m>
      <n v="883.10500054131296" in="0">
        <tpls c="3">
          <tpl fld="1" item="101"/>
          <tpl fld="0" item="5"/>
          <tpl fld="2" item="0"/>
        </tpls>
      </n>
      <n v="3350.52187589289" in="0">
        <tpls c="3">
          <tpl fld="1" item="62"/>
          <tpl fld="0" item="5"/>
          <tpl fld="2" item="0"/>
        </tpls>
      </n>
      <m>
        <tpls c="3">
          <tpl fld="1" item="175"/>
          <tpl fld="0" item="5"/>
          <tpl fld="2" item="1"/>
        </tpls>
      </m>
      <n v="1328.81307401803" in="0">
        <tpls c="3">
          <tpl fld="1" item="45"/>
          <tpl fld="0" item="5"/>
          <tpl fld="2" item="0"/>
        </tpls>
      </n>
      <n v="5100.0958080976698" in="0">
        <tpls c="3">
          <tpl fld="1" item="89"/>
          <tpl fld="0" item="5"/>
          <tpl fld="2" item="0"/>
        </tpls>
      </n>
      <n v="956.75088600213201" in="0">
        <tpls c="3">
          <tpl fld="1" item="200"/>
          <tpl fld="0" item="5"/>
          <tpl fld="2" item="0"/>
        </tpls>
      </n>
      <n v="42.1">
        <tpls c="3">
          <tpl fld="1" item="75"/>
          <tpl fld="0" item="5"/>
          <tpl fld="2" item="1"/>
        </tpls>
      </n>
      <n v="5592.32609806051" in="0">
        <tpls c="3">
          <tpl fld="1" item="19"/>
          <tpl fld="0" item="5"/>
          <tpl fld="2" item="0"/>
        </tpls>
      </n>
      <n v="41.8">
        <tpls c="3">
          <tpl fld="1" item="94"/>
          <tpl fld="0" item="5"/>
          <tpl fld="2" item="1"/>
        </tpls>
      </n>
      <m>
        <tpls c="3">
          <tpl fld="1" item="197"/>
          <tpl fld="0" item="5"/>
          <tpl fld="2" item="1"/>
        </tpls>
      </m>
      <n v="85076.147927399797" in="0">
        <tpls c="3">
          <tpl fld="1" item="170"/>
          <tpl fld="0" item="5"/>
          <tpl fld="2" item="0"/>
        </tpls>
      </n>
      <n v="27.4">
        <tpls c="3">
          <tpl fld="1" item="112"/>
          <tpl fld="0" item="5"/>
          <tpl fld="2" item="1"/>
        </tpls>
      </n>
      <n v="157515.899069445" in="0">
        <tpls c="3">
          <tpl fld="1" item="117"/>
          <tpl fld="0" item="5"/>
          <tpl fld="2" item="0"/>
        </tpls>
      </n>
      <n v="27.6">
        <tpls c="3">
          <tpl fld="1" item="121"/>
          <tpl fld="0" item="5"/>
          <tpl fld="2" item="1"/>
        </tpls>
      </n>
      <m>
        <tpls c="3">
          <tpl fld="1" item="97"/>
          <tpl fld="0" item="5"/>
          <tpl fld="2" item="1"/>
        </tpls>
      </m>
      <n v="6586.7212793221997" in="0">
        <tpls c="3">
          <tpl fld="1" item="76"/>
          <tpl fld="0" item="5"/>
          <tpl fld="2" item="0"/>
        </tpls>
      </n>
      <n v="46.5">
        <tpls c="3">
          <tpl fld="1" item="130"/>
          <tpl fld="0" item="5"/>
          <tpl fld="2" item="1"/>
        </tpls>
      </n>
      <m>
        <tpls c="3">
          <tpl fld="1" item="36"/>
          <tpl fld="0" item="5"/>
          <tpl fld="2" item="1"/>
        </tpls>
      </m>
      <n v="6110.3695213287901" in="0">
        <tpls c="3">
          <tpl fld="1" item="114"/>
          <tpl fld="0" item="5"/>
          <tpl fld="2" item="0"/>
        </tpls>
      </n>
      <n v="3428.3847363938298" in="0">
        <tpls c="3">
          <tpl fld="1" item="94"/>
          <tpl fld="0" item="5"/>
          <tpl fld="2" item="0"/>
        </tpls>
      </n>
      <m>
        <tpls c="3">
          <tpl fld="1" item="65"/>
          <tpl fld="0" item="5"/>
          <tpl fld="2" item="1"/>
        </tpls>
      </m>
      <n v="9913.2099585236592" in="0">
        <tpls c="3">
          <tpl fld="1" item="147"/>
          <tpl fld="0" item="5"/>
          <tpl fld="2" item="0"/>
        </tpls>
      </n>
      <n v="13847.7851073453" in="0">
        <tpls c="3">
          <tpl fld="1" item="4"/>
          <tpl fld="0" item="5"/>
          <tpl fld="2" item="0"/>
        </tpls>
      </n>
      <n v="467.07792724171799" in="0">
        <tpls c="3">
          <tpl fld="1" item="13"/>
          <tpl fld="0" item="5"/>
          <tpl fld="2" item="0"/>
        </tpls>
      </n>
      <m>
        <tpls c="3">
          <tpl fld="1" item="21"/>
          <tpl fld="0" item="5"/>
          <tpl fld="2" item="1"/>
        </tpls>
      </m>
      <n v="27.6">
        <tpls c="3">
          <tpl fld="1" item="82"/>
          <tpl fld="0" item="5"/>
          <tpl fld="2" item="1"/>
        </tpls>
      </n>
      <n v="2572.6294249739799" in="0">
        <tpls c="3">
          <tpl fld="1" item="130"/>
          <tpl fld="0" item="5"/>
          <tpl fld="2" item="0"/>
        </tpls>
      </n>
      <n v="68012.147900593394" in="0">
        <tpls c="3">
          <tpl fld="1" item="146"/>
          <tpl fld="0" item="5"/>
          <tpl fld="2" item="0"/>
        </tpls>
      </n>
      <n v="7501.4699839525001" in="0">
        <tpls c="3">
          <tpl fld="1" item="191"/>
          <tpl fld="0" item="5"/>
          <tpl fld="2" item="0"/>
        </tpls>
      </n>
      <n v="10722.2836326295" in="0">
        <tpls c="3">
          <tpl fld="1" item="143"/>
          <tpl fld="0" item="5"/>
          <tpl fld="2" item="0"/>
        </tpls>
      </n>
      <n v="12386.7000029472" in="0">
        <tpls c="3">
          <tpl fld="1" item="122"/>
          <tpl fld="0" item="5"/>
          <tpl fld="2" item="0"/>
        </tpls>
      </n>
      <m>
        <tpls c="3">
          <tpl fld="1" item="106"/>
          <tpl fld="0" item="5"/>
          <tpl fld="2" item="1"/>
        </tpls>
      </m>
      <n v="48567.695286419999" in="0">
        <tpls c="3">
          <tpl fld="1" item="152"/>
          <tpl fld="0" item="5"/>
          <tpl fld="2" item="0"/>
        </tpls>
      </n>
      <n v="35053.526244257198" in="0">
        <tpls c="3">
          <tpl fld="1" item="116"/>
          <tpl fld="0" item="5"/>
          <tpl fld="2" item="0"/>
        </tpls>
      </n>
      <n v="40.700000000000003">
        <tpls c="3">
          <tpl fld="1" item="59"/>
          <tpl fld="0" item="5"/>
          <tpl fld="2" item="1"/>
        </tpls>
      </n>
      <n v="3877.33934463778" in="0">
        <tpls c="3">
          <tpl fld="1" item="40"/>
          <tpl fld="0" item="5"/>
          <tpl fld="2" item="0"/>
        </tpls>
      </n>
      <n v="26.8">
        <tpls c="3">
          <tpl fld="1" item="183"/>
          <tpl fld="0" item="5"/>
          <tpl fld="2" item="1"/>
        </tpls>
      </n>
      <n v="3600.5759654059798" in="0">
        <tpls c="3">
          <tpl fld="1" item="182"/>
          <tpl fld="0" item="5"/>
          <tpl fld="2" item="0"/>
        </tpls>
      </n>
      <n v="2746.9917885838299" in="0">
        <tpls c="3">
          <tpl fld="1" item="23"/>
          <tpl fld="0" item="5"/>
          <tpl fld="2" item="0"/>
        </tpls>
      </n>
      <n v="967.40812598887305" in="0">
        <tpls c="3">
          <tpl fld="1" item="85"/>
          <tpl fld="0" item="5"/>
          <tpl fld="2" item="0"/>
        </tpls>
      </n>
      <n v="13025.281393441301" in="0">
        <tpls c="3">
          <tpl fld="1" item="140"/>
          <tpl fld="0" item="5"/>
          <tpl fld="2" item="0"/>
        </tpls>
      </n>
      <m>
        <tpls c="3">
          <tpl fld="1" item="134"/>
          <tpl fld="0" item="5"/>
          <tpl fld="2" item="1"/>
        </tpls>
      </m>
      <n v="3694.3489460323699" in="0">
        <tpls c="3">
          <tpl fld="1" item="193"/>
          <tpl fld="0" item="5"/>
          <tpl fld="2" item="0"/>
        </tpls>
      </n>
      <n v="41.1">
        <tpls c="3">
          <tpl fld="1" item="148"/>
          <tpl fld="0" item="5"/>
          <tpl fld="2" item="1"/>
        </tpls>
      </n>
      <n v="8535.0468756267001" in="0">
        <tpls c="3">
          <tpl fld="1" item="16"/>
          <tpl fld="0" item="5"/>
          <tpl fld="2" item="0"/>
        </tpls>
      </n>
      <n v="1330.05744813659" in="0">
        <tpls c="3">
          <tpl fld="1" item="51"/>
          <tpl fld="0" item="5"/>
          <tpl fld="2" item="0"/>
        </tpls>
      </n>
      <n v="6390.3143887189599" in="0">
        <tpls c="3">
          <tpl fld="1" item="12"/>
          <tpl fld="0" item="5"/>
          <tpl fld="2" item="0"/>
        </tpls>
      </n>
      <n v="13827.7696967465" in="0">
        <tpls c="3">
          <tpl fld="1" item="38"/>
          <tpl fld="0" item="5"/>
          <tpl fld="2" item="0"/>
        </tpls>
      </n>
      <n v="35.4">
        <tpls c="3">
          <tpl fld="1" item="8"/>
          <tpl fld="0" item="5"/>
          <tpl fld="2" item="1"/>
        </tpls>
      </n>
      <n v="6497.3211131356102" in="0">
        <tpls c="3">
          <tpl fld="1" item="52"/>
          <tpl fld="0" item="5"/>
          <tpl fld="2" item="0"/>
        </tpls>
      </n>
      <n v="778.66946249205296" in="0">
        <tpls c="3">
          <tpl fld="1" item="132"/>
          <tpl fld="0" item="5"/>
          <tpl fld="2" item="0"/>
        </tpls>
      </n>
      <n v="1243.3445967657101" in="0">
        <tpls c="3">
          <tpl fld="1" item="99"/>
          <tpl fld="0" item="5"/>
          <tpl fld="2" item="0"/>
        </tpls>
      </n>
      <n v="101524.141851985" in="0">
        <tpls c="3">
          <tpl fld="1" item="55"/>
          <tpl fld="0" item="5"/>
          <tpl fld="2" item="0"/>
        </tpls>
      </n>
      <n v="566.37865693749302" in="0">
        <tpls c="3">
          <tpl fld="1" item="39"/>
          <tpl fld="0" item="5"/>
          <tpl fld="2" item="0"/>
        </tpls>
      </n>
      <m>
        <tpls c="3">
          <tpl fld="1" item="203"/>
          <tpl fld="0" item="5"/>
          <tpl fld="2" item="1"/>
        </tpls>
      </m>
      <n v="28912.156939040298" in="0">
        <tpls c="3">
          <tpl fld="1" item="31"/>
          <tpl fld="0" item="5"/>
          <tpl fld="2" item="0"/>
        </tpls>
      </n>
      <n v="21926.808368743201" in="0">
        <tpls c="3">
          <tpl fld="1" item="176"/>
          <tpl fld="0" item="5"/>
          <tpl fld="2" item="0"/>
        </tpls>
      </n>
      <n v="33.200000000000003">
        <tpls c="3">
          <tpl fld="1" item="33"/>
          <tpl fld="0" item="5"/>
          <tpl fld="2" item="1"/>
        </tpls>
      </n>
      <n v="32.5">
        <tpls c="3">
          <tpl fld="1" item="129"/>
          <tpl fld="0" item="5"/>
          <tpl fld="2" item="1"/>
        </tpls>
      </n>
      <n v="1760.46148535663" in="0">
        <tpls c="3">
          <tpl fld="1" item="71"/>
          <tpl fld="0" item="5"/>
          <tpl fld="2" item="0"/>
        </tpls>
      </n>
      <m>
        <tpls c="3">
          <tpl fld="1" item="15"/>
          <tpl fld="0" item="5"/>
          <tpl fld="2" item="1"/>
        </tpls>
      </m>
      <n v="1165.7943289613099" in="0">
        <tpls c="3">
          <tpl fld="1" item="150"/>
          <tpl fld="0" item="5"/>
          <tpl fld="2" item="0"/>
        </tpls>
      </n>
      <m>
        <tpls c="3">
          <tpl fld="1" item="138"/>
          <tpl fld="0" item="5"/>
          <tpl fld="2" item="1"/>
        </tpls>
      </m>
      <n v="40976.499711245502" in="0">
        <tpls c="3">
          <tpl fld="1" item="104"/>
          <tpl fld="0" item="5"/>
          <tpl fld="2" item="0"/>
        </tpls>
      </n>
      <m>
        <tpls c="3">
          <tpl fld="1" item="71"/>
          <tpl fld="0" item="5"/>
          <tpl fld="2" item="1"/>
        </tpls>
      </m>
      <n v="51978.998483639502" in="0">
        <tpls c="3">
          <tpl fld="1" item="20"/>
          <tpl fld="0" item="5"/>
          <tpl fld="2" item="0"/>
        </tpls>
      </n>
      <n v="6836.0273134630997" in="0">
        <tpls c="3">
          <tpl fld="1" item="22"/>
          <tpl fld="0" item="5"/>
          <tpl fld="2" item="0"/>
        </tpls>
      </n>
      <n v="38.700000000000003">
        <tpls c="3">
          <tpl fld="1" item="62"/>
          <tpl fld="0" item="5"/>
          <tpl fld="2" item="1"/>
        </tpls>
      </n>
      <n v="32.9">
        <tpls c="3">
          <tpl fld="1" item="91"/>
          <tpl fld="0" item="5"/>
          <tpl fld="2" item="1"/>
        </tpls>
      </n>
      <n v="24.7">
        <tpls c="3">
          <tpl fld="1" item="30"/>
          <tpl fld="0" item="5"/>
          <tpl fld="2" item="1"/>
        </tpls>
      </n>
      <m>
        <tpls c="3">
          <tpl fld="1" item="39"/>
          <tpl fld="0" item="5"/>
          <tpl fld="2" item="1"/>
        </tpls>
      </m>
      <n v="32.5">
        <tpls c="3">
          <tpl fld="1" item="74"/>
          <tpl fld="0" item="5"/>
          <tpl fld="2" item="1"/>
        </tpls>
      </n>
      <m>
        <tpls c="3">
          <tpl fld="1" item="160"/>
          <tpl fld="0" item="5"/>
          <tpl fld="2" item="1"/>
        </tpls>
      </m>
      <m>
        <tpls c="3">
          <tpl fld="1" item="11"/>
          <tpl fld="0" item="5"/>
          <tpl fld="2" item="1"/>
        </tpls>
      </m>
      <n v="27944.733893742399" in="0">
        <tpls c="3">
          <tpl fld="1" item="187"/>
          <tpl fld="0" item="5"/>
          <tpl fld="2" item="0"/>
        </tpls>
      </n>
      <m>
        <tpls c="3">
          <tpl fld="1" item="127"/>
          <tpl fld="0" item="5"/>
          <tpl fld="2" item="1"/>
        </tpls>
      </m>
      <n v="8151.9924133682698" in="0">
        <tpls c="3">
          <tpl fld="1" item="43"/>
          <tpl fld="0" item="5"/>
          <tpl fld="2" item="0"/>
        </tpls>
      </n>
      <n v="3855.4212801317999" in="0">
        <tpls c="3">
          <tpl fld="1" item="30"/>
          <tpl fld="0" item="5"/>
          <tpl fld="2" item="0"/>
        </tpls>
      </n>
      <n v="42.2">
        <tpls c="3">
          <tpl fld="1" item="109"/>
          <tpl fld="0" item="5"/>
          <tpl fld="2" item="1"/>
        </tpls>
      </n>
      <n v="33.1">
        <tpls c="3">
          <tpl fld="1" item="173"/>
          <tpl fld="0" item="5"/>
          <tpl fld="2" item="1"/>
        </tpls>
      </n>
      <n v="25.6">
        <tpls c="3">
          <tpl fld="1" item="165"/>
          <tpl fld="0" item="5"/>
          <tpl fld="2" item="1"/>
        </tpls>
      </n>
      <n v="11707.259712212501" in="0">
        <tpls c="3">
          <tpl fld="1" item="72"/>
          <tpl fld="0" item="5"/>
          <tpl fld="2" item="0"/>
        </tpls>
      </n>
      <n v="5860.5806102193901" in="0">
        <tpls c="3">
          <tpl fld="1" item="163"/>
          <tpl fld="0" item="5"/>
          <tpl fld="2" item="0"/>
        </tpls>
      </n>
      <n v="50073.0056559308" in="0">
        <tpls c="3">
          <tpl fld="1" item="82"/>
          <tpl fld="0" item="5"/>
          <tpl fld="2" item="0"/>
        </tpls>
      </n>
      <m>
        <tpls c="3">
          <tpl fld="1" item="99"/>
          <tpl fld="0" item="5"/>
          <tpl fld="2" item="1"/>
        </tpls>
      </m>
      <n v="37.1">
        <tpls c="3">
          <tpl fld="1" item="184"/>
          <tpl fld="0" item="5"/>
          <tpl fld="2" item="1"/>
        </tpls>
      </n>
      <m>
        <tpls c="3">
          <tpl fld="1" item="117"/>
          <tpl fld="0" item="5"/>
          <tpl fld="2" item="1"/>
        </tpls>
      </m>
      <m>
        <tpls c="3">
          <tpl fld="1" item="53"/>
          <tpl fld="0" item="5"/>
          <tpl fld="2" item="1"/>
        </tpls>
      </m>
      <m>
        <tpls c="3">
          <tpl fld="1" item="168"/>
          <tpl fld="0" item="5"/>
          <tpl fld="2" item="1"/>
        </tpls>
      </m>
      <m>
        <tpls c="3">
          <tpl fld="1" item="171"/>
          <tpl fld="0" item="5"/>
          <tpl fld="2" item="1"/>
        </tpls>
      </m>
      <m>
        <tpls c="3">
          <tpl fld="1" item="40"/>
          <tpl fld="0" item="5"/>
          <tpl fld="2" item="1"/>
        </tpls>
      </m>
      <n v="15351.5513257697" in="0">
        <tpls c="3">
          <tpl fld="1" item="14"/>
          <tpl fld="0" item="5"/>
          <tpl fld="2" item="0"/>
        </tpls>
      </n>
      <m>
        <tpls c="3">
          <tpl fld="1" item="19"/>
          <tpl fld="0" item="5"/>
          <tpl fld="2" item="1"/>
        </tpls>
      </m>
      <n v="1354.62308705136" in="0">
        <tpls c="3">
          <tpl fld="1" item="138"/>
          <tpl fld="0" item="5"/>
          <tpl fld="2" item="0"/>
        </tpls>
      </n>
      <n v="5209.8519313001298" in="0">
        <tpls c="3">
          <tpl fld="1" item="81"/>
          <tpl fld="0" item="5"/>
          <tpl fld="2" item="0"/>
        </tpls>
      </n>
      <n v="31.6">
        <tpls c="3">
          <tpl fld="1" item="161"/>
          <tpl fld="0" item="5"/>
          <tpl fld="2" item="1"/>
        </tpls>
      </n>
      <n v="9291.2276186189902" in="0">
        <tpls c="3">
          <tpl fld="1" item="66"/>
          <tpl fld="0" item="5"/>
          <tpl fld="2" item="0"/>
        </tpls>
      </n>
      <n v="47741.906465005202" in="0">
        <tpls c="3">
          <tpl fld="1" item="123"/>
          <tpl fld="0" item="5"/>
          <tpl fld="2" item="0"/>
        </tpls>
      </n>
      <n v="13145.5392627865" in="0">
        <tpls c="3">
          <tpl fld="1" item="174"/>
          <tpl fld="0" item="5"/>
          <tpl fld="2" item="0"/>
        </tpls>
      </n>
      <m>
        <tpls c="3">
          <tpl fld="1" item="144"/>
          <tpl fld="0" item="5"/>
          <tpl fld="2" item="1"/>
        </tpls>
      </m>
      <n v="33">
        <tpls c="3">
          <tpl fld="1" item="174"/>
          <tpl fld="0" item="5"/>
          <tpl fld="2" item="1"/>
        </tpls>
      </n>
      <m>
        <tpls c="3">
          <tpl fld="1" item="113"/>
          <tpl fld="0" item="5"/>
          <tpl fld="2" item="1"/>
        </tpls>
      </m>
      <n v="76104.681367226993" in="0">
        <tpls c="3">
          <tpl fld="1" item="195"/>
          <tpl fld="0" item="5"/>
          <tpl fld="2" item="0"/>
        </tpls>
      </n>
      <n v="47.6">
        <tpls c="3">
          <tpl fld="1" item="110"/>
          <tpl fld="0" item="5"/>
          <tpl fld="2" item="1"/>
        </tpls>
      </n>
      <n v="12370.024200714901" in="0">
        <tpls c="3">
          <tpl fld="1" item="34"/>
          <tpl fld="0" item="5"/>
          <tpl fld="2" item="0"/>
        </tpls>
      </n>
      <n v="6316.9188633568301" in="0">
        <tpls c="3">
          <tpl fld="1" item="109"/>
          <tpl fld="0" item="5"/>
          <tpl fld="2" item="0"/>
        </tpls>
      </n>
      <n v="12006.68296237" in="0">
        <tpls c="3">
          <tpl fld="1" item="53"/>
          <tpl fld="0" item="5"/>
          <tpl fld="2" item="0"/>
        </tpls>
      </n>
      <n v="3232.6488917879401" in="0">
        <tpls c="3">
          <tpl fld="1" item="57"/>
          <tpl fld="0" item="5"/>
          <tpl fld="2" item="0"/>
        </tpls>
      </n>
      <n v="668.83246195019797" in="0">
        <tpls c="3">
          <tpl fld="1" item="120"/>
          <tpl fld="0" item="5"/>
          <tpl fld="2" item="0"/>
        </tpls>
      </n>
      <m>
        <tpls c="3">
          <tpl fld="1" item="107"/>
          <tpl fld="0" item="5"/>
          <tpl fld="2" item="1"/>
        </tpls>
      </m>
      <m>
        <tpls c="3">
          <tpl fld="1" item="142"/>
          <tpl fld="0" item="5"/>
          <tpl fld="2" item="1"/>
        </tpls>
      </m>
      <n v="36.299999999999997">
        <tpls c="3">
          <tpl fld="1" item="115"/>
          <tpl fld="0" item="5"/>
          <tpl fld="2" item="1"/>
        </tpls>
      </n>
      <n v="1340.5265069841801" in="0">
        <tpls c="3">
          <tpl fld="1" item="54"/>
          <tpl fld="0" item="5"/>
          <tpl fld="2" item="0"/>
        </tpls>
      </n>
      <m in="0">
        <tpls c="3">
          <tpl fld="1" item="204"/>
          <tpl fld="0" item="5"/>
          <tpl fld="2" item="0"/>
        </tpls>
      </m>
      <n v="83538.212821675799" in="0">
        <tpls c="3">
          <tpl fld="1" item="27"/>
          <tpl fld="0" item="5"/>
          <tpl fld="2" item="0"/>
        </tpls>
      </n>
      <n v="39">
        <tpls c="3">
          <tpl fld="1" item="169"/>
          <tpl fld="0" item="5"/>
          <tpl fld="2" item="1"/>
        </tpls>
      </n>
      <m>
        <tpls c="3">
          <tpl fld="1" item="150"/>
          <tpl fld="0" item="5"/>
          <tpl fld="2" item="1"/>
        </tpls>
      </m>
      <n v="1198.10900052752" in="0">
        <tpls c="3">
          <tpl fld="1" item="21"/>
          <tpl fld="0" item="5"/>
          <tpl fld="2" item="0"/>
        </tpls>
      </n>
      <n v="21009.885809898398" in="0">
        <tpls c="3">
          <tpl fld="1" item="100"/>
          <tpl fld="0" item="5"/>
          <tpl fld="2" item="0"/>
        </tpls>
      </n>
      <n v="10817.4428742856" in="0">
        <tpls c="3">
          <tpl fld="1" item="17"/>
          <tpl fld="0" item="5"/>
          <tpl fld="2" item="0"/>
        </tpls>
      </n>
      <m>
        <tpls c="3">
          <tpl fld="1" item="5"/>
          <tpl fld="0" item="5"/>
          <tpl fld="2" item="1"/>
        </tpls>
      </m>
      <m>
        <tpls c="3">
          <tpl fld="1" item="159"/>
          <tpl fld="0" item="5"/>
          <tpl fld="2" item="1"/>
        </tpls>
      </m>
      <n v="47710.790216941503" in="0">
        <tpls c="3">
          <tpl fld="1" item="68"/>
          <tpl fld="0" item="5"/>
          <tpl fld="2" item="0"/>
        </tpls>
      </n>
      <m>
        <tpls c="3">
          <tpl fld="1" item="195"/>
          <tpl fld="0" item="5"/>
          <tpl fld="2" item="1"/>
        </tpls>
      </m>
      <m>
        <tpls c="3">
          <tpl fld="1" item="200"/>
          <tpl fld="0" item="5"/>
          <tpl fld="2" item="1"/>
        </tpls>
      </m>
      <n v="742.78113779662704" in="0">
        <tpls c="3">
          <tpl fld="1" item="177"/>
          <tpl fld="0" item="5"/>
          <tpl fld="2" item="0"/>
        </tpls>
      </n>
      <m>
        <tpls c="3">
          <tpl fld="1" item="56"/>
          <tpl fld="0" item="5"/>
          <tpl fld="2" item="1"/>
        </tpls>
      </m>
      <m>
        <tpls c="3">
          <tpl fld="1" item="177"/>
          <tpl fld="0" item="5"/>
          <tpl fld="2" item="1"/>
        </tpls>
      </m>
      <n v="72783.320437603994" in="0">
        <tpls c="3">
          <tpl fld="1" item="196"/>
          <tpl fld="0" item="5"/>
          <tpl fld="2" item="0"/>
        </tpls>
      </n>
      <n v="11568.793001239501" in="0">
        <tpls c="3">
          <tpl fld="1" item="24"/>
          <tpl fld="0" item="5"/>
          <tpl fld="2" item="0"/>
        </tpls>
      </n>
      <n v="2538.9458990314702" in="0">
        <tpls c="3">
          <tpl fld="1" item="60"/>
          <tpl fld="0" item="5"/>
          <tpl fld="2" item="0"/>
        </tpls>
      </n>
      <n v="30.8">
        <tpls c="3">
          <tpl fld="1" item="131"/>
          <tpl fld="0" item="5"/>
          <tpl fld="2" item="1"/>
        </tpls>
      </n>
      <m>
        <tpls c="3">
          <tpl fld="1" item="70"/>
          <tpl fld="0" item="5"/>
          <tpl fld="2" item="1"/>
        </tpls>
      </m>
      <n v="7496.2946476826301" in="0">
        <tpls c="3">
          <tpl fld="1" item="159"/>
          <tpl fld="0" item="5"/>
          <tpl fld="2" item="0"/>
        </tpls>
      </n>
      <n v="7877.7903504435699" in="0">
        <tpls c="3">
          <tpl fld="1" item="65"/>
          <tpl fld="0" item="5"/>
          <tpl fld="2" item="0"/>
        </tpls>
      </n>
      <n v="13272.4413293826" in="0">
        <tpls c="3">
          <tpl fld="1" item="5"/>
          <tpl fld="0" item="5"/>
          <tpl fld="2" item="0"/>
        </tpls>
      </n>
      <n v="2446.7253157713999" in="0">
        <tpls c="3">
          <tpl fld="1" item="103"/>
          <tpl fld="0" item="5"/>
          <tpl fld="2" item="0"/>
        </tpls>
      </n>
      <n v="252.35897985834401" in="0">
        <tpls c="3">
          <tpl fld="1" item="164"/>
          <tpl fld="0" item="5"/>
          <tpl fld="2" item="0"/>
        </tpls>
      </n>
      <n v="6848.4182343408702" in="0">
        <tpls c="3">
          <tpl fld="1" item="32"/>
          <tpl fld="0" item="5"/>
          <tpl fld="2" item="0"/>
        </tpls>
      </n>
      <n v="4022.19906973979" in="0">
        <tpls c="3">
          <tpl fld="1" item="80"/>
          <tpl fld="0" item="5"/>
          <tpl fld="2" item="0"/>
        </tpls>
      </n>
      <m>
        <tpls c="3">
          <tpl fld="1" item="54"/>
          <tpl fld="0" item="5"/>
          <tpl fld="2" item="1"/>
        </tpls>
      </m>
      <m>
        <tpls c="3">
          <tpl fld="1" item="151"/>
          <tpl fld="0" item="5"/>
          <tpl fld="2" item="1"/>
        </tpls>
      </m>
      <n v="7378.02473005713" in="0">
        <tpls c="3">
          <tpl fld="1" item="126"/>
          <tpl fld="0" item="5"/>
          <tpl fld="2" item="0"/>
        </tpls>
      </n>
      <n v="950.88034599369701" in="0">
        <tpls c="3">
          <tpl fld="1" item="185"/>
          <tpl fld="0" item="5"/>
          <tpl fld="2" item="0"/>
        </tpls>
      </n>
      <m>
        <tpls c="3">
          <tpl fld="1" item="2"/>
          <tpl fld="0" item="5"/>
          <tpl fld="2" item="1"/>
        </tpls>
      </m>
      <n v="7985.8549409220795" in="0">
        <tpls c="3">
          <tpl fld="1" item="3"/>
          <tpl fld="0" item="5"/>
          <tpl fld="2" item="0"/>
        </tpls>
      </n>
      <n v="1136.8714057177599" in="0">
        <tpls c="3">
          <tpl fld="1" item="124"/>
          <tpl fld="0" item="5"/>
          <tpl fld="2" item="0"/>
        </tpls>
      </n>
      <n v="52542.346664823199" in="0">
        <tpls c="3">
          <tpl fld="1" item="35"/>
          <tpl fld="0" item="5"/>
          <tpl fld="2" item="0"/>
        </tpls>
      </n>
      <n v="45.1">
        <tpls c="3">
          <tpl fld="1" item="58"/>
          <tpl fld="0" item="5"/>
          <tpl fld="2" item="1"/>
        </tpls>
      </n>
      <m>
        <tpls c="3">
          <tpl fld="1" item="162"/>
          <tpl fld="0" item="5"/>
          <tpl fld="2" item="1"/>
        </tpls>
      </m>
      <n v="29.6">
        <tpls c="3">
          <tpl fld="1" item="48"/>
          <tpl fld="0" item="5"/>
          <tpl fld="2" item="1"/>
        </tpls>
      </n>
      <m>
        <tpls c="3">
          <tpl fld="1" item="25"/>
          <tpl fld="0" item="5"/>
          <tpl fld="2" item="1"/>
        </tpls>
      </m>
      <n v="6528.9722178531201" in="0">
        <tpls c="3">
          <tpl fld="1" item="156"/>
          <tpl fld="0" item="5"/>
          <tpl fld="2" item="0"/>
        </tpls>
      </n>
      <n v="36730.8767001128" in="0">
        <tpls c="3">
          <tpl fld="1" item="160"/>
          <tpl fld="0" item="5"/>
          <tpl fld="2" item="0"/>
        </tpls>
      </n>
      <n v="41">
        <tpls c="3">
          <tpl fld="1" item="120"/>
          <tpl fld="0" item="5"/>
          <tpl fld="2" item="1"/>
        </tpls>
      </n>
      <n v="38392.943901220598" in="0">
        <tpls c="3">
          <tpl fld="1" item="105"/>
          <tpl fld="0" item="5"/>
          <tpl fld="2" item="0"/>
        </tpls>
      </n>
      <n v="3032.6673293704298" in="0">
        <tpls c="3">
          <tpl fld="1" item="70"/>
          <tpl fld="0" item="5"/>
          <tpl fld="2" item="0"/>
        </tpls>
      </n>
      <m>
        <tpls c="3">
          <tpl fld="1" item="3"/>
          <tpl fld="0" item="5"/>
          <tpl fld="2" item="1"/>
        </tpls>
      </m>
      <n v="2790.6766698848101" in="0">
        <tpls c="3">
          <tpl fld="1" item="98"/>
          <tpl fld="0" item="5"/>
          <tpl fld="2" item="0"/>
        </tpls>
      </n>
      <n v="13238.1179547554" in="0">
        <tpls c="3">
          <tpl fld="1" item="129"/>
          <tpl fld="0" item="5"/>
          <tpl fld="2" item="0"/>
        </tpls>
      </n>
      <n v="3681.8574560430998" in="0">
        <tpls c="3">
          <tpl fld="1" item="48"/>
          <tpl fld="0" item="5"/>
          <tpl fld="2" item="0"/>
        </tpls>
      </n>
      <m>
        <tpls c="3">
          <tpl fld="1" item="104"/>
          <tpl fld="0" item="5"/>
          <tpl fld="2" item="1"/>
        </tpls>
      </m>
      <n v="28.2">
        <tpls c="3">
          <tpl fld="1" item="122"/>
          <tpl fld="0" item="5"/>
          <tpl fld="2" item="1"/>
        </tpls>
      </n>
      <n v="32494.5623640591" in="0">
        <tpls c="3">
          <tpl fld="1" item="44"/>
          <tpl fld="0" item="5"/>
          <tpl fld="2" item="0"/>
        </tpls>
      </n>
      <m>
        <tpls c="3">
          <tpl fld="1" item="185"/>
          <tpl fld="0" item="5"/>
          <tpl fld="2" item="1"/>
        </tpls>
      </m>
      <n v="13082.664325571999" in="0">
        <tpls c="3">
          <tpl fld="1" item="47"/>
          <tpl fld="0" item="5"/>
          <tpl fld="2" item="0"/>
        </tpls>
      </n>
      <n v="46.6">
        <tpls c="3">
          <tpl fld="1" item="92"/>
          <tpl fld="0" item="5"/>
          <tpl fld="2" item="1"/>
        </tpls>
      </n>
      <n v="12918.2475205388" in="0">
        <tpls c="3">
          <tpl fld="1" item="131"/>
          <tpl fld="0" item="5"/>
          <tpl fld="2" item="0"/>
        </tpls>
      </n>
      <n v="10241.7279153745" in="0">
        <tpls c="3">
          <tpl fld="1" item="6"/>
          <tpl fld="0" item="5"/>
          <tpl fld="2" item="0"/>
        </tpls>
      </n>
      <n v="1788.5054206888699" in="0">
        <tpls c="3">
          <tpl fld="1" item="127"/>
          <tpl fld="0" item="5"/>
          <tpl fld="2" item="0"/>
        </tpls>
      </n>
      <n v="1339.3371906595801" in="0">
        <tpls c="3">
          <tpl fld="1" item="11"/>
          <tpl fld="0" item="6"/>
          <tpl fld="2" item="0"/>
        </tpls>
      </n>
      <m>
        <tpls c="3">
          <tpl fld="1" item="41"/>
          <tpl fld="0" item="6"/>
          <tpl fld="2" item="1"/>
        </tpls>
      </m>
      <n v="33.6">
        <tpls c="3">
          <tpl fld="1" item="115"/>
          <tpl fld="0" item="6"/>
          <tpl fld="2" item="1"/>
        </tpls>
      </n>
      <n v="4544.0088348825802" in="0">
        <tpls c="3">
          <tpl fld="1" item="9"/>
          <tpl fld="0" item="6"/>
          <tpl fld="2" item="0"/>
        </tpls>
      </n>
      <n v="27.2">
        <tpls c="3">
          <tpl fld="1" item="29"/>
          <tpl fld="0" item="6"/>
          <tpl fld="2" item="1"/>
        </tpls>
      </n>
      <n v="438.07603440694101" in="0">
        <tpls c="3">
          <tpl fld="1" item="0"/>
          <tpl fld="0" item="6"/>
          <tpl fld="2" item="0"/>
        </tpls>
      </n>
      <m>
        <tpls c="3">
          <tpl fld="1" item="105"/>
          <tpl fld="0" item="6"/>
          <tpl fld="2" item="1"/>
        </tpls>
      </m>
      <n v="38.4">
        <tpls c="3">
          <tpl fld="1" item="42"/>
          <tpl fld="0" item="6"/>
          <tpl fld="2" item="1"/>
        </tpls>
      </n>
      <n v="7408.3891106582996" in="0">
        <tpls c="3">
          <tpl fld="1" item="102"/>
          <tpl fld="0" item="6"/>
          <tpl fld="2" item="0"/>
        </tpls>
      </n>
      <m>
        <tpls c="3">
          <tpl fld="1" item="24"/>
          <tpl fld="0" item="6"/>
          <tpl fld="2" item="1"/>
        </tpls>
      </m>
      <n v="29.9">
        <tpls c="3">
          <tpl fld="1" item="112"/>
          <tpl fld="0" item="6"/>
          <tpl fld="2" item="1"/>
        </tpls>
      </n>
      <n v="31.5">
        <tpls c="3">
          <tpl fld="1" item="152"/>
          <tpl fld="0" item="6"/>
          <tpl fld="2" item="1"/>
        </tpls>
      </n>
      <m>
        <tpls c="3">
          <tpl fld="1" item="57"/>
          <tpl fld="0" item="6"/>
          <tpl fld="2" item="1"/>
        </tpls>
      </m>
      <n v="126082.49263096901" in="0">
        <tpls c="3">
          <tpl fld="1" item="198"/>
          <tpl fld="0" item="6"/>
          <tpl fld="2" item="0"/>
        </tpls>
      </n>
      <m>
        <tpls c="3">
          <tpl fld="1" item="50"/>
          <tpl fld="0" item="6"/>
          <tpl fld="2" item="1"/>
        </tpls>
      </m>
      <n v="4213.00154064051" in="0">
        <tpls c="3">
          <tpl fld="1" item="163"/>
          <tpl fld="0" item="6"/>
          <tpl fld="2" item="0"/>
        </tpls>
      </n>
      <m>
        <tpls c="3">
          <tpl fld="1" item="63"/>
          <tpl fld="0" item="6"/>
          <tpl fld="2" item="1"/>
        </tpls>
      </m>
      <n v="16531.6705140706" in="0">
        <tpls c="3">
          <tpl fld="1" item="29"/>
          <tpl fld="0" item="6"/>
          <tpl fld="2" item="0"/>
        </tpls>
      </n>
      <n v="676.12341925805003" in="0">
        <tpls c="3">
          <tpl fld="1" item="151"/>
          <tpl fld="0" item="6"/>
          <tpl fld="2" item="0"/>
        </tpls>
      </n>
      <n v="7292.4944472790803" in="0">
        <tpls c="3">
          <tpl fld="1" item="17"/>
          <tpl fld="0" item="6"/>
          <tpl fld="2" item="0"/>
        </tpls>
      </n>
      <m>
        <tpls c="3">
          <tpl fld="1" item="117"/>
          <tpl fld="0" item="6"/>
          <tpl fld="2" item="1"/>
        </tpls>
      </m>
      <n v="28.2">
        <tpls c="3">
          <tpl fld="1" item="122"/>
          <tpl fld="0" item="6"/>
          <tpl fld="2" item="1"/>
        </tpls>
      </n>
      <n v="58163.276876281503" in="0">
        <tpls c="3">
          <tpl fld="1" item="179"/>
          <tpl fld="0" item="6"/>
          <tpl fld="2" item="0"/>
        </tpls>
      </n>
      <n v="30.8">
        <tpls c="3">
          <tpl fld="1" item="151"/>
          <tpl fld="0" item="6"/>
          <tpl fld="2" item="1"/>
        </tpls>
      </n>
      <n v="50.6">
        <tpls c="3">
          <tpl fld="1" item="147"/>
          <tpl fld="0" item="6"/>
          <tpl fld="2" item="1"/>
        </tpls>
      </n>
      <m>
        <tpls c="3">
          <tpl fld="1" item="161"/>
          <tpl fld="0" item="6"/>
          <tpl fld="2" item="1"/>
        </tpls>
      </m>
      <n v="734.44600674881997" in="0">
        <tpls c="3">
          <tpl fld="1" item="150"/>
          <tpl fld="0" item="6"/>
          <tpl fld="2" item="0"/>
        </tpls>
      </n>
      <n v="871.22438933785395" in="0">
        <tpls c="3">
          <tpl fld="1" item="112"/>
          <tpl fld="0" item="6"/>
          <tpl fld="2" item="0"/>
        </tpls>
      </n>
      <n v="24630.453714102299" in="0">
        <tpls c="3">
          <tpl fld="1" item="197"/>
          <tpl fld="0" item="6"/>
          <tpl fld="2" item="0"/>
        </tpls>
      </n>
      <n v="54.3">
        <tpls c="3">
          <tpl fld="1" item="67"/>
          <tpl fld="0" item="6"/>
          <tpl fld="2" item="1"/>
        </tpls>
      </n>
      <n v="6169.1141947782298" in="0">
        <tpls c="3">
          <tpl fld="1" item="26"/>
          <tpl fld="0" item="6"/>
          <tpl fld="2" item="0"/>
        </tpls>
      </n>
      <m>
        <tpls c="3">
          <tpl fld="1" item="77"/>
          <tpl fld="0" item="6"/>
          <tpl fld="2" item="1"/>
        </tpls>
      </m>
      <m in="0">
        <tpls c="3">
          <tpl fld="1" item="205"/>
          <tpl fld="0" item="6"/>
          <tpl fld="2" item="0"/>
        </tpls>
      </m>
      <m>
        <tpls c="3">
          <tpl fld="1" item="17"/>
          <tpl fld="0" item="6"/>
          <tpl fld="2" item="1"/>
        </tpls>
      </m>
      <m>
        <tpls c="3">
          <tpl fld="1" item="0"/>
          <tpl fld="0" item="6"/>
          <tpl fld="2" item="1"/>
        </tpls>
      </m>
      <n v="1074.7553803758601" in="0">
        <tpls c="3">
          <tpl fld="1" item="1"/>
          <tpl fld="0" item="6"/>
          <tpl fld="2" item="0"/>
        </tpls>
      </n>
      <n v="6727.1055198211498" in="0">
        <tpls c="3">
          <tpl fld="1" item="76"/>
          <tpl fld="0" item="6"/>
          <tpl fld="2" item="0"/>
        </tpls>
      </n>
      <n v="32042.4740786617" in="0">
        <tpls c="3">
          <tpl fld="1" item="8"/>
          <tpl fld="0" item="6"/>
          <tpl fld="2" item="0"/>
        </tpls>
      </n>
      <n v="103198.669312625" in="0">
        <tpls c="3">
          <tpl fld="1" item="90"/>
          <tpl fld="0" item="6"/>
          <tpl fld="2" item="0"/>
        </tpls>
      </n>
      <n v="9038.5201498038805" in="0">
        <tpls c="3">
          <tpl fld="1" item="72"/>
          <tpl fld="0" item="6"/>
          <tpl fld="2" item="0"/>
        </tpls>
      </n>
      <n v="88463.312816137506" in="0">
        <tpls c="3">
          <tpl fld="1" item="203"/>
          <tpl fld="0" item="6"/>
          <tpl fld="2" item="0"/>
        </tpls>
      </n>
      <n v="4316.2310526584197" in="0">
        <tpls c="3">
          <tpl fld="1" item="81"/>
          <tpl fld="0" item="6"/>
          <tpl fld="2" item="0"/>
        </tpls>
      </n>
      <n v="37561.67266643" in="0">
        <tpls c="3">
          <tpl fld="1" item="20"/>
          <tpl fld="0" item="6"/>
          <tpl fld="2" item="0"/>
        </tpls>
      </n>
      <n v="42.6">
        <tpls c="3">
          <tpl fld="1" item="79"/>
          <tpl fld="0" item="6"/>
          <tpl fld="2" item="1"/>
        </tpls>
      </n>
      <m>
        <tpls c="3">
          <tpl fld="1" item="135"/>
          <tpl fld="0" item="6"/>
          <tpl fld="2" item="1"/>
        </tpls>
      </m>
      <n v="890.99638326858997" in="0">
        <tpls c="3">
          <tpl fld="1" item="45"/>
          <tpl fld="0" item="6"/>
          <tpl fld="2" item="0"/>
        </tpls>
      </n>
      <n v="467.53973792187202" in="0">
        <tpls c="3">
          <tpl fld="1" item="10"/>
          <tpl fld="0" item="6"/>
          <tpl fld="2" item="0"/>
        </tpls>
      </n>
      <n v="154762.19942685199" in="0">
        <tpls c="3">
          <tpl fld="1" item="117"/>
          <tpl fld="0" item="6"/>
          <tpl fld="2" item="0"/>
        </tpls>
      </n>
      <m>
        <tpls c="3">
          <tpl fld="1" item="13"/>
          <tpl fld="0" item="6"/>
          <tpl fld="2" item="1"/>
        </tpls>
      </m>
      <n v="65031.331870326103" in="0">
        <tpls c="3">
          <tpl fld="1" item="195"/>
          <tpl fld="0" item="6"/>
          <tpl fld="2" item="0"/>
        </tpls>
      </n>
      <n v="42.8">
        <tpls c="3">
          <tpl fld="1" item="9"/>
          <tpl fld="0" item="6"/>
          <tpl fld="2" item="1"/>
        </tpls>
      </n>
      <m>
        <tpls c="3">
          <tpl fld="1" item="85"/>
          <tpl fld="0" item="6"/>
          <tpl fld="2" item="1"/>
        </tpls>
      </m>
      <n v="833.28040272409601" in="0">
        <tpls c="3">
          <tpl fld="1" item="177"/>
          <tpl fld="0" item="6"/>
          <tpl fld="2" item="0"/>
        </tpls>
      </n>
      <n v="793.45225261799806" in="0">
        <tpls c="3">
          <tpl fld="1" item="93"/>
          <tpl fld="0" item="6"/>
          <tpl fld="2" item="0"/>
        </tpls>
      </n>
      <n v="1267.31280083416" in="0">
        <tpls c="3">
          <tpl fld="1" item="58"/>
          <tpl fld="0" item="6"/>
          <tpl fld="2" item="0"/>
        </tpls>
      </n>
      <n v="76686.021298751206" in="0">
        <tpls c="3">
          <tpl fld="1" item="194"/>
          <tpl fld="0" item="6"/>
          <tpl fld="2" item="0"/>
        </tpls>
      </n>
      <n v="32024.181603118701" in="0">
        <tpls c="3">
          <tpl fld="1" item="104"/>
          <tpl fld="0" item="6"/>
          <tpl fld="2" item="0"/>
        </tpls>
      </n>
      <m>
        <tpls c="3">
          <tpl fld="1" item="189"/>
          <tpl fld="0" item="6"/>
          <tpl fld="2" item="1"/>
        </tpls>
      </m>
      <n v="8002.9721064980704" in="0">
        <tpls c="3">
          <tpl fld="1" item="6"/>
          <tpl fld="0" item="6"/>
          <tpl fld="2" item="0"/>
        </tpls>
      </n>
      <n v="31.4">
        <tpls c="3">
          <tpl fld="1" item="91"/>
          <tpl fld="0" item="6"/>
          <tpl fld="2" item="1"/>
        </tpls>
      </n>
      <n v="26.2">
        <tpls c="3">
          <tpl fld="1" item="55"/>
          <tpl fld="0" item="6"/>
          <tpl fld="2" item="1"/>
        </tpls>
      </n>
      <n v="33.799999999999997">
        <tpls c="3">
          <tpl fld="1" item="116"/>
          <tpl fld="0" item="6"/>
          <tpl fld="2" item="1"/>
        </tpls>
      </n>
      <n v="1311.9990020125299" in="0">
        <tpls c="3">
          <tpl fld="1" item="127"/>
          <tpl fld="0" item="6"/>
          <tpl fld="2" item="0"/>
        </tpls>
      </n>
      <n v="2261.24722374577" in="0">
        <tpls c="3">
          <tpl fld="1" item="193"/>
          <tpl fld="0" item="6"/>
          <tpl fld="2" item="0"/>
        </tpls>
      </n>
      <m>
        <tpls c="3">
          <tpl fld="1" item="194"/>
          <tpl fld="0" item="6"/>
          <tpl fld="2" item="1"/>
        </tpls>
      </m>
      <m>
        <tpls c="3">
          <tpl fld="1" item="56"/>
          <tpl fld="0" item="6"/>
          <tpl fld="2" item="1"/>
        </tpls>
      </m>
      <n v="30.2">
        <tpls c="3">
          <tpl fld="1" item="176"/>
          <tpl fld="0" item="6"/>
          <tpl fld="2" item="1"/>
        </tpls>
      </n>
      <n v="10028.400328137801" in="0">
        <tpls c="3">
          <tpl fld="1" item="77"/>
          <tpl fld="0" item="6"/>
          <tpl fld="2" item="0"/>
        </tpls>
      </n>
      <m>
        <tpls c="3">
          <tpl fld="1" item="95"/>
          <tpl fld="0" item="6"/>
          <tpl fld="2" item="1"/>
        </tpls>
      </m>
      <n v="44583.544807081402" in="0">
        <tpls c="3">
          <tpl fld="1" item="61"/>
          <tpl fld="0" item="6"/>
          <tpl fld="2" item="0"/>
        </tpls>
      </n>
      <m>
        <tpls c="3">
          <tpl fld="1" item="149"/>
          <tpl fld="0" item="6"/>
          <tpl fld="2" item="1"/>
        </tpls>
      </m>
      <m>
        <tpls c="3">
          <tpl fld="1" item="123"/>
          <tpl fld="0" item="6"/>
          <tpl fld="2" item="1"/>
        </tpls>
      </m>
      <n v="39">
        <tpls c="3">
          <tpl fld="1" item="72"/>
          <tpl fld="0" item="6"/>
          <tpl fld="2" item="1"/>
        </tpls>
      </n>
      <n v="44918.564877075602" in="0">
        <tpls c="3">
          <tpl fld="1" item="199"/>
          <tpl fld="0" item="6"/>
          <tpl fld="2" item="0"/>
        </tpls>
      </n>
      <m>
        <tpls c="3">
          <tpl fld="1" item="150"/>
          <tpl fld="0" item="6"/>
          <tpl fld="2" item="1"/>
        </tpls>
      </m>
      <n v="5351.3553824327801" in="0">
        <tpls c="3">
          <tpl fld="1" item="37"/>
          <tpl fld="0" item="6"/>
          <tpl fld="2" item="0"/>
        </tpls>
      </n>
      <n v="42.1">
        <tpls c="3">
          <tpl fld="1" item="108"/>
          <tpl fld="0" item="6"/>
          <tpl fld="2" item="1"/>
        </tpls>
      </n>
      <n v="2866.92419864666" in="0">
        <tpls c="3">
          <tpl fld="1" item="56"/>
          <tpl fld="0" item="6"/>
          <tpl fld="2" item="0"/>
        </tpls>
      </n>
      <n v="32.9">
        <tpls c="3">
          <tpl fld="1" item="27"/>
          <tpl fld="0" item="6"/>
          <tpl fld="2" item="1"/>
        </tpls>
      </n>
      <n v="28.6">
        <tpls c="3">
          <tpl fld="1" item="61"/>
          <tpl fld="0" item="6"/>
          <tpl fld="2" item="1"/>
        </tpls>
      </n>
      <n v="26.7">
        <tpls c="3">
          <tpl fld="1" item="179"/>
          <tpl fld="0" item="6"/>
          <tpl fld="2" item="1"/>
        </tpls>
      </n>
      <n v="48.5">
        <tpls c="3">
          <tpl fld="1" item="18"/>
          <tpl fld="0" item="6"/>
          <tpl fld="2" item="1"/>
        </tpls>
      </n>
      <m>
        <tpls c="3">
          <tpl fld="1" item="32"/>
          <tpl fld="0" item="6"/>
          <tpl fld="2" item="1"/>
        </tpls>
      </m>
      <n v="674.08555024505699" in="0">
        <tpls c="3">
          <tpl fld="1" item="64"/>
          <tpl fld="0" item="6"/>
          <tpl fld="2" item="0"/>
        </tpls>
      </n>
      <n v="46793.9441559611" in="0">
        <tpls c="3">
          <tpl fld="1" item="121"/>
          <tpl fld="0" item="6"/>
          <tpl fld="2" item="0"/>
        </tpls>
      </n>
      <n v="16823.771650702201" in="0">
        <tpls c="3">
          <tpl fld="1" item="118"/>
          <tpl fld="0" item="6"/>
          <tpl fld="2" item="0"/>
        </tpls>
      </n>
      <m>
        <tpls c="3">
          <tpl fld="1" item="102"/>
          <tpl fld="0" item="6"/>
          <tpl fld="2" item="1"/>
        </tpls>
      </m>
      <n v="34">
        <tpls c="3">
          <tpl fld="1" item="35"/>
          <tpl fld="0" item="6"/>
          <tpl fld="2" item="1"/>
        </tpls>
      </n>
      <n v="38.200000000000003">
        <tpls c="3">
          <tpl fld="1" item="169"/>
          <tpl fld="0" item="6"/>
          <tpl fld="2" item="1"/>
        </tpls>
      </n>
      <n v="28201.232283993599" in="0">
        <tpls c="3">
          <tpl fld="1" item="135"/>
          <tpl fld="0" item="6"/>
          <tpl fld="2" item="0"/>
        </tpls>
      </n>
      <n v="15783.5841767816" in="0">
        <tpls c="3">
          <tpl fld="1" item="73"/>
          <tpl fld="0" item="6"/>
          <tpl fld="2" item="0"/>
        </tpls>
      </n>
      <m>
        <tpls c="3">
          <tpl fld="1" item="139"/>
          <tpl fld="0" item="6"/>
          <tpl fld="2" item="1"/>
        </tpls>
      </m>
      <n v="30.5">
        <tpls c="3">
          <tpl fld="1" item="69"/>
          <tpl fld="0" item="6"/>
          <tpl fld="2" item="1"/>
        </tpls>
      </n>
      <n v="1238.1808454883801" in="0">
        <tpls c="3">
          <tpl fld="1" item="142"/>
          <tpl fld="0" item="6"/>
          <tpl fld="2" item="0"/>
        </tpls>
      </n>
      <n v="28552.190478369801" in="0">
        <tpls c="3">
          <tpl fld="1" item="97"/>
          <tpl fld="0" item="6"/>
          <tpl fld="2" item="0"/>
        </tpls>
      </n>
      <n v="4714.7024950515997" in="0">
        <tpls c="3">
          <tpl fld="1" item="25"/>
          <tpl fld="0" item="6"/>
          <tpl fld="2" item="0"/>
        </tpls>
      </n>
      <n v="14794.970792644899" in="0">
        <tpls c="3">
          <tpl fld="1" item="91"/>
          <tpl fld="0" item="6"/>
          <tpl fld="2" item="0"/>
        </tpls>
      </n>
      <n v="33">
        <tpls c="3">
          <tpl fld="1" item="132"/>
          <tpl fld="0" item="6"/>
          <tpl fld="2" item="1"/>
        </tpls>
      </n>
      <n v="339.14361765222202" in="0">
        <tpls c="3">
          <tpl fld="1" item="180"/>
          <tpl fld="0" item="6"/>
          <tpl fld="2" item="0"/>
        </tpls>
      </n>
      <m>
        <tpls c="3">
          <tpl fld="1" item="191"/>
          <tpl fld="0" item="6"/>
          <tpl fld="2" item="1"/>
        </tpls>
      </m>
      <n v="3624.57105807169" in="0">
        <tpls c="3">
          <tpl fld="1" item="110"/>
          <tpl fld="0" item="6"/>
          <tpl fld="2" item="0"/>
        </tpls>
      </n>
      <n v="2978.43731179202" in="0">
        <tpls c="3">
          <tpl fld="1" item="106"/>
          <tpl fld="0" item="6"/>
          <tpl fld="2" item="0"/>
        </tpls>
      </n>
      <n v="20675.582586206401" in="0">
        <tpls c="3">
          <tpl fld="1" item="176"/>
          <tpl fld="0" item="6"/>
          <tpl fld="2" item="0"/>
        </tpls>
      </n>
      <n v="8562.8136969539901" in="0">
        <tpls c="3">
          <tpl fld="1" item="59"/>
          <tpl fld="0" item="6"/>
          <tpl fld="2" item="0"/>
        </tpls>
      </n>
      <n v="3062.53309062159" in="0">
        <tpls c="3">
          <tpl fld="1" item="168"/>
          <tpl fld="0" item="6"/>
          <tpl fld="2" item="0"/>
        </tpls>
      </n>
      <m>
        <tpls c="3">
          <tpl fld="1" item="60"/>
          <tpl fld="0" item="6"/>
          <tpl fld="2" item="1"/>
        </tpls>
      </m>
      <n v="40796.961833951696" in="0">
        <tpls c="3">
          <tpl fld="1" item="78"/>
          <tpl fld="0" item="6"/>
          <tpl fld="2" item="0"/>
        </tpls>
      </n>
      <m>
        <tpls c="3">
          <tpl fld="1" item="128"/>
          <tpl fld="0" item="6"/>
          <tpl fld="2" item="1"/>
        </tpls>
      </m>
      <n v="28.7">
        <tpls c="3">
          <tpl fld="1" item="183"/>
          <tpl fld="0" item="6"/>
          <tpl fld="2" item="1"/>
        </tpls>
      </n>
      <m>
        <tpls c="3">
          <tpl fld="1" item="106"/>
          <tpl fld="0" item="6"/>
          <tpl fld="2" item="1"/>
        </tpls>
      </m>
      <n v="22019.657731571398" in="0">
        <tpls c="3">
          <tpl fld="1" item="100"/>
          <tpl fld="0" item="6"/>
          <tpl fld="2" item="0"/>
        </tpls>
      </n>
      <n v="16113.1424853358" in="0">
        <tpls c="3">
          <tpl fld="1" item="119"/>
          <tpl fld="0" item="6"/>
          <tpl fld="2" item="0"/>
        </tpls>
      </n>
      <n v="27.8">
        <tpls c="3">
          <tpl fld="1" item="186"/>
          <tpl fld="0" item="6"/>
          <tpl fld="2" item="1"/>
        </tpls>
      </n>
      <n v="35.6">
        <tpls c="3">
          <tpl fld="1" item="16"/>
          <tpl fld="0" item="6"/>
          <tpl fld="2" item="1"/>
        </tpls>
      </n>
      <n v="13046.481008184801" in="0">
        <tpls c="3">
          <tpl fld="1" item="131"/>
          <tpl fld="0" item="6"/>
          <tpl fld="2" item="0"/>
        </tpls>
      </n>
      <m>
        <tpls c="3">
          <tpl fld="1" item="190"/>
          <tpl fld="0" item="6"/>
          <tpl fld="2" item="1"/>
        </tpls>
      </m>
      <n v="672.03699791606198" in="0">
        <tpls c="3">
          <tpl fld="1" item="148"/>
          <tpl fld="0" item="6"/>
          <tpl fld="2" item="0"/>
        </tpls>
      </n>
      <n v="38927.206881771497" in="0">
        <tpls c="3">
          <tpl fld="1" item="128"/>
          <tpl fld="0" item="6"/>
          <tpl fld="2" item="0"/>
        </tpls>
      </n>
      <n v="41.9">
        <tpls c="3">
          <tpl fld="1" item="98"/>
          <tpl fld="0" item="6"/>
          <tpl fld="2" item="1"/>
        </tpls>
      </n>
      <m>
        <tpls c="3">
          <tpl fld="1" item="89"/>
          <tpl fld="0" item="6"/>
          <tpl fld="2" item="1"/>
        </tpls>
      </m>
      <n v="51.8">
        <tpls c="3">
          <tpl fld="1" item="143"/>
          <tpl fld="0" item="6"/>
          <tpl fld="2" item="1"/>
        </tpls>
      </n>
      <m>
        <tpls c="3">
          <tpl fld="1" item="45"/>
          <tpl fld="0" item="6"/>
          <tpl fld="2" item="1"/>
        </tpls>
      </m>
      <m>
        <tpls c="3">
          <tpl fld="1" item="66"/>
          <tpl fld="0" item="6"/>
          <tpl fld="2" item="1"/>
        </tpls>
      </m>
      <n v="538.44195157640002" in="0">
        <tpls c="3">
          <tpl fld="1" item="83"/>
          <tpl fld="0" item="6"/>
          <tpl fld="2" item="0"/>
        </tpls>
      </n>
      <m>
        <tpls c="3">
          <tpl fld="1" item="51"/>
          <tpl fld="0" item="6"/>
          <tpl fld="2" item="1"/>
        </tpls>
      </m>
      <n v="5195.3933758311096" in="0">
        <tpls c="3">
          <tpl fld="1" item="67"/>
          <tpl fld="0" item="6"/>
          <tpl fld="2" item="0"/>
        </tpls>
      </n>
      <n v="31.8">
        <tpls c="3">
          <tpl fld="1" item="182"/>
          <tpl fld="0" item="6"/>
          <tpl fld="2" item="1"/>
        </tpls>
      </n>
      <n v="41333.419867084202" in="0">
        <tpls c="3">
          <tpl fld="1" item="183"/>
          <tpl fld="0" item="6"/>
          <tpl fld="2" item="0"/>
        </tpls>
      </n>
      <m>
        <tpls c="3">
          <tpl fld="1" item="187"/>
          <tpl fld="0" item="6"/>
          <tpl fld="2" item="1"/>
        </tpls>
      </m>
      <n v="61">
        <tpls c="3">
          <tpl fld="1" item="155"/>
          <tpl fld="0" item="6"/>
          <tpl fld="2" item="1"/>
        </tpls>
      </n>
      <n v="34.9">
        <tpls c="3">
          <tpl fld="1" item="84"/>
          <tpl fld="0" item="6"/>
          <tpl fld="2" item="1"/>
        </tpls>
      </n>
      <n v="30026.503209274899" in="0">
        <tpls c="3">
          <tpl fld="1" item="44"/>
          <tpl fld="0" item="6"/>
          <tpl fld="2" item="0"/>
        </tpls>
      </n>
      <n v="380.56904786288499" in="0">
        <tpls c="3">
          <tpl fld="1" item="13"/>
          <tpl fld="0" item="6"/>
          <tpl fld="2" item="0"/>
        </tpls>
      </n>
      <m>
        <tpls c="3">
          <tpl fld="1" item="201"/>
          <tpl fld="0" item="6"/>
          <tpl fld="2" item="1"/>
        </tpls>
      </m>
      <n v="3853.9409348118502" in="0">
        <tpls c="3">
          <tpl fld="1" item="22"/>
          <tpl fld="0" item="6"/>
          <tpl fld="2" item="0"/>
        </tpls>
      </n>
      <m>
        <tpls c="3">
          <tpl fld="1" item="38"/>
          <tpl fld="0" item="6"/>
          <tpl fld="2" item="1"/>
        </tpls>
      </m>
      <n v="41485.9016495139" in="0">
        <tpls c="3">
          <tpl fld="1" item="69"/>
          <tpl fld="0" item="6"/>
          <tpl fld="2" item="0"/>
        </tpls>
      </n>
      <n v="3517.4012454608701" in="0">
        <tpls c="3">
          <tpl fld="1" item="166"/>
          <tpl fld="0" item="6"/>
          <tpl fld="2" item="0"/>
        </tpls>
      </n>
      <n v="53.7">
        <tpls c="3">
          <tpl fld="1" item="34"/>
          <tpl fld="0" item="6"/>
          <tpl fld="2" item="1"/>
        </tpls>
      </n>
      <n v="47">
        <tpls c="3">
          <tpl fld="1" item="156"/>
          <tpl fld="0" item="6"/>
          <tpl fld="2" item="1"/>
        </tpls>
      </n>
      <m>
        <tpls c="3">
          <tpl fld="1" item="146"/>
          <tpl fld="0" item="6"/>
          <tpl fld="2" item="1"/>
        </tpls>
      </m>
      <n v="14514.1417224997" in="0">
        <tpls c="3">
          <tpl fld="1" item="192"/>
          <tpl fld="0" item="6"/>
          <tpl fld="2" item="0"/>
        </tpls>
      </n>
      <n v="2822.66743023352" in="0">
        <tpls c="3">
          <tpl fld="1" item="169"/>
          <tpl fld="0" item="6"/>
          <tpl fld="2" item="0"/>
        </tpls>
      </n>
      <m>
        <tpls c="3">
          <tpl fld="1" item="180"/>
          <tpl fld="0" item="6"/>
          <tpl fld="2" item="1"/>
        </tpls>
      </m>
      <n v="33.799999999999997">
        <tpls c="3">
          <tpl fld="1" item="126"/>
          <tpl fld="0" item="6"/>
          <tpl fld="2" item="1"/>
        </tpls>
      </n>
      <m>
        <tpls c="3">
          <tpl fld="1" item="73"/>
          <tpl fld="0" item="6"/>
          <tpl fld="2" item="1"/>
        </tpls>
      </m>
      <n v="41575.418748373697" in="0">
        <tpls c="3">
          <tpl fld="1" item="173"/>
          <tpl fld="0" item="6"/>
          <tpl fld="2" item="0"/>
        </tpls>
      </n>
      <n v="48.9">
        <tpls c="3">
          <tpl fld="1" item="114"/>
          <tpl fld="0" item="6"/>
          <tpl fld="2" item="1"/>
        </tpls>
      </n>
      <m>
        <tpls c="3">
          <tpl fld="1" item="23"/>
          <tpl fld="0" item="6"/>
          <tpl fld="2" item="1"/>
        </tpls>
      </m>
      <n v="2756.8198891637699" in="0">
        <tpls c="3">
          <tpl fld="1" item="144"/>
          <tpl fld="0" item="6"/>
          <tpl fld="2" item="0"/>
        </tpls>
      </n>
      <n v="4243.4332840730303" in="0">
        <tpls c="3">
          <tpl fld="1" item="107"/>
          <tpl fld="0" item="6"/>
          <tpl fld="2" item="0"/>
        </tpls>
      </n>
      <m>
        <tpls c="3">
          <tpl fld="1" item="164"/>
          <tpl fld="0" item="6"/>
          <tpl fld="2" item="1"/>
        </tpls>
      </m>
      <m>
        <tpls c="3">
          <tpl fld="1" item="100"/>
          <tpl fld="0" item="6"/>
          <tpl fld="2" item="1"/>
        </tpls>
      </m>
      <n v="4231.6157976784698" in="0">
        <tpls c="3">
          <tpl fld="1" item="18"/>
          <tpl fld="0" item="6"/>
          <tpl fld="2" item="0"/>
        </tpls>
      </n>
      <m>
        <tpls c="3">
          <tpl fld="1" item="137"/>
          <tpl fld="0" item="6"/>
          <tpl fld="2" item="1"/>
        </tpls>
      </m>
      <n v="2635.7164432260101" in="0">
        <tpls c="3">
          <tpl fld="1" item="95"/>
          <tpl fld="0" item="6"/>
          <tpl fld="2" item="0"/>
        </tpls>
      </n>
      <n v="557.17161477348395" in="0">
        <tpls c="3">
          <tpl fld="1" item="15"/>
          <tpl fld="0" item="6"/>
          <tpl fld="2" item="0"/>
        </tpls>
      </n>
      <m>
        <tpls c="3">
          <tpl fld="1" item="43"/>
          <tpl fld="0" item="6"/>
          <tpl fld="2" item="1"/>
        </tpls>
      </m>
      <n v="298.61968205109201" in="0">
        <tpls c="3">
          <tpl fld="1" item="75"/>
          <tpl fld="0" item="6"/>
          <tpl fld="2" item="0"/>
        </tpls>
      </n>
      <m>
        <tpls c="3">
          <tpl fld="1" item="196"/>
          <tpl fld="0" item="6"/>
          <tpl fld="2" item="1"/>
        </tpls>
      </m>
      <m>
        <tpls c="3">
          <tpl fld="1" item="119"/>
          <tpl fld="0" item="6"/>
          <tpl fld="2" item="1"/>
        </tpls>
      </m>
      <n v="29710.970295028401" in="0">
        <tpls c="3">
          <tpl fld="1" item="115"/>
          <tpl fld="0" item="6"/>
          <tpl fld="2" item="0"/>
        </tpls>
      </n>
      <m>
        <tpls c="3">
          <tpl fld="1" item="36"/>
          <tpl fld="0" item="6"/>
          <tpl fld="2" item="1"/>
        </tpls>
      </m>
      <m>
        <tpls c="3">
          <tpl fld="1" item="88"/>
          <tpl fld="0" item="6"/>
          <tpl fld="2" item="1"/>
        </tpls>
      </m>
      <n v="15886.1392936422" in="0">
        <tpls c="3">
          <tpl fld="1" item="189"/>
          <tpl fld="0" item="6"/>
          <tpl fld="2" item="0"/>
        </tpls>
      </n>
      <m>
        <tpls c="3">
          <tpl fld="1" item="166"/>
          <tpl fld="0" item="6"/>
          <tpl fld="2" item="1"/>
        </tpls>
      </m>
      <n v="28">
        <tpls c="3">
          <tpl fld="1" item="26"/>
          <tpl fld="0" item="6"/>
          <tpl fld="2" item="1"/>
        </tpls>
      </n>
      <n v="24694.230555783499" in="0">
        <tpls c="3">
          <tpl fld="1" item="165"/>
          <tpl fld="0" item="6"/>
          <tpl fld="2" item="0"/>
        </tpls>
      </n>
      <n v="16667.9368247067" in="0">
        <tpls c="3">
          <tpl fld="1" item="28"/>
          <tpl fld="0" item="6"/>
          <tpl fld="2" item="0"/>
        </tpls>
      </n>
      <m>
        <tpls c="3">
          <tpl fld="1" item="86"/>
          <tpl fld="0" item="6"/>
          <tpl fld="2" item="1"/>
        </tpls>
      </m>
      <n v="47.4">
        <tpls c="3">
          <tpl fld="1" item="14"/>
          <tpl fld="0" item="6"/>
          <tpl fld="2" item="1"/>
        </tpls>
      </n>
      <m>
        <tpls c="3">
          <tpl fld="1" item="118"/>
          <tpl fld="0" item="6"/>
          <tpl fld="2" item="1"/>
        </tpls>
      </m>
      <n v="1160.30164763159" in="0">
        <tpls c="3">
          <tpl fld="1" item="184"/>
          <tpl fld="0" item="6"/>
          <tpl fld="2" item="0"/>
        </tpls>
      </n>
      <n v="19741.597627982599" in="0">
        <tpls c="3">
          <tpl fld="1" item="136"/>
          <tpl fld="0" item="6"/>
          <tpl fld="2" item="0"/>
        </tpls>
      </n>
      <m>
        <tpls c="3">
          <tpl fld="1" item="140"/>
          <tpl fld="0" item="6"/>
          <tpl fld="2" item="1"/>
        </tpls>
      </m>
      <n v="32.1">
        <tpls c="3">
          <tpl fld="1" item="31"/>
          <tpl fld="0" item="6"/>
          <tpl fld="2" item="1"/>
        </tpls>
      </n>
      <n v="557.14939726555394" in="0">
        <tpls c="3">
          <tpl fld="1" item="63"/>
          <tpl fld="0" item="6"/>
          <tpl fld="2" item="0"/>
        </tpls>
      </n>
      <n v="47293.992833504199" in="0">
        <tpls c="3">
          <tpl fld="1" item="68"/>
          <tpl fld="0" item="6"/>
          <tpl fld="2" item="0"/>
        </tpls>
      </n>
      <m>
        <tpls c="3">
          <tpl fld="1" item="2"/>
          <tpl fld="0" item="6"/>
          <tpl fld="2" item="1"/>
        </tpls>
      </m>
      <n v="10275.266564444" in="0">
        <tpls c="3">
          <tpl fld="1" item="140"/>
          <tpl fld="0" item="6"/>
          <tpl fld="2" item="0"/>
        </tpls>
      </n>
      <n v="11837.391027108601" in="0">
        <tpls c="3">
          <tpl fld="1" item="96"/>
          <tpl fld="0" item="6"/>
          <tpl fld="2" item="0"/>
        </tpls>
      </n>
      <m>
        <tpls c="3">
          <tpl fld="1" item="78"/>
          <tpl fld="0" item="6"/>
          <tpl fld="2" item="1"/>
        </tpls>
      </m>
      <n v="27.7">
        <tpls c="3">
          <tpl fld="1" item="37"/>
          <tpl fld="0" item="6"/>
          <tpl fld="2" item="1"/>
        </tpls>
      </n>
      <m>
        <tpls c="3">
          <tpl fld="1" item="12"/>
          <tpl fld="0" item="6"/>
          <tpl fld="2" item="1"/>
        </tpls>
      </m>
      <n v="23059.7974457294" in="0">
        <tpls c="3">
          <tpl fld="1" item="84"/>
          <tpl fld="0" item="6"/>
          <tpl fld="2" item="0"/>
        </tpls>
      </n>
      <n v="552.74558861273897" in="0">
        <tpls c="3">
          <tpl fld="1" item="171"/>
          <tpl fld="0" item="6"/>
          <tpl fld="2" item="0"/>
        </tpls>
      </n>
      <m>
        <tpls c="3">
          <tpl fld="1" item="198"/>
          <tpl fld="0" item="6"/>
          <tpl fld="2" item="1"/>
        </tpls>
      </m>
      <n v="474.70540866492303" in="0">
        <tpls c="3">
          <tpl fld="1" item="113"/>
          <tpl fld="0" item="6"/>
          <tpl fld="2" item="0"/>
        </tpls>
      </n>
      <n v="37.5">
        <tpls c="3">
          <tpl fld="1" item="168"/>
          <tpl fld="0" item="6"/>
          <tpl fld="2" item="1"/>
        </tpls>
      </n>
      <n v="31.2">
        <tpls c="3">
          <tpl fld="1" item="90"/>
          <tpl fld="0" item="6"/>
          <tpl fld="2" item="1"/>
        </tpls>
      </n>
      <m>
        <tpls c="3">
          <tpl fld="1" item="28"/>
          <tpl fld="0" item="6"/>
          <tpl fld="2" item="1"/>
        </tpls>
      </m>
      <m>
        <tpls c="3">
          <tpl fld="1" item="157"/>
          <tpl fld="0" item="6"/>
          <tpl fld="2" item="1"/>
        </tpls>
      </m>
      <n v="595.10998718541202" in="0">
        <tpls c="3">
          <tpl fld="1" item="202"/>
          <tpl fld="0" item="6"/>
          <tpl fld="2" item="0"/>
        </tpls>
      </n>
      <n v="37.200000000000003">
        <tpls c="3">
          <tpl fld="1" item="96"/>
          <tpl fld="0" item="6"/>
          <tpl fld="2" item="1"/>
        </tpls>
      </n>
      <n v="26.2">
        <tpls c="3">
          <tpl fld="1" item="136"/>
          <tpl fld="0" item="6"/>
          <tpl fld="2" item="1"/>
        </tpls>
      </n>
      <n v="4114.14015001395" in="0">
        <tpls c="3">
          <tpl fld="1" item="41"/>
          <tpl fld="0" item="6"/>
          <tpl fld="2" item="0"/>
        </tpls>
      </n>
      <m>
        <tpls c="3">
          <tpl fld="1" item="104"/>
          <tpl fld="0" item="6"/>
          <tpl fld="2" item="1"/>
        </tpls>
      </m>
      <m>
        <tpls c="3">
          <tpl fld="1" item="3"/>
          <tpl fld="0" item="6"/>
          <tpl fld="2" item="1"/>
        </tpls>
      </m>
      <m>
        <tpls c="3">
          <tpl fld="1" item="101"/>
          <tpl fld="0" item="6"/>
          <tpl fld="2" item="1"/>
        </tpls>
      </m>
      <m>
        <tpls c="3">
          <tpl fld="1" item="52"/>
          <tpl fld="0" item="6"/>
          <tpl fld="2" item="1"/>
        </tpls>
      </m>
      <m>
        <tpls c="3">
          <tpl fld="1" item="148"/>
          <tpl fld="0" item="6"/>
          <tpl fld="2" item="1"/>
        </tpls>
      </m>
      <n v="19355.904672026401" in="0">
        <tpls c="3">
          <tpl fld="1" item="175"/>
          <tpl fld="0" item="6"/>
          <tpl fld="2" item="0"/>
        </tpls>
      </n>
      <n v="47447.870036607703" in="0">
        <tpls c="3">
          <tpl fld="1" item="201"/>
          <tpl fld="0" item="6"/>
          <tpl fld="2" item="0"/>
        </tpls>
      </n>
      <m>
        <tpls c="3">
          <tpl fld="1" item="49"/>
          <tpl fld="0" item="6"/>
          <tpl fld="2" item="1"/>
        </tpls>
      </m>
      <m>
        <tpls c="3">
          <tpl fld="1" item="10"/>
          <tpl fld="0" item="6"/>
          <tpl fld="2" item="1"/>
        </tpls>
      </m>
      <m>
        <tpls c="3">
          <tpl fld="1" item="80"/>
          <tpl fld="0" item="6"/>
          <tpl fld="2" item="1"/>
        </tpls>
      </m>
      <m>
        <tpls c="3">
          <tpl fld="1" item="93"/>
          <tpl fld="0" item="6"/>
          <tpl fld="2" item="1"/>
        </tpls>
      </m>
      <m>
        <tpls c="3">
          <tpl fld="1" item="195"/>
          <tpl fld="0" item="6"/>
          <tpl fld="2" item="1"/>
        </tpls>
      </m>
      <n v="478.17318161753798" in="0">
        <tpls c="3">
          <tpl fld="1" item="162"/>
          <tpl fld="0" item="6"/>
          <tpl fld="2" item="0"/>
        </tpls>
      </n>
      <m>
        <tpls c="3">
          <tpl fld="1" item="44"/>
          <tpl fld="0" item="6"/>
          <tpl fld="2" item="1"/>
        </tpls>
      </m>
      <n v="1754.21106094735" in="0">
        <tpls c="3">
          <tpl fld="1" item="92"/>
          <tpl fld="0" item="6"/>
          <tpl fld="2" item="0"/>
        </tpls>
      </n>
      <n v="51.4">
        <tpls c="3">
          <tpl fld="1" item="7"/>
          <tpl fld="0" item="6"/>
          <tpl fld="2" item="1"/>
        </tpls>
      </n>
      <n v="43.8">
        <tpls c="3">
          <tpl fld="1" item="47"/>
          <tpl fld="0" item="6"/>
          <tpl fld="2" item="1"/>
        </tpls>
      </n>
      <m>
        <tpls c="3">
          <tpl fld="1" item="153"/>
          <tpl fld="0" item="6"/>
          <tpl fld="2" item="1"/>
        </tpls>
      </m>
      <n v="33.4">
        <tpls c="3">
          <tpl fld="1" item="193"/>
          <tpl fld="0" item="6"/>
          <tpl fld="2" item="1"/>
        </tpls>
      </n>
      <n v="2698.17955555556" in="0">
        <tpls c="3">
          <tpl fld="1" item="137"/>
          <tpl fld="0" item="6"/>
          <tpl fld="2" item="0"/>
        </tpls>
      </n>
      <m>
        <tpls c="3">
          <tpl fld="1" item="170"/>
          <tpl fld="0" item="6"/>
          <tpl fld="2" item="1"/>
        </tpls>
      </m>
      <m>
        <tpls c="3">
          <tpl fld="1" item="199"/>
          <tpl fld="0" item="6"/>
          <tpl fld="2" item="1"/>
        </tpls>
      </m>
      <n v="702.26441001929595" in="0">
        <tpls c="3">
          <tpl fld="1" item="101"/>
          <tpl fld="0" item="6"/>
          <tpl fld="2" item="0"/>
        </tpls>
      </n>
      <n v="2090.4018261396" in="0">
        <tpls c="3">
          <tpl fld="1" item="62"/>
          <tpl fld="0" item="6"/>
          <tpl fld="2" item="0"/>
        </tpls>
      </n>
      <m>
        <tpls c="3">
          <tpl fld="1" item="175"/>
          <tpl fld="0" item="6"/>
          <tpl fld="2" item="1"/>
        </tpls>
      </m>
      <n v="7371.1006389495096" in="0">
        <tpls c="3">
          <tpl fld="1" item="3"/>
          <tpl fld="0" item="6"/>
          <tpl fld="2" item="0"/>
        </tpls>
      </n>
      <n v="3122.78076649385" in="0">
        <tpls c="3">
          <tpl fld="1" item="89"/>
          <tpl fld="0" item="6"/>
          <tpl fld="2" item="0"/>
        </tpls>
      </n>
      <n v="1284.72987835351" in="0">
        <tpls c="3">
          <tpl fld="1" item="200"/>
          <tpl fld="0" item="6"/>
          <tpl fld="2" item="0"/>
        </tpls>
      </n>
      <m>
        <tpls c="3">
          <tpl fld="1" item="75"/>
          <tpl fld="0" item="6"/>
          <tpl fld="2" item="1"/>
        </tpls>
      </m>
      <n v="3883.3781428470302" in="0">
        <tpls c="3">
          <tpl fld="1" item="19"/>
          <tpl fld="0" item="6"/>
          <tpl fld="2" item="0"/>
        </tpls>
      </n>
      <n v="45.8">
        <tpls c="3">
          <tpl fld="1" item="94"/>
          <tpl fld="0" item="6"/>
          <tpl fld="2" item="1"/>
        </tpls>
      </n>
      <m>
        <tpls c="3">
          <tpl fld="1" item="197"/>
          <tpl fld="0" item="6"/>
          <tpl fld="2" item="1"/>
        </tpls>
      </m>
      <n v="59094.444936917498" in="0">
        <tpls c="3">
          <tpl fld="1" item="170"/>
          <tpl fld="0" item="6"/>
          <tpl fld="2" item="0"/>
        </tpls>
      </n>
      <m>
        <tpls c="3">
          <tpl fld="1" item="20"/>
          <tpl fld="0" item="6"/>
          <tpl fld="2" item="1"/>
        </tpls>
      </m>
      <n v="1525.5261188276299" in="0">
        <tpls c="3">
          <tpl fld="1" item="103"/>
          <tpl fld="0" item="6"/>
          <tpl fld="2" item="0"/>
        </tpls>
      </n>
      <n v="27.3">
        <tpls c="3">
          <tpl fld="1" item="121"/>
          <tpl fld="0" item="6"/>
          <tpl fld="2" item="1"/>
        </tpls>
      </n>
      <m>
        <tpls c="3">
          <tpl fld="1" item="97"/>
          <tpl fld="0" item="6"/>
          <tpl fld="2" item="1"/>
        </tpls>
      </m>
      <n v="1714.36054504148" in="0">
        <tpls c="3">
          <tpl fld="1" item="86"/>
          <tpl fld="0" item="6"/>
          <tpl fld="2" item="0"/>
        </tpls>
      </n>
      <n v="46.3">
        <tpls c="3">
          <tpl fld="1" item="130"/>
          <tpl fld="0" item="6"/>
          <tpl fld="2" item="1"/>
        </tpls>
      </n>
      <m>
        <tpls c="3">
          <tpl fld="1" item="6"/>
          <tpl fld="0" item="6"/>
          <tpl fld="2" item="1"/>
        </tpls>
      </m>
      <n v="5039.4074226800203" in="0">
        <tpls c="3">
          <tpl fld="1" item="114"/>
          <tpl fld="0" item="6"/>
          <tpl fld="2" item="0"/>
        </tpls>
      </n>
      <n v="2858.4796301727602" in="0">
        <tpls c="3">
          <tpl fld="1" item="94"/>
          <tpl fld="0" item="6"/>
          <tpl fld="2" item="0"/>
        </tpls>
      </n>
      <n v="56.9">
        <tpls c="3">
          <tpl fld="1" item="65"/>
          <tpl fld="0" item="6"/>
          <tpl fld="2" item="1"/>
        </tpls>
      </n>
      <n v="6760.4775154135496" in="0">
        <tpls c="3">
          <tpl fld="1" item="147"/>
          <tpl fld="0" item="6"/>
          <tpl fld="2" item="0"/>
        </tpls>
      </n>
      <n v="948.65393228517701" in="0">
        <tpls c="3">
          <tpl fld="1" item="190"/>
          <tpl fld="0" item="6"/>
          <tpl fld="2" item="0"/>
        </tpls>
      </n>
      <n v="3385.8429213774398" in="0">
        <tpls c="3">
          <tpl fld="1" item="7"/>
          <tpl fld="0" item="6"/>
          <tpl fld="2" item="0"/>
        </tpls>
      </n>
      <m>
        <tpls c="3">
          <tpl fld="1" item="21"/>
          <tpl fld="0" item="6"/>
          <tpl fld="2" item="1"/>
        </tpls>
      </m>
      <n v="27.9">
        <tpls c="3">
          <tpl fld="1" item="82"/>
          <tpl fld="0" item="6"/>
          <tpl fld="2" item="1"/>
        </tpls>
      </n>
      <n v="1821.5239407372501" in="0">
        <tpls c="3">
          <tpl fld="1" item="130"/>
          <tpl fld="0" item="6"/>
          <tpl fld="2" item="0"/>
        </tpls>
      </n>
      <n v="42772.359166449802" in="0">
        <tpls c="3">
          <tpl fld="1" item="146"/>
          <tpl fld="0" item="6"/>
          <tpl fld="2" item="0"/>
        </tpls>
      </n>
      <n v="5862.7973402116704" in="0">
        <tpls c="3">
          <tpl fld="1" item="191"/>
          <tpl fld="0" item="6"/>
          <tpl fld="2" item="0"/>
        </tpls>
      </n>
      <n v="7576.1404665548198" in="0">
        <tpls c="3">
          <tpl fld="1" item="143"/>
          <tpl fld="0" item="6"/>
          <tpl fld="2" item="0"/>
        </tpls>
      </n>
      <n v="3504.00246037434" in="0">
        <tpls c="3">
          <tpl fld="1" item="40"/>
          <tpl fld="0" item="6"/>
          <tpl fld="2" item="0"/>
        </tpls>
      </n>
      <n v="39.6">
        <tpls c="3">
          <tpl fld="1" item="163"/>
          <tpl fld="0" item="6"/>
          <tpl fld="2" item="1"/>
        </tpls>
      </n>
      <n v="47963.179402321701" in="0">
        <tpls c="3">
          <tpl fld="1" item="152"/>
          <tpl fld="0" item="6"/>
          <tpl fld="2" item="0"/>
        </tpls>
      </n>
      <n v="27715.636808318999" in="0">
        <tpls c="3">
          <tpl fld="1" item="79"/>
          <tpl fld="0" item="6"/>
          <tpl fld="2" item="0"/>
        </tpls>
      </n>
      <n v="39.799999999999997">
        <tpls c="3">
          <tpl fld="1" item="59"/>
          <tpl fld="0" item="6"/>
          <tpl fld="2" item="1"/>
        </tpls>
      </n>
      <n v="40855.1756354596" in="0">
        <tpls c="3">
          <tpl fld="1" item="74"/>
          <tpl fld="0" item="6"/>
          <tpl fld="2" item="0"/>
        </tpls>
      </n>
      <n v="27">
        <tpls c="3">
          <tpl fld="1" item="131"/>
          <tpl fld="0" item="6"/>
          <tpl fld="2" item="1"/>
        </tpls>
      </n>
      <n v="18291.9195978633" in="0">
        <tpls c="3">
          <tpl fld="1" item="161"/>
          <tpl fld="0" item="6"/>
          <tpl fld="2" item="0"/>
        </tpls>
      </n>
      <n v="1891.33537046421" in="0">
        <tpls c="3">
          <tpl fld="1" item="23"/>
          <tpl fld="0" item="6"/>
          <tpl fld="2" item="0"/>
        </tpls>
      </n>
      <n v="800.464224935635" in="0">
        <tpls c="3">
          <tpl fld="1" item="85"/>
          <tpl fld="0" item="6"/>
          <tpl fld="2" item="0"/>
        </tpls>
      </n>
      <n v="470.94761959685502" in="0">
        <tpls c="3">
          <tpl fld="1" item="50"/>
          <tpl fld="0" item="6"/>
          <tpl fld="2" item="0"/>
        </tpls>
      </n>
      <n v="32.700000000000003">
        <tpls c="3">
          <tpl fld="1" item="173"/>
          <tpl fld="0" item="6"/>
          <tpl fld="2" item="1"/>
        </tpls>
      </n>
      <n v="1101.9608400223899" in="0">
        <tpls c="3">
          <tpl fld="1" item="186"/>
          <tpl fld="0" item="6"/>
          <tpl fld="2" item="0"/>
        </tpls>
      </n>
      <m>
        <tpls c="3">
          <tpl fld="1" item="144"/>
          <tpl fld="0" item="6"/>
          <tpl fld="2" item="1"/>
        </tpls>
      </m>
      <n v="8548.1186721863905" in="0">
        <tpls c="3">
          <tpl fld="1" item="16"/>
          <tpl fld="0" item="6"/>
          <tpl fld="2" item="0"/>
        </tpls>
      </n>
      <n v="1317.2356874274501" in="0">
        <tpls c="3">
          <tpl fld="1" item="51"/>
          <tpl fld="0" item="6"/>
          <tpl fld="2" item="0"/>
        </tpls>
      </n>
      <n v="6232.7193613405298" in="0">
        <tpls c="3">
          <tpl fld="1" item="12"/>
          <tpl fld="0" item="6"/>
          <tpl fld="2" item="0"/>
        </tpls>
      </n>
      <n v="14669.7913014596" in="0">
        <tpls c="3">
          <tpl fld="1" item="38"/>
          <tpl fld="0" item="6"/>
          <tpl fld="2" item="0"/>
        </tpls>
      </n>
      <n v="34.9">
        <tpls c="3">
          <tpl fld="1" item="8"/>
          <tpl fld="0" item="6"/>
          <tpl fld="2" item="1"/>
        </tpls>
      </n>
      <n v="5529.6703602097496" in="0">
        <tpls c="3">
          <tpl fld="1" item="52"/>
          <tpl fld="0" item="6"/>
          <tpl fld="2" item="0"/>
        </tpls>
      </n>
      <n v="6636.4124160295196" in="0">
        <tpls c="3">
          <tpl fld="1" item="42"/>
          <tpl fld="0" item="6"/>
          <tpl fld="2" item="0"/>
        </tpls>
      </n>
      <n v="1210.2954259252599" in="0">
        <tpls c="3">
          <tpl fld="1" item="99"/>
          <tpl fld="0" item="6"/>
          <tpl fld="2" item="0"/>
        </tpls>
      </n>
      <n v="79977.697081749197" in="0">
        <tpls c="3">
          <tpl fld="1" item="55"/>
          <tpl fld="0" item="6"/>
          <tpl fld="2" item="0"/>
        </tpls>
      </n>
      <n v="391.20100531652798" in="0">
        <tpls c="3">
          <tpl fld="1" item="39"/>
          <tpl fld="0" item="6"/>
          <tpl fld="2" item="0"/>
        </tpls>
      </n>
      <m>
        <tpls c="3">
          <tpl fld="1" item="203"/>
          <tpl fld="0" item="6"/>
          <tpl fld="2" item="1"/>
        </tpls>
      </m>
      <n v="32109.242514857899" in="0">
        <tpls c="3">
          <tpl fld="1" item="31"/>
          <tpl fld="0" item="6"/>
          <tpl fld="2" item="0"/>
        </tpls>
      </n>
      <n v="698.218382466668" in="0">
        <tpls c="3">
          <tpl fld="1" item="132"/>
          <tpl fld="0" item="6"/>
          <tpl fld="2" item="0"/>
        </tpls>
      </n>
      <m>
        <tpls c="3">
          <tpl fld="1" item="22"/>
          <tpl fld="0" item="6"/>
          <tpl fld="2" item="1"/>
        </tpls>
      </m>
      <n v="32.6">
        <tpls c="3">
          <tpl fld="1" item="129"/>
          <tpl fld="0" item="6"/>
          <tpl fld="2" item="1"/>
        </tpls>
      </n>
      <n v="1444.3810843375099" in="0">
        <tpls c="3">
          <tpl fld="1" item="71"/>
          <tpl fld="0" item="6"/>
          <tpl fld="2" item="0"/>
        </tpls>
      </n>
      <m>
        <tpls c="3">
          <tpl fld="1" item="64"/>
          <tpl fld="0" item="6"/>
          <tpl fld="2" item="1"/>
        </tpls>
      </m>
      <n v="519.76040471380395" in="0">
        <tpls c="3">
          <tpl fld="1" item="46"/>
          <tpl fld="0" item="6"/>
          <tpl fld="2" item="0"/>
        </tpls>
      </n>
      <m>
        <tpls c="3">
          <tpl fld="1" item="138"/>
          <tpl fld="0" item="6"/>
          <tpl fld="2" item="1"/>
        </tpls>
      </m>
      <n v="2542.9971359495798" in="0">
        <tpls c="3">
          <tpl fld="1" item="30"/>
          <tpl fld="0" item="6"/>
          <tpl fld="2" item="0"/>
        </tpls>
      </n>
      <n v="43.9">
        <tpls c="3">
          <tpl fld="1" item="71"/>
          <tpl fld="0" item="6"/>
          <tpl fld="2" item="1"/>
        </tpls>
      </n>
      <n v="3209.7114599736501" in="0">
        <tpls c="3">
          <tpl fld="1" item="182"/>
          <tpl fld="0" item="6"/>
          <tpl fld="2" item="0"/>
        </tpls>
      </n>
      <n v="5677.8885216988901" in="0">
        <tpls c="3">
          <tpl fld="1" item="108"/>
          <tpl fld="0" item="6"/>
          <tpl fld="2" item="0"/>
        </tpls>
      </n>
      <n v="36.1">
        <tpls c="3">
          <tpl fld="1" item="62"/>
          <tpl fld="0" item="6"/>
          <tpl fld="2" item="1"/>
        </tpls>
      </n>
      <m>
        <tpls c="3">
          <tpl fld="1" item="202"/>
          <tpl fld="0" item="6"/>
          <tpl fld="2" item="1"/>
        </tpls>
      </m>
      <n v="44.2">
        <tpls c="3">
          <tpl fld="1" item="120"/>
          <tpl fld="0" item="6"/>
          <tpl fld="2" item="1"/>
        </tpls>
      </n>
      <m>
        <tpls c="3">
          <tpl fld="1" item="39"/>
          <tpl fld="0" item="6"/>
          <tpl fld="2" item="1"/>
        </tpls>
      </m>
      <m>
        <tpls c="3">
          <tpl fld="1" item="81"/>
          <tpl fld="0" item="6"/>
          <tpl fld="2" item="1"/>
        </tpls>
      </m>
      <n v="51.3">
        <tpls c="3">
          <tpl fld="1" item="154"/>
          <tpl fld="0" item="6"/>
          <tpl fld="2" item="1"/>
        </tpls>
      </n>
      <m>
        <tpls c="3">
          <tpl fld="1" item="11"/>
          <tpl fld="0" item="6"/>
          <tpl fld="2" item="1"/>
        </tpls>
      </m>
      <n v="25768.725888338398" in="0">
        <tpls c="3">
          <tpl fld="1" item="187"/>
          <tpl fld="0" item="6"/>
          <tpl fld="2" item="0"/>
        </tpls>
      </n>
      <m>
        <tpls c="3">
          <tpl fld="1" item="124"/>
          <tpl fld="0" item="6"/>
          <tpl fld="2" item="1"/>
        </tpls>
      </m>
      <n v="7425.0266722323004" in="0">
        <tpls c="3">
          <tpl fld="1" item="43"/>
          <tpl fld="0" item="6"/>
          <tpl fld="2" item="0"/>
        </tpls>
      </n>
      <n v="578.42305642183806" in="0">
        <tpls c="3">
          <tpl fld="1" item="120"/>
          <tpl fld="0" item="6"/>
          <tpl fld="2" item="0"/>
        </tpls>
      </n>
      <m>
        <tpls c="3">
          <tpl fld="1" item="109"/>
          <tpl fld="0" item="6"/>
          <tpl fld="2" item="1"/>
        </tpls>
      </m>
      <n v="27.5">
        <tpls c="3">
          <tpl fld="1" item="68"/>
          <tpl fld="0" item="6"/>
          <tpl fld="2" item="1"/>
        </tpls>
      </n>
      <n v="24.8">
        <tpls c="3">
          <tpl fld="1" item="165"/>
          <tpl fld="0" item="6"/>
          <tpl fld="2" item="1"/>
        </tpls>
      </n>
      <n v="4128.4627826119104" in="0">
        <tpls c="3">
          <tpl fld="1" item="2"/>
          <tpl fld="0" item="6"/>
          <tpl fld="2" item="0"/>
        </tpls>
      </n>
      <n v="695.21677681204505" in="0">
        <tpls c="3">
          <tpl fld="1" item="157"/>
          <tpl fld="0" item="6"/>
          <tpl fld="2" item="0"/>
        </tpls>
      </n>
      <n v="52514.027116532299" in="0">
        <tpls c="3">
          <tpl fld="1" item="82"/>
          <tpl fld="0" item="6"/>
          <tpl fld="2" item="0"/>
        </tpls>
      </n>
      <m>
        <tpls c="3">
          <tpl fld="1" item="99"/>
          <tpl fld="0" item="6"/>
          <tpl fld="2" item="1"/>
        </tpls>
      </m>
      <m>
        <tpls c="3">
          <tpl fld="1" item="184"/>
          <tpl fld="0" item="6"/>
          <tpl fld="2" item="1"/>
        </tpls>
      </m>
      <n v="32.9">
        <tpls c="3">
          <tpl fld="1" item="103"/>
          <tpl fld="0" item="6"/>
          <tpl fld="2" item="1"/>
        </tpls>
      </n>
      <m>
        <tpls c="3">
          <tpl fld="1" item="53"/>
          <tpl fld="0" item="6"/>
          <tpl fld="2" item="1"/>
        </tpls>
      </m>
      <m>
        <tpls c="3">
          <tpl fld="1" item="83"/>
          <tpl fld="0" item="6"/>
          <tpl fld="2" item="1"/>
        </tpls>
      </m>
      <n v="39.799999999999997">
        <tpls c="3">
          <tpl fld="1" item="171"/>
          <tpl fld="0" item="6"/>
          <tpl fld="2" item="1"/>
        </tpls>
      </n>
      <n v="33">
        <tpls c="3">
          <tpl fld="1" item="74"/>
          <tpl fld="0" item="6"/>
          <tpl fld="2" item="1"/>
        </tpls>
      </n>
      <n v="10208.9067622861" in="0">
        <tpls c="3">
          <tpl fld="1" item="14"/>
          <tpl fld="0" item="6"/>
          <tpl fld="2" item="0"/>
        </tpls>
      </n>
      <m>
        <tpls c="3">
          <tpl fld="1" item="19"/>
          <tpl fld="0" item="6"/>
          <tpl fld="2" item="1"/>
        </tpls>
      </m>
      <n v="1314.70601531227" in="0">
        <tpls c="3">
          <tpl fld="1" item="138"/>
          <tpl fld="0" item="6"/>
          <tpl fld="2" item="0"/>
        </tpls>
      </n>
      <n v="37079.758670454597" in="0">
        <tpls c="3">
          <tpl fld="1" item="116"/>
          <tpl fld="0" item="6"/>
          <tpl fld="2" item="0"/>
        </tpls>
      </n>
      <m>
        <tpls c="3">
          <tpl fld="1" item="127"/>
          <tpl fld="0" item="6"/>
          <tpl fld="2" item="1"/>
        </tpls>
      </m>
      <n v="1079.2331082394601" in="0">
        <tpls c="3">
          <tpl fld="1" item="139"/>
          <tpl fld="0" item="6"/>
          <tpl fld="2" item="0"/>
        </tpls>
      </n>
      <n v="27955.7138629359" in="0">
        <tpls c="3">
          <tpl fld="1" item="123"/>
          <tpl fld="0" item="6"/>
          <tpl fld="2" item="0"/>
        </tpls>
      </n>
      <n v="11527.593227982499" in="0">
        <tpls c="3">
          <tpl fld="1" item="174"/>
          <tpl fld="0" item="6"/>
          <tpl fld="2" item="0"/>
        </tpls>
      </n>
      <m>
        <tpls c="3">
          <tpl fld="1" item="15"/>
          <tpl fld="0" item="6"/>
          <tpl fld="2" item="1"/>
        </tpls>
      </m>
      <n v="33.4">
        <tpls c="3">
          <tpl fld="1" item="174"/>
          <tpl fld="0" item="6"/>
          <tpl fld="2" item="1"/>
        </tpls>
      </n>
      <m>
        <tpls c="3">
          <tpl fld="1" item="113"/>
          <tpl fld="0" item="6"/>
          <tpl fld="2" item="1"/>
        </tpls>
      </m>
      <n v="52105.152483773898" in="0">
        <tpls c="3">
          <tpl fld="1" item="33"/>
          <tpl fld="0" item="6"/>
          <tpl fld="2" item="0"/>
        </tpls>
      </n>
      <n v="49.1">
        <tpls c="3">
          <tpl fld="1" item="110"/>
          <tpl fld="0" item="6"/>
          <tpl fld="2" item="1"/>
        </tpls>
      </n>
      <n v="8597.9153515162307" in="0">
        <tpls c="3">
          <tpl fld="1" item="34"/>
          <tpl fld="0" item="6"/>
          <tpl fld="2" item="0"/>
        </tpls>
      </n>
      <n v="3832.2359515672701" in="0">
        <tpls c="3">
          <tpl fld="1" item="109"/>
          <tpl fld="0" item="6"/>
          <tpl fld="2" item="0"/>
        </tpls>
      </n>
      <n v="9706.9560596395895" in="0">
        <tpls c="3">
          <tpl fld="1" item="53"/>
          <tpl fld="0" item="6"/>
          <tpl fld="2" item="0"/>
        </tpls>
      </n>
      <n v="2329.2394799677099" in="0">
        <tpls c="3">
          <tpl fld="1" item="57"/>
          <tpl fld="0" item="6"/>
          <tpl fld="2" item="0"/>
        </tpls>
      </n>
      <n v="2599.89570138916" in="0">
        <tpls c="3">
          <tpl fld="1" item="141"/>
          <tpl fld="0" item="6"/>
          <tpl fld="2" item="0"/>
        </tpls>
      </n>
      <m>
        <tpls c="3">
          <tpl fld="1" item="107"/>
          <tpl fld="0" item="6"/>
          <tpl fld="2" item="1"/>
        </tpls>
      </m>
      <n v="35.4">
        <tpls c="3">
          <tpl fld="1" item="142"/>
          <tpl fld="0" item="6"/>
          <tpl fld="2" item="1"/>
        </tpls>
      </n>
      <m>
        <tpls c="3">
          <tpl fld="1" item="1"/>
          <tpl fld="0" item="6"/>
          <tpl fld="2" item="1"/>
        </tpls>
      </m>
      <n v="1067.9173339768899" in="0">
        <tpls c="3">
          <tpl fld="1" item="54"/>
          <tpl fld="0" item="6"/>
          <tpl fld="2" item="0"/>
        </tpls>
      </n>
      <n v="4265.2587454959603" in="0">
        <tpls c="3">
          <tpl fld="1" item="155"/>
          <tpl fld="0" item="6"/>
          <tpl fld="2" item="0"/>
        </tpls>
      </n>
      <n v="69927.442292744105" in="0">
        <tpls c="3">
          <tpl fld="1" item="27"/>
          <tpl fld="0" item="6"/>
          <tpl fld="2" item="0"/>
        </tpls>
      </n>
      <m>
        <tpls c="3">
          <tpl fld="1" item="177"/>
          <tpl fld="0" item="6"/>
          <tpl fld="2" item="1"/>
        </tpls>
      </m>
      <m>
        <tpls c="3">
          <tpl fld="1" item="46"/>
          <tpl fld="0" item="6"/>
          <tpl fld="2" item="1"/>
        </tpls>
      </m>
      <n v="957.99568075010404" in="0">
        <tpls c="3">
          <tpl fld="1" item="21"/>
          <tpl fld="0" item="6"/>
          <tpl fld="2" item="0"/>
        </tpls>
      </n>
      <n v="4036.4559987796001" in="0">
        <tpls c="3">
          <tpl fld="1" item="88"/>
          <tpl fld="0" item="6"/>
          <tpl fld="2" item="0"/>
        </tpls>
      </n>
      <n v="438.21204291687798" in="0">
        <tpls c="3">
          <tpl fld="1" item="149"/>
          <tpl fld="0" item="6"/>
          <tpl fld="2" item="0"/>
        </tpls>
      </n>
      <m>
        <tpls c="3">
          <tpl fld="1" item="5"/>
          <tpl fld="0" item="6"/>
          <tpl fld="2" item="1"/>
        </tpls>
      </m>
      <m>
        <tpls c="3">
          <tpl fld="1" item="159"/>
          <tpl fld="0" item="6"/>
          <tpl fld="2" item="1"/>
        </tpls>
      </m>
      <n v="3362.8165551403199" in="0">
        <tpls c="3">
          <tpl fld="1" item="153"/>
          <tpl fld="0" item="6"/>
          <tpl fld="2" item="0"/>
        </tpls>
      </n>
      <n v="32.700000000000003">
        <tpls c="3">
          <tpl fld="1" item="33"/>
          <tpl fld="0" item="6"/>
          <tpl fld="2" item="1"/>
        </tpls>
      </n>
      <n v="46.3">
        <tpls c="3">
          <tpl fld="1" item="200"/>
          <tpl fld="0" item="6"/>
          <tpl fld="2" item="1"/>
        </tpls>
      </n>
      <n v="7690.0522348723398" in="0">
        <tpls c="3">
          <tpl fld="1" item="134"/>
          <tpl fld="0" item="6"/>
          <tpl fld="2" item="0"/>
        </tpls>
      </n>
      <n v="31">
        <tpls c="3">
          <tpl fld="1" item="76"/>
          <tpl fld="0" item="6"/>
          <tpl fld="2" item="1"/>
        </tpls>
      </n>
      <m>
        <tpls c="3">
          <tpl fld="1" item="134"/>
          <tpl fld="0" item="6"/>
          <tpl fld="2" item="1"/>
        </tpls>
      </m>
      <n v="77398.015843991598" in="0">
        <tpls c="3">
          <tpl fld="1" item="196"/>
          <tpl fld="0" item="6"/>
          <tpl fld="2" item="0"/>
        </tpls>
      </n>
      <n v="11961.2582255703" in="0">
        <tpls c="3">
          <tpl fld="1" item="24"/>
          <tpl fld="0" item="6"/>
          <tpl fld="2" item="0"/>
        </tpls>
      </n>
      <n v="1819.21340187139" in="0">
        <tpls c="3">
          <tpl fld="1" item="60"/>
          <tpl fld="0" item="6"/>
          <tpl fld="2" item="0"/>
        </tpls>
      </n>
      <m>
        <tpls c="3">
          <tpl fld="1" item="160"/>
          <tpl fld="0" item="6"/>
          <tpl fld="2" item="1"/>
        </tpls>
      </m>
      <m>
        <tpls c="3">
          <tpl fld="1" item="70"/>
          <tpl fld="0" item="6"/>
          <tpl fld="2" item="1"/>
        </tpls>
      </m>
      <n v="4950.2947914237502" in="0">
        <tpls c="3">
          <tpl fld="1" item="159"/>
          <tpl fld="0" item="6"/>
          <tpl fld="2" item="0"/>
        </tpls>
      </n>
      <n v="5255.7684613618103" in="0">
        <tpls c="3">
          <tpl fld="1" item="65"/>
          <tpl fld="0" item="6"/>
          <tpl fld="2" item="0"/>
        </tpls>
      </n>
      <n v="14113.077260046601" in="0">
        <tpls c="3">
          <tpl fld="1" item="5"/>
          <tpl fld="0" item="6"/>
          <tpl fld="2" item="0"/>
        </tpls>
      </n>
      <n v="2721.8700467274298" in="0">
        <tpls c="3">
          <tpl fld="1" item="36"/>
          <tpl fld="0" item="6"/>
          <tpl fld="2" item="0"/>
        </tpls>
      </n>
      <n v="212.136880390025" in="0">
        <tpls c="3">
          <tpl fld="1" item="164"/>
          <tpl fld="0" item="6"/>
          <tpl fld="2" item="0"/>
        </tpls>
      </n>
      <n v="6902.8571697411899" in="0">
        <tpls c="3">
          <tpl fld="1" item="32"/>
          <tpl fld="0" item="6"/>
          <tpl fld="2" item="0"/>
        </tpls>
      </n>
      <n v="3168.17670633226" in="0">
        <tpls c="3">
          <tpl fld="1" item="80"/>
          <tpl fld="0" item="6"/>
          <tpl fld="2" item="0"/>
        </tpls>
      </n>
      <m>
        <tpls c="3">
          <tpl fld="1" item="54"/>
          <tpl fld="0" item="6"/>
          <tpl fld="2" item="1"/>
        </tpls>
      </m>
      <n v="40.4">
        <tpls c="3">
          <tpl fld="1" item="205"/>
          <tpl fld="0" item="6"/>
          <tpl fld="2" item="1"/>
        </tpls>
      </n>
      <n v="6969.5585566835698" in="0">
        <tpls c="3">
          <tpl fld="1" item="126"/>
          <tpl fld="0" item="6"/>
          <tpl fld="2" item="0"/>
        </tpls>
      </n>
      <n v="738.05478361750602" in="0">
        <tpls c="3">
          <tpl fld="1" item="185"/>
          <tpl fld="0" item="6"/>
          <tpl fld="2" item="0"/>
        </tpls>
      </n>
      <m>
        <tpls c="3">
          <tpl fld="1" item="192"/>
          <tpl fld="0" item="6"/>
          <tpl fld="2" item="1"/>
        </tpls>
      </m>
      <n v="12257.216568305101" in="0">
        <tpls c="3">
          <tpl fld="1" item="4"/>
          <tpl fld="0" item="6"/>
          <tpl fld="2" item="0"/>
        </tpls>
      </n>
      <n v="7165.2231748370305" in="0">
        <tpls c="3">
          <tpl fld="1" item="122"/>
          <tpl fld="0" item="6"/>
          <tpl fld="2" item="0"/>
        </tpls>
      </n>
      <n v="40773.061528974999" in="0">
        <tpls c="3">
          <tpl fld="1" item="35"/>
          <tpl fld="0" item="6"/>
          <tpl fld="2" item="0"/>
        </tpls>
      </n>
      <m>
        <tpls c="3">
          <tpl fld="1" item="58"/>
          <tpl fld="0" item="6"/>
          <tpl fld="2" item="1"/>
        </tpls>
      </m>
      <m>
        <tpls c="3">
          <tpl fld="1" item="162"/>
          <tpl fld="0" item="6"/>
          <tpl fld="2" item="1"/>
        </tpls>
      </m>
      <n v="28">
        <tpls c="3">
          <tpl fld="1" item="48"/>
          <tpl fld="0" item="6"/>
          <tpl fld="2" item="1"/>
        </tpls>
      </n>
      <m>
        <tpls c="3">
          <tpl fld="1" item="25"/>
          <tpl fld="0" item="6"/>
          <tpl fld="2" item="1"/>
        </tpls>
      </m>
      <n v="4196.3127930188903" in="0">
        <tpls c="3">
          <tpl fld="1" item="156"/>
          <tpl fld="0" item="6"/>
          <tpl fld="2" item="0"/>
        </tpls>
      </n>
      <n v="1789.70665110755" in="0">
        <tpls c="3">
          <tpl fld="1" item="154"/>
          <tpl fld="0" item="6"/>
          <tpl fld="2" item="0"/>
        </tpls>
      </n>
      <m>
        <tpls c="3">
          <tpl fld="1" item="141"/>
          <tpl fld="0" item="6"/>
          <tpl fld="2" item="1"/>
        </tpls>
      </m>
      <n v="43338.866757906399" in="0">
        <tpls c="3">
          <tpl fld="1" item="105"/>
          <tpl fld="0" item="6"/>
          <tpl fld="2" item="0"/>
        </tpls>
      </n>
      <n v="2314.26602478527" in="0">
        <tpls c="3">
          <tpl fld="1" item="70"/>
          <tpl fld="0" item="6"/>
          <tpl fld="2" item="0"/>
        </tpls>
      </n>
      <n v="35.9">
        <tpls c="3">
          <tpl fld="1" item="4"/>
          <tpl fld="0" item="6"/>
          <tpl fld="2" item="1"/>
        </tpls>
      </n>
      <n v="1626.3124016736999" in="0">
        <tpls c="3">
          <tpl fld="1" item="98"/>
          <tpl fld="0" item="6"/>
          <tpl fld="2" item="0"/>
        </tpls>
      </n>
      <n v="14555.9876468604" in="0">
        <tpls c="3">
          <tpl fld="1" item="129"/>
          <tpl fld="0" item="6"/>
          <tpl fld="2" item="0"/>
        </tpls>
      </n>
      <n v="2994.34254448509" in="0">
        <tpls c="3">
          <tpl fld="1" item="48"/>
          <tpl fld="0" item="6"/>
          <tpl fld="2" item="0"/>
        </tpls>
      </n>
      <n v="25.3">
        <tpls c="3">
          <tpl fld="1" item="30"/>
          <tpl fld="0" item="6"/>
          <tpl fld="2" item="1"/>
        </tpls>
      </n>
      <m>
        <tpls c="3">
          <tpl fld="1" item="40"/>
          <tpl fld="0" item="6"/>
          <tpl fld="2" item="1"/>
        </tpls>
      </m>
      <n v="7290.6971004126699" in="0">
        <tpls c="3">
          <tpl fld="1" item="49"/>
          <tpl fld="0" item="6"/>
          <tpl fld="2" item="0"/>
        </tpls>
      </n>
      <m>
        <tpls c="3">
          <tpl fld="1" item="185"/>
          <tpl fld="0" item="6"/>
          <tpl fld="2" item="1"/>
        </tpls>
      </m>
      <n v="8225.1371762641193" in="0">
        <tpls c="3">
          <tpl fld="1" item="47"/>
          <tpl fld="0" item="6"/>
          <tpl fld="2" item="0"/>
        </tpls>
      </n>
      <n v="49.2">
        <tpls c="3">
          <tpl fld="1" item="92"/>
          <tpl fld="0" item="6"/>
          <tpl fld="2" item="1"/>
        </tpls>
      </n>
      <n v="30697.340383516999" in="0">
        <tpls c="3">
          <tpl fld="1" item="160"/>
          <tpl fld="0" item="6"/>
          <tpl fld="2" item="0"/>
        </tpls>
      </n>
      <n v="7318.1264097242201" in="0">
        <tpls c="3">
          <tpl fld="1" item="66"/>
          <tpl fld="0" item="6"/>
          <tpl fld="2" item="0"/>
        </tpls>
      </n>
      <n v="905.13178612848503" in="0">
        <tpls c="3">
          <tpl fld="1" item="124"/>
          <tpl fld="0" item="6"/>
          <tpl fld="2" item="0"/>
        </tpls>
      </n>
      <n v="1446.0680180219199" in="0">
        <tpls c="3">
          <tpl fld="1" item="11"/>
          <tpl fld="0" item="7"/>
          <tpl fld="2" item="0"/>
        </tpls>
      </n>
      <m>
        <tpls c="3">
          <tpl fld="1" item="41"/>
          <tpl fld="0" item="7"/>
          <tpl fld="2" item="1"/>
        </tpls>
      </m>
      <n v="34.799999999999997">
        <tpls c="3">
          <tpl fld="1" item="115"/>
          <tpl fld="0" item="7"/>
          <tpl fld="2" item="1"/>
        </tpls>
      </n>
      <n v="5063.7869860635801" in="0">
        <tpls c="3">
          <tpl fld="1" item="9"/>
          <tpl fld="0" item="7"/>
          <tpl fld="2" item="0"/>
        </tpls>
      </n>
      <n v="26.5">
        <tpls c="3">
          <tpl fld="1" item="29"/>
          <tpl fld="0" item="7"/>
          <tpl fld="2" item="1"/>
        </tpls>
      </n>
      <n v="591.16234645088002" in="0">
        <tpls c="3">
          <tpl fld="1" item="0"/>
          <tpl fld="0" item="7"/>
          <tpl fld="2" item="0"/>
        </tpls>
      </n>
      <m>
        <tpls c="3">
          <tpl fld="1" item="105"/>
          <tpl fld="0" item="7"/>
          <tpl fld="2" item="1"/>
        </tpls>
      </m>
      <m>
        <tpls c="3">
          <tpl fld="1" item="42"/>
          <tpl fld="0" item="7"/>
          <tpl fld="2" item="1"/>
        </tpls>
      </m>
      <n v="8263.1729230538294" in="0">
        <tpls c="3">
          <tpl fld="1" item="102"/>
          <tpl fld="0" item="7"/>
          <tpl fld="2" item="0"/>
        </tpls>
      </n>
      <m>
        <tpls c="3">
          <tpl fld="1" item="24"/>
          <tpl fld="0" item="7"/>
          <tpl fld="2" item="1"/>
        </tpls>
      </m>
      <n v="27.8">
        <tpls c="3">
          <tpl fld="1" item="112"/>
          <tpl fld="0" item="7"/>
          <tpl fld="2" item="1"/>
        </tpls>
      </n>
      <n v="30.8">
        <tpls c="3">
          <tpl fld="1" item="152"/>
          <tpl fld="0" item="7"/>
          <tpl fld="2" item="1"/>
        </tpls>
      </n>
      <m>
        <tpls c="3">
          <tpl fld="1" item="57"/>
          <tpl fld="0" item="7"/>
          <tpl fld="2" item="1"/>
        </tpls>
      </m>
      <n v="158156.59982579199" in="0">
        <tpls c="3">
          <tpl fld="1" item="198"/>
          <tpl fld="0" item="7"/>
          <tpl fld="2" item="0"/>
        </tpls>
      </n>
      <m>
        <tpls c="3">
          <tpl fld="1" item="50"/>
          <tpl fld="0" item="7"/>
          <tpl fld="2" item="1"/>
        </tpls>
      </m>
      <n v="5095.4890217050497" in="0">
        <tpls c="3">
          <tpl fld="1" item="106"/>
          <tpl fld="0" item="7"/>
          <tpl fld="2" item="0"/>
        </tpls>
      </n>
      <m>
        <tpls c="3">
          <tpl fld="1" item="63"/>
          <tpl fld="0" item="7"/>
          <tpl fld="2" item="1"/>
        </tpls>
      </m>
      <n v="18338.3622288437" in="0">
        <tpls c="3">
          <tpl fld="1" item="29"/>
          <tpl fld="0" item="7"/>
          <tpl fld="2" item="0"/>
        </tpls>
      </n>
      <n v="781.43701432427599" in="0">
        <tpls c="3">
          <tpl fld="1" item="157"/>
          <tpl fld="0" item="7"/>
          <tpl fld="2" item="0"/>
        </tpls>
      </n>
      <n v="10399.372753345" in="0">
        <tpls c="3">
          <tpl fld="1" item="17"/>
          <tpl fld="0" item="7"/>
          <tpl fld="2" item="0"/>
        </tpls>
      </n>
      <m>
        <tpls c="3">
          <tpl fld="1" item="117"/>
          <tpl fld="0" item="7"/>
          <tpl fld="2" item="1"/>
        </tpls>
      </m>
      <n v="28">
        <tpls c="3">
          <tpl fld="1" item="122"/>
          <tpl fld="0" item="7"/>
          <tpl fld="2" item="1"/>
        </tpls>
      </n>
      <n v="61753.647131976999" in="0">
        <tpls c="3">
          <tpl fld="1" item="179"/>
          <tpl fld="0" item="7"/>
          <tpl fld="2" item="0"/>
        </tpls>
      </n>
      <n v="37.799999999999997">
        <tpls c="3">
          <tpl fld="1" item="157"/>
          <tpl fld="0" item="7"/>
          <tpl fld="2" item="1"/>
        </tpls>
      </n>
      <n v="48.8">
        <tpls c="3">
          <tpl fld="1" item="147"/>
          <tpl fld="0" item="7"/>
          <tpl fld="2" item="1"/>
        </tpls>
      </n>
      <m>
        <tpls c="3">
          <tpl fld="1" item="161"/>
          <tpl fld="0" item="7"/>
          <tpl fld="2" item="1"/>
        </tpls>
      </m>
      <n v="1176.2424533610899" in="0">
        <tpls c="3">
          <tpl fld="1" item="150"/>
          <tpl fld="0" item="7"/>
          <tpl fld="2" item="0"/>
        </tpls>
      </n>
      <n v="1123.8831680627" in="0">
        <tpls c="3">
          <tpl fld="1" item="112"/>
          <tpl fld="0" item="7"/>
          <tpl fld="2" item="0"/>
        </tpls>
      </n>
      <n v="24985.9932813737" in="0">
        <tpls c="3">
          <tpl fld="1" item="197"/>
          <tpl fld="0" item="7"/>
          <tpl fld="2" item="0"/>
        </tpls>
      </n>
      <n v="53.5">
        <tpls c="3">
          <tpl fld="1" item="67"/>
          <tpl fld="0" item="7"/>
          <tpl fld="2" item="1"/>
        </tpls>
      </n>
      <n v="6809.1598040014596" in="0">
        <tpls c="3">
          <tpl fld="1" item="26"/>
          <tpl fld="0" item="7"/>
          <tpl fld="2" item="0"/>
        </tpls>
      </n>
      <m>
        <tpls c="3">
          <tpl fld="1" item="77"/>
          <tpl fld="0" item="7"/>
          <tpl fld="2" item="1"/>
        </tpls>
      </m>
      <n v="847.38210181051795" in="0">
        <tpls c="3">
          <tpl fld="1" item="151"/>
          <tpl fld="0" item="7"/>
          <tpl fld="2" item="0"/>
        </tpls>
      </n>
      <n v="43.9">
        <tpls c="3">
          <tpl fld="1" item="17"/>
          <tpl fld="0" item="7"/>
          <tpl fld="2" item="1"/>
        </tpls>
      </n>
      <m>
        <tpls c="3">
          <tpl fld="1" item="0"/>
          <tpl fld="0" item="7"/>
          <tpl fld="2" item="1"/>
        </tpls>
      </m>
      <n v="1558.4821330029999" in="0">
        <tpls c="3">
          <tpl fld="1" item="1"/>
          <tpl fld="0" item="7"/>
          <tpl fld="2" item="0"/>
        </tpls>
      </n>
      <n v="7318.74469026724" in="0">
        <tpls c="3">
          <tpl fld="1" item="76"/>
          <tpl fld="0" item="7"/>
          <tpl fld="2" item="0"/>
        </tpls>
      </n>
      <n v="31636.446314255802" in="0">
        <tpls c="3">
          <tpl fld="1" item="8"/>
          <tpl fld="0" item="7"/>
          <tpl fld="2" item="0"/>
        </tpls>
      </n>
      <n v="115761.507705096" in="0">
        <tpls c="3">
          <tpl fld="1" item="90"/>
          <tpl fld="0" item="7"/>
          <tpl fld="2" item="0"/>
        </tpls>
      </n>
      <n v="5649.9522781966898" in="0">
        <tpls c="3">
          <tpl fld="1" item="88"/>
          <tpl fld="0" item="7"/>
          <tpl fld="2" item="0"/>
        </tpls>
      </n>
      <n v="85973.158416455" in="0">
        <tpls c="3">
          <tpl fld="1" item="203"/>
          <tpl fld="0" item="7"/>
          <tpl fld="2" item="0"/>
        </tpls>
      </n>
      <n v="5111.4714134280002" in="0">
        <tpls c="3">
          <tpl fld="1" item="81"/>
          <tpl fld="0" item="7"/>
          <tpl fld="2" item="0"/>
        </tpls>
      </n>
      <n v="48618.882291334099" in="0">
        <tpls c="3">
          <tpl fld="1" item="20"/>
          <tpl fld="0" item="7"/>
          <tpl fld="2" item="0"/>
        </tpls>
      </n>
      <n v="41.4">
        <tpls c="3">
          <tpl fld="1" item="79"/>
          <tpl fld="0" item="7"/>
          <tpl fld="2" item="1"/>
        </tpls>
      </n>
      <m>
        <tpls c="3">
          <tpl fld="1" item="135"/>
          <tpl fld="0" item="7"/>
          <tpl fld="2" item="1"/>
        </tpls>
      </m>
      <n v="1393.3863615571599" in="0">
        <tpls c="3">
          <tpl fld="1" item="45"/>
          <tpl fld="0" item="7"/>
          <tpl fld="2" item="0"/>
        </tpls>
      </n>
      <n v="531.26550539867605" in="0">
        <tpls c="3">
          <tpl fld="1" item="10"/>
          <tpl fld="0" item="7"/>
          <tpl fld="2" item="0"/>
        </tpls>
      </n>
      <n v="168785.94080948501" in="0">
        <tpls c="3">
          <tpl fld="1" item="117"/>
          <tpl fld="0" item="7"/>
          <tpl fld="2" item="0"/>
        </tpls>
      </n>
      <m>
        <tpls c="3">
          <tpl fld="1" item="13"/>
          <tpl fld="0" item="7"/>
          <tpl fld="2" item="1"/>
        </tpls>
      </m>
      <n v="77351.958882143197" in="0">
        <tpls c="3">
          <tpl fld="1" item="195"/>
          <tpl fld="0" item="7"/>
          <tpl fld="2" item="0"/>
        </tpls>
      </n>
      <n v="39.4">
        <tpls c="3">
          <tpl fld="1" item="9"/>
          <tpl fld="0" item="7"/>
          <tpl fld="2" item="1"/>
        </tpls>
      </n>
      <n v="43.3">
        <tpls c="3">
          <tpl fld="1" item="85"/>
          <tpl fld="0" item="7"/>
          <tpl fld="2" item="1"/>
        </tpls>
      </n>
      <n v="762.76105413115897" in="0">
        <tpls c="3">
          <tpl fld="1" item="177"/>
          <tpl fld="0" item="7"/>
          <tpl fld="2" item="0"/>
        </tpls>
      </n>
      <n v="827.02261079559401" in="0">
        <tpls c="3">
          <tpl fld="1" item="93"/>
          <tpl fld="0" item="7"/>
          <tpl fld="2" item="0"/>
        </tpls>
      </n>
      <n v="1451.54297984389" in="0">
        <tpls c="3">
          <tpl fld="1" item="58"/>
          <tpl fld="0" item="7"/>
          <tpl fld="2" item="0"/>
        </tpls>
      </n>
      <n v="64890.238863427898" in="0">
        <tpls c="3">
          <tpl fld="1" item="194"/>
          <tpl fld="0" item="7"/>
          <tpl fld="2" item="0"/>
        </tpls>
      </n>
      <n v="42038.500479034898" in="0">
        <tpls c="3">
          <tpl fld="1" item="145"/>
          <tpl fld="0" item="7"/>
          <tpl fld="2" item="0"/>
        </tpls>
      </n>
      <m>
        <tpls c="3">
          <tpl fld="1" item="189"/>
          <tpl fld="0" item="7"/>
          <tpl fld="2" item="1"/>
        </tpls>
      </m>
      <n v="10203.4208543113" in="0">
        <tpls c="3">
          <tpl fld="1" item="6"/>
          <tpl fld="0" item="7"/>
          <tpl fld="2" item="0"/>
        </tpls>
      </n>
      <n v="32.5">
        <tpls c="3">
          <tpl fld="1" item="91"/>
          <tpl fld="0" item="7"/>
          <tpl fld="2" item="1"/>
        </tpls>
      </n>
      <n v="25.3">
        <tpls c="3">
          <tpl fld="1" item="55"/>
          <tpl fld="0" item="7"/>
          <tpl fld="2" item="1"/>
        </tpls>
      </n>
      <n v="35.1">
        <tpls c="3">
          <tpl fld="1" item="116"/>
          <tpl fld="0" item="7"/>
          <tpl fld="2" item="1"/>
        </tpls>
      </n>
      <n v="1735.01835782836" in="0">
        <tpls c="3">
          <tpl fld="1" item="127"/>
          <tpl fld="0" item="7"/>
          <tpl fld="2" item="0"/>
        </tpls>
      </n>
      <n v="3643.0439361610202" in="0">
        <tpls c="3">
          <tpl fld="1" item="193"/>
          <tpl fld="0" item="7"/>
          <tpl fld="2" item="0"/>
        </tpls>
      </n>
      <m>
        <tpls c="3">
          <tpl fld="1" item="194"/>
          <tpl fld="0" item="7"/>
          <tpl fld="2" item="1"/>
        </tpls>
      </m>
      <m>
        <tpls c="3">
          <tpl fld="1" item="56"/>
          <tpl fld="0" item="7"/>
          <tpl fld="2" item="1"/>
        </tpls>
      </m>
      <n v="29.1">
        <tpls c="3">
          <tpl fld="1" item="176"/>
          <tpl fld="0" item="7"/>
          <tpl fld="2" item="1"/>
        </tpls>
      </n>
      <n v="10884.412510566401" in="0">
        <tpls c="3">
          <tpl fld="1" item="77"/>
          <tpl fld="0" item="7"/>
          <tpl fld="2" item="0"/>
        </tpls>
      </n>
      <m>
        <tpls c="3">
          <tpl fld="1" item="95"/>
          <tpl fld="0" item="7"/>
          <tpl fld="2" item="1"/>
        </tpls>
      </m>
      <n v="47348.525020201603" in="0">
        <tpls c="3">
          <tpl fld="1" item="61"/>
          <tpl fld="0" item="7"/>
          <tpl fld="2" item="0"/>
        </tpls>
      </n>
      <m>
        <tpls c="3">
          <tpl fld="1" item="149"/>
          <tpl fld="0" item="7"/>
          <tpl fld="2" item="1"/>
        </tpls>
      </m>
      <m>
        <tpls c="3">
          <tpl fld="1" item="123"/>
          <tpl fld="0" item="7"/>
          <tpl fld="2" item="1"/>
        </tpls>
      </m>
      <m>
        <tpls c="3">
          <tpl fld="1" item="88"/>
          <tpl fld="0" item="7"/>
          <tpl fld="2" item="1"/>
        </tpls>
      </m>
      <n v="47186.9814680048" in="0">
        <tpls c="3">
          <tpl fld="1" item="199"/>
          <tpl fld="0" item="7"/>
          <tpl fld="2" item="0"/>
        </tpls>
      </n>
      <m>
        <tpls c="3">
          <tpl fld="1" item="150"/>
          <tpl fld="0" item="7"/>
          <tpl fld="2" item="1"/>
        </tpls>
      </m>
      <n v="6519.2301949889197" in="0">
        <tpls c="3">
          <tpl fld="1" item="37"/>
          <tpl fld="0" item="7"/>
          <tpl fld="2" item="0"/>
        </tpls>
      </n>
      <n v="34.700000000000003">
        <tpls c="3">
          <tpl fld="1" item="108"/>
          <tpl fld="0" item="7"/>
          <tpl fld="2" item="1"/>
        </tpls>
      </n>
      <n v="3046.9491364495698" in="0">
        <tpls c="3">
          <tpl fld="1" item="56"/>
          <tpl fld="0" item="7"/>
          <tpl fld="2" item="0"/>
        </tpls>
      </n>
      <n v="31.7">
        <tpls c="3">
          <tpl fld="1" item="27"/>
          <tpl fld="0" item="7"/>
          <tpl fld="2" item="1"/>
        </tpls>
      </n>
      <n v="28.1">
        <tpls c="3">
          <tpl fld="1" item="61"/>
          <tpl fld="0" item="7"/>
          <tpl fld="2" item="1"/>
        </tpls>
      </n>
      <n v="27.3">
        <tpls c="3">
          <tpl fld="1" item="179"/>
          <tpl fld="0" item="7"/>
          <tpl fld="2" item="1"/>
        </tpls>
      </n>
      <n v="45.9">
        <tpls c="3">
          <tpl fld="1" item="18"/>
          <tpl fld="0" item="7"/>
          <tpl fld="2" item="1"/>
        </tpls>
      </n>
      <m>
        <tpls c="3">
          <tpl fld="1" item="32"/>
          <tpl fld="0" item="7"/>
          <tpl fld="2" item="1"/>
        </tpls>
      </m>
      <n v="651.13536353304698" in="0">
        <tpls c="3">
          <tpl fld="1" item="64"/>
          <tpl fld="0" item="7"/>
          <tpl fld="2" item="0"/>
        </tpls>
      </n>
      <n v="60612.8788325926" in="0">
        <tpls c="3">
          <tpl fld="1" item="121"/>
          <tpl fld="0" item="7"/>
          <tpl fld="2" item="0"/>
        </tpls>
      </n>
      <n v="20896.746978071002" in="0">
        <tpls c="3">
          <tpl fld="1" item="118"/>
          <tpl fld="0" item="7"/>
          <tpl fld="2" item="0"/>
        </tpls>
      </n>
      <m>
        <tpls c="3">
          <tpl fld="1" item="102"/>
          <tpl fld="0" item="7"/>
          <tpl fld="2" item="1"/>
        </tpls>
      </m>
      <n v="32.700000000000003">
        <tpls c="3">
          <tpl fld="1" item="35"/>
          <tpl fld="0" item="7"/>
          <tpl fld="2" item="1"/>
        </tpls>
      </n>
      <n v="39.6">
        <tpls c="3">
          <tpl fld="1" item="169"/>
          <tpl fld="0" item="7"/>
          <tpl fld="2" item="1"/>
        </tpls>
      </n>
      <n v="38426.550807777101" in="0">
        <tpls c="3">
          <tpl fld="1" item="135"/>
          <tpl fld="0" item="7"/>
          <tpl fld="2" item="0"/>
        </tpls>
      </n>
      <n v="16538.096532838401" in="0">
        <tpls c="3">
          <tpl fld="1" item="73"/>
          <tpl fld="0" item="7"/>
          <tpl fld="2" item="0"/>
        </tpls>
      </n>
      <m>
        <tpls c="3">
          <tpl fld="1" item="139"/>
          <tpl fld="0" item="7"/>
          <tpl fld="2" item="1"/>
        </tpls>
      </m>
      <n v="30.6">
        <tpls c="3">
          <tpl fld="1" item="69"/>
          <tpl fld="0" item="7"/>
          <tpl fld="2" item="1"/>
        </tpls>
      </n>
      <n v="1672.1032945892" in="0">
        <tpls c="3">
          <tpl fld="1" item="142"/>
          <tpl fld="0" item="7"/>
          <tpl fld="2" item="0"/>
        </tpls>
      </n>
      <n v="28006.379718391301" in="0">
        <tpls c="3">
          <tpl fld="1" item="97"/>
          <tpl fld="0" item="7"/>
          <tpl fld="2" item="0"/>
        </tpls>
      </n>
      <n v="5092.5519432889496" in="0">
        <tpls c="3">
          <tpl fld="1" item="25"/>
          <tpl fld="0" item="7"/>
          <tpl fld="2" item="0"/>
        </tpls>
      </n>
      <n v="17624.0441399335" in="0">
        <tpls c="3">
          <tpl fld="1" item="91"/>
          <tpl fld="0" item="7"/>
          <tpl fld="2" item="0"/>
        </tpls>
      </n>
      <m>
        <tpls c="3">
          <tpl fld="1" item="132"/>
          <tpl fld="0" item="7"/>
          <tpl fld="2" item="1"/>
        </tpls>
      </m>
      <n v="374.48286448322602" in="0">
        <tpls c="3">
          <tpl fld="1" item="180"/>
          <tpl fld="0" item="7"/>
          <tpl fld="2" item="0"/>
        </tpls>
      </n>
      <m>
        <tpls c="3">
          <tpl fld="1" item="191"/>
          <tpl fld="0" item="7"/>
          <tpl fld="2" item="1"/>
        </tpls>
      </m>
      <n v="5322.9637598767104" in="0">
        <tpls c="3">
          <tpl fld="1" item="110"/>
          <tpl fld="0" item="7"/>
          <tpl fld="2" item="0"/>
        </tpls>
      </n>
      <n v="586.328841545214" in="0">
        <tpls c="3">
          <tpl fld="1" item="83"/>
          <tpl fld="0" item="7"/>
          <tpl fld="2" item="0"/>
        </tpls>
      </n>
      <n v="22845.904885383799" in="0">
        <tpls c="3">
          <tpl fld="1" item="176"/>
          <tpl fld="0" item="7"/>
          <tpl fld="2" item="0"/>
        </tpls>
      </n>
      <n v="14351.2120537753" in="0">
        <tpls c="3">
          <tpl fld="1" item="59"/>
          <tpl fld="0" item="7"/>
          <tpl fld="2" item="0"/>
        </tpls>
      </n>
      <n v="19034.149196665199" in="0">
        <tpls c="3">
          <tpl fld="1" item="192"/>
          <tpl fld="0" item="7"/>
          <tpl fld="2" item="0"/>
        </tpls>
      </n>
      <m>
        <tpls c="3">
          <tpl fld="1" item="60"/>
          <tpl fld="0" item="7"/>
          <tpl fld="2" item="1"/>
        </tpls>
      </m>
      <n v="66644.385344977301" in="0">
        <tpls c="3">
          <tpl fld="1" item="78"/>
          <tpl fld="0" item="7"/>
          <tpl fld="2" item="0"/>
        </tpls>
      </n>
      <m>
        <tpls c="3">
          <tpl fld="1" item="128"/>
          <tpl fld="0" item="7"/>
          <tpl fld="2" item="1"/>
        </tpls>
      </m>
      <n v="26.8">
        <tpls c="3">
          <tpl fld="1" item="183"/>
          <tpl fld="0" item="7"/>
          <tpl fld="2" item="1"/>
        </tpls>
      </n>
      <n v="46">
        <tpls c="3">
          <tpl fld="1" item="83"/>
          <tpl fld="0" item="7"/>
          <tpl fld="2" item="1"/>
        </tpls>
      </n>
      <n v="3640.8614331796798" in="0">
        <tpls c="3">
          <tpl fld="1" item="141"/>
          <tpl fld="0" item="7"/>
          <tpl fld="2" item="0"/>
        </tpls>
      </n>
      <n v="23745.801614340398" in="0">
        <tpls c="3">
          <tpl fld="1" item="119"/>
          <tpl fld="0" item="7"/>
          <tpl fld="2" item="0"/>
        </tpls>
      </n>
      <n v="28.8">
        <tpls c="3">
          <tpl fld="1" item="186"/>
          <tpl fld="0" item="7"/>
          <tpl fld="2" item="1"/>
        </tpls>
      </n>
      <n v="35.9">
        <tpls c="3">
          <tpl fld="1" item="16"/>
          <tpl fld="0" item="7"/>
          <tpl fld="2" item="1"/>
        </tpls>
      </n>
      <n v="14150.9667263678" in="0">
        <tpls c="3">
          <tpl fld="1" item="131"/>
          <tpl fld="0" item="7"/>
          <tpl fld="2" item="0"/>
        </tpls>
      </n>
      <m>
        <tpls c="3">
          <tpl fld="1" item="190"/>
          <tpl fld="0" item="7"/>
          <tpl fld="2" item="1"/>
        </tpls>
      </m>
      <n v="744.21742679962301" in="0">
        <tpls c="3">
          <tpl fld="1" item="148"/>
          <tpl fld="0" item="7"/>
          <tpl fld="2" item="0"/>
        </tpls>
      </n>
      <n v="53890.428727050399" in="0">
        <tpls c="3">
          <tpl fld="1" item="128"/>
          <tpl fld="0" item="7"/>
          <tpl fld="2" item="0"/>
        </tpls>
      </n>
      <m>
        <tpls c="3">
          <tpl fld="1" item="98"/>
          <tpl fld="0" item="7"/>
          <tpl fld="2" item="1"/>
        </tpls>
      </m>
      <m>
        <tpls c="3">
          <tpl fld="1" item="89"/>
          <tpl fld="0" item="7"/>
          <tpl fld="2" item="1"/>
        </tpls>
      </m>
      <n v="51.3">
        <tpls c="3">
          <tpl fld="1" item="143"/>
          <tpl fld="0" item="7"/>
          <tpl fld="2" item="1"/>
        </tpls>
      </n>
      <m>
        <tpls c="3">
          <tpl fld="1" item="45"/>
          <tpl fld="0" item="7"/>
          <tpl fld="2" item="1"/>
        </tpls>
      </m>
      <m>
        <tpls c="3">
          <tpl fld="1" item="66"/>
          <tpl fld="0" item="7"/>
          <tpl fld="2" item="1"/>
        </tpls>
      </m>
      <n v="4084.6241317437002" in="0">
        <tpls c="3">
          <tpl fld="1" item="168"/>
          <tpl fld="0" item="7"/>
          <tpl fld="2" item="0"/>
        </tpls>
      </n>
      <n v="40.299999999999997">
        <tpls c="3">
          <tpl fld="1" item="51"/>
          <tpl fld="0" item="7"/>
          <tpl fld="2" item="1"/>
        </tpls>
      </n>
      <n v="7324.3832858034002" in="0">
        <tpls c="3">
          <tpl fld="1" item="67"/>
          <tpl fld="0" item="7"/>
          <tpl fld="2" item="0"/>
        </tpls>
      </n>
      <n v="27.8">
        <tpls c="3">
          <tpl fld="1" item="182"/>
          <tpl fld="0" item="7"/>
          <tpl fld="2" item="1"/>
        </tpls>
      </n>
      <n v="47516.875740210897" in="0">
        <tpls c="3">
          <tpl fld="1" item="183"/>
          <tpl fld="0" item="7"/>
          <tpl fld="2" item="0"/>
        </tpls>
      </n>
      <m>
        <tpls c="3">
          <tpl fld="1" item="187"/>
          <tpl fld="0" item="7"/>
          <tpl fld="2" item="1"/>
        </tpls>
      </m>
      <m>
        <tpls c="3">
          <tpl fld="1" item="155"/>
          <tpl fld="0" item="7"/>
          <tpl fld="2" item="1"/>
        </tpls>
      </m>
      <n v="36.299999999999997">
        <tpls c="3">
          <tpl fld="1" item="84"/>
          <tpl fld="0" item="7"/>
          <tpl fld="2" item="1"/>
        </tpls>
      </n>
      <n v="30859.404353380301" in="0">
        <tpls c="3">
          <tpl fld="1" item="44"/>
          <tpl fld="0" item="7"/>
          <tpl fld="2" item="0"/>
        </tpls>
      </n>
      <n v="354.47957584134701" in="0">
        <tpls c="3">
          <tpl fld="1" item="13"/>
          <tpl fld="0" item="7"/>
          <tpl fld="2" item="0"/>
        </tpls>
      </n>
      <m>
        <tpls c="3">
          <tpl fld="1" item="201"/>
          <tpl fld="0" item="7"/>
          <tpl fld="2" item="1"/>
        </tpls>
      </m>
      <n v="6045.4955507169798" in="0">
        <tpls c="3">
          <tpl fld="1" item="22"/>
          <tpl fld="0" item="7"/>
          <tpl fld="2" item="0"/>
        </tpls>
      </n>
      <m>
        <tpls c="3">
          <tpl fld="1" item="38"/>
          <tpl fld="0" item="7"/>
          <tpl fld="2" item="1"/>
        </tpls>
      </m>
      <n v="46644.776027968001" in="0">
        <tpls c="3">
          <tpl fld="1" item="69"/>
          <tpl fld="0" item="7"/>
          <tpl fld="2" item="0"/>
        </tpls>
      </n>
      <n v="3740.3890985062899" in="0">
        <tpls c="3">
          <tpl fld="1" item="166"/>
          <tpl fld="0" item="7"/>
          <tpl fld="2" item="0"/>
        </tpls>
      </n>
      <n v="52.9">
        <tpls c="3">
          <tpl fld="1" item="34"/>
          <tpl fld="0" item="7"/>
          <tpl fld="2" item="1"/>
        </tpls>
      </n>
      <n v="44.7">
        <tpls c="3">
          <tpl fld="1" item="156"/>
          <tpl fld="0" item="7"/>
          <tpl fld="2" item="1"/>
        </tpls>
      </n>
      <m>
        <tpls c="3">
          <tpl fld="1" item="146"/>
          <tpl fld="0" item="7"/>
          <tpl fld="2" item="1"/>
        </tpls>
      </m>
      <n v="4264.6749460473702" in="0">
        <tpls c="3">
          <tpl fld="1" item="2"/>
          <tpl fld="0" item="7"/>
          <tpl fld="2" item="0"/>
        </tpls>
      </n>
      <n v="4021.7433061728598" in="0">
        <tpls c="3">
          <tpl fld="1" item="169"/>
          <tpl fld="0" item="7"/>
          <tpl fld="2" item="0"/>
        </tpls>
      </n>
      <n v="31.5">
        <tpls c="3">
          <tpl fld="1" item="180"/>
          <tpl fld="0" item="7"/>
          <tpl fld="2" item="1"/>
        </tpls>
      </n>
      <n v="34.299999999999997">
        <tpls c="3">
          <tpl fld="1" item="126"/>
          <tpl fld="0" item="7"/>
          <tpl fld="2" item="1"/>
        </tpls>
      </n>
      <m>
        <tpls c="3">
          <tpl fld="1" item="73"/>
          <tpl fld="0" item="7"/>
          <tpl fld="2" item="1"/>
        </tpls>
      </m>
      <n v="43790.732048201899" in="0">
        <tpls c="3">
          <tpl fld="1" item="173"/>
          <tpl fld="0" item="7"/>
          <tpl fld="2" item="0"/>
        </tpls>
      </n>
      <n v="47.7">
        <tpls c="3">
          <tpl fld="1" item="114"/>
          <tpl fld="0" item="7"/>
          <tpl fld="2" item="1"/>
        </tpls>
      </n>
      <m>
        <tpls c="3">
          <tpl fld="1" item="23"/>
          <tpl fld="0" item="7"/>
          <tpl fld="2" item="1"/>
        </tpls>
      </m>
      <n v="3425.4364406356199" in="0">
        <tpls c="3">
          <tpl fld="1" item="144"/>
          <tpl fld="0" item="7"/>
          <tpl fld="2" item="0"/>
        </tpls>
      </n>
      <n v="4423.4904386726203" in="0">
        <tpls c="3">
          <tpl fld="1" item="107"/>
          <tpl fld="0" item="7"/>
          <tpl fld="2" item="0"/>
        </tpls>
      </n>
      <m>
        <tpls c="3">
          <tpl fld="1" item="164"/>
          <tpl fld="0" item="7"/>
          <tpl fld="2" item="1"/>
        </tpls>
      </m>
      <m>
        <tpls c="3">
          <tpl fld="1" item="141"/>
          <tpl fld="0" item="7"/>
          <tpl fld="2" item="1"/>
        </tpls>
      </m>
      <n v="5200.55579014874" in="0">
        <tpls c="3">
          <tpl fld="1" item="18"/>
          <tpl fld="0" item="7"/>
          <tpl fld="2" item="0"/>
        </tpls>
      </n>
      <m>
        <tpls c="3">
          <tpl fld="1" item="137"/>
          <tpl fld="0" item="7"/>
          <tpl fld="2" item="1"/>
        </tpls>
      </m>
      <n v="3187.86620251971" in="0">
        <tpls c="3">
          <tpl fld="1" item="95"/>
          <tpl fld="0" item="7"/>
          <tpl fld="2" item="0"/>
        </tpls>
      </n>
      <n v="702.74288043638603" in="0">
        <tpls c="3">
          <tpl fld="1" item="15"/>
          <tpl fld="0" item="7"/>
          <tpl fld="2" item="0"/>
        </tpls>
      </n>
      <m>
        <tpls c="3">
          <tpl fld="1" item="43"/>
          <tpl fld="0" item="7"/>
          <tpl fld="2" item="1"/>
        </tpls>
      </m>
      <n v="387.082465361488" in="0">
        <tpls c="3">
          <tpl fld="1" item="75"/>
          <tpl fld="0" item="7"/>
          <tpl fld="2" item="0"/>
        </tpls>
      </n>
      <m>
        <tpls c="3">
          <tpl fld="1" item="196"/>
          <tpl fld="0" item="7"/>
          <tpl fld="2" item="1"/>
        </tpls>
      </m>
      <m>
        <tpls c="3">
          <tpl fld="1" item="119"/>
          <tpl fld="0" item="7"/>
          <tpl fld="2" item="1"/>
        </tpls>
      </m>
      <n v="25916.293528935101" in="0">
        <tpls c="3">
          <tpl fld="1" item="115"/>
          <tpl fld="0" item="7"/>
          <tpl fld="2" item="0"/>
        </tpls>
      </n>
      <m>
        <tpls c="3">
          <tpl fld="1" item="36"/>
          <tpl fld="0" item="7"/>
          <tpl fld="2" item="1"/>
        </tpls>
      </m>
      <m>
        <tpls c="3">
          <tpl fld="1" item="100"/>
          <tpl fld="0" item="7"/>
          <tpl fld="2" item="1"/>
        </tpls>
      </m>
      <n v="16459.0580132656" in="0">
        <tpls c="3">
          <tpl fld="1" item="189"/>
          <tpl fld="0" item="7"/>
          <tpl fld="2" item="0"/>
        </tpls>
      </n>
      <m>
        <tpls c="3">
          <tpl fld="1" item="166"/>
          <tpl fld="0" item="7"/>
          <tpl fld="2" item="1"/>
        </tpls>
      </m>
      <m>
        <tpls c="3">
          <tpl fld="1" item="26"/>
          <tpl fld="0" item="7"/>
          <tpl fld="2" item="1"/>
        </tpls>
      </m>
      <n v="25095.132628207099" in="0">
        <tpls c="3">
          <tpl fld="1" item="165"/>
          <tpl fld="0" item="7"/>
          <tpl fld="2" item="0"/>
        </tpls>
      </n>
      <n v="21613.549232632398" in="0">
        <tpls c="3">
          <tpl fld="1" item="28"/>
          <tpl fld="0" item="7"/>
          <tpl fld="2" item="0"/>
        </tpls>
      </n>
      <n v="33.9">
        <tpls c="3">
          <tpl fld="1" item="86"/>
          <tpl fld="0" item="7"/>
          <tpl fld="2" item="1"/>
        </tpls>
      </n>
      <n v="46.9">
        <tpls c="3">
          <tpl fld="1" item="14"/>
          <tpl fld="0" item="7"/>
          <tpl fld="2" item="1"/>
        </tpls>
      </n>
      <m>
        <tpls c="3">
          <tpl fld="1" item="118"/>
          <tpl fld="0" item="7"/>
          <tpl fld="2" item="1"/>
        </tpls>
      </m>
      <n v="1722.41812107591" in="0">
        <tpls c="3">
          <tpl fld="1" item="184"/>
          <tpl fld="0" item="7"/>
          <tpl fld="2" item="0"/>
        </tpls>
      </n>
      <n v="21717.457939220199" in="0">
        <tpls c="3">
          <tpl fld="1" item="136"/>
          <tpl fld="0" item="7"/>
          <tpl fld="2" item="0"/>
        </tpls>
      </n>
      <m>
        <tpls c="3">
          <tpl fld="1" item="140"/>
          <tpl fld="0" item="7"/>
          <tpl fld="2" item="1"/>
        </tpls>
      </m>
      <n v="32.6">
        <tpls c="3">
          <tpl fld="1" item="31"/>
          <tpl fld="0" item="7"/>
          <tpl fld="2" item="1"/>
        </tpls>
      </n>
      <n v="645.74832072982599" in="0">
        <tpls c="3">
          <tpl fld="1" item="63"/>
          <tpl fld="0" item="7"/>
          <tpl fld="2" item="0"/>
        </tpls>
      </n>
      <n v="51081.997670312703" in="0">
        <tpls c="3">
          <tpl fld="1" item="68"/>
          <tpl fld="0" item="7"/>
          <tpl fld="2" item="0"/>
        </tpls>
      </n>
      <n v="40">
        <tpls c="3">
          <tpl fld="1" item="72"/>
          <tpl fld="0" item="7"/>
          <tpl fld="2" item="1"/>
        </tpls>
      </n>
      <n v="5554.1791642315002" in="0">
        <tpls c="3">
          <tpl fld="1" item="140"/>
          <tpl fld="0" item="7"/>
          <tpl fld="2" item="0"/>
        </tpls>
      </n>
      <n v="14338.643514015501" in="0">
        <tpls c="3">
          <tpl fld="1" item="96"/>
          <tpl fld="0" item="7"/>
          <tpl fld="2" item="0"/>
        </tpls>
      </n>
      <m>
        <tpls c="3">
          <tpl fld="1" item="78"/>
          <tpl fld="0" item="7"/>
          <tpl fld="2" item="1"/>
        </tpls>
      </m>
      <n v="27.2">
        <tpls c="3">
          <tpl fld="1" item="37"/>
          <tpl fld="0" item="7"/>
          <tpl fld="2" item="1"/>
        </tpls>
      </n>
      <m>
        <tpls c="3">
          <tpl fld="1" item="12"/>
          <tpl fld="0" item="7"/>
          <tpl fld="2" item="1"/>
        </tpls>
      </m>
      <n v="23186.9131283278" in="0">
        <tpls c="3">
          <tpl fld="1" item="84"/>
          <tpl fld="0" item="7"/>
          <tpl fld="2" item="0"/>
        </tpls>
      </n>
      <n v="666.84011979873799" in="0">
        <tpls c="3">
          <tpl fld="1" item="171"/>
          <tpl fld="0" item="7"/>
          <tpl fld="2" item="0"/>
        </tpls>
      </n>
      <m>
        <tpls c="3">
          <tpl fld="1" item="198"/>
          <tpl fld="0" item="7"/>
          <tpl fld="2" item="1"/>
        </tpls>
      </m>
      <n v="551.02805764234699" in="0">
        <tpls c="3">
          <tpl fld="1" item="113"/>
          <tpl fld="0" item="7"/>
          <tpl fld="2" item="0"/>
        </tpls>
      </n>
      <m>
        <tpls c="3">
          <tpl fld="1" item="192"/>
          <tpl fld="0" item="7"/>
          <tpl fld="2" item="1"/>
        </tpls>
      </m>
      <n v="32.1">
        <tpls c="3">
          <tpl fld="1" item="90"/>
          <tpl fld="0" item="7"/>
          <tpl fld="2" item="1"/>
        </tpls>
      </n>
      <m>
        <tpls c="3">
          <tpl fld="1" item="28"/>
          <tpl fld="0" item="7"/>
          <tpl fld="2" item="1"/>
        </tpls>
      </m>
      <n v="37.5">
        <tpls c="3">
          <tpl fld="1" item="163"/>
          <tpl fld="0" item="7"/>
          <tpl fld="2" item="1"/>
        </tpls>
      </n>
      <n v="811.37602860210802" in="0">
        <tpls c="3">
          <tpl fld="1" item="202"/>
          <tpl fld="0" item="7"/>
          <tpl fld="2" item="0"/>
        </tpls>
      </n>
      <n v="32.5">
        <tpls c="3">
          <tpl fld="1" item="96"/>
          <tpl fld="0" item="7"/>
          <tpl fld="2" item="1"/>
        </tpls>
      </n>
      <n v="26.4">
        <tpls c="3">
          <tpl fld="1" item="136"/>
          <tpl fld="0" item="7"/>
          <tpl fld="2" item="1"/>
        </tpls>
      </n>
      <n v="4437.1780674126103" in="0">
        <tpls c="3">
          <tpl fld="1" item="41"/>
          <tpl fld="0" item="7"/>
          <tpl fld="2" item="0"/>
        </tpls>
      </n>
      <n v="33.200000000000003">
        <tpls c="3">
          <tpl fld="1" item="145"/>
          <tpl fld="0" item="7"/>
          <tpl fld="2" item="1"/>
        </tpls>
      </n>
      <n v="31.8">
        <tpls c="3">
          <tpl fld="1" item="3"/>
          <tpl fld="0" item="7"/>
          <tpl fld="2" item="1"/>
        </tpls>
      </n>
      <m>
        <tpls c="3">
          <tpl fld="1" item="101"/>
          <tpl fld="0" item="7"/>
          <tpl fld="2" item="1"/>
        </tpls>
      </m>
      <m>
        <tpls c="3">
          <tpl fld="1" item="52"/>
          <tpl fld="0" item="7"/>
          <tpl fld="2" item="1"/>
        </tpls>
      </m>
      <m>
        <tpls c="3">
          <tpl fld="1" item="148"/>
          <tpl fld="0" item="7"/>
          <tpl fld="2" item="1"/>
        </tpls>
      </m>
      <n v="22514.258753797902" in="0">
        <tpls c="3">
          <tpl fld="1" item="175"/>
          <tpl fld="0" item="7"/>
          <tpl fld="2" item="0"/>
        </tpls>
      </n>
      <n v="52083.889144836401" in="0">
        <tpls c="3">
          <tpl fld="1" item="201"/>
          <tpl fld="0" item="7"/>
          <tpl fld="2" item="0"/>
        </tpls>
      </n>
      <m>
        <tpls c="3">
          <tpl fld="1" item="49"/>
          <tpl fld="0" item="7"/>
          <tpl fld="2" item="1"/>
        </tpls>
      </m>
      <m>
        <tpls c="3">
          <tpl fld="1" item="10"/>
          <tpl fld="0" item="7"/>
          <tpl fld="2" item="1"/>
        </tpls>
      </m>
      <m>
        <tpls c="3">
          <tpl fld="1" item="80"/>
          <tpl fld="0" item="7"/>
          <tpl fld="2" item="1"/>
        </tpls>
      </m>
      <n v="43.4">
        <tpls c="3">
          <tpl fld="1" item="93"/>
          <tpl fld="0" item="7"/>
          <tpl fld="2" item="1"/>
        </tpls>
      </n>
      <m>
        <tpls c="3">
          <tpl fld="1" item="195"/>
          <tpl fld="0" item="7"/>
          <tpl fld="2" item="1"/>
        </tpls>
      </m>
      <n v="699.42933767758097" in="0">
        <tpls c="3">
          <tpl fld="1" item="162"/>
          <tpl fld="0" item="7"/>
          <tpl fld="2" item="0"/>
        </tpls>
      </n>
      <m>
        <tpls c="3">
          <tpl fld="1" item="44"/>
          <tpl fld="0" item="7"/>
          <tpl fld="2" item="1"/>
        </tpls>
      </m>
      <n v="2346.33717022581" in="0">
        <tpls c="3">
          <tpl fld="1" item="92"/>
          <tpl fld="0" item="7"/>
          <tpl fld="2" item="0"/>
        </tpls>
      </n>
      <m>
        <tpls c="3">
          <tpl fld="1" item="7"/>
          <tpl fld="0" item="7"/>
          <tpl fld="2" item="1"/>
        </tpls>
      </m>
      <n v="42.7">
        <tpls c="3">
          <tpl fld="1" item="47"/>
          <tpl fld="0" item="7"/>
          <tpl fld="2" item="1"/>
        </tpls>
      </n>
      <m>
        <tpls c="3">
          <tpl fld="1" item="153"/>
          <tpl fld="0" item="7"/>
          <tpl fld="2" item="1"/>
        </tpls>
      </m>
      <n v="37.9">
        <tpls c="3">
          <tpl fld="1" item="193"/>
          <tpl fld="0" item="7"/>
          <tpl fld="2" item="1"/>
        </tpls>
      </n>
      <n v="3083.8318798535302" in="0">
        <tpls c="3">
          <tpl fld="1" item="137"/>
          <tpl fld="0" item="7"/>
          <tpl fld="2" item="0"/>
        </tpls>
      </n>
      <m>
        <tpls c="3">
          <tpl fld="1" item="170"/>
          <tpl fld="0" item="7"/>
          <tpl fld="2" item="1"/>
        </tpls>
      </m>
      <m>
        <tpls c="3">
          <tpl fld="1" item="199"/>
          <tpl fld="0" item="7"/>
          <tpl fld="2" item="1"/>
        </tpls>
      </m>
      <n v="861.75844434905105" in="0">
        <tpls c="3">
          <tpl fld="1" item="101"/>
          <tpl fld="0" item="7"/>
          <tpl fld="2" item="0"/>
        </tpls>
      </n>
      <n v="3200.8338291401601" in="0">
        <tpls c="3">
          <tpl fld="1" item="62"/>
          <tpl fld="0" item="7"/>
          <tpl fld="2" item="0"/>
        </tpls>
      </n>
      <m>
        <tpls c="3">
          <tpl fld="1" item="175"/>
          <tpl fld="0" item="7"/>
          <tpl fld="2" item="1"/>
        </tpls>
      </m>
      <n v="7703.3894718573301" in="0">
        <tpls c="3">
          <tpl fld="1" item="3"/>
          <tpl fld="0" item="7"/>
          <tpl fld="2" item="0"/>
        </tpls>
      </n>
      <n v="4615.4680280790599" in="0">
        <tpls c="3">
          <tpl fld="1" item="89"/>
          <tpl fld="0" item="7"/>
          <tpl fld="2" item="0"/>
        </tpls>
      </n>
      <n v="1814.0252524329401" in="0">
        <tpls c="3">
          <tpl fld="1" item="200"/>
          <tpl fld="0" item="7"/>
          <tpl fld="2" item="0"/>
        </tpls>
      </n>
      <m>
        <tpls c="3">
          <tpl fld="1" item="75"/>
          <tpl fld="0" item="7"/>
          <tpl fld="2" item="1"/>
        </tpls>
      </m>
      <n v="5455.7413376426202" in="0">
        <tpls c="3">
          <tpl fld="1" item="19"/>
          <tpl fld="0" item="7"/>
          <tpl fld="2" item="0"/>
        </tpls>
      </n>
      <n v="42.3">
        <tpls c="3">
          <tpl fld="1" item="94"/>
          <tpl fld="0" item="7"/>
          <tpl fld="2" item="1"/>
        </tpls>
      </n>
      <m>
        <tpls c="3">
          <tpl fld="1" item="197"/>
          <tpl fld="0" item="7"/>
          <tpl fld="2" item="1"/>
        </tpls>
      </m>
      <n v="82409.580334547107" in="0">
        <tpls c="3">
          <tpl fld="1" item="170"/>
          <tpl fld="0" item="7"/>
          <tpl fld="2" item="0"/>
        </tpls>
      </n>
      <m>
        <tpls c="3">
          <tpl fld="1" item="20"/>
          <tpl fld="0" item="7"/>
          <tpl fld="2" item="1"/>
        </tpls>
      </m>
      <n v="2363.5937251178202" in="0">
        <tpls c="3">
          <tpl fld="1" item="103"/>
          <tpl fld="0" item="7"/>
          <tpl fld="2" item="0"/>
        </tpls>
      </n>
      <n v="27.6">
        <tpls c="3">
          <tpl fld="1" item="121"/>
          <tpl fld="0" item="7"/>
          <tpl fld="2" item="1"/>
        </tpls>
      </n>
      <m>
        <tpls c="3">
          <tpl fld="1" item="97"/>
          <tpl fld="0" item="7"/>
          <tpl fld="2" item="1"/>
        </tpls>
      </m>
      <n v="3757.5586328813001" in="0">
        <tpls c="3">
          <tpl fld="1" item="86"/>
          <tpl fld="0" item="7"/>
          <tpl fld="2" item="0"/>
        </tpls>
      </n>
      <m>
        <tpls c="3">
          <tpl fld="1" item="130"/>
          <tpl fld="0" item="7"/>
          <tpl fld="2" item="1"/>
        </tpls>
      </m>
      <m>
        <tpls c="3">
          <tpl fld="1" item="6"/>
          <tpl fld="0" item="7"/>
          <tpl fld="2" item="1"/>
        </tpls>
      </m>
      <n v="5913.4344216752997" in="0">
        <tpls c="3">
          <tpl fld="1" item="114"/>
          <tpl fld="0" item="7"/>
          <tpl fld="2" item="0"/>
        </tpls>
      </n>
      <n v="3266.0458753531102" in="0">
        <tpls c="3">
          <tpl fld="1" item="94"/>
          <tpl fld="0" item="7"/>
          <tpl fld="2" item="0"/>
        </tpls>
      </n>
      <m>
        <tpls c="3">
          <tpl fld="1" item="65"/>
          <tpl fld="0" item="7"/>
          <tpl fld="2" item="1"/>
        </tpls>
      </m>
      <n v="9121.9325176318707" in="0">
        <tpls c="3">
          <tpl fld="1" item="147"/>
          <tpl fld="0" item="7"/>
          <tpl fld="2" item="0"/>
        </tpls>
      </n>
      <n v="1378.36136494331" in="0">
        <tpls c="3">
          <tpl fld="1" item="190"/>
          <tpl fld="0" item="7"/>
          <tpl fld="2" item="0"/>
        </tpls>
      </n>
      <n v="4496.6003796361401" in="0">
        <tpls c="3">
          <tpl fld="1" item="7"/>
          <tpl fld="0" item="7"/>
          <tpl fld="2" item="0"/>
        </tpls>
      </n>
      <n v="29.7">
        <tpls c="3">
          <tpl fld="1" item="21"/>
          <tpl fld="0" item="7"/>
          <tpl fld="2" item="1"/>
        </tpls>
      </n>
      <n v="27.8">
        <tpls c="3">
          <tpl fld="1" item="82"/>
          <tpl fld="0" item="7"/>
          <tpl fld="2" item="1"/>
        </tpls>
      </n>
      <n v="2345.3277542782498" in="0">
        <tpls c="3">
          <tpl fld="1" item="130"/>
          <tpl fld="0" item="7"/>
          <tpl fld="2" item="0"/>
        </tpls>
      </n>
      <n v="62517.833747150296" in="0">
        <tpls c="3">
          <tpl fld="1" item="146"/>
          <tpl fld="0" item="7"/>
          <tpl fld="2" item="0"/>
        </tpls>
      </n>
      <n v="8007.4128463444104" in="0">
        <tpls c="3">
          <tpl fld="1" item="191"/>
          <tpl fld="0" item="7"/>
          <tpl fld="2" item="0"/>
        </tpls>
      </n>
      <n v="9358.2514745110093" in="0">
        <tpls c="3">
          <tpl fld="1" item="143"/>
          <tpl fld="0" item="7"/>
          <tpl fld="2" item="0"/>
        </tpls>
      </n>
      <n v="3816.2792580896698" in="0">
        <tpls c="3">
          <tpl fld="1" item="40"/>
          <tpl fld="0" item="7"/>
          <tpl fld="2" item="0"/>
        </tpls>
      </n>
      <m>
        <tpls c="3">
          <tpl fld="1" item="106"/>
          <tpl fld="0" item="7"/>
          <tpl fld="2" item="1"/>
        </tpls>
      </m>
      <n v="51374.958406693397" in="0">
        <tpls c="3">
          <tpl fld="1" item="152"/>
          <tpl fld="0" item="7"/>
          <tpl fld="2" item="0"/>
        </tpls>
      </n>
      <n v="33669.246469288402" in="0">
        <tpls c="3">
          <tpl fld="1" item="79"/>
          <tpl fld="0" item="7"/>
          <tpl fld="2" item="0"/>
        </tpls>
      </n>
      <n v="39.700000000000003">
        <tpls c="3">
          <tpl fld="1" item="59"/>
          <tpl fld="0" item="7"/>
          <tpl fld="2" item="1"/>
        </tpls>
      </n>
      <n v="48167.997268496503" in="0">
        <tpls c="3">
          <tpl fld="1" item="74"/>
          <tpl fld="0" item="7"/>
          <tpl fld="2" item="0"/>
        </tpls>
      </n>
      <n v="29.2">
        <tpls c="3">
          <tpl fld="1" item="131"/>
          <tpl fld="0" item="7"/>
          <tpl fld="2" item="1"/>
        </tpls>
      </n>
      <n v="24079.788523886" in="0">
        <tpls c="3">
          <tpl fld="1" item="161"/>
          <tpl fld="0" item="7"/>
          <tpl fld="2" item="0"/>
        </tpls>
      </n>
      <n v="2520.4041657937801" in="0">
        <tpls c="3">
          <tpl fld="1" item="23"/>
          <tpl fld="0" item="7"/>
          <tpl fld="2" item="0"/>
        </tpls>
      </n>
      <n v="983.44723266742301" in="0">
        <tpls c="3">
          <tpl fld="1" item="85"/>
          <tpl fld="0" item="7"/>
          <tpl fld="2" item="0"/>
        </tpls>
      </n>
      <n v="596.89708105379498" in="0">
        <tpls c="3">
          <tpl fld="1" item="50"/>
          <tpl fld="0" item="7"/>
          <tpl fld="2" item="0"/>
        </tpls>
      </n>
      <n v="33.299999999999997">
        <tpls c="3">
          <tpl fld="1" item="173"/>
          <tpl fld="0" item="7"/>
          <tpl fld="2" item="1"/>
        </tpls>
      </n>
      <n v="1458.10352686177" in="0">
        <tpls c="3">
          <tpl fld="1" item="186"/>
          <tpl fld="0" item="7"/>
          <tpl fld="2" item="0"/>
        </tpls>
      </n>
      <m>
        <tpls c="3">
          <tpl fld="1" item="144"/>
          <tpl fld="0" item="7"/>
          <tpl fld="2" item="1"/>
        </tpls>
      </m>
      <n v="9104.9956220301901" in="0">
        <tpls c="3">
          <tpl fld="1" item="16"/>
          <tpl fld="0" item="7"/>
          <tpl fld="2" item="0"/>
        </tpls>
      </n>
      <n v="1371.72335308022" in="0">
        <tpls c="3">
          <tpl fld="1" item="51"/>
          <tpl fld="0" item="7"/>
          <tpl fld="2" item="0"/>
        </tpls>
      </n>
      <n v="6242.1932808394604" in="0">
        <tpls c="3">
          <tpl fld="1" item="12"/>
          <tpl fld="0" item="7"/>
          <tpl fld="2" item="0"/>
        </tpls>
      </n>
      <n v="13571.0582833444" in="0">
        <tpls c="3">
          <tpl fld="1" item="38"/>
          <tpl fld="0" item="7"/>
          <tpl fld="2" item="0"/>
        </tpls>
      </n>
      <n v="35.700000000000003">
        <tpls c="3">
          <tpl fld="1" item="8"/>
          <tpl fld="0" item="7"/>
          <tpl fld="2" item="1"/>
        </tpls>
      </n>
      <n v="6139.7193296590503" in="0">
        <tpls c="3">
          <tpl fld="1" item="52"/>
          <tpl fld="0" item="7"/>
          <tpl fld="2" item="0"/>
        </tpls>
      </n>
      <n v="7291.4276403970398" in="0">
        <tpls c="3">
          <tpl fld="1" item="42"/>
          <tpl fld="0" item="7"/>
          <tpl fld="2" item="0"/>
        </tpls>
      </n>
      <n v="1207.0014337136299" in="0">
        <tpls c="3">
          <tpl fld="1" item="99"/>
          <tpl fld="0" item="7"/>
          <tpl fld="2" item="0"/>
        </tpls>
      </n>
      <n v="100600.56240758899" in="0">
        <tpls c="3">
          <tpl fld="1" item="55"/>
          <tpl fld="0" item="7"/>
          <tpl fld="2" item="0"/>
        </tpls>
      </n>
      <n v="448.33752552786098" in="0">
        <tpls c="3">
          <tpl fld="1" item="39"/>
          <tpl fld="0" item="7"/>
          <tpl fld="2" item="0"/>
        </tpls>
      </n>
      <m>
        <tpls c="3">
          <tpl fld="1" item="203"/>
          <tpl fld="0" item="7"/>
          <tpl fld="2" item="1"/>
        </tpls>
      </m>
      <n v="32396.385743712101" in="0">
        <tpls c="3">
          <tpl fld="1" item="31"/>
          <tpl fld="0" item="7"/>
          <tpl fld="2" item="0"/>
        </tpls>
      </n>
      <n v="836.509809417356" in="0">
        <tpls c="3">
          <tpl fld="1" item="132"/>
          <tpl fld="0" item="7"/>
          <tpl fld="2" item="0"/>
        </tpls>
      </n>
      <m>
        <tpls c="3">
          <tpl fld="1" item="22"/>
          <tpl fld="0" item="7"/>
          <tpl fld="2" item="1"/>
        </tpls>
      </m>
      <n v="32.299999999999997">
        <tpls c="3">
          <tpl fld="1" item="129"/>
          <tpl fld="0" item="7"/>
          <tpl fld="2" item="1"/>
        </tpls>
      </n>
      <n v="1655.81693272195" in="0">
        <tpls c="3">
          <tpl fld="1" item="71"/>
          <tpl fld="0" item="7"/>
          <tpl fld="2" item="0"/>
        </tpls>
      </n>
      <m>
        <tpls c="3">
          <tpl fld="1" item="64"/>
          <tpl fld="0" item="7"/>
          <tpl fld="2" item="1"/>
        </tpls>
      </m>
      <n v="594.58646666970401" in="0">
        <tpls c="3">
          <tpl fld="1" item="46"/>
          <tpl fld="0" item="7"/>
          <tpl fld="2" item="0"/>
        </tpls>
      </n>
      <m>
        <tpls c="3">
          <tpl fld="1" item="138"/>
          <tpl fld="0" item="7"/>
          <tpl fld="2" item="1"/>
        </tpls>
      </m>
      <n v="39194.676620845603" in="0">
        <tpls c="3">
          <tpl fld="1" item="104"/>
          <tpl fld="0" item="7"/>
          <tpl fld="2" item="0"/>
        </tpls>
      </n>
      <m>
        <tpls c="3">
          <tpl fld="1" item="71"/>
          <tpl fld="0" item="7"/>
          <tpl fld="2" item="1"/>
        </tpls>
      </m>
      <n v="3736.7008334229799" in="0">
        <tpls c="3">
          <tpl fld="1" item="182"/>
          <tpl fld="0" item="7"/>
          <tpl fld="2" item="0"/>
        </tpls>
      </n>
      <n v="7818.0572321957898" in="0">
        <tpls c="3">
          <tpl fld="1" item="108"/>
          <tpl fld="0" item="7"/>
          <tpl fld="2" item="0"/>
        </tpls>
      </n>
      <m>
        <tpls c="3">
          <tpl fld="1" item="62"/>
          <tpl fld="0" item="7"/>
          <tpl fld="2" item="1"/>
        </tpls>
      </m>
      <m>
        <tpls c="3">
          <tpl fld="1" item="202"/>
          <tpl fld="0" item="7"/>
          <tpl fld="2" item="1"/>
        </tpls>
      </m>
      <n v="24.6">
        <tpls c="3">
          <tpl fld="1" item="30"/>
          <tpl fld="0" item="7"/>
          <tpl fld="2" item="1"/>
        </tpls>
      </n>
      <n v="34">
        <tpls c="3">
          <tpl fld="1" item="39"/>
          <tpl fld="0" item="7"/>
          <tpl fld="2" item="1"/>
        </tpls>
      </n>
      <m>
        <tpls c="3">
          <tpl fld="1" item="81"/>
          <tpl fld="0" item="7"/>
          <tpl fld="2" item="1"/>
        </tpls>
      </m>
      <n v="52.6">
        <tpls c="3">
          <tpl fld="1" item="154"/>
          <tpl fld="0" item="7"/>
          <tpl fld="2" item="1"/>
        </tpls>
      </n>
      <m>
        <tpls c="3">
          <tpl fld="1" item="11"/>
          <tpl fld="0" item="7"/>
          <tpl fld="2" item="1"/>
        </tpls>
      </m>
      <n v="27278.8830499205" in="0">
        <tpls c="3">
          <tpl fld="1" item="187"/>
          <tpl fld="0" item="7"/>
          <tpl fld="2" item="0"/>
        </tpls>
      </n>
      <m>
        <tpls c="3">
          <tpl fld="1" item="124"/>
          <tpl fld="0" item="7"/>
          <tpl fld="2" item="1"/>
        </tpls>
      </m>
      <n v="8227.3940816357499" in="0">
        <tpls c="3">
          <tpl fld="1" item="43"/>
          <tpl fld="0" item="7"/>
          <tpl fld="2" item="0"/>
        </tpls>
      </n>
      <n v="3569.7570274047698" in="0">
        <tpls c="3">
          <tpl fld="1" item="30"/>
          <tpl fld="0" item="7"/>
          <tpl fld="2" item="0"/>
        </tpls>
      </n>
      <n v="42.4">
        <tpls c="3">
          <tpl fld="1" item="109"/>
          <tpl fld="0" item="7"/>
          <tpl fld="2" item="1"/>
        </tpls>
      </n>
      <n v="27.6">
        <tpls c="3">
          <tpl fld="1" item="68"/>
          <tpl fld="0" item="7"/>
          <tpl fld="2" item="1"/>
        </tpls>
      </n>
      <n v="24.9">
        <tpls c="3">
          <tpl fld="1" item="165"/>
          <tpl fld="0" item="7"/>
          <tpl fld="2" item="1"/>
        </tpls>
      </n>
      <n v="11335.5105096808" in="0">
        <tpls c="3">
          <tpl fld="1" item="72"/>
          <tpl fld="0" item="7"/>
          <tpl fld="2" item="0"/>
        </tpls>
      </n>
      <n v="5492.1154271266796" in="0">
        <tpls c="3">
          <tpl fld="1" item="163"/>
          <tpl fld="0" item="7"/>
          <tpl fld="2" item="0"/>
        </tpls>
      </n>
      <n v="54159.346612614201" in="0">
        <tpls c="3">
          <tpl fld="1" item="82"/>
          <tpl fld="0" item="7"/>
          <tpl fld="2" item="0"/>
        </tpls>
      </n>
      <m>
        <tpls c="3">
          <tpl fld="1" item="99"/>
          <tpl fld="0" item="7"/>
          <tpl fld="2" item="1"/>
        </tpls>
      </m>
      <m>
        <tpls c="3">
          <tpl fld="1" item="184"/>
          <tpl fld="0" item="7"/>
          <tpl fld="2" item="1"/>
        </tpls>
      </m>
      <n v="30.6">
        <tpls c="3">
          <tpl fld="1" item="103"/>
          <tpl fld="0" item="7"/>
          <tpl fld="2" item="1"/>
        </tpls>
      </n>
      <m>
        <tpls c="3">
          <tpl fld="1" item="53"/>
          <tpl fld="0" item="7"/>
          <tpl fld="2" item="1"/>
        </tpls>
      </m>
      <m>
        <tpls c="3">
          <tpl fld="1" item="168"/>
          <tpl fld="0" item="7"/>
          <tpl fld="2" item="1"/>
        </tpls>
      </m>
      <m>
        <tpls c="3">
          <tpl fld="1" item="171"/>
          <tpl fld="0" item="7"/>
          <tpl fld="2" item="1"/>
        </tpls>
      </m>
      <n v="33">
        <tpls c="3">
          <tpl fld="1" item="74"/>
          <tpl fld="0" item="7"/>
          <tpl fld="2" item="1"/>
        </tpls>
      </n>
      <n v="14637.240235540299" in="0">
        <tpls c="3">
          <tpl fld="1" item="14"/>
          <tpl fld="0" item="7"/>
          <tpl fld="2" item="0"/>
        </tpls>
      </n>
      <n v="27.6">
        <tpls c="3">
          <tpl fld="1" item="19"/>
          <tpl fld="0" item="7"/>
          <tpl fld="2" item="1"/>
        </tpls>
      </n>
      <n v="1403.2556380893" in="0">
        <tpls c="3">
          <tpl fld="1" item="138"/>
          <tpl fld="0" item="7"/>
          <tpl fld="2" item="0"/>
        </tpls>
      </n>
      <n v="38599.062207032199" in="0">
        <tpls c="3">
          <tpl fld="1" item="116"/>
          <tpl fld="0" item="7"/>
          <tpl fld="2" item="0"/>
        </tpls>
      </n>
      <m>
        <tpls c="3">
          <tpl fld="1" item="127"/>
          <tpl fld="0" item="7"/>
          <tpl fld="2" item="1"/>
        </tpls>
      </m>
      <n v="1435.6354154142" in="0">
        <tpls c="3">
          <tpl fld="1" item="139"/>
          <tpl fld="0" item="7"/>
          <tpl fld="2" item="0"/>
        </tpls>
      </n>
      <n v="47055.841117180797" in="0">
        <tpls c="3">
          <tpl fld="1" item="123"/>
          <tpl fld="0" item="7"/>
          <tpl fld="2" item="0"/>
        </tpls>
      </n>
      <n v="13893.509259001001" in="0">
        <tpls c="3">
          <tpl fld="1" item="174"/>
          <tpl fld="0" item="7"/>
          <tpl fld="2" item="0"/>
        </tpls>
      </n>
      <m>
        <tpls c="3">
          <tpl fld="1" item="15"/>
          <tpl fld="0" item="7"/>
          <tpl fld="2" item="1"/>
        </tpls>
      </m>
      <n v="33.200000000000003">
        <tpls c="3">
          <tpl fld="1" item="174"/>
          <tpl fld="0" item="7"/>
          <tpl fld="2" item="1"/>
        </tpls>
      </n>
      <m>
        <tpls c="3">
          <tpl fld="1" item="113"/>
          <tpl fld="0" item="7"/>
          <tpl fld="2" item="1"/>
        </tpls>
      </m>
      <n v="51848.9097301621" in="0">
        <tpls c="3">
          <tpl fld="1" item="33"/>
          <tpl fld="0" item="7"/>
          <tpl fld="2" item="0"/>
        </tpls>
      </n>
      <n v="52.3">
        <tpls c="3">
          <tpl fld="1" item="110"/>
          <tpl fld="0" item="7"/>
          <tpl fld="2" item="1"/>
        </tpls>
      </n>
      <n v="13245.612499544801" in="0">
        <tpls c="3">
          <tpl fld="1" item="34"/>
          <tpl fld="0" item="7"/>
          <tpl fld="2" item="0"/>
        </tpls>
      </n>
      <n v="5618.1324913496201" in="0">
        <tpls c="3">
          <tpl fld="1" item="109"/>
          <tpl fld="0" item="7"/>
          <tpl fld="2" item="0"/>
        </tpls>
      </n>
      <n v="12189.095160135699" in="0">
        <tpls c="3">
          <tpl fld="1" item="53"/>
          <tpl fld="0" item="7"/>
          <tpl fld="2" item="0"/>
        </tpls>
      </n>
      <n v="2791.9549618624901" in="0">
        <tpls c="3">
          <tpl fld="1" item="57"/>
          <tpl fld="0" item="7"/>
          <tpl fld="2" item="0"/>
        </tpls>
      </n>
      <n v="602.684651383698" in="0">
        <tpls c="3">
          <tpl fld="1" item="120"/>
          <tpl fld="0" item="7"/>
          <tpl fld="2" item="0"/>
        </tpls>
      </n>
      <m>
        <tpls c="3">
          <tpl fld="1" item="107"/>
          <tpl fld="0" item="7"/>
          <tpl fld="2" item="1"/>
        </tpls>
      </m>
      <m>
        <tpls c="3">
          <tpl fld="1" item="142"/>
          <tpl fld="0" item="7"/>
          <tpl fld="2" item="1"/>
        </tpls>
      </m>
      <m>
        <tpls c="3">
          <tpl fld="1" item="1"/>
          <tpl fld="0" item="7"/>
          <tpl fld="2" item="1"/>
        </tpls>
      </m>
      <n v="1263.86552259429" in="0">
        <tpls c="3">
          <tpl fld="1" item="54"/>
          <tpl fld="0" item="7"/>
          <tpl fld="2" item="0"/>
        </tpls>
      </n>
      <n v="5753.9871478243003" in="0">
        <tpls c="3">
          <tpl fld="1" item="155"/>
          <tpl fld="0" item="7"/>
          <tpl fld="2" item="0"/>
        </tpls>
      </n>
      <n v="88415.610812069703" in="0">
        <tpls c="3">
          <tpl fld="1" item="27"/>
          <tpl fld="0" item="7"/>
          <tpl fld="2" item="0"/>
        </tpls>
      </n>
      <m>
        <tpls c="3">
          <tpl fld="1" item="177"/>
          <tpl fld="0" item="7"/>
          <tpl fld="2" item="1"/>
        </tpls>
      </m>
      <m>
        <tpls c="3">
          <tpl fld="1" item="46"/>
          <tpl fld="0" item="7"/>
          <tpl fld="2" item="1"/>
        </tpls>
      </m>
      <n v="1164.97612914872" in="0">
        <tpls c="3">
          <tpl fld="1" item="21"/>
          <tpl fld="0" item="7"/>
          <tpl fld="2" item="0"/>
        </tpls>
      </n>
      <n v="21835.083141085201" in="0">
        <tpls c="3">
          <tpl fld="1" item="100"/>
          <tpl fld="0" item="7"/>
          <tpl fld="2" item="0"/>
        </tpls>
      </n>
      <n v="534.95126472166305" in="0">
        <tpls c="3">
          <tpl fld="1" item="149"/>
          <tpl fld="0" item="7"/>
          <tpl fld="2" item="0"/>
        </tpls>
      </n>
      <m>
        <tpls c="3">
          <tpl fld="1" item="5"/>
          <tpl fld="0" item="7"/>
          <tpl fld="2" item="1"/>
        </tpls>
      </m>
      <m>
        <tpls c="3">
          <tpl fld="1" item="159"/>
          <tpl fld="0" item="7"/>
          <tpl fld="2" item="1"/>
        </tpls>
      </m>
      <n v="4371.4575101241098" in="0">
        <tpls c="3">
          <tpl fld="1" item="153"/>
          <tpl fld="0" item="7"/>
          <tpl fld="2" item="0"/>
        </tpls>
      </n>
      <n v="32.9">
        <tpls c="3">
          <tpl fld="1" item="33"/>
          <tpl fld="0" item="7"/>
          <tpl fld="2" item="1"/>
        </tpls>
      </n>
      <m>
        <tpls c="3">
          <tpl fld="1" item="200"/>
          <tpl fld="0" item="7"/>
          <tpl fld="2" item="1"/>
        </tpls>
      </m>
      <n v="10795.500580219599" in="0">
        <tpls c="3">
          <tpl fld="1" item="134"/>
          <tpl fld="0" item="7"/>
          <tpl fld="2" item="0"/>
        </tpls>
      </n>
      <n v="30.8">
        <tpls c="3">
          <tpl fld="1" item="76"/>
          <tpl fld="0" item="7"/>
          <tpl fld="2" item="1"/>
        </tpls>
      </n>
      <m>
        <tpls c="3">
          <tpl fld="1" item="134"/>
          <tpl fld="0" item="7"/>
          <tpl fld="2" item="1"/>
        </tpls>
      </m>
      <n v="72328.411640905993" in="0">
        <tpls c="3">
          <tpl fld="1" item="196"/>
          <tpl fld="0" item="7"/>
          <tpl fld="2" item="0"/>
        </tpls>
      </n>
      <n v="10294.3022651052" in="0">
        <tpls c="3">
          <tpl fld="1" item="24"/>
          <tpl fld="0" item="7"/>
          <tpl fld="2" item="0"/>
        </tpls>
      </n>
      <n v="2563.2575263096901" in="0">
        <tpls c="3">
          <tpl fld="1" item="60"/>
          <tpl fld="0" item="7"/>
          <tpl fld="2" item="0"/>
        </tpls>
      </n>
      <m>
        <tpls c="3">
          <tpl fld="1" item="160"/>
          <tpl fld="0" item="7"/>
          <tpl fld="2" item="1"/>
        </tpls>
      </m>
      <n v="48.9">
        <tpls c="3">
          <tpl fld="1" item="70"/>
          <tpl fld="0" item="7"/>
          <tpl fld="2" item="1"/>
        </tpls>
      </n>
      <n v="7189.6912292076504" in="0">
        <tpls c="3">
          <tpl fld="1" item="159"/>
          <tpl fld="0" item="7"/>
          <tpl fld="2" item="0"/>
        </tpls>
      </n>
      <n v="7617.3250942164796" in="0">
        <tpls c="3">
          <tpl fld="1" item="65"/>
          <tpl fld="0" item="7"/>
          <tpl fld="2" item="0"/>
        </tpls>
      </n>
      <n v="12746.205024335701" in="0">
        <tpls c="3">
          <tpl fld="1" item="5"/>
          <tpl fld="0" item="7"/>
          <tpl fld="2" item="0"/>
        </tpls>
      </n>
      <n v="3009.1982318733899" in="0">
        <tpls c="3">
          <tpl fld="1" item="36"/>
          <tpl fld="0" item="7"/>
          <tpl fld="2" item="0"/>
        </tpls>
      </n>
      <n v="249.577979366801" in="0">
        <tpls c="3">
          <tpl fld="1" item="164"/>
          <tpl fld="0" item="7"/>
          <tpl fld="2" item="0"/>
        </tpls>
      </n>
      <n v="7065.0529682483002" in="0">
        <tpls c="3">
          <tpl fld="1" item="32"/>
          <tpl fld="0" item="7"/>
          <tpl fld="2" item="0"/>
        </tpls>
      </n>
      <n v="3933.4593136992398" in="0">
        <tpls c="3">
          <tpl fld="1" item="80"/>
          <tpl fld="0" item="7"/>
          <tpl fld="2" item="0"/>
        </tpls>
      </n>
      <m>
        <tpls c="3">
          <tpl fld="1" item="54"/>
          <tpl fld="0" item="7"/>
          <tpl fld="2" item="1"/>
        </tpls>
      </m>
      <m>
        <tpls c="3">
          <tpl fld="1" item="151"/>
          <tpl fld="0" item="7"/>
          <tpl fld="2" item="1"/>
        </tpls>
      </m>
      <n v="7813.80669236432" in="0">
        <tpls c="3">
          <tpl fld="1" item="126"/>
          <tpl fld="0" item="7"/>
          <tpl fld="2" item="0"/>
        </tpls>
      </n>
      <n v="882.27549264007303" in="0">
        <tpls c="3">
          <tpl fld="1" item="185"/>
          <tpl fld="0" item="7"/>
          <tpl fld="2" item="0"/>
        </tpls>
      </n>
      <m>
        <tpls c="3">
          <tpl fld="1" item="2"/>
          <tpl fld="0" item="7"/>
          <tpl fld="2" item="1"/>
        </tpls>
      </m>
      <n v="13713.8553053545" in="0">
        <tpls c="3">
          <tpl fld="1" item="4"/>
          <tpl fld="0" item="7"/>
          <tpl fld="2" item="0"/>
        </tpls>
      </n>
      <n v="11634.0019047654" in="0">
        <tpls c="3">
          <tpl fld="1" item="122"/>
          <tpl fld="0" item="7"/>
          <tpl fld="2" item="0"/>
        </tpls>
      </n>
      <n v="52101.7960864825" in="0">
        <tpls c="3">
          <tpl fld="1" item="35"/>
          <tpl fld="0" item="7"/>
          <tpl fld="2" item="0"/>
        </tpls>
      </n>
      <m>
        <tpls c="3">
          <tpl fld="1" item="58"/>
          <tpl fld="0" item="7"/>
          <tpl fld="2" item="1"/>
        </tpls>
      </m>
      <m>
        <tpls c="3">
          <tpl fld="1" item="162"/>
          <tpl fld="0" item="7"/>
          <tpl fld="2" item="1"/>
        </tpls>
      </m>
      <n v="29.4">
        <tpls c="3">
          <tpl fld="1" item="48"/>
          <tpl fld="0" item="7"/>
          <tpl fld="2" item="1"/>
        </tpls>
      </n>
      <n v="33">
        <tpls c="3">
          <tpl fld="1" item="25"/>
          <tpl fld="0" item="7"/>
          <tpl fld="2" item="1"/>
        </tpls>
      </n>
      <n v="5869.32307961474" in="0">
        <tpls c="3">
          <tpl fld="1" item="156"/>
          <tpl fld="0" item="7"/>
          <tpl fld="2" item="0"/>
        </tpls>
      </n>
      <n v="2088.3153002869499" in="0">
        <tpls c="3">
          <tpl fld="1" item="154"/>
          <tpl fld="0" item="7"/>
          <tpl fld="2" item="0"/>
        </tpls>
      </n>
      <m>
        <tpls c="3">
          <tpl fld="1" item="120"/>
          <tpl fld="0" item="7"/>
          <tpl fld="2" item="1"/>
        </tpls>
      </m>
      <n v="41100.729938221397" in="0">
        <tpls c="3">
          <tpl fld="1" item="105"/>
          <tpl fld="0" item="7"/>
          <tpl fld="2" item="0"/>
        </tpls>
      </n>
      <n v="3282.39345461725" in="0">
        <tpls c="3">
          <tpl fld="1" item="70"/>
          <tpl fld="0" item="7"/>
          <tpl fld="2" item="0"/>
        </tpls>
      </n>
      <n v="35.799999999999997">
        <tpls c="3">
          <tpl fld="1" item="4"/>
          <tpl fld="0" item="7"/>
          <tpl fld="2" item="1"/>
        </tpls>
      </n>
      <n v="2406.9096779698102" in="0">
        <tpls c="3">
          <tpl fld="1" item="98"/>
          <tpl fld="0" item="7"/>
          <tpl fld="2" item="0"/>
        </tpls>
      </n>
      <n v="14566.6297259084" in="0">
        <tpls c="3">
          <tpl fld="1" item="129"/>
          <tpl fld="0" item="7"/>
          <tpl fld="2" item="0"/>
        </tpls>
      </n>
      <n v="3525.8047467115298" in="0">
        <tpls c="3">
          <tpl fld="1" item="48"/>
          <tpl fld="0" item="7"/>
          <tpl fld="2" item="0"/>
        </tpls>
      </n>
      <m>
        <tpls c="3">
          <tpl fld="1" item="104"/>
          <tpl fld="0" item="7"/>
          <tpl fld="2" item="1"/>
        </tpls>
      </m>
      <m>
        <tpls c="3">
          <tpl fld="1" item="40"/>
          <tpl fld="0" item="7"/>
          <tpl fld="2" item="1"/>
        </tpls>
      </m>
      <n v="7291.0588966433797" in="0">
        <tpls c="3">
          <tpl fld="1" item="49"/>
          <tpl fld="0" item="7"/>
          <tpl fld="2" item="0"/>
        </tpls>
      </n>
      <m>
        <tpls c="3">
          <tpl fld="1" item="185"/>
          <tpl fld="0" item="7"/>
          <tpl fld="2" item="1"/>
        </tpls>
      </m>
      <n v="12848.8641969705" in="0">
        <tpls c="3">
          <tpl fld="1" item="47"/>
          <tpl fld="0" item="7"/>
          <tpl fld="2" item="0"/>
        </tpls>
      </n>
      <n v="46.1">
        <tpls c="3">
          <tpl fld="1" item="92"/>
          <tpl fld="0" item="7"/>
          <tpl fld="2" item="1"/>
        </tpls>
      </n>
      <n v="35142.487934454301" in="0">
        <tpls c="3">
          <tpl fld="1" item="160"/>
          <tpl fld="0" item="7"/>
          <tpl fld="2" item="0"/>
        </tpls>
      </n>
      <n v="9197.0269715206105" in="0">
        <tpls c="3">
          <tpl fld="1" item="66"/>
          <tpl fld="0" item="7"/>
          <tpl fld="2" item="0"/>
        </tpls>
      </n>
      <n v="971.63332904823005" in="0">
        <tpls c="3">
          <tpl fld="1" item="124"/>
          <tpl fld="0" item="7"/>
          <tpl fld="2" item="0"/>
        </tpls>
      </n>
      <m>
        <tpls c="3">
          <tpl fld="1" item="50"/>
          <tpl fld="0" item="8"/>
          <tpl fld="2" item="1"/>
        </tpls>
      </m>
      <n v="7101.0401411686198" in="0">
        <tpls c="3">
          <tpl fld="1" item="26"/>
          <tpl fld="0" item="8"/>
          <tpl fld="2" item="0"/>
        </tpls>
      </n>
      <n v="536.35148212530305" in="0">
        <tpls c="3">
          <tpl fld="1" item="10"/>
          <tpl fld="0" item="8"/>
          <tpl fld="2" item="0"/>
        </tpls>
      </n>
      <n v="1428.1205161985499" in="0">
        <tpls c="3">
          <tpl fld="1" item="127"/>
          <tpl fld="0" item="8"/>
          <tpl fld="2" item="0"/>
        </tpls>
      </n>
      <n v="33.799999999999997">
        <tpls c="3">
          <tpl fld="1" item="27"/>
          <tpl fld="0" item="8"/>
          <tpl fld="2" item="1"/>
        </tpls>
      </n>
      <n v="30627.238631172499" in="0">
        <tpls c="3">
          <tpl fld="1" item="97"/>
          <tpl fld="0" item="8"/>
          <tpl fld="2" item="0"/>
        </tpls>
      </n>
      <n v="2936.8596332687498" in="0">
        <tpls c="3">
          <tpl fld="1" item="141"/>
          <tpl fld="0" item="8"/>
          <tpl fld="2" item="0"/>
        </tpls>
      </n>
      <m>
        <tpls c="3">
          <tpl fld="1" item="182"/>
          <tpl fld="0" item="8"/>
          <tpl fld="2" item="1"/>
        </tpls>
      </m>
      <n v="3324.7358790541098" in="0">
        <tpls c="3">
          <tpl fld="1" item="169"/>
          <tpl fld="0" item="8"/>
          <tpl fld="2" item="0"/>
        </tpls>
      </n>
      <n v="327.56372182166302" in="0">
        <tpls c="3">
          <tpl fld="1" item="75"/>
          <tpl fld="0" item="8"/>
          <tpl fld="2" item="0"/>
        </tpls>
      </n>
      <m>
        <tpls c="3">
          <tpl fld="1" item="140"/>
          <tpl fld="0" item="8"/>
          <tpl fld="2" item="1"/>
        </tpls>
      </m>
      <m>
        <tpls c="3">
          <tpl fld="1" item="28"/>
          <tpl fld="0" item="8"/>
          <tpl fld="2" item="1"/>
        </tpls>
      </m>
      <m>
        <tpls c="3">
          <tpl fld="1" item="93"/>
          <tpl fld="0" item="8"/>
          <tpl fld="2" item="1"/>
        </tpls>
      </m>
      <n v="4080.94140992346" in="0">
        <tpls c="3">
          <tpl fld="1" item="89"/>
          <tpl fld="0" item="8"/>
          <tpl fld="2" item="0"/>
        </tpls>
      </n>
      <m>
        <tpls c="3">
          <tpl fld="1" item="65"/>
          <tpl fld="0" item="8"/>
          <tpl fld="2" item="1"/>
        </tpls>
      </m>
      <n v="27.5">
        <tpls c="3">
          <tpl fld="1" item="131"/>
          <tpl fld="0" item="8"/>
          <tpl fld="2" item="1"/>
        </tpls>
      </n>
      <n v="96944.095606487303" in="0">
        <tpls c="3">
          <tpl fld="1" item="55"/>
          <tpl fld="0" item="8"/>
          <tpl fld="2" item="0"/>
        </tpls>
      </n>
      <m>
        <tpls c="3">
          <tpl fld="1" item="202"/>
          <tpl fld="0" item="8"/>
          <tpl fld="2" item="1"/>
        </tpls>
      </m>
      <n v="43.2">
        <tpls c="3">
          <tpl fld="1" item="99"/>
          <tpl fld="0" item="8"/>
          <tpl fld="2" item="1"/>
        </tpls>
      </n>
      <n v="33.5">
        <tpls c="3">
          <tpl fld="1" item="174"/>
          <tpl fld="0" item="8"/>
          <tpl fld="2" item="1"/>
        </tpls>
      </n>
      <n v="45.5">
        <tpls c="3">
          <tpl fld="1" item="46"/>
          <tpl fld="0" item="8"/>
          <tpl fld="2" item="1"/>
        </tpls>
      </n>
      <m>
        <tpls c="3">
          <tpl fld="1" item="70"/>
          <tpl fld="0" item="8"/>
          <tpl fld="2" item="1"/>
        </tpls>
      </m>
      <m>
        <tpls c="3">
          <tpl fld="1" item="58"/>
          <tpl fld="0" item="8"/>
          <tpl fld="2" item="1"/>
        </tpls>
      </m>
      <m>
        <tpls c="3">
          <tpl fld="1" item="185"/>
          <tpl fld="0" item="8"/>
          <tpl fld="2" item="1"/>
        </tpls>
      </m>
      <n v="4160.7344298206099" in="0">
        <tpls c="3">
          <tpl fld="1" item="106"/>
          <tpl fld="0" item="8"/>
          <tpl fld="2" item="0"/>
        </tpls>
      </n>
      <m>
        <tpls c="3">
          <tpl fld="1" item="77"/>
          <tpl fld="0" item="8"/>
          <tpl fld="2" item="1"/>
        </tpls>
      </m>
      <n v="185721.79415410399" in="0">
        <tpls c="3">
          <tpl fld="1" item="117"/>
          <tpl fld="0" item="8"/>
          <tpl fld="2" item="0"/>
        </tpls>
      </n>
      <n v="2166.8541670002501" in="0">
        <tpls c="3">
          <tpl fld="1" item="193"/>
          <tpl fld="0" item="8"/>
          <tpl fld="2" item="0"/>
        </tpls>
      </n>
      <n v="28.4">
        <tpls c="3">
          <tpl fld="1" item="61"/>
          <tpl fld="0" item="8"/>
          <tpl fld="2" item="1"/>
        </tpls>
      </n>
      <n v="5090.9323446468698" in="0">
        <tpls c="3">
          <tpl fld="1" item="25"/>
          <tpl fld="0" item="8"/>
          <tpl fld="2" item="0"/>
        </tpls>
      </n>
      <n v="20078.2577898075" in="0">
        <tpls c="3">
          <tpl fld="1" item="119"/>
          <tpl fld="0" item="8"/>
          <tpl fld="2" item="0"/>
        </tpls>
      </n>
      <n v="56409.773456906601" in="0">
        <tpls c="3">
          <tpl fld="1" item="183"/>
          <tpl fld="0" item="8"/>
          <tpl fld="2" item="0"/>
        </tpls>
      </n>
      <m>
        <tpls c="3">
          <tpl fld="1" item="180"/>
          <tpl fld="0" item="8"/>
          <tpl fld="2" item="1"/>
        </tpls>
      </m>
      <m>
        <tpls c="3">
          <tpl fld="1" item="196"/>
          <tpl fld="0" item="8"/>
          <tpl fld="2" item="1"/>
        </tpls>
      </m>
      <n v="31.7">
        <tpls c="3">
          <tpl fld="1" item="31"/>
          <tpl fld="0" item="8"/>
          <tpl fld="2" item="1"/>
        </tpls>
      </n>
      <n v="40.299999999999997">
        <tpls c="3">
          <tpl fld="1" item="163"/>
          <tpl fld="0" item="8"/>
          <tpl fld="2" item="1"/>
        </tpls>
      </n>
      <m>
        <tpls c="3">
          <tpl fld="1" item="195"/>
          <tpl fld="0" item="8"/>
          <tpl fld="2" item="1"/>
        </tpls>
      </m>
      <n v="1705.3606064570599" in="0">
        <tpls c="3">
          <tpl fld="1" item="200"/>
          <tpl fld="0" item="8"/>
          <tpl fld="2" item="0"/>
        </tpls>
      </n>
      <n v="6859.0790217833301" in="0">
        <tpls c="3">
          <tpl fld="1" item="147"/>
          <tpl fld="0" item="8"/>
          <tpl fld="2" item="0"/>
        </tpls>
      </n>
      <n v="20430.6394600807" in="0">
        <tpls c="3">
          <tpl fld="1" item="161"/>
          <tpl fld="0" item="8"/>
          <tpl fld="2" item="0"/>
        </tpls>
      </n>
      <n v="408.48074207499002" in="0">
        <tpls c="3">
          <tpl fld="1" item="39"/>
          <tpl fld="0" item="8"/>
          <tpl fld="2" item="0"/>
        </tpls>
      </n>
      <n v="26.6">
        <tpls c="3">
          <tpl fld="1" item="30"/>
          <tpl fld="0" item="8"/>
          <tpl fld="2" item="1"/>
        </tpls>
      </n>
      <m>
        <tpls c="3">
          <tpl fld="1" item="184"/>
          <tpl fld="0" item="8"/>
          <tpl fld="2" item="1"/>
        </tpls>
      </m>
      <n v="56.2">
        <tpls c="3">
          <tpl fld="1" item="113"/>
          <tpl fld="0" item="8"/>
          <tpl fld="2" item="1"/>
        </tpls>
      </n>
      <n v="990.84659961990599" in="0">
        <tpls c="3">
          <tpl fld="1" item="21"/>
          <tpl fld="0" item="8"/>
          <tpl fld="2" item="0"/>
        </tpls>
      </n>
      <n v="5574.6038021861305" in="0">
        <tpls c="3">
          <tpl fld="1" item="159"/>
          <tpl fld="0" item="8"/>
          <tpl fld="2" item="0"/>
        </tpls>
      </n>
      <m>
        <tpls c="3">
          <tpl fld="1" item="162"/>
          <tpl fld="0" item="8"/>
          <tpl fld="2" item="1"/>
        </tpls>
      </m>
      <n v="9020.8730980719392" in="0">
        <tpls c="3">
          <tpl fld="1" item="47"/>
          <tpl fld="0" item="8"/>
          <tpl fld="2" item="0"/>
        </tpls>
      </n>
      <n v="4041.5838764302498" in="0">
        <tpls c="3">
          <tpl fld="1" item="110"/>
          <tpl fld="0" item="8"/>
          <tpl fld="2" item="0"/>
        </tpls>
      </n>
      <n v="11122.862067714201" in="0">
        <tpls c="3">
          <tpl fld="1" item="53"/>
          <tpl fld="0" item="8"/>
          <tpl fld="2" item="0"/>
        </tpls>
      </n>
      <n v="820.15087830112202" in="0">
        <tpls c="3">
          <tpl fld="1" item="93"/>
          <tpl fld="0" item="8"/>
          <tpl fld="2" item="0"/>
        </tpls>
      </n>
      <n v="40007.469261213999" in="0">
        <tpls c="3">
          <tpl fld="1" item="128"/>
          <tpl fld="0" item="8"/>
          <tpl fld="2" item="0"/>
        </tpls>
      </n>
      <m>
        <tpls c="3">
          <tpl fld="1" item="78"/>
          <tpl fld="0" item="8"/>
          <tpl fld="2" item="1"/>
        </tpls>
      </m>
      <m>
        <tpls c="3">
          <tpl fld="1" item="144"/>
          <tpl fld="0" item="8"/>
          <tpl fld="2" item="1"/>
        </tpls>
      </m>
      <n v="10751.479674217" in="0">
        <tpls c="3">
          <tpl fld="1" item="14"/>
          <tpl fld="0" item="8"/>
          <tpl fld="2" item="0"/>
        </tpls>
      </n>
      <n v="3379.0820928354601" in="0">
        <tpls c="3">
          <tpl fld="1" item="80"/>
          <tpl fld="0" item="8"/>
          <tpl fld="2" item="0"/>
        </tpls>
      </n>
      <n v="64322.063502084202" in="0">
        <tpls c="3">
          <tpl fld="1" item="179"/>
          <tpl fld="0" item="8"/>
          <tpl fld="2" item="0"/>
        </tpls>
      </n>
      <m>
        <tpls c="3">
          <tpl fld="1" item="102"/>
          <tpl fld="0" item="8"/>
          <tpl fld="2" item="1"/>
        </tpls>
      </m>
      <n v="4636.6109775827099" in="0">
        <tpls c="3">
          <tpl fld="1" item="22"/>
          <tpl fld="0" item="8"/>
          <tpl fld="2" item="0"/>
        </tpls>
      </n>
      <m>
        <tpls c="3">
          <tpl fld="1" item="101"/>
          <tpl fld="0" item="8"/>
          <tpl fld="2" item="1"/>
        </tpls>
      </m>
      <m>
        <tpls c="3">
          <tpl fld="1" item="64"/>
          <tpl fld="0" item="8"/>
          <tpl fld="2" item="1"/>
        </tpls>
      </m>
      <m>
        <tpls c="3">
          <tpl fld="1" item="54"/>
          <tpl fld="0" item="8"/>
          <tpl fld="2" item="1"/>
        </tpls>
      </m>
      <n v="90435.270298316696" in="0">
        <tpls c="3">
          <tpl fld="1" item="194"/>
          <tpl fld="0" item="8"/>
          <tpl fld="2" item="0"/>
        </tpls>
      </n>
      <n v="11635.2742379874" in="0">
        <tpls c="3">
          <tpl fld="1" item="59"/>
          <tpl fld="0" item="8"/>
          <tpl fld="2" item="0"/>
        </tpls>
      </n>
      <n v="27483.336952458099" in="0">
        <tpls c="3">
          <tpl fld="1" item="165"/>
          <tpl fld="0" item="8"/>
          <tpl fld="2" item="0"/>
        </tpls>
      </n>
      <n v="28.1">
        <tpls c="3">
          <tpl fld="1" item="121"/>
          <tpl fld="0" item="8"/>
          <tpl fld="2" item="1"/>
        </tpls>
      </n>
      <n v="3887.2414124358302" in="0">
        <tpls c="3">
          <tpl fld="1" item="30"/>
          <tpl fld="0" item="8"/>
          <tpl fld="2" item="0"/>
        </tpls>
      </n>
      <n v="10212.819432054201" in="0">
        <tpls c="3">
          <tpl fld="1" item="134"/>
          <tpl fld="0" item="8"/>
          <tpl fld="2" item="0"/>
        </tpls>
      </n>
      <n v="93605.748165397599" in="0">
        <tpls c="3">
          <tpl fld="1" item="203"/>
          <tpl fld="0" item="8"/>
          <tpl fld="2" item="0"/>
        </tpls>
      </n>
      <n v="52.7">
        <tpls c="3">
          <tpl fld="1" item="143"/>
          <tpl fld="0" item="8"/>
          <tpl fld="2" item="1"/>
        </tpls>
      </n>
      <n v="24847.545135091001" in="0">
        <tpls c="3">
          <tpl fld="1" item="84"/>
          <tpl fld="0" item="8"/>
          <tpl fld="2" item="0"/>
        </tpls>
      </n>
      <n v="6415.8096173355398" in="0">
        <tpls c="3">
          <tpl fld="1" item="12"/>
          <tpl fld="0" item="8"/>
          <tpl fld="2" item="0"/>
        </tpls>
      </n>
      <n v="30.5">
        <tpls c="3">
          <tpl fld="1" item="76"/>
          <tpl fld="0" item="8"/>
          <tpl fld="2" item="1"/>
        </tpls>
      </n>
      <n v="4917.71839830304" in="0">
        <tpls c="3">
          <tpl fld="1" item="81"/>
          <tpl fld="0" item="8"/>
          <tpl fld="2" item="0"/>
        </tpls>
      </n>
      <m>
        <tpls c="3">
          <tpl fld="1" item="60"/>
          <tpl fld="0" item="8"/>
          <tpl fld="2" item="1"/>
        </tpls>
      </m>
      <n v="23066.509898321001" in="0">
        <tpls c="3">
          <tpl fld="1" item="175"/>
          <tpl fld="0" item="8"/>
          <tpl fld="2" item="0"/>
        </tpls>
      </n>
      <n v="44498.934230163301" in="0">
        <tpls c="3">
          <tpl fld="1" item="104"/>
          <tpl fld="0" item="8"/>
          <tpl fld="2" item="0"/>
        </tpls>
      </n>
      <n v="745.60918066092802" in="0">
        <tpls c="3">
          <tpl fld="1" item="185"/>
          <tpl fld="0" item="8"/>
          <tpl fld="2" item="0"/>
        </tpls>
      </n>
      <n v="55494.950990645797" in="0">
        <tpls c="3">
          <tpl fld="1" item="20"/>
          <tpl fld="0" item="8"/>
          <tpl fld="2" item="0"/>
        </tpls>
      </n>
      <m>
        <tpls c="3">
          <tpl fld="1" item="66"/>
          <tpl fld="0" item="8"/>
          <tpl fld="2" item="1"/>
        </tpls>
      </m>
      <n v="50866.081098221402" in="0">
        <tpls c="3">
          <tpl fld="1" item="201"/>
          <tpl fld="0" item="8"/>
          <tpl fld="2" item="0"/>
        </tpls>
      </n>
      <m>
        <tpls c="3">
          <tpl fld="1" item="71"/>
          <tpl fld="0" item="8"/>
          <tpl fld="2" item="1"/>
        </tpls>
      </m>
      <n v="85187.840235208307" in="0">
        <tpls c="3">
          <tpl fld="1" item="196"/>
          <tpl fld="0" item="8"/>
          <tpl fld="2" item="0"/>
        </tpls>
      </n>
      <n v="41.6">
        <tpls c="3">
          <tpl fld="1" item="79"/>
          <tpl fld="0" item="8"/>
          <tpl fld="2" item="1"/>
        </tpls>
      </n>
      <n v="3380.61335096516" in="0">
        <tpls c="3">
          <tpl fld="1" item="168"/>
          <tpl fld="0" item="8"/>
          <tpl fld="2" item="0"/>
        </tpls>
      </n>
      <m>
        <tpls c="3">
          <tpl fld="1" item="49"/>
          <tpl fld="0" item="8"/>
          <tpl fld="2" item="1"/>
        </tpls>
      </m>
      <n v="3254.7884151428302" in="0">
        <tpls c="3">
          <tpl fld="1" item="182"/>
          <tpl fld="0" item="8"/>
          <tpl fld="2" item="0"/>
        </tpls>
      </n>
      <n v="4153.2479379467704" in="0">
        <tpls c="3">
          <tpl fld="1" item="155"/>
          <tpl fld="0" item="8"/>
          <tpl fld="2" item="0"/>
        </tpls>
      </n>
      <n v="27084.703690365299" in="0">
        <tpls c="3">
          <tpl fld="1" item="197"/>
          <tpl fld="0" item="8"/>
          <tpl fld="2" item="0"/>
        </tpls>
      </n>
      <n v="31.8">
        <tpls c="3">
          <tpl fld="1" item="183"/>
          <tpl fld="0" item="8"/>
          <tpl fld="2" item="1"/>
        </tpls>
      </n>
      <n v="1208.33861780089" in="0">
        <tpls c="3">
          <tpl fld="1" item="184"/>
          <tpl fld="0" item="8"/>
          <tpl fld="2" item="0"/>
        </tpls>
      </n>
      <n v="41.6">
        <tpls c="3">
          <tpl fld="1" item="59"/>
          <tpl fld="0" item="8"/>
          <tpl fld="2" item="1"/>
        </tpls>
      </n>
      <n v="72487.834714208293" in="0">
        <tpls c="3">
          <tpl fld="1" item="27"/>
          <tpl fld="0" item="8"/>
          <tpl fld="2" item="0"/>
        </tpls>
      </n>
      <n v="33.799999999999997">
        <tpls c="3">
          <tpl fld="1" item="116"/>
          <tpl fld="0" item="8"/>
          <tpl fld="2" item="1"/>
        </tpls>
      </n>
      <n v="1304.5330505516999" in="0">
        <tpls c="3">
          <tpl fld="1" item="142"/>
          <tpl fld="0" item="8"/>
          <tpl fld="2" item="0"/>
        </tpls>
      </n>
      <n v="22698.8539572605" in="0">
        <tpls c="3">
          <tpl fld="1" item="136"/>
          <tpl fld="0" item="8"/>
          <tpl fld="2" item="0"/>
        </tpls>
      </n>
      <n v="2933.3956753717198" in="0">
        <tpls c="3">
          <tpl fld="1" item="94"/>
          <tpl fld="0" item="8"/>
          <tpl fld="2" item="0"/>
        </tpls>
      </n>
      <m>
        <tpls c="3">
          <tpl fld="1" item="15"/>
          <tpl fld="0" item="8"/>
          <tpl fld="2" item="1"/>
        </tpls>
      </m>
      <n v="1387.5946263993801" in="0">
        <tpls c="3">
          <tpl fld="1" item="11"/>
          <tpl fld="0" item="8"/>
          <tpl fld="2" item="0"/>
        </tpls>
      </n>
      <m>
        <tpls c="3">
          <tpl fld="1" item="63"/>
          <tpl fld="0" item="8"/>
          <tpl fld="2" item="1"/>
        </tpls>
      </m>
      <n v="715.86511053556001" in="0">
        <tpls c="3">
          <tpl fld="1" item="151"/>
          <tpl fld="0" item="8"/>
          <tpl fld="2" item="0"/>
        </tpls>
      </n>
      <m>
        <tpls c="3">
          <tpl fld="1" item="13"/>
          <tpl fld="0" item="8"/>
          <tpl fld="2" item="1"/>
        </tpls>
      </m>
      <m>
        <tpls c="3">
          <tpl fld="1" item="194"/>
          <tpl fld="0" item="8"/>
          <tpl fld="2" item="1"/>
        </tpls>
      </m>
      <n v="25.2">
        <tpls c="3">
          <tpl fld="1" item="179"/>
          <tpl fld="0" item="8"/>
          <tpl fld="2" item="1"/>
        </tpls>
      </n>
      <n v="18227.120078193901" in="0">
        <tpls c="3">
          <tpl fld="1" item="91"/>
          <tpl fld="0" item="8"/>
          <tpl fld="2" item="0"/>
        </tpls>
      </n>
      <m>
        <tpls c="3">
          <tpl fld="1" item="186"/>
          <tpl fld="0" item="8"/>
          <tpl fld="2" item="1"/>
        </tpls>
      </m>
      <m>
        <tpls c="3">
          <tpl fld="1" item="187"/>
          <tpl fld="0" item="8"/>
          <tpl fld="2" item="1"/>
        </tpls>
      </m>
      <n v="33.6">
        <tpls c="3">
          <tpl fld="1" item="126"/>
          <tpl fld="0" item="8"/>
          <tpl fld="2" item="1"/>
        </tpls>
      </n>
      <m>
        <tpls c="3">
          <tpl fld="1" item="119"/>
          <tpl fld="0" item="8"/>
          <tpl fld="2" item="1"/>
        </tpls>
      </m>
      <n v="517.05747136216405" in="0">
        <tpls c="3">
          <tpl fld="1" item="63"/>
          <tpl fld="0" item="8"/>
          <tpl fld="2" item="0"/>
        </tpls>
      </n>
      <n v="450.63284030614" in="0">
        <tpls c="3">
          <tpl fld="1" item="202"/>
          <tpl fld="0" item="8"/>
          <tpl fld="2" item="0"/>
        </tpls>
      </n>
      <n v="470.45554725120599" in="0">
        <tpls c="3">
          <tpl fld="1" item="162"/>
          <tpl fld="0" item="8"/>
          <tpl fld="2" item="0"/>
        </tpls>
      </n>
      <m>
        <tpls c="3">
          <tpl fld="1" item="75"/>
          <tpl fld="0" item="8"/>
          <tpl fld="2" item="1"/>
        </tpls>
      </m>
      <n v="900.32367182127302" in="0">
        <tpls c="3">
          <tpl fld="1" item="190"/>
          <tpl fld="0" item="8"/>
          <tpl fld="2" item="0"/>
        </tpls>
      </n>
      <n v="2242.8718855369402" in="0">
        <tpls c="3">
          <tpl fld="1" item="23"/>
          <tpl fld="0" item="8"/>
          <tpl fld="2" item="0"/>
        </tpls>
      </n>
      <m>
        <tpls c="3">
          <tpl fld="1" item="203"/>
          <tpl fld="0" item="8"/>
          <tpl fld="2" item="1"/>
        </tpls>
      </m>
      <m>
        <tpls c="3">
          <tpl fld="1" item="39"/>
          <tpl fld="0" item="8"/>
          <tpl fld="2" item="1"/>
        </tpls>
      </m>
      <n v="34.700000000000003">
        <tpls c="3">
          <tpl fld="1" item="103"/>
          <tpl fld="0" item="8"/>
          <tpl fld="2" item="1"/>
        </tpls>
      </n>
      <n v="61262.100561030697" in="0">
        <tpls c="3">
          <tpl fld="1" item="33"/>
          <tpl fld="0" item="8"/>
          <tpl fld="2" item="0"/>
        </tpls>
      </n>
      <n v="27648.344016409199" in="0">
        <tpls c="3">
          <tpl fld="1" item="100"/>
          <tpl fld="0" item="8"/>
          <tpl fld="2" item="0"/>
        </tpls>
      </n>
      <n v="5713.5349833284099" in="0">
        <tpls c="3">
          <tpl fld="1" item="65"/>
          <tpl fld="0" item="8"/>
          <tpl fld="2" item="0"/>
        </tpls>
      </n>
      <n v="29.2">
        <tpls c="3">
          <tpl fld="1" item="48"/>
          <tpl fld="0" item="8"/>
          <tpl fld="2" item="1"/>
        </tpls>
      </n>
      <n v="50.8">
        <tpls c="3">
          <tpl fld="1" item="92"/>
          <tpl fld="0" item="8"/>
          <tpl fld="2" item="1"/>
        </tpls>
      </n>
      <n v="925.63608427057204" in="0">
        <tpls c="3">
          <tpl fld="1" item="85"/>
          <tpl fld="0" item="8"/>
          <tpl fld="2" item="0"/>
        </tpls>
      </n>
      <m>
        <tpls c="3">
          <tpl fld="1" item="81"/>
          <tpl fld="0" item="8"/>
          <tpl fld="2" item="1"/>
        </tpls>
      </m>
      <n v="50.7">
        <tpls c="3">
          <tpl fld="1" item="110"/>
          <tpl fld="0" item="8"/>
          <tpl fld="2" item="1"/>
        </tpls>
      </n>
      <n v="387.60597530546801" in="0">
        <tpls c="3">
          <tpl fld="1" item="149"/>
          <tpl fld="0" item="8"/>
          <tpl fld="2" item="0"/>
        </tpls>
      </n>
      <n v="16024.345551214201" in="0">
        <tpls c="3">
          <tpl fld="1" item="5"/>
          <tpl fld="0" item="8"/>
          <tpl fld="2" item="0"/>
        </tpls>
      </n>
      <n v="31515.662771301799" in="0">
        <tpls c="3">
          <tpl fld="1" item="160"/>
          <tpl fld="0" item="8"/>
          <tpl fld="2" item="0"/>
        </tpls>
      </n>
      <n v="478.39993791333399" in="0">
        <tpls c="3">
          <tpl fld="1" item="50"/>
          <tpl fld="0" item="8"/>
          <tpl fld="2" item="0"/>
        </tpls>
      </n>
      <n v="55.5">
        <tpls c="3">
          <tpl fld="1" item="154"/>
          <tpl fld="0" item="8"/>
          <tpl fld="2" item="1"/>
        </tpls>
      </n>
      <n v="8831.0231169756607" in="0">
        <tpls c="3">
          <tpl fld="1" item="34"/>
          <tpl fld="0" item="8"/>
          <tpl fld="2" item="0"/>
        </tpls>
      </n>
      <n v="4220.6169693950796" in="0">
        <tpls c="3">
          <tpl fld="1" item="156"/>
          <tpl fld="0" item="8"/>
          <tpl fld="2" item="0"/>
        </tpls>
      </n>
      <n v="4793.4436685820901" in="0">
        <tpls c="3">
          <tpl fld="1" item="9"/>
          <tpl fld="0" item="8"/>
          <tpl fld="2" item="0"/>
        </tpls>
      </n>
      <m>
        <tpls c="3">
          <tpl fld="1" item="85"/>
          <tpl fld="0" item="8"/>
          <tpl fld="2" item="1"/>
        </tpls>
      </m>
      <n v="63">
        <tpls c="3">
          <tpl fld="1" item="191"/>
          <tpl fld="0" item="8"/>
          <tpl fld="2" item="1"/>
        </tpls>
      </n>
      <n v="48.1">
        <tpls c="3">
          <tpl fld="1" item="114"/>
          <tpl fld="0" item="8"/>
          <tpl fld="2" item="1"/>
        </tpls>
      </n>
      <n v="14382.5762948433" in="0">
        <tpls c="3">
          <tpl fld="1" item="140"/>
          <tpl fld="0" item="8"/>
          <tpl fld="2" item="0"/>
        </tpls>
      </n>
      <m>
        <tpls c="3">
          <tpl fld="1" item="197"/>
          <tpl fld="0" item="8"/>
          <tpl fld="2" item="1"/>
        </tpls>
      </m>
      <m>
        <tpls c="3">
          <tpl fld="1" item="22"/>
          <tpl fld="0" item="8"/>
          <tpl fld="2" item="1"/>
        </tpls>
      </m>
      <m>
        <tpls c="3">
          <tpl fld="1" item="171"/>
          <tpl fld="0" item="8"/>
          <tpl fld="2" item="1"/>
        </tpls>
      </m>
      <n v="198.352900555063" in="0">
        <tpls c="3">
          <tpl fld="1" item="164"/>
          <tpl fld="0" item="8"/>
          <tpl fld="2" item="0"/>
        </tpls>
      </n>
      <n v="1727.8277013843599" in="0">
        <tpls c="3">
          <tpl fld="1" item="154"/>
          <tpl fld="0" item="8"/>
          <tpl fld="2" item="0"/>
        </tpls>
      </n>
      <n v="26">
        <tpls c="3">
          <tpl fld="1" item="29"/>
          <tpl fld="0" item="8"/>
          <tpl fld="2" item="1"/>
        </tpls>
      </n>
      <n v="55903.899891078203" in="0">
        <tpls c="3">
          <tpl fld="1" item="121"/>
          <tpl fld="0" item="8"/>
          <tpl fld="2" item="0"/>
        </tpls>
      </n>
      <m>
        <tpls c="3">
          <tpl fld="1" item="23"/>
          <tpl fld="0" item="8"/>
          <tpl fld="2" item="1"/>
        </tpls>
      </m>
      <n v="35.4">
        <tpls c="3">
          <tpl fld="1" item="145"/>
          <tpl fld="0" item="8"/>
          <tpl fld="2" item="1"/>
        </tpls>
      </n>
      <n v="1916.2967077047499" in="0">
        <tpls c="3">
          <tpl fld="1" item="130"/>
          <tpl fld="0" item="8"/>
          <tpl fld="2" item="0"/>
        </tpls>
      </n>
      <n v="33.700000000000003">
        <tpls c="3">
          <tpl fld="1" item="129"/>
          <tpl fld="0" item="8"/>
          <tpl fld="2" item="1"/>
        </tpls>
      </n>
      <n v="4167.6702847165398" in="0">
        <tpls c="3">
          <tpl fld="1" item="153"/>
          <tpl fld="0" item="8"/>
          <tpl fld="2" item="0"/>
        </tpls>
      </n>
      <n v="364.66046538857103" in="0">
        <tpls c="3">
          <tpl fld="1" item="0"/>
          <tpl fld="0" item="8"/>
          <tpl fld="2" item="0"/>
        </tpls>
      </n>
      <n v="22139.640409369302" in="0">
        <tpls c="3">
          <tpl fld="1" item="118"/>
          <tpl fld="0" item="8"/>
          <tpl fld="2" item="0"/>
        </tpls>
      </n>
      <m>
        <tpls c="3">
          <tpl fld="1" item="166"/>
          <tpl fld="0" item="8"/>
          <tpl fld="2" item="1"/>
        </tpls>
      </m>
      <n v="49601.656708217801" in="0">
        <tpls c="3">
          <tpl fld="1" item="146"/>
          <tpl fld="0" item="8"/>
          <tpl fld="2" item="0"/>
        </tpls>
      </n>
      <n v="2044.52785549853" in="0">
        <tpls c="3">
          <tpl fld="1" item="57"/>
          <tpl fld="0" item="8"/>
          <tpl fld="2" item="0"/>
        </tpls>
      </n>
      <m>
        <tpls c="3">
          <tpl fld="1" item="105"/>
          <tpl fld="0" item="8"/>
          <tpl fld="2" item="1"/>
        </tpls>
      </m>
      <m>
        <tpls c="3">
          <tpl fld="1" item="149"/>
          <tpl fld="0" item="8"/>
          <tpl fld="2" item="1"/>
        </tpls>
      </m>
      <m>
        <tpls c="3">
          <tpl fld="1" item="98"/>
          <tpl fld="0" item="8"/>
          <tpl fld="2" item="1"/>
        </tpls>
      </m>
      <n v="27.8">
        <tpls c="3">
          <tpl fld="1" item="37"/>
          <tpl fld="0" item="8"/>
          <tpl fld="2" item="1"/>
        </tpls>
      </n>
      <n v="5760.8052872383196" in="0">
        <tpls c="3">
          <tpl fld="1" item="191"/>
          <tpl fld="0" item="8"/>
          <tpl fld="2" item="0"/>
        </tpls>
      </n>
      <n v="7568.4534137987102" in="0">
        <tpls c="3">
          <tpl fld="1" item="43"/>
          <tpl fld="0" item="8"/>
          <tpl fld="2" item="0"/>
        </tpls>
      </n>
      <m>
        <tpls c="3">
          <tpl fld="1" item="200"/>
          <tpl fld="0" item="8"/>
          <tpl fld="2" item="1"/>
        </tpls>
      </m>
      <n v="2956.2644070040701" in="0">
        <tpls c="3">
          <tpl fld="1" item="70"/>
          <tpl fld="0" item="8"/>
          <tpl fld="2" item="0"/>
        </tpls>
      </n>
      <n v="3904.4637193789599" in="0">
        <tpls c="3">
          <tpl fld="1" item="88"/>
          <tpl fld="0" item="8"/>
          <tpl fld="2" item="0"/>
        </tpls>
      </n>
      <n v="33.9">
        <tpls c="3">
          <tpl fld="1" item="35"/>
          <tpl fld="0" item="8"/>
          <tpl fld="2" item="1"/>
        </tpls>
      </n>
      <m>
        <tpls c="3">
          <tpl fld="1" item="164"/>
          <tpl fld="0" item="8"/>
          <tpl fld="2" item="1"/>
        </tpls>
      </m>
      <n v="2726.0974828212302" in="0">
        <tpls c="3">
          <tpl fld="1" item="137"/>
          <tpl fld="0" item="8"/>
          <tpl fld="2" item="0"/>
        </tpls>
      </n>
      <n v="1411.92933206154" in="0">
        <tpls c="3">
          <tpl fld="1" item="51"/>
          <tpl fld="0" item="8"/>
          <tpl fld="2" item="0"/>
        </tpls>
      </n>
      <n v="1371.7467084914001" in="0">
        <tpls c="3">
          <tpl fld="1" item="138"/>
          <tpl fld="0" item="8"/>
          <tpl fld="2" item="0"/>
        </tpls>
      </n>
      <n v="6831.9704105374904" in="0">
        <tpls c="3">
          <tpl fld="1" item="102"/>
          <tpl fld="0" item="8"/>
          <tpl fld="2" item="0"/>
        </tpls>
      </n>
      <n v="38.5">
        <tpls c="3">
          <tpl fld="1" item="169"/>
          <tpl fld="0" item="8"/>
          <tpl fld="2" item="1"/>
        </tpls>
      </n>
      <n v="45427.151677488997" in="0">
        <tpls c="3">
          <tpl fld="1" item="69"/>
          <tpl fld="0" item="8"/>
          <tpl fld="2" item="0"/>
        </tpls>
      </n>
      <m>
        <tpls c="3">
          <tpl fld="1" item="170"/>
          <tpl fld="0" item="8"/>
          <tpl fld="2" item="1"/>
        </tpls>
      </m>
      <m>
        <tpls c="3">
          <tpl fld="1" item="138"/>
          <tpl fld="0" item="8"/>
          <tpl fld="2" item="1"/>
        </tpls>
      </m>
      <n v="7261.7544920027703" in="0">
        <tpls c="3">
          <tpl fld="1" item="126"/>
          <tpl fld="0" item="8"/>
          <tpl fld="2" item="0"/>
        </tpls>
      </n>
      <n v="32.299999999999997">
        <tpls c="3">
          <tpl fld="1" item="161"/>
          <tpl fld="0" item="8"/>
          <tpl fld="2" item="1"/>
        </tpls>
      </n>
      <n v="4249.0192621097603" in="0">
        <tpls c="3">
          <tpl fld="1" item="18"/>
          <tpl fld="0" item="8"/>
          <tpl fld="2" item="0"/>
        </tpls>
      </n>
      <n v="2136.5632136460099" in="0">
        <tpls c="3">
          <tpl fld="1" item="86"/>
          <tpl fld="0" item="8"/>
          <tpl fld="2" item="0"/>
        </tpls>
      </n>
      <n v="27.8">
        <tpls c="3">
          <tpl fld="1" item="68"/>
          <tpl fld="0" item="8"/>
          <tpl fld="2" item="1"/>
        </tpls>
      </n>
      <n v="16309.4484223243" in="0">
        <tpls c="3">
          <tpl fld="1" item="129"/>
          <tpl fld="0" item="8"/>
          <tpl fld="2" item="0"/>
        </tpls>
      </n>
      <m>
        <tpls c="3">
          <tpl fld="1" item="150"/>
          <tpl fld="0" item="8"/>
          <tpl fld="2" item="1"/>
        </tpls>
      </m>
      <n v="54">
        <tpls c="3">
          <tpl fld="1" item="34"/>
          <tpl fld="0" item="8"/>
          <tpl fld="2" item="1"/>
        </tpls>
      </n>
      <n v="634.98705646749397" in="0">
        <tpls c="3">
          <tpl fld="1" item="101"/>
          <tpl fld="0" item="8"/>
          <tpl fld="2" item="0"/>
        </tpls>
      </n>
      <n v="23.7">
        <tpls c="3">
          <tpl fld="1" item="165"/>
          <tpl fld="0" item="8"/>
          <tpl fld="2" item="1"/>
        </tpls>
      </n>
      <n v="4010.8572425522598" in="0">
        <tpls c="3">
          <tpl fld="1" item="48"/>
          <tpl fld="0" item="8"/>
          <tpl fld="2" item="0"/>
        </tpls>
      </n>
      <n v="31.9">
        <tpls c="3">
          <tpl fld="1" item="91"/>
          <tpl fld="0" item="8"/>
          <tpl fld="2" item="1"/>
        </tpls>
      </n>
      <n v="47.5">
        <tpls c="3">
          <tpl fld="1" item="156"/>
          <tpl fld="0" item="8"/>
          <tpl fld="2" item="1"/>
        </tpls>
      </n>
      <n v="2037.32210302668" in="0">
        <tpls c="3">
          <tpl fld="1" item="62"/>
          <tpl fld="0" item="8"/>
          <tpl fld="2" item="0"/>
        </tpls>
      </n>
      <n v="10854.172253082699" in="0">
        <tpls c="3">
          <tpl fld="1" item="72"/>
          <tpl fld="0" item="8"/>
          <tpl fld="2" item="0"/>
        </tpls>
      </n>
      <m>
        <tpls c="3">
          <tpl fld="1" item="104"/>
          <tpl fld="0" item="8"/>
          <tpl fld="2" item="1"/>
        </tpls>
      </m>
      <m>
        <tpls c="3">
          <tpl fld="1" item="135"/>
          <tpl fld="0" item="8"/>
          <tpl fld="2" item="1"/>
        </tpls>
      </m>
      <n v="35.4">
        <tpls c="3">
          <tpl fld="1" item="146"/>
          <tpl fld="0" item="8"/>
          <tpl fld="2" item="1"/>
        </tpls>
      </n>
      <m>
        <tpls c="3">
          <tpl fld="1" item="175"/>
          <tpl fld="0" item="8"/>
          <tpl fld="2" item="1"/>
        </tpls>
      </m>
      <n v="5630.4429945411302" in="0">
        <tpls c="3">
          <tpl fld="1" item="108"/>
          <tpl fld="0" item="8"/>
          <tpl fld="2" item="0"/>
        </tpls>
      </n>
      <n v="8513.5646450681397" in="0">
        <tpls c="3">
          <tpl fld="1" item="122"/>
          <tpl fld="0" item="8"/>
          <tpl fld="2" item="0"/>
        </tpls>
      </n>
      <n v="2890.3600832273901" in="0">
        <tpls c="3">
          <tpl fld="1" item="56"/>
          <tpl fld="0" item="8"/>
          <tpl fld="2" item="0"/>
        </tpls>
      </n>
      <m>
        <tpls c="3">
          <tpl fld="1" item="83"/>
          <tpl fld="0" item="8"/>
          <tpl fld="2" item="1"/>
        </tpls>
      </m>
      <n v="32.6">
        <tpls c="3">
          <tpl fld="1" item="90"/>
          <tpl fld="0" item="8"/>
          <tpl fld="2" item="1"/>
        </tpls>
      </n>
      <n v="39339.297573182601" in="0">
        <tpls c="3">
          <tpl fld="1" item="74"/>
          <tpl fld="0" item="8"/>
          <tpl fld="2" item="0"/>
        </tpls>
      </n>
      <m>
        <tpls c="3">
          <tpl fld="1" item="177"/>
          <tpl fld="0" item="8"/>
          <tpl fld="2" item="1"/>
        </tpls>
      </m>
      <n v="30">
        <tpls c="3">
          <tpl fld="1" item="41"/>
          <tpl fld="0" item="8"/>
          <tpl fld="2" item="1"/>
        </tpls>
      </n>
      <n v="18677.292710931801" in="0">
        <tpls c="3">
          <tpl fld="1" item="29"/>
          <tpl fld="0" item="8"/>
          <tpl fld="2" item="0"/>
        </tpls>
      </n>
      <n v="45.5">
        <tpls c="3">
          <tpl fld="1" item="17"/>
          <tpl fld="0" item="8"/>
          <tpl fld="2" item="1"/>
        </tpls>
      </n>
      <n v="70994.408954126295" in="0">
        <tpls c="3">
          <tpl fld="1" item="195"/>
          <tpl fld="0" item="8"/>
          <tpl fld="2" item="0"/>
        </tpls>
      </n>
      <m>
        <tpls c="3">
          <tpl fld="1" item="56"/>
          <tpl fld="0" item="8"/>
          <tpl fld="2" item="1"/>
        </tpls>
      </m>
      <n v="49.8">
        <tpls c="3">
          <tpl fld="1" item="18"/>
          <tpl fld="0" item="8"/>
          <tpl fld="2" item="1"/>
        </tpls>
      </n>
      <m>
        <tpls c="3">
          <tpl fld="1" item="132"/>
          <tpl fld="0" item="8"/>
          <tpl fld="2" item="1"/>
        </tpls>
      </m>
      <n v="36.4">
        <tpls c="3">
          <tpl fld="1" item="16"/>
          <tpl fld="0" item="8"/>
          <tpl fld="2" item="1"/>
        </tpls>
      </n>
      <m>
        <tpls c="3">
          <tpl fld="1" item="155"/>
          <tpl fld="0" item="8"/>
          <tpl fld="2" item="1"/>
        </tpls>
      </m>
      <m>
        <tpls c="3">
          <tpl fld="1" item="73"/>
          <tpl fld="0" item="8"/>
          <tpl fld="2" item="1"/>
        </tpls>
      </m>
      <n v="31997.282010881299" in="0">
        <tpls c="3">
          <tpl fld="1" item="115"/>
          <tpl fld="0" item="8"/>
          <tpl fld="2" item="0"/>
        </tpls>
      </n>
      <n v="53554.038922467298" in="0">
        <tpls c="3">
          <tpl fld="1" item="68"/>
          <tpl fld="0" item="8"/>
          <tpl fld="2" item="0"/>
        </tpls>
      </n>
      <n v="35.700000000000003">
        <tpls c="3">
          <tpl fld="1" item="96"/>
          <tpl fld="0" item="8"/>
          <tpl fld="2" item="1"/>
        </tpls>
      </n>
      <m>
        <tpls c="3">
          <tpl fld="1" item="44"/>
          <tpl fld="0" item="8"/>
          <tpl fld="2" item="1"/>
        </tpls>
      </m>
      <n v="4923.5400987217099" in="0">
        <tpls c="3">
          <tpl fld="1" item="19"/>
          <tpl fld="0" item="8"/>
          <tpl fld="2" item="0"/>
        </tpls>
      </n>
      <n v="3137.39611086379" in="0">
        <tpls c="3">
          <tpl fld="1" item="7"/>
          <tpl fld="0" item="8"/>
          <tpl fld="2" item="0"/>
        </tpls>
      </n>
      <n v="35397.363683790099" in="0">
        <tpls c="3">
          <tpl fld="1" item="31"/>
          <tpl fld="0" item="8"/>
          <tpl fld="2" item="0"/>
        </tpls>
      </n>
      <m>
        <tpls c="3">
          <tpl fld="1" item="53"/>
          <tpl fld="0" item="8"/>
          <tpl fld="2" item="1"/>
        </tpls>
      </m>
      <m>
        <tpls c="3">
          <tpl fld="1" item="25"/>
          <tpl fld="0" item="8"/>
          <tpl fld="2" item="1"/>
        </tpls>
      </m>
      <n v="2541.4089277926601" in="0">
        <tpls c="3">
          <tpl fld="1" item="36"/>
          <tpl fld="0" item="8"/>
          <tpl fld="2" item="0"/>
        </tpls>
      </n>
      <n v="8474.5868287622798" in="0">
        <tpls c="3">
          <tpl fld="1" item="17"/>
          <tpl fld="0" item="8"/>
          <tpl fld="2" item="0"/>
        </tpls>
      </n>
      <m>
        <tpls c="3">
          <tpl fld="1" item="190"/>
          <tpl fld="0" item="8"/>
          <tpl fld="2" item="1"/>
        </tpls>
      </m>
      <n v="4370.5400865474903" in="0">
        <tpls c="3">
          <tpl fld="1" item="41"/>
          <tpl fld="0" item="8"/>
          <tpl fld="2" item="0"/>
        </tpls>
      </n>
      <n v="33">
        <tpls c="3">
          <tpl fld="1" item="173"/>
          <tpl fld="0" item="8"/>
          <tpl fld="2" item="1"/>
        </tpls>
      </n>
      <n v="3468.3044632474698" in="0">
        <tpls c="3">
          <tpl fld="1" item="109"/>
          <tpl fld="0" item="8"/>
          <tpl fld="2" item="0"/>
        </tpls>
      </n>
      <n v="7367.7519091088197" in="0">
        <tpls c="3">
          <tpl fld="1" item="76"/>
          <tpl fld="0" item="8"/>
          <tpl fld="2" item="0"/>
        </tpls>
      </n>
      <m>
        <tpls c="3">
          <tpl fld="1" item="95"/>
          <tpl fld="0" item="8"/>
          <tpl fld="2" item="1"/>
        </tpls>
      </m>
      <n v="326.43682669893099" in="0">
        <tpls c="3">
          <tpl fld="1" item="13"/>
          <tpl fld="0" item="8"/>
          <tpl fld="2" item="0"/>
        </tpls>
      </n>
      <n v="14961.568175918699" in="0">
        <tpls c="3">
          <tpl fld="1" item="96"/>
          <tpl fld="0" item="8"/>
          <tpl fld="2" item="0"/>
        </tpls>
      </n>
      <n v="80234.470071349206" in="0">
        <tpls c="3">
          <tpl fld="1" item="170"/>
          <tpl fld="0" item="8"/>
          <tpl fld="2" item="0"/>
        </tpls>
      </n>
      <n v="24898.334585704499" in="0">
        <tpls c="3">
          <tpl fld="1" item="187"/>
          <tpl fld="0" item="8"/>
          <tpl fld="2" item="0"/>
        </tpls>
      </n>
      <m>
        <tpls c="3">
          <tpl fld="1" item="120"/>
          <tpl fld="0" item="8"/>
          <tpl fld="2" item="1"/>
        </tpls>
      </m>
      <n v="35366.259601198297" in="0">
        <tpls c="3">
          <tpl fld="1" item="8"/>
          <tpl fld="0" item="8"/>
          <tpl fld="2" item="0"/>
        </tpls>
      </n>
      <m>
        <tpls c="3">
          <tpl fld="1" item="201"/>
          <tpl fld="0" item="8"/>
          <tpl fld="2" item="1"/>
        </tpls>
      </m>
      <n v="40.4">
        <tpls c="3">
          <tpl fld="1" item="153"/>
          <tpl fld="0" item="8"/>
          <tpl fld="2" item="1"/>
        </tpls>
      </n>
      <m>
        <tpls c="3">
          <tpl fld="1" item="124"/>
          <tpl fld="0" item="8"/>
          <tpl fld="2" item="1"/>
        </tpls>
      </m>
      <n v="47785.089272664001" in="0">
        <tpls c="3">
          <tpl fld="1" item="105"/>
          <tpl fld="0" item="8"/>
          <tpl fld="2" item="0"/>
        </tpls>
      </n>
      <n v="1223.8568609209799" in="0">
        <tpls c="3">
          <tpl fld="1" item="58"/>
          <tpl fld="0" item="8"/>
          <tpl fld="2" item="0"/>
        </tpls>
      </n>
      <n v="4460.6341441156601" in="0">
        <tpls c="3">
          <tpl fld="1" item="107"/>
          <tpl fld="0" item="8"/>
          <tpl fld="2" item="0"/>
        </tpls>
      </n>
      <n v="1695.98507510881" in="0">
        <tpls c="3">
          <tpl fld="1" item="103"/>
          <tpl fld="0" item="8"/>
          <tpl fld="2" item="0"/>
        </tpls>
      </n>
      <m>
        <tpls c="3">
          <tpl fld="1" item="19"/>
          <tpl fld="0" item="8"/>
          <tpl fld="2" item="1"/>
        </tpls>
      </m>
      <m>
        <tpls c="3">
          <tpl fld="1" item="157"/>
          <tpl fld="0" item="8"/>
          <tpl fld="2" item="1"/>
        </tpls>
      </m>
      <n v="42.7">
        <tpls c="3">
          <tpl fld="1" item="89"/>
          <tpl fld="0" item="8"/>
          <tpl fld="2" item="1"/>
        </tpls>
      </n>
      <m>
        <tpls c="3">
          <tpl fld="1" item="12"/>
          <tpl fld="0" item="8"/>
          <tpl fld="2" item="1"/>
        </tpls>
      </m>
      <n v="564.47948769085701" in="0">
        <tpls c="3">
          <tpl fld="1" item="46"/>
          <tpl fld="0" item="8"/>
          <tpl fld="2" item="0"/>
        </tpls>
      </n>
      <m>
        <tpls c="3">
          <tpl fld="1" item="151"/>
          <tpl fld="0" item="8"/>
          <tpl fld="2" item="1"/>
        </tpls>
      </m>
      <m>
        <tpls c="3">
          <tpl fld="1" item="88"/>
          <tpl fld="0" item="8"/>
          <tpl fld="2" item="1"/>
        </tpls>
      </m>
      <m>
        <tpls c="3">
          <tpl fld="1" item="141"/>
          <tpl fld="0" item="8"/>
          <tpl fld="2" item="1"/>
        </tpls>
      </m>
      <m>
        <tpls c="3">
          <tpl fld="1" item="97"/>
          <tpl fld="0" item="8"/>
          <tpl fld="2" item="1"/>
        </tpls>
      </m>
      <m>
        <tpls c="3">
          <tpl fld="1" item="142"/>
          <tpl fld="0" item="8"/>
          <tpl fld="2" item="1"/>
        </tpls>
      </m>
      <m>
        <tpls c="3">
          <tpl fld="1" item="189"/>
          <tpl fld="0" item="8"/>
          <tpl fld="2" item="1"/>
        </tpls>
      </m>
      <n v="3721.2509487105999" in="0">
        <tpls c="3">
          <tpl fld="1" item="166"/>
          <tpl fld="0" item="8"/>
          <tpl fld="2" item="0"/>
        </tpls>
      </n>
      <m>
        <tpls c="3">
          <tpl fld="1" item="199"/>
          <tpl fld="0" item="8"/>
          <tpl fld="2" item="1"/>
        </tpls>
      </m>
      <m>
        <tpls c="3">
          <tpl fld="1" item="127"/>
          <tpl fld="0" item="8"/>
          <tpl fld="2" item="1"/>
        </tpls>
      </m>
      <n v="10016.571304388401" in="0">
        <tpls c="3">
          <tpl fld="1" item="6"/>
          <tpl fld="0" item="8"/>
          <tpl fld="2" item="0"/>
        </tpls>
      </n>
      <m>
        <tpls c="3">
          <tpl fld="1" item="14"/>
          <tpl fld="0" item="8"/>
          <tpl fld="2" item="1"/>
        </tpls>
      </m>
      <n v="51708.765754175802" in="0">
        <tpls c="3">
          <tpl fld="1" item="152"/>
          <tpl fld="0" item="8"/>
          <tpl fld="2" item="0"/>
        </tpls>
      </n>
      <m>
        <tpls c="3">
          <tpl fld="1" item="2"/>
          <tpl fld="0" item="8"/>
          <tpl fld="2" item="1"/>
        </tpls>
      </m>
      <n v="6377.3697320123201" in="0">
        <tpls c="3">
          <tpl fld="1" item="37"/>
          <tpl fld="0" item="8"/>
          <tpl fld="2" item="0"/>
        </tpls>
      </n>
      <m>
        <tpls c="3">
          <tpl fld="1" item="118"/>
          <tpl fld="0" item="8"/>
          <tpl fld="2" item="1"/>
        </tpls>
      </m>
      <n v="29567.803875678001" in="0">
        <tpls c="3">
          <tpl fld="1" item="79"/>
          <tpl fld="0" item="8"/>
          <tpl fld="2" item="0"/>
        </tpls>
      </n>
      <n v="16376.998363393301" in="0">
        <tpls c="3">
          <tpl fld="1" item="4"/>
          <tpl fld="0" item="8"/>
          <tpl fld="2" item="0"/>
        </tpls>
      </n>
      <m>
        <tpls c="3">
          <tpl fld="1" item="108"/>
          <tpl fld="0" item="8"/>
          <tpl fld="2" item="1"/>
        </tpls>
      </m>
      <m>
        <tpls c="3">
          <tpl fld="1" item="10"/>
          <tpl fld="0" item="8"/>
          <tpl fld="2" item="1"/>
        </tpls>
      </m>
      <n v="14001.446881980301" in="0">
        <tpls c="3">
          <tpl fld="1" item="174"/>
          <tpl fld="0" item="8"/>
          <tpl fld="2" item="0"/>
        </tpls>
      </n>
      <n v="884.96267475135903" in="0">
        <tpls c="3">
          <tpl fld="1" item="45"/>
          <tpl fld="0" item="8"/>
          <tpl fld="2" item="0"/>
        </tpls>
      </n>
      <m>
        <tpls c="3">
          <tpl fld="1" item="43"/>
          <tpl fld="0" item="8"/>
          <tpl fld="2" item="1"/>
        </tpls>
      </m>
      <n v="1235.6133657548201" in="0">
        <tpls c="3">
          <tpl fld="1" item="99"/>
          <tpl fld="0" item="8"/>
          <tpl fld="2" item="0"/>
        </tpls>
      </n>
      <n v="46594.450953528903" in="0">
        <tpls c="3">
          <tpl fld="1" item="35"/>
          <tpl fld="0" item="8"/>
          <tpl fld="2" item="0"/>
        </tpls>
      </n>
      <n v="33.6">
        <tpls c="3">
          <tpl fld="1" item="115"/>
          <tpl fld="0" item="8"/>
          <tpl fld="2" item="1"/>
        </tpls>
      </n>
      <n v="687.39044554034797" in="0">
        <tpls c="3">
          <tpl fld="1" item="157"/>
          <tpl fld="0" item="8"/>
          <tpl fld="2" item="0"/>
        </tpls>
      </n>
      <m>
        <tpls c="3">
          <tpl fld="1" item="0"/>
          <tpl fld="0" item="8"/>
          <tpl fld="2" item="1"/>
        </tpls>
      </m>
      <n v="46.1">
        <tpls c="3">
          <tpl fld="1" item="9"/>
          <tpl fld="0" item="8"/>
          <tpl fld="2" item="1"/>
        </tpls>
      </n>
      <n v="29">
        <tpls c="3">
          <tpl fld="1" item="176"/>
          <tpl fld="0" item="8"/>
          <tpl fld="2" item="1"/>
        </tpls>
      </n>
      <m>
        <tpls c="3">
          <tpl fld="1" item="32"/>
          <tpl fld="0" item="8"/>
          <tpl fld="2" item="1"/>
        </tpls>
      </m>
      <n v="352.71997494816202" in="0">
        <tpls c="3">
          <tpl fld="1" item="180"/>
          <tpl fld="0" item="8"/>
          <tpl fld="2" item="0"/>
        </tpls>
      </n>
      <n v="15753.473284019499" in="0">
        <tpls c="3">
          <tpl fld="1" item="131"/>
          <tpl fld="0" item="8"/>
          <tpl fld="2" item="0"/>
        </tpls>
      </n>
      <n v="36.6">
        <tpls c="3">
          <tpl fld="1" item="84"/>
          <tpl fld="0" item="8"/>
          <tpl fld="2" item="1"/>
        </tpls>
      </n>
      <n v="45334.114435824602" in="0">
        <tpls c="3">
          <tpl fld="1" item="173"/>
          <tpl fld="0" item="8"/>
          <tpl fld="2" item="0"/>
        </tpls>
      </n>
      <m>
        <tpls c="3">
          <tpl fld="1" item="36"/>
          <tpl fld="0" item="8"/>
          <tpl fld="2" item="1"/>
        </tpls>
      </m>
      <n v="39">
        <tpls c="3">
          <tpl fld="1" item="72"/>
          <tpl fld="0" item="8"/>
          <tpl fld="2" item="1"/>
        </tpls>
      </n>
      <n v="26.3">
        <tpls c="3">
          <tpl fld="1" item="136"/>
          <tpl fld="0" item="8"/>
          <tpl fld="2" item="1"/>
        </tpls>
      </n>
      <n v="1715.2089218585299" in="0">
        <tpls c="3">
          <tpl fld="1" item="92"/>
          <tpl fld="0" item="8"/>
          <tpl fld="2" item="0"/>
        </tpls>
      </n>
      <n v="46.9">
        <tpls c="3">
          <tpl fld="1" item="94"/>
          <tpl fld="0" item="8"/>
          <tpl fld="2" item="1"/>
        </tpls>
      </n>
      <m>
        <tpls c="3">
          <tpl fld="1" item="21"/>
          <tpl fld="0" item="8"/>
          <tpl fld="2" item="1"/>
        </tpls>
      </m>
      <n v="690.88243975853004" in="0">
        <tpls c="3">
          <tpl fld="1" item="132"/>
          <tpl fld="0" item="8"/>
          <tpl fld="2" item="0"/>
        </tpls>
      </n>
      <m>
        <tpls c="3">
          <tpl fld="1" item="168"/>
          <tpl fld="0" item="8"/>
          <tpl fld="2" item="1"/>
        </tpls>
      </m>
      <m>
        <tpls c="3">
          <tpl fld="1" item="5"/>
          <tpl fld="0" item="8"/>
          <tpl fld="2" item="1"/>
        </tpls>
      </m>
      <n v="8030.0630053730401" in="0">
        <tpls c="3">
          <tpl fld="1" item="66"/>
          <tpl fld="0" item="8"/>
          <tpl fld="2" item="0"/>
        </tpls>
      </n>
      <n v="1210.62225723084" in="0">
        <tpls c="3">
          <tpl fld="1" item="1"/>
          <tpl fld="0" item="8"/>
          <tpl fld="2" item="0"/>
        </tpls>
      </n>
      <n v="10587.2754491018" in="0">
        <tpls c="3">
          <tpl fld="1" item="77"/>
          <tpl fld="0" item="8"/>
          <tpl fld="2" item="0"/>
        </tpls>
      </n>
      <n v="715.09682041100996" in="0">
        <tpls c="3">
          <tpl fld="1" item="64"/>
          <tpl fld="0" item="8"/>
          <tpl fld="2" item="0"/>
        </tpls>
      </n>
      <n v="29056.3142936191" in="0">
        <tpls c="3">
          <tpl fld="1" item="44"/>
          <tpl fld="0" item="8"/>
          <tpl fld="2" item="0"/>
        </tpls>
      </n>
      <m>
        <tpls c="3">
          <tpl fld="1" item="100"/>
          <tpl fld="0" item="8"/>
          <tpl fld="2" item="1"/>
        </tpls>
      </m>
      <m>
        <tpls c="3">
          <tpl fld="1" item="7"/>
          <tpl fld="0" item="8"/>
          <tpl fld="2" item="1"/>
        </tpls>
      </m>
      <n v="29.3">
        <tpls c="3">
          <tpl fld="1" item="82"/>
          <tpl fld="0" item="8"/>
          <tpl fld="2" item="1"/>
        </tpls>
      </n>
      <m>
        <tpls c="3">
          <tpl fld="1" item="11"/>
          <tpl fld="0" item="8"/>
          <tpl fld="2" item="1"/>
        </tpls>
      </m>
      <m>
        <tpls c="3">
          <tpl fld="1" item="159"/>
          <tpl fld="0" item="8"/>
          <tpl fld="2" item="1"/>
        </tpls>
      </m>
      <n v="902.07002581373604" in="0">
        <tpls c="3">
          <tpl fld="1" item="124"/>
          <tpl fld="0" item="8"/>
          <tpl fld="2" item="0"/>
        </tpls>
      </n>
      <m>
        <tpls c="3">
          <tpl fld="1" item="117"/>
          <tpl fld="0" item="8"/>
          <tpl fld="2" item="1"/>
        </tpls>
      </m>
      <n v="924.51151643002697" in="0">
        <tpls c="3">
          <tpl fld="1" item="177"/>
          <tpl fld="0" item="8"/>
          <tpl fld="2" item="0"/>
        </tpls>
      </n>
      <n v="678.84478979627102" in="0">
        <tpls c="3">
          <tpl fld="1" item="148"/>
          <tpl fld="0" item="8"/>
          <tpl fld="2" item="0"/>
        </tpls>
      </n>
      <n v="17092.3145892422" in="0">
        <tpls c="3">
          <tpl fld="1" item="189"/>
          <tpl fld="0" item="8"/>
          <tpl fld="2" item="0"/>
        </tpls>
      </n>
      <n v="45">
        <tpls c="3">
          <tpl fld="1" item="47"/>
          <tpl fld="0" item="8"/>
          <tpl fld="2" item="1"/>
        </tpls>
      </n>
      <n v="998.52233901926797" in="0">
        <tpls c="3">
          <tpl fld="1" item="186"/>
          <tpl fld="0" item="8"/>
          <tpl fld="2" item="0"/>
        </tpls>
      </n>
      <n v="34.6">
        <tpls c="3">
          <tpl fld="1" item="74"/>
          <tpl fld="0" item="8"/>
          <tpl fld="2" item="1"/>
        </tpls>
      </n>
      <n v="6469.1457379980102" in="0">
        <tpls c="3">
          <tpl fld="1" item="32"/>
          <tpl fld="0" item="8"/>
          <tpl fld="2" item="0"/>
        </tpls>
      </n>
      <n v="28.5">
        <tpls c="3">
          <tpl fld="1" item="122"/>
          <tpl fld="0" item="8"/>
          <tpl fld="2" item="1"/>
        </tpls>
      </n>
      <n v="48106.892915787997" in="0">
        <tpls c="3">
          <tpl fld="1" item="61"/>
          <tpl fld="0" item="8"/>
          <tpl fld="2" item="0"/>
        </tpls>
      </n>
      <n v="544.14752336514198" in="0">
        <tpls c="3">
          <tpl fld="1" item="83"/>
          <tpl fld="0" item="8"/>
          <tpl fld="2" item="0"/>
        </tpls>
      </n>
      <n v="2566.8870846973" in="0">
        <tpls c="3">
          <tpl fld="1" item="144"/>
          <tpl fld="0" item="8"/>
          <tpl fld="2" item="0"/>
        </tpls>
      </n>
      <m>
        <tpls c="3">
          <tpl fld="1" item="3"/>
          <tpl fld="0" item="8"/>
          <tpl fld="2" item="1"/>
        </tpls>
      </m>
      <m>
        <tpls c="3">
          <tpl fld="1" item="20"/>
          <tpl fld="0" item="8"/>
          <tpl fld="2" item="1"/>
        </tpls>
      </m>
      <n v="1499.2677864320401" in="0">
        <tpls c="3">
          <tpl fld="1" item="71"/>
          <tpl fld="0" item="8"/>
          <tpl fld="2" item="0"/>
        </tpls>
      </n>
      <n v="30.9">
        <tpls c="3">
          <tpl fld="1" item="33"/>
          <tpl fld="0" item="8"/>
          <tpl fld="2" item="1"/>
        </tpls>
      </n>
      <n v="114293.84332087" in="0">
        <tpls c="3">
          <tpl fld="1" item="90"/>
          <tpl fld="0" item="8"/>
          <tpl fld="2" item="0"/>
        </tpls>
      </n>
      <n v="21928.700674056199" in="0">
        <tpls c="3">
          <tpl fld="1" item="176"/>
          <tpl fld="0" item="8"/>
          <tpl fld="2" item="0"/>
        </tpls>
      </n>
      <n v="27.6">
        <tpls c="3">
          <tpl fld="1" item="26"/>
          <tpl fld="0" item="8"/>
          <tpl fld="2" item="1"/>
        </tpls>
      </n>
      <n v="32.6">
        <tpls c="3">
          <tpl fld="1" item="193"/>
          <tpl fld="0" item="8"/>
          <tpl fld="2" item="1"/>
        </tpls>
      </n>
      <n v="10435.0439841037" in="0">
        <tpls c="3">
          <tpl fld="1" item="16"/>
          <tpl fld="0" item="8"/>
          <tpl fld="2" item="0"/>
        </tpls>
      </n>
      <n v="467.900570300656" in="0">
        <tpls c="3">
          <tpl fld="1" item="120"/>
          <tpl fld="0" item="8"/>
          <tpl fld="2" item="0"/>
        </tpls>
      </n>
      <m>
        <tpls c="3">
          <tpl fld="1" item="42"/>
          <tpl fld="0" item="8"/>
          <tpl fld="2" item="1"/>
        </tpls>
      </m>
      <m>
        <tpls c="3">
          <tpl fld="1" item="123"/>
          <tpl fld="0" item="8"/>
          <tpl fld="2" item="1"/>
        </tpls>
      </m>
      <m>
        <tpls c="3">
          <tpl fld="1" item="38"/>
          <tpl fld="0" item="8"/>
          <tpl fld="2" item="1"/>
        </tpls>
      </m>
      <m>
        <tpls c="3">
          <tpl fld="1" item="52"/>
          <tpl fld="0" item="8"/>
          <tpl fld="2" item="1"/>
        </tpls>
      </m>
      <n v="7154.2744960190003" in="0">
        <tpls c="3">
          <tpl fld="1" item="143"/>
          <tpl fld="0" item="8"/>
          <tpl fld="2" item="0"/>
        </tpls>
      </n>
      <m>
        <tpls c="3">
          <tpl fld="1" item="107"/>
          <tpl fld="0" item="8"/>
          <tpl fld="2" item="1"/>
        </tpls>
      </m>
      <n v="48.6">
        <tpls c="3">
          <tpl fld="1" item="147"/>
          <tpl fld="0" item="8"/>
          <tpl fld="2" item="1"/>
        </tpls>
      </n>
      <n v="21204.104970349599" in="0">
        <tpls c="3">
          <tpl fld="1" item="192"/>
          <tpl fld="0" item="8"/>
          <tpl fld="2" item="0"/>
        </tpls>
      </n>
      <n v="22942.583449096699" in="0">
        <tpls c="3">
          <tpl fld="1" item="28"/>
          <tpl fld="0" item="8"/>
          <tpl fld="2" item="0"/>
        </tpls>
      </n>
      <n v="3398.1517215430299" in="0">
        <tpls c="3">
          <tpl fld="1" item="40"/>
          <tpl fld="0" item="8"/>
          <tpl fld="2" item="0"/>
        </tpls>
      </n>
      <n v="40778.342736720901" in="0">
        <tpls c="3">
          <tpl fld="1" item="116"/>
          <tpl fld="0" item="8"/>
          <tpl fld="2" item="0"/>
        </tpls>
      </n>
      <m>
        <tpls c="3">
          <tpl fld="1" item="24"/>
          <tpl fld="0" item="8"/>
          <tpl fld="2" item="1"/>
        </tpls>
      </m>
      <n v="31287.9436526473" in="0">
        <tpls c="3">
          <tpl fld="1" item="135"/>
          <tpl fld="0" item="8"/>
          <tpl fld="2" item="0"/>
        </tpls>
      </n>
      <m>
        <tpls c="3">
          <tpl fld="1" item="86"/>
          <tpl fld="0" item="8"/>
          <tpl fld="2" item="1"/>
        </tpls>
      </m>
      <m>
        <tpls c="3">
          <tpl fld="1" item="106"/>
          <tpl fld="0" item="8"/>
          <tpl fld="2" item="1"/>
        </tpls>
      </m>
      <m>
        <tpls c="3">
          <tpl fld="1" item="1"/>
          <tpl fld="0" item="8"/>
          <tpl fld="2" item="1"/>
        </tpls>
      </m>
      <n v="31.5">
        <tpls c="3">
          <tpl fld="1" item="112"/>
          <tpl fld="0" item="8"/>
          <tpl fld="2" item="1"/>
        </tpls>
      </n>
      <n v="16465.0502115688" in="0">
        <tpls c="3">
          <tpl fld="1" item="73"/>
          <tpl fld="0" item="8"/>
          <tpl fld="2" item="0"/>
        </tpls>
      </n>
      <m>
        <tpls c="3">
          <tpl fld="1" item="137"/>
          <tpl fld="0" item="8"/>
          <tpl fld="2" item="1"/>
        </tpls>
      </m>
      <m>
        <tpls c="3">
          <tpl fld="1" item="130"/>
          <tpl fld="0" item="8"/>
          <tpl fld="2" item="1"/>
        </tpls>
      </m>
      <n v="1222.9254517592301" in="0">
        <tpls c="3">
          <tpl fld="1" item="139"/>
          <tpl fld="0" item="8"/>
          <tpl fld="2" item="0"/>
        </tpls>
      </n>
      <n v="30.4">
        <tpls c="3">
          <tpl fld="1" item="152"/>
          <tpl fld="0" item="8"/>
          <tpl fld="2" item="1"/>
        </tpls>
      </n>
      <n v="35.700000000000003">
        <tpls c="3">
          <tpl fld="1" item="139"/>
          <tpl fld="0" item="8"/>
          <tpl fld="2" item="1"/>
        </tpls>
      </n>
      <n v="2794.1768317915598" in="0">
        <tpls c="3">
          <tpl fld="1" item="95"/>
          <tpl fld="0" item="8"/>
          <tpl fld="2" item="0"/>
        </tpls>
      </n>
      <n v="50.8">
        <tpls c="3">
          <tpl fld="1" item="6"/>
          <tpl fld="0" item="8"/>
          <tpl fld="2" item="1"/>
        </tpls>
      </n>
      <n v="37934.376506798399" in="0">
        <tpls c="3">
          <tpl fld="1" item="123"/>
          <tpl fld="0" item="8"/>
          <tpl fld="2" item="0"/>
        </tpls>
      </n>
      <n v="31.1">
        <tpls c="3">
          <tpl fld="1" item="57"/>
          <tpl fld="0" item="8"/>
          <tpl fld="2" item="1"/>
        </tpls>
      </n>
      <n v="30.8">
        <tpls c="3">
          <tpl fld="1" item="69"/>
          <tpl fld="0" item="8"/>
          <tpl fld="2" item="1"/>
        </tpls>
      </n>
      <n v="597.57639265810496" in="0">
        <tpls c="3">
          <tpl fld="1" item="15"/>
          <tpl fld="0" item="8"/>
          <tpl fld="2" item="0"/>
        </tpls>
      </n>
      <n v="5087.9911175738098" in="0">
        <tpls c="3">
          <tpl fld="1" item="114"/>
          <tpl fld="0" item="8"/>
          <tpl fld="2" item="0"/>
        </tpls>
      </n>
      <n v="4379.65987744628" in="0">
        <tpls c="3">
          <tpl fld="1" item="163"/>
          <tpl fld="0" item="8"/>
          <tpl fld="2" item="0"/>
        </tpls>
      </n>
      <n v="32.6">
        <tpls c="3">
          <tpl fld="1" item="40"/>
          <tpl fld="0" item="8"/>
          <tpl fld="2" item="1"/>
        </tpls>
      </n>
      <n v="55.3">
        <tpls c="3">
          <tpl fld="1" item="67"/>
          <tpl fld="0" item="8"/>
          <tpl fld="2" item="1"/>
        </tpls>
      </n>
      <n v="4307.1558783897099" in="0">
        <tpls c="3">
          <tpl fld="1" item="2"/>
          <tpl fld="0" item="8"/>
          <tpl fld="2" item="0"/>
        </tpls>
      </n>
      <n v="42">
        <tpls c="3">
          <tpl fld="1" item="80"/>
          <tpl fld="0" item="8"/>
          <tpl fld="2" item="1"/>
        </tpls>
      </n>
      <m>
        <tpls c="3">
          <tpl fld="1" item="62"/>
          <tpl fld="0" item="8"/>
          <tpl fld="2" item="1"/>
        </tpls>
      </m>
      <m>
        <tpls c="3">
          <tpl fld="1" item="160"/>
          <tpl fld="0" item="8"/>
          <tpl fld="2" item="1"/>
        </tpls>
      </m>
      <n v="37.200000000000003">
        <tpls c="3">
          <tpl fld="1" item="4"/>
          <tpl fld="0" item="8"/>
          <tpl fld="2" item="1"/>
        </tpls>
      </n>
      <n v="47286.998492836698" in="0">
        <tpls c="3">
          <tpl fld="1" item="145"/>
          <tpl fld="0" item="8"/>
          <tpl fld="2" item="0"/>
        </tpls>
      </n>
      <m>
        <tpls c="3">
          <tpl fld="1" item="148"/>
          <tpl fld="0" item="8"/>
          <tpl fld="2" item="1"/>
        </tpls>
      </m>
      <n v="43">
        <tpls c="3">
          <tpl fld="1" item="109"/>
          <tpl fld="0" item="8"/>
          <tpl fld="2" item="1"/>
        </tpls>
      </n>
      <n v="1672.9507828314399" in="0">
        <tpls c="3">
          <tpl fld="1" item="98"/>
          <tpl fld="0" item="8"/>
          <tpl fld="2" item="0"/>
        </tpls>
      </n>
      <n v="44367.055649787297" in="0">
        <tpls c="3">
          <tpl fld="1" item="199"/>
          <tpl fld="0" item="8"/>
          <tpl fld="2" item="0"/>
        </tpls>
      </n>
      <m>
        <tpls c="3">
          <tpl fld="1" item="45"/>
          <tpl fld="0" item="8"/>
          <tpl fld="2" item="1"/>
        </tpls>
      </m>
      <n v="569.76131720658805" in="0">
        <tpls c="3">
          <tpl fld="1" item="171"/>
          <tpl fld="0" item="8"/>
          <tpl fld="2" item="0"/>
        </tpls>
      </n>
      <n v="17189.931350114399" in="0">
        <tpls c="3">
          <tpl fld="1" item="38"/>
          <tpl fld="0" item="8"/>
          <tpl fld="2" item="0"/>
        </tpls>
      </n>
      <m>
        <tpls c="3">
          <tpl fld="1" item="134"/>
          <tpl fld="0" item="8"/>
          <tpl fld="2" item="1"/>
        </tpls>
      </m>
      <n v="638.14905986984297" in="0">
        <tpls c="3">
          <tpl fld="1" item="150"/>
          <tpl fld="0" item="8"/>
          <tpl fld="2" item="0"/>
        </tpls>
      </n>
      <n v="40597.557482332297" in="0">
        <tpls c="3">
          <tpl fld="1" item="78"/>
          <tpl fld="0" item="8"/>
          <tpl fld="2" item="0"/>
        </tpls>
      </n>
      <m>
        <tpls c="3">
          <tpl fld="1" item="198"/>
          <tpl fld="0" item="8"/>
          <tpl fld="2" item="1"/>
        </tpls>
      </m>
      <n v="34.200000000000003">
        <tpls c="3">
          <tpl fld="1" item="8"/>
          <tpl fld="0" item="8"/>
          <tpl fld="2" item="1"/>
        </tpls>
      </n>
      <n v="1098.76793385822" in="0">
        <tpls c="3">
          <tpl fld="1" item="54"/>
          <tpl fld="0" item="8"/>
          <tpl fld="2" item="0"/>
        </tpls>
      </n>
      <n v="966.393627185372" in="0">
        <tpls c="3">
          <tpl fld="1" item="112"/>
          <tpl fld="0" item="8"/>
          <tpl fld="2" item="0"/>
        </tpls>
      </n>
      <m>
        <tpls c="3">
          <tpl fld="1" item="128"/>
          <tpl fld="0" item="8"/>
          <tpl fld="2" item="1"/>
        </tpls>
      </m>
      <n v="464.56142211668401" in="0">
        <tpls c="3">
          <tpl fld="1" item="113"/>
          <tpl fld="0" item="8"/>
          <tpl fld="2" item="0"/>
        </tpls>
      </n>
      <n v="5411.2714182496302" in="0">
        <tpls c="3">
          <tpl fld="1" item="52"/>
          <tpl fld="0" item="8"/>
          <tpl fld="2" item="0"/>
        </tpls>
      </n>
      <n v="9792.6668058164596" in="0">
        <tpls c="3">
          <tpl fld="1" item="24"/>
          <tpl fld="0" item="8"/>
          <tpl fld="2" item="0"/>
        </tpls>
      </n>
      <n v="27">
        <tpls c="3">
          <tpl fld="1" item="55"/>
          <tpl fld="0" item="8"/>
          <tpl fld="2" item="1"/>
        </tpls>
      </n>
      <m>
        <tpls c="3">
          <tpl fld="1" item="51"/>
          <tpl fld="0" item="8"/>
          <tpl fld="2" item="1"/>
        </tpls>
      </m>
      <m>
        <tpls c="3">
          <tpl fld="1" item="192"/>
          <tpl fld="0" item="8"/>
          <tpl fld="2" item="1"/>
        </tpls>
      </m>
      <n v="6614.1591474208899" in="0">
        <tpls c="3">
          <tpl fld="1" item="42"/>
          <tpl fld="0" item="8"/>
          <tpl fld="2" item="0"/>
        </tpls>
      </n>
      <n v="1828.14923229432" in="0">
        <tpls c="3">
          <tpl fld="1" item="60"/>
          <tpl fld="0" item="8"/>
          <tpl fld="2" item="0"/>
        </tpls>
      </n>
      <n v="143255.98161919299" in="0">
        <tpls c="3">
          <tpl fld="1" item="198"/>
          <tpl fld="0" item="8"/>
          <tpl fld="2" item="0"/>
        </tpls>
      </n>
      <n v="5461.7807264131097" in="0">
        <tpls c="3">
          <tpl fld="1" item="67"/>
          <tpl fld="0" item="8"/>
          <tpl fld="2" item="0"/>
        </tpls>
      </n>
      <n v="6134.1304300909496" in="0">
        <tpls c="3">
          <tpl fld="1" item="3"/>
          <tpl fld="0" item="8"/>
          <tpl fld="2" item="0"/>
        </tpls>
      </n>
      <n v="57644.479974935297" in="0">
        <tpls c="3">
          <tpl fld="1" item="82"/>
          <tpl fld="0" item="8"/>
          <tpl fld="2" item="0"/>
        </tpls>
      </n>
      <n v="7832.4233522704899" in="0">
        <tpls c="3">
          <tpl fld="1" item="49"/>
          <tpl fld="0" item="8"/>
          <tpl fld="2" item="0"/>
        </tpls>
      </n>
    </entries>
    <sets count="9">
      <set count="1" maxRank="1" setDefinition="{[DimYear].[Year].&amp;[2018]}">
        <tpls c="1">
          <tpl fld="0" item="0"/>
        </tpls>
      </set>
      <set count="1" maxRank="1" setDefinition="{[DimYear].[Year].&amp;[2017]}">
        <tpls c="1">
          <tpl fld="0" item="1"/>
        </tpls>
      </set>
      <set count="1" maxRank="1" setDefinition="{[DimYear].[Year].&amp;[2019]}">
        <tpls c="1">
          <tpl fld="0" item="2"/>
        </tpls>
      </set>
      <set count="1" maxRank="1" setDefinition="{[DimYear].[Year].&amp;[2016]}">
        <tpls c="1">
          <tpl fld="0" item="3"/>
        </tpls>
      </set>
      <set count="1" maxRank="1" setDefinition="{[DimYear].[Year].&amp;[2010]}">
        <tpls c="1">
          <tpl fld="0" item="4"/>
        </tpls>
      </set>
      <set count="1" maxRank="1" setDefinition="{[DimYear].[Year].&amp;[2012]}">
        <tpls c="1">
          <tpl fld="0" item="5"/>
        </tpls>
      </set>
      <set count="1" maxRank="1" setDefinition="{[DimYear].[Year].&amp;[2009]}">
        <tpls c="1">
          <tpl fld="0" item="6"/>
        </tpls>
      </set>
      <set count="1" maxRank="1" setDefinition="{[DimYear].[Year].&amp;[2011]}">
        <tpls c="1">
          <tpl fld="0" item="7"/>
        </tpls>
      </set>
      <set count="1" maxRank="1" setDefinition="{[DimYear].[Year].&amp;[2008]}">
        <tpls c="1">
          <tpl fld="0" item="8"/>
        </tpls>
      </set>
    </sets>
    <queryCache count="209">
      <query mdx="[DimCountry].[Country Name].&amp;[Afghanistan]">
        <tpls c="1">
          <tpl fld="1" item="0"/>
        </tpls>
      </query>
      <query mdx="[DimCountry].[Country Name].&amp;[Ghana]">
        <tpls c="1">
          <tpl fld="1" item="1"/>
        </tpls>
      </query>
      <query mdx="[DimCountry].[Country Name].&amp;[Tunisia]">
        <tpls c="1">
          <tpl fld="1" item="2"/>
        </tpls>
      </query>
      <query mdx="[DimCountry].[Country Name].&amp;[Lebanon]">
        <tpls c="1">
          <tpl fld="1" item="3"/>
        </tpls>
      </query>
      <query mdx="[DimCountry].[Country Name].&amp;[Latvia]">
        <tpls c="1">
          <tpl fld="1" item="4"/>
        </tpls>
      </query>
      <query mdx="[DimCountry].[Country Name].&amp;[Antigua and Barbuda]">
        <tpls c="1">
          <tpl fld="1" item="5"/>
        </tpls>
      </query>
      <query mdx="[DimCountry].[Country Name].&amp;[Mexico]">
        <tpls c="1">
          <tpl fld="1" item="6"/>
        </tpls>
      </query>
      <query mdx="[DimCountry].[Country Name].&amp;[Eswatini]">
        <tpls c="1">
          <tpl fld="1" item="7"/>
        </tpls>
      </query>
      <query mdx="[DimCountry].[Country Name].&amp;[Spain]">
        <tpls c="1">
          <tpl fld="1" item="8"/>
        </tpls>
      </query>
      <query mdx="[DimCountry].[Country Name].&amp;[North Macedonia]">
        <tpls c="1">
          <tpl fld="1" item="9"/>
        </tpls>
      </query>
      <query mdx="[DimCountry].[Country Name].&amp;[Madagascar]">
        <tpls c="1">
          <tpl fld="1" item="10"/>
        </tpls>
      </query>
      <query mdx="[DimCountry].[Country Name].&amp;[Comoros]">
        <tpls c="1">
          <tpl fld="1" item="11"/>
        </tpls>
      </query>
      <query mdx="[DimCountry].[Country Name].&amp;[St. Vincent and the Grenadines]">
        <tpls c="1">
          <tpl fld="1" item="12"/>
        </tpls>
      </query>
      <query mdx="[DimCountry].[Country Name].&amp;[Ethiopia]">
        <tpls c="1">
          <tpl fld="1" item="13"/>
        </tpls>
      </query>
      <query mdx="[DimCountry].[Country Name].&amp;[Chile]">
        <tpls c="1">
          <tpl fld="1" item="14"/>
        </tpls>
      </query>
      <query mdx="[DimCountry].[Country Name].&amp;[Guinea-Bissau]">
        <tpls c="1">
          <tpl fld="1" item="15"/>
        </tpls>
      </query>
      <query mdx="[DimCountry].[Country Name].&amp;[Romania]">
        <tpls c="1">
          <tpl fld="1" item="16"/>
        </tpls>
      </query>
      <query mdx="[DimCountry].[Country Name].&amp;[Malaysia]">
        <tpls c="1">
          <tpl fld="1" item="17"/>
        </tpls>
      </query>
      <query mdx="[DimCountry].[Country Name].&amp;[Ecuador]">
        <tpls c="1">
          <tpl fld="1" item="18"/>
        </tpls>
      </query>
      <query mdx="[DimCountry].[Country Name].&amp;[Algeria]">
        <tpls c="1">
          <tpl fld="1" item="19"/>
        </tpls>
      </query>
      <query mdx="[DimCountry].[Country Name].&amp;[Kuwait]">
        <tpls c="1">
          <tpl fld="1" item="20"/>
        </tpls>
      </query>
      <query mdx="[DimCountry].[Country Name].&amp;[Pakistan]">
        <tpls c="1">
          <tpl fld="1" item="21"/>
        </tpls>
      </query>
      <query mdx="[DimCountry].[Country Name].&amp;[Iraq]">
        <tpls c="1">
          <tpl fld="1" item="22"/>
        </tpls>
      </query>
      <query mdx="[DimCountry].[Country Name].&amp;[Nigeria]">
        <tpls c="1">
          <tpl fld="1" item="23"/>
        </tpls>
      </query>
      <query mdx="[DimCountry].[Country Name].&amp;[American Samoa]">
        <tpls c="1">
          <tpl fld="1" item="24"/>
        </tpls>
      </query>
      <query mdx="[DimCountry].[Country Name].&amp;[Bosnia and Herzegovina]">
        <tpls c="1">
          <tpl fld="1" item="25"/>
        </tpls>
      </query>
      <query mdx="[DimCountry].[Country Name].&amp;[Serbia]">
        <tpls c="1">
          <tpl fld="1" item="26"/>
        </tpls>
      </query>
      <query mdx="[DimCountry].[Country Name].&amp;[Switzerland]">
        <tpls c="1">
          <tpl fld="1" item="27"/>
        </tpls>
      </query>
      <query mdx="[DimCountry].[Country Name].&amp;[Equatorial Guinea]">
        <tpls c="1">
          <tpl fld="1" item="28"/>
        </tpls>
      </query>
      <query mdx="[DimCountry].[Country Name].&amp;[Slovak Republic]">
        <tpls c="1">
          <tpl fld="1" item="29"/>
        </tpls>
      </query>
      <query mdx="[DimCountry].[Country Name].&amp;[Ukraine]">
        <tpls c="1">
          <tpl fld="1" item="30"/>
        </tpls>
      </query>
      <query mdx="[DimCountry].[Country Name].&amp;[Cyprus]">
        <tpls c="1">
          <tpl fld="1" item="31"/>
        </tpls>
      </query>
      <query mdx="[DimCountry].[Country Name].&amp;[Dominica]">
        <tpls c="1">
          <tpl fld="1" item="32"/>
        </tpls>
      </query>
      <query mdx="[DimCountry].[Country Name].&amp;[Ireland]">
        <tpls c="1">
          <tpl fld="1" item="33"/>
        </tpls>
      </query>
      <query mdx="[DimCountry].[Country Name].&amp;[Brazil]">
        <tpls c="1">
          <tpl fld="1" item="34"/>
        </tpls>
      </query>
      <query mdx="[DimCountry].[Country Name].&amp;[Canada]">
        <tpls c="1">
          <tpl fld="1" item="35"/>
        </tpls>
      </query>
      <query mdx="[DimCountry].[Country Name].&amp;[Micronesia, Fed. Sts.]">
        <tpls c="1">
          <tpl fld="1" item="36"/>
        </tpls>
      </query>
      <query mdx="[DimCountry].[Country Name].&amp;[Belarus]">
        <tpls c="1">
          <tpl fld="1" item="37"/>
        </tpls>
      </query>
      <query mdx="[DimCountry].[Country Name].&amp;[Northern Mariana Islands]">
        <tpls c="1">
          <tpl fld="1" item="38"/>
        </tpls>
      </query>
      <query mdx="[DimCountry].[Country Name].&amp;[Sierra Leone]">
        <tpls c="1">
          <tpl fld="1" item="39"/>
        </tpls>
      </query>
      <query mdx="[DimCountry].[Country Name].&amp;[Jordan]">
        <tpls c="1">
          <tpl fld="1" item="40"/>
        </tpls>
      </query>
      <query mdx="[DimCountry].[Country Name].&amp;[Albania]">
        <tpls c="1">
          <tpl fld="1" item="41"/>
        </tpls>
      </query>
      <query mdx="[DimCountry].[Country Name].&amp;[Maldives]">
        <tpls c="1">
          <tpl fld="1" item="42"/>
        </tpls>
      </query>
      <query mdx="[DimCountry].[Country Name].&amp;[St. Lucia]">
        <tpls c="1">
          <tpl fld="1" item="43"/>
        </tpls>
      </query>
      <query mdx="[DimCountry].[Country Name].&amp;[Guam]">
        <tpls c="1">
          <tpl fld="1" item="44"/>
        </tpls>
      </query>
      <query mdx="[DimCountry].[Country Name].&amp;[Lesotho]">
        <tpls c="1">
          <tpl fld="1" item="45"/>
        </tpls>
      </query>
      <query mdx="[DimCountry].[Country Name].&amp;[Mozambique]">
        <tpls c="1">
          <tpl fld="1" item="46"/>
        </tpls>
      </query>
      <query mdx="[DimCountry].[Country Name].&amp;[Argentina]">
        <tpls c="1">
          <tpl fld="1" item="47"/>
        </tpls>
      </query>
      <query mdx="[DimCountry].[Country Name].&amp;[Armenia]">
        <tpls c="1">
          <tpl fld="1" item="48"/>
        </tpls>
      </query>
      <query mdx="[DimCountry].[Country Name].&amp;[Grenada]">
        <tpls c="1">
          <tpl fld="1" item="49"/>
        </tpls>
      </query>
      <query mdx="[DimCountry].[Country Name].&amp;[Liberia]">
        <tpls c="1">
          <tpl fld="1" item="50"/>
        </tpls>
      </query>
      <query mdx="[DimCountry].[Country Name].&amp;[Senegal]">
        <tpls c="1">
          <tpl fld="1" item="51"/>
        </tpls>
      </query>
      <query mdx="[DimCountry].[Country Name].&amp;[Cuba]">
        <tpls c="1">
          <tpl fld="1" item="52"/>
        </tpls>
      </query>
      <query mdx="[DimCountry].[Country Name].&amp;[Seychelles]">
        <tpls c="1">
          <tpl fld="1" item="53"/>
        </tpls>
      </query>
      <query mdx="[DimCountry].[Country Name].&amp;[São Tomé and Principe]">
        <tpls c="1">
          <tpl fld="1" item="54"/>
        </tpls>
      </query>
      <query mdx="[DimCountry].[Country Name].&amp;[Norway]">
        <tpls c="1">
          <tpl fld="1" item="55"/>
        </tpls>
      </query>
      <query mdx="[DimCountry].[Country Name].&amp;[Morocco]">
        <tpls c="1">
          <tpl fld="1" item="56"/>
        </tpls>
      </query>
      <query mdx="[DimCountry].[Country Name].&amp;[Egypt, Arab Rep.]">
        <tpls c="1">
          <tpl fld="1" item="57"/>
        </tpls>
      </query>
      <query mdx="[DimCountry].[Country Name].&amp;[Djibouti]">
        <tpls c="1">
          <tpl fld="1" item="58"/>
        </tpls>
      </query>
      <query mdx="[DimCountry].[Country Name].&amp;[Russian Federation]">
        <tpls c="1">
          <tpl fld="1" item="59"/>
        </tpls>
      </query>
      <query mdx="[DimCountry].[Country Name].&amp;[Bhutan]">
        <tpls c="1">
          <tpl fld="1" item="60"/>
        </tpls>
      </query>
      <query mdx="[DimCountry].[Country Name].&amp;[Belgium]">
        <tpls c="1">
          <tpl fld="1" item="61"/>
        </tpls>
      </query>
      <query mdx="[DimCountry].[Country Name].&amp;[Sri Lanka]">
        <tpls c="1">
          <tpl fld="1" item="62"/>
        </tpls>
      </query>
      <query mdx="[DimCountry].[Country Name].&amp;[Rwanda]">
        <tpls c="1">
          <tpl fld="1" item="63"/>
        </tpls>
      </query>
      <query mdx="[DimCountry].[Country Name].&amp;[Guinea]">
        <tpls c="1">
          <tpl fld="1" item="64"/>
        </tpls>
      </query>
      <query mdx="[DimCountry].[Country Name].&amp;[Botswana]">
        <tpls c="1">
          <tpl fld="1" item="65"/>
        </tpls>
      </query>
      <query mdx="[DimCountry].[Country Name].&amp;[Mauritius]">
        <tpls c="1">
          <tpl fld="1" item="66"/>
        </tpls>
      </query>
      <query mdx="[DimCountry].[Country Name].&amp;[Colombia]">
        <tpls c="1">
          <tpl fld="1" item="67"/>
        </tpls>
      </query>
      <query mdx="[DimCountry].[Country Name].&amp;[Finland]">
        <tpls c="1">
          <tpl fld="1" item="68"/>
        </tpls>
      </query>
      <query mdx="[DimCountry].[Country Name].&amp;[Germany]">
        <tpls c="1">
          <tpl fld="1" item="69"/>
        </tpls>
      </query>
      <query mdx="[DimCountry].[Country Name].&amp;[Congo, Rep.]">
        <tpls c="1">
          <tpl fld="1" item="70"/>
        </tpls>
      </query>
      <query mdx="[DimCountry].[Country Name].&amp;[Nicaragua]">
        <tpls c="1">
          <tpl fld="1" item="71"/>
        </tpls>
      </query>
      <query mdx="[DimCountry].[Country Name].&amp;[Türkiye]">
        <tpls c="1">
          <tpl fld="1" item="72"/>
        </tpls>
      </query>
      <query mdx="[DimCountry].[Country Name].&amp;[St. Kitts and Nevis]">
        <tpls c="1">
          <tpl fld="1" item="73"/>
        </tpls>
      </query>
      <query mdx="[DimCountry].[Country Name].&amp;[Japan]">
        <tpls c="1">
          <tpl fld="1" item="74"/>
        </tpls>
      </query>
      <query mdx="[DimCountry].[Country Name].&amp;[Congo, Dem. Rep.]">
        <tpls c="1">
          <tpl fld="1" item="75"/>
        </tpls>
      </query>
      <query mdx="[DimCountry].[Country Name].&amp;[Montenegro]">
        <tpls c="1">
          <tpl fld="1" item="76"/>
        </tpls>
      </query>
      <query mdx="[DimCountry].[Country Name].&amp;[Palau]">
        <tpls c="1">
          <tpl fld="1" item="77"/>
        </tpls>
      </query>
      <query mdx="[DimCountry].[Country Name].&amp;[Macao SAR, China]">
        <tpls c="1">
          <tpl fld="1" item="78"/>
        </tpls>
      </query>
      <query mdx="[DimCountry].[Country Name].&amp;[Israel]">
        <tpls c="1">
          <tpl fld="1" item="79"/>
        </tpls>
      </query>
      <query mdx="[DimCountry].[Country Name].&amp;[Samoa]">
        <tpls c="1">
          <tpl fld="1" item="80"/>
        </tpls>
      </query>
      <query mdx="[DimCountry].[Country Name].&amp;[Jamaica]">
        <tpls c="1">
          <tpl fld="1" item="81"/>
        </tpls>
      </query>
      <query mdx="[DimCountry].[Country Name].&amp;[Netherlands]">
        <tpls c="1">
          <tpl fld="1" item="82"/>
        </tpls>
      </query>
      <query mdx="[DimCountry].[Country Name].&amp;[Togo]">
        <tpls c="1">
          <tpl fld="1" item="83"/>
        </tpls>
      </query>
      <query mdx="[DimCountry].[Country Name].&amp;[Portugal]">
        <tpls c="1">
          <tpl fld="1" item="84"/>
        </tpls>
      </query>
      <query mdx="[DimCountry].[Country Name].&amp;[Chad]">
        <tpls c="1">
          <tpl fld="1" item="85"/>
        </tpls>
      </query>
      <query mdx="[DimCountry].[Country Name].&amp;[Mongolia]">
        <tpls c="1">
          <tpl fld="1" item="86"/>
        </tpls>
      </query>
      <query mdx="[DimCountry].[Country Name].&amp;[Zimbabwe]">
        <tpls c="1">
          <tpl fld="1" item="87"/>
        </tpls>
      </query>
      <query mdx="[DimCountry].[Country Name].&amp;[Turkmenistan]">
        <tpls c="1">
          <tpl fld="1" item="88"/>
        </tpls>
      </query>
      <query mdx="[DimCountry].[Country Name].&amp;[Angola]">
        <tpls c="1">
          <tpl fld="1" item="89"/>
        </tpls>
      </query>
      <query mdx="[DimCountry].[Country Name].&amp;[Luxembourg]">
        <tpls c="1">
          <tpl fld="1" item="90"/>
        </tpls>
      </query>
      <query mdx="[DimCountry].[Country Name].&amp;[Estonia]">
        <tpls c="1">
          <tpl fld="1" item="91"/>
        </tpls>
      </query>
      <query mdx="[DimCountry].[Country Name].&amp;[Bolivia]">
        <tpls c="1">
          <tpl fld="1" item="92"/>
        </tpls>
      </query>
      <query mdx="[DimCountry].[Country Name].&amp;[Benin]">
        <tpls c="1">
          <tpl fld="1" item="93"/>
        </tpls>
      </query>
      <query mdx="[DimCountry].[Country Name].&amp;[El Salvador]">
        <tpls c="1">
          <tpl fld="1" item="94"/>
        </tpls>
      </query>
      <query mdx="[DimCountry].[Country Name].&amp;[Guatemala]">
        <tpls c="1">
          <tpl fld="1" item="95"/>
        </tpls>
      </query>
      <query mdx="[DimCountry].[Country Name].&amp;[Lithuania]">
        <tpls c="1">
          <tpl fld="1" item="96"/>
        </tpls>
      </query>
      <query mdx="[DimCountry].[Country Name].&amp;[Bahamas, The]">
        <tpls c="1">
          <tpl fld="1" item="97"/>
        </tpls>
      </query>
      <query mdx="[DimCountry].[Country Name].&amp;[Papua New Guinea]">
        <tpls c="1">
          <tpl fld="1" item="98"/>
        </tpls>
      </query>
      <query mdx="[DimCountry].[Country Name].&amp;[Côte d'Ivoire]">
        <tpls c="1">
          <tpl fld="1" item="99"/>
        </tpls>
      </query>
      <query mdx="[DimCountry].[Country Name].&amp;[Turks and Caicos Islands]">
        <tpls c="1">
          <tpl fld="1" item="100"/>
        </tpls>
      </query>
      <query mdx="[DimCountry].[Country Name].&amp;[Bangladesh]">
        <tpls c="1">
          <tpl fld="1" item="101"/>
        </tpls>
      </query>
      <query mdx="[DimCountry].[Country Name].&amp;[Suriname]">
        <tpls c="1">
          <tpl fld="1" item="102"/>
        </tpls>
      </query>
      <query mdx="[DimCountry].[Country Name].&amp;[Moldova]">
        <tpls c="1">
          <tpl fld="1" item="103"/>
        </tpls>
      </query>
      <query mdx="[DimCountry].[Country Name].&amp;[United Arab Emirates]">
        <tpls c="1">
          <tpl fld="1" item="104"/>
        </tpls>
      </query>
      <query mdx="[DimCountry].[Country Name].&amp;[Andorra]">
        <tpls c="1">
          <tpl fld="1" item="105"/>
        </tpls>
      </query>
      <query mdx="[DimCountry].[Country Name].&amp;[Timor-Leste]">
        <tpls c="1">
          <tpl fld="1" item="106"/>
        </tpls>
      </query>
      <query mdx="[DimCountry].[Country Name].&amp;[Belize]">
        <tpls c="1">
          <tpl fld="1" item="107"/>
        </tpls>
      </query>
      <query mdx="[DimCountry].[Country Name].&amp;[Iran, Islamic Rep.]">
        <tpls c="1">
          <tpl fld="1" item="108"/>
        </tpls>
      </query>
      <query mdx="[DimCountry].[Country Name].&amp;[China]">
        <tpls c="1">
          <tpl fld="1" item="109"/>
        </tpls>
      </query>
      <query mdx="[DimCountry].[Country Name].&amp;[Paraguay]">
        <tpls c="1">
          <tpl fld="1" item="110"/>
        </tpls>
      </query>
      <query mdx="[DimCountry].[Country Name].&amp;[Zambia]">
        <tpls c="1">
          <tpl fld="1" item="111"/>
        </tpls>
      </query>
      <query mdx="[DimCountry].[Country Name].&amp;[Kyrgyz Republic]">
        <tpls c="1">
          <tpl fld="1" item="112"/>
        </tpls>
      </query>
      <query mdx="[DimCountry].[Country Name].&amp;[Central African Republic]">
        <tpls c="1">
          <tpl fld="1" item="113"/>
        </tpls>
      </query>
      <query mdx="[DimCountry].[Country Name].&amp;[Dominican Republic]">
        <tpls c="1">
          <tpl fld="1" item="114"/>
        </tpls>
      </query>
      <query mdx="[DimCountry].[Country Name].&amp;[Greece]">
        <tpls c="1">
          <tpl fld="1" item="115"/>
        </tpls>
      </query>
      <query mdx="[DimCountry].[Country Name].&amp;[Italy]">
        <tpls c="1">
          <tpl fld="1" item="116"/>
        </tpls>
      </query>
      <query mdx="[DimCountry].[Country Name].&amp;[Monaco]">
        <tpls c="1">
          <tpl fld="1" item="117"/>
        </tpls>
      </query>
      <query mdx="[DimCountry].[Country Name].&amp;[Oman]">
        <tpls c="1">
          <tpl fld="1" item="118"/>
        </tpls>
      </query>
      <query mdx="[DimCountry].[Country Name].&amp;[Saudi Arabia]">
        <tpls c="1">
          <tpl fld="1" item="119"/>
        </tpls>
      </query>
      <query mdx="[DimCountry].[Country Name].&amp;[Uganda]">
        <tpls c="1">
          <tpl fld="1" item="120"/>
        </tpls>
      </query>
      <query mdx="[DimCountry].[Country Name].&amp;[Sweden]">
        <tpls c="1">
          <tpl fld="1" item="121"/>
        </tpls>
      </query>
      <query mdx="[DimCountry].[Country Name].&amp;[Kazakhstan]">
        <tpls c="1">
          <tpl fld="1" item="122"/>
        </tpls>
      </query>
      <query mdx="[DimCountry].[Country Name].&amp;[Brunei Darussalam]">
        <tpls c="1">
          <tpl fld="1" item="123"/>
        </tpls>
      </query>
      <query mdx="[DimCountry].[Country Name].&amp;[Kenya]">
        <tpls c="1">
          <tpl fld="1" item="124"/>
        </tpls>
      </query>
      <query mdx="[DimCountry].[Country Name].&amp;[United States]">
        <tpls c="1">
          <tpl fld="1" item="125"/>
        </tpls>
      </query>
      <query mdx="[DimCountry].[Country Name].&amp;[Bulgaria]">
        <tpls c="1">
          <tpl fld="1" item="126"/>
        </tpls>
      </query>
      <query mdx="[DimCountry].[Country Name].&amp;[Kiribati]">
        <tpls c="1">
          <tpl fld="1" item="127"/>
        </tpls>
      </query>
      <query mdx="[DimCountry].[Country Name].&amp;[Singapore]">
        <tpls c="1">
          <tpl fld="1" item="128"/>
        </tpls>
      </query>
      <query mdx="[DimCountry].[Country Name].&amp;[Croatia]">
        <tpls c="1">
          <tpl fld="1" item="129"/>
        </tpls>
      </query>
      <query mdx="[DimCountry].[Country Name].&amp;[Philippines]">
        <tpls c="1">
          <tpl fld="1" item="130"/>
        </tpls>
      </query>
      <query mdx="[DimCountry].[Country Name].&amp;[Hungary]">
        <tpls c="1">
          <tpl fld="1" item="131"/>
        </tpls>
      </query>
      <query mdx="[DimCountry].[Country Name].&amp;[Mali]">
        <tpls c="1">
          <tpl fld="1" item="132"/>
        </tpls>
      </query>
      <query mdx="[DimCountry].[Country Name].&amp;[Vanuatu]">
        <tpls c="1">
          <tpl fld="1" item="133"/>
        </tpls>
      </query>
      <query mdx="[DimCountry].[Country Name].&amp;[Gabon]">
        <tpls c="1">
          <tpl fld="1" item="134"/>
        </tpls>
      </query>
      <query mdx="[DimCountry].[Country Name].&amp;[New Zealand]">
        <tpls c="1">
          <tpl fld="1" item="135"/>
        </tpls>
      </query>
      <query mdx="[DimCountry].[Country Name].&amp;[Czechia]">
        <tpls c="1">
          <tpl fld="1" item="136"/>
        </tpls>
      </query>
      <query mdx="[DimCountry].[Country Name].&amp;[Marshall Islands]">
        <tpls c="1">
          <tpl fld="1" item="137"/>
        </tpls>
      </query>
      <query mdx="[DimCountry].[Country Name].&amp;[Cameroon]">
        <tpls c="1">
          <tpl fld="1" item="138"/>
        </tpls>
      </query>
      <query mdx="[DimCountry].[Country Name].&amp;[Mauritania]">
        <tpls c="1">
          <tpl fld="1" item="139"/>
        </tpls>
      </query>
      <query mdx="[DimCountry].[Country Name].&amp;[Libya]">
        <tpls c="1">
          <tpl fld="1" item="140"/>
        </tpls>
      </query>
      <query mdx="[DimCountry].[Country Name].&amp;[Tuvalu]">
        <tpls c="1">
          <tpl fld="1" item="141"/>
        </tpls>
      </query>
      <query mdx="[DimCountry].[Country Name].&amp;[Sudan]">
        <tpls c="1">
          <tpl fld="1" item="142"/>
        </tpls>
      </query>
      <query mdx="[DimCountry].[Country Name].&amp;[Panama]">
        <tpls c="1">
          <tpl fld="1" item="143"/>
        </tpls>
      </query>
      <query mdx="[DimCountry].[Country Name].&amp;[Guyana]">
        <tpls c="1">
          <tpl fld="1" item="144"/>
        </tpls>
      </query>
      <query mdx="[DimCountry].[Country Name].&amp;[United Kingdom]">
        <tpls c="1">
          <tpl fld="1" item="145"/>
        </tpls>
      </query>
      <query mdx="[DimCountry].[Country Name].&amp;[Australia]">
        <tpls c="1">
          <tpl fld="1" item="146"/>
        </tpls>
      </query>
      <query mdx="[DimCountry].[Country Name].&amp;[Costa Rica]">
        <tpls c="1">
          <tpl fld="1" item="147"/>
        </tpls>
      </query>
      <query mdx="[DimCountry].[Country Name].&amp;[Haiti]">
        <tpls c="1">
          <tpl fld="1" item="148"/>
        </tpls>
      </query>
      <query mdx="[DimCountry].[Country Name].&amp;[Malawi]">
        <tpls c="1">
          <tpl fld="1" item="149"/>
        </tpls>
      </query>
      <query mdx="[DimCountry].[Country Name].&amp;[Myanmar]">
        <tpls c="1">
          <tpl fld="1" item="150"/>
        </tpls>
      </query>
      <query mdx="[DimCountry].[Country Name].&amp;[Tajikistan]">
        <tpls c="1">
          <tpl fld="1" item="151"/>
        </tpls>
      </query>
      <query mdx="[DimCountry].[Country Name].&amp;[Austria]">
        <tpls c="1">
          <tpl fld="1" item="152"/>
        </tpls>
      </query>
      <query mdx="[DimCountry].[Country Name].&amp;[Fiji]">
        <tpls c="1">
          <tpl fld="1" item="153"/>
        </tpls>
      </query>
      <query mdx="[DimCountry].[Country Name].&amp;[Honduras]">
        <tpls c="1">
          <tpl fld="1" item="154"/>
        </tpls>
      </query>
      <query mdx="[DimCountry].[Country Name].&amp;[Namibia]">
        <tpls c="1">
          <tpl fld="1" item="155"/>
        </tpls>
      </query>
      <query mdx="[DimCountry].[Country Name].&amp;[Peru]">
        <tpls c="1">
          <tpl fld="1" item="156"/>
        </tpls>
      </query>
      <query mdx="[DimCountry].[Country Name].&amp;[Tanzania]">
        <tpls c="1">
          <tpl fld="1" item="157"/>
        </tpls>
      </query>
      <query mdx="[DimCountry].[Country Name].&amp;[Uruguay]">
        <tpls c="1">
          <tpl fld="1" item="158"/>
        </tpls>
      </query>
      <query mdx="[DimCountry].[Country Name].&amp;[Azerbaijan]">
        <tpls c="1">
          <tpl fld="1" item="159"/>
        </tpls>
      </query>
      <query mdx="[DimCountry].[Country Name].&amp;[Hong Kong SAR, China]">
        <tpls c="1">
          <tpl fld="1" item="160"/>
        </tpls>
      </query>
      <query mdx="[DimCountry].[Country Name].&amp;[Korea, Rep.]">
        <tpls c="1">
          <tpl fld="1" item="161"/>
        </tpls>
      </query>
      <query mdx="[DimCountry].[Country Name].&amp;[Nepal]">
        <tpls c="1">
          <tpl fld="1" item="162"/>
        </tpls>
      </query>
      <query mdx="[DimCountry].[Country Name].&amp;[Thailand]">
        <tpls c="1">
          <tpl fld="1" item="163"/>
        </tpls>
      </query>
      <query mdx="[DimCountry].[Country Name].&amp;[Burundi]">
        <tpls c="1">
          <tpl fld="1" item="164"/>
        </tpls>
      </query>
      <query mdx="[DimCountry].[Country Name].&amp;[Slovenia]">
        <tpls c="1">
          <tpl fld="1" item="165"/>
        </tpls>
      </query>
      <query mdx="[DimCountry].[Country Name].&amp;[Cabo Verde]">
        <tpls c="1">
          <tpl fld="1" item="166"/>
        </tpls>
      </query>
      <query mdx="[DimCountry].[Country Name].&amp;[Viet Nam]">
        <tpls c="1">
          <tpl fld="1" item="167"/>
        </tpls>
      </query>
      <query mdx="[DimCountry].[Country Name].&amp;[Tonga]">
        <tpls c="1">
          <tpl fld="1" item="168"/>
        </tpls>
      </query>
      <query mdx="[DimCountry].[Country Name].&amp;[Georgia]">
        <tpls c="1">
          <tpl fld="1" item="169"/>
        </tpls>
      </query>
      <query mdx="[DimCountry].[Country Name].&amp;[Qatar]">
        <tpls c="1">
          <tpl fld="1" item="170"/>
        </tpls>
      </query>
      <query mdx="[DimCountry].[Country Name].&amp;[Burkina Faso]">
        <tpls c="1">
          <tpl fld="1" item="171"/>
        </tpls>
      </query>
      <query mdx="[DimCountry].[Country Name].&amp;[Uzbekistan]">
        <tpls c="1">
          <tpl fld="1" item="172"/>
        </tpls>
      </query>
      <query mdx="[DimCountry].[Country Name].&amp;[France]">
        <tpls c="1">
          <tpl fld="1" item="173"/>
        </tpls>
      </query>
      <query mdx="[DimCountry].[Country Name].&amp;[Poland]">
        <tpls c="1">
          <tpl fld="1" item="174"/>
        </tpls>
      </query>
      <query mdx="[DimCountry].[Country Name].&amp;[Bahrain]">
        <tpls c="1">
          <tpl fld="1" item="175"/>
        </tpls>
      </query>
      <query mdx="[DimCountry].[Country Name].&amp;[Malta]">
        <tpls c="1">
          <tpl fld="1" item="176"/>
        </tpls>
      </query>
      <query mdx="[DimCountry].[Country Name].&amp;[Gambia, The]">
        <tpls c="1">
          <tpl fld="1" item="177"/>
        </tpls>
      </query>
      <query mdx="[DimCountry].[Country Name].&amp;[Somalia, Fed. Rep.]">
        <tpls c="1">
          <tpl fld="1" item="178"/>
        </tpls>
      </query>
      <query mdx="[DimCountry].[Country Name].&amp;[Denmark]">
        <tpls c="1">
          <tpl fld="1" item="179"/>
        </tpls>
      </query>
      <query mdx="[DimCountry].[Country Name].&amp;[Niger]">
        <tpls c="1">
          <tpl fld="1" item="180"/>
        </tpls>
      </query>
      <query mdx="[DimCountry].[Country Name].&amp;[Yemen, Rep.]">
        <tpls c="1">
          <tpl fld="1" item="181"/>
        </tpls>
      </query>
      <query mdx="[DimCountry].[Country Name].&amp;[Kosovo]">
        <tpls c="1">
          <tpl fld="1" item="182"/>
        </tpls>
      </query>
      <query mdx="[DimCountry].[Country Name].&amp;[Iceland]">
        <tpls c="1">
          <tpl fld="1" item="183"/>
        </tpls>
      </query>
      <query mdx="[DimCountry].[Country Name].&amp;[Solomon Islands]">
        <tpls c="1">
          <tpl fld="1" item="184"/>
        </tpls>
      </query>
      <query mdx="[DimCountry].[Country Name].&amp;[Cambodia]">
        <tpls c="1">
          <tpl fld="1" item="185"/>
        </tpls>
      </query>
      <query mdx="[DimCountry].[Country Name].&amp;[India]">
        <tpls c="1">
          <tpl fld="1" item="186"/>
        </tpls>
      </query>
      <query mdx="[DimCountry].[Country Name].&amp;[Puerto Rico (US)]">
        <tpls c="1">
          <tpl fld="1" item="187"/>
        </tpls>
      </query>
      <query mdx="[DimCountry].[Country Name].&amp;[West Bank and Gaza]">
        <tpls c="1">
          <tpl fld="1" item="188"/>
        </tpls>
      </query>
      <query mdx="[DimCountry].[Country Name].&amp;[Barbados]">
        <tpls c="1">
          <tpl fld="1" item="189"/>
        </tpls>
      </query>
      <query mdx="[DimCountry].[Country Name].&amp;[Lao PDR]">
        <tpls c="1">
          <tpl fld="1" item="190"/>
        </tpls>
      </query>
      <query mdx="[DimCountry].[Country Name].&amp;[South Africa]">
        <tpls c="1">
          <tpl fld="1" item="191"/>
        </tpls>
      </query>
      <query mdx="[DimCountry].[Country Name].&amp;[Trinidad and Tobago]">
        <tpls c="1">
          <tpl fld="1" item="192"/>
        </tpls>
      </query>
      <query mdx="[DimCountry].[Country Name].&amp;[Indonesia]">
        <tpls c="1">
          <tpl fld="1" item="193"/>
        </tpls>
      </query>
      <query mdx="[Measures].[GDP per Capita]">
        <tpls c="1">
          <tpl fld="2" item="0"/>
        </tpls>
      </query>
      <query mdx="[Measures].[Average of Gini]">
        <tpls c="1">
          <tpl fld="2" item="1"/>
        </tpls>
      </query>
      <query mdx="[DimCountry].[Country Name].&amp;[San Marino]">
        <tpls c="1">
          <tpl fld="1" item="194"/>
        </tpls>
      </query>
      <query mdx="[DimCountry].[Country Name].&amp;[Isle of Man]">
        <tpls c="1">
          <tpl fld="1" item="195"/>
        </tpls>
      </query>
      <query mdx="[DimCountry].[Country Name].&amp;[Cayman Islands]">
        <tpls c="1">
          <tpl fld="1" item="196"/>
        </tpls>
      </query>
      <query mdx="[DimCountry].[Country Name].&amp;[Aruba]">
        <tpls c="1">
          <tpl fld="1" item="197"/>
        </tpls>
      </query>
      <query mdx="[DimCountry].[Country Name].&amp;[0]"/>
      <query mdx="[DimCountry].[Country Name].&amp;[Liechtenstein]">
        <tpls c="1">
          <tpl fld="1" item="198"/>
        </tpls>
      </query>
      <query mdx="[DimCountry].[Country Name].&amp;[Greenland]">
        <tpls c="1">
          <tpl fld="1" item="199"/>
        </tpls>
      </query>
      <query mdx="[DimCountry].[Country Name].&amp;[South Sudan]">
        <tpls c="1">
          <tpl fld="1" item="200"/>
        </tpls>
      </query>
      <query mdx="[DimCountry].[Country Name].&amp;[Faroe Islands]">
        <tpls c="1">
          <tpl fld="1" item="201"/>
        </tpls>
      </query>
      <query mdx="[DimCountry].[Country Name].&amp;[Eritrea]">
        <tpls c="1">
          <tpl fld="1" item="202"/>
        </tpls>
      </query>
      <query mdx="[DimCountry].[Country Name].&amp;[Bermuda]">
        <tpls c="1">
          <tpl fld="1" item="203"/>
        </tpls>
      </query>
      <query mdx="[DimCountry].[Country Name].&amp;[Nauru]">
        <tpls c="1">
          <tpl fld="1" item="204"/>
        </tpls>
      </query>
      <query mdx="[DimCountry].[Country Name].&amp;[Syrian Arab Republic]">
        <tpls c="1">
          <tpl fld="1" item="205"/>
        </tpls>
      </query>
    </queryCache>
    <serverFormats count="1">
      <serverFormat format=""/>
    </serverFormats>
  </tupleCache>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miliano Grieco" refreshedDate="46076.931662152776" backgroundQuery="1" createdVersion="8" refreshedVersion="8" minRefreshableVersion="3" recordCount="0" supportSubquery="1" supportAdvancedDrill="1" xr:uid="{6463D64A-9544-426F-85D3-B95DCF69B1B5}">
  <cacheSource type="external" connectionId="12"/>
  <cacheFields count="2">
    <cacheField name="[Measures].[Average of Gini]" caption="Average of Gini" numFmtId="0" hierarchy="25" level="32767"/>
    <cacheField name="[DimYear].[Year].[Year]" caption="Year" numFmtId="0" hierarchy="3" level="1">
      <sharedItems containsString="0" containsBlank="1" containsNumber="1" containsInteger="1" minValue="1980" maxValue="2024" count="46">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m/>
      </sharedItems>
      <extLst>
        <ext xmlns:x15="http://schemas.microsoft.com/office/spreadsheetml/2010/11/main" uri="{4F2E5C28-24EA-4eb8-9CBF-B6C8F9C3D259}">
          <x15:cachedUniqueNames>
            <x15:cachedUniqueName index="0" name="[DimYear].[Year].&amp;[1980]"/>
            <x15:cachedUniqueName index="1" name="[DimYear].[Year].&amp;[1981]"/>
            <x15:cachedUniqueName index="2" name="[DimYear].[Year].&amp;[1982]"/>
            <x15:cachedUniqueName index="3" name="[DimYear].[Year].&amp;[1983]"/>
            <x15:cachedUniqueName index="4" name="[DimYear].[Year].&amp;[1984]"/>
            <x15:cachedUniqueName index="5" name="[DimYear].[Year].&amp;[1985]"/>
            <x15:cachedUniqueName index="6" name="[DimYear].[Year].&amp;[1986]"/>
            <x15:cachedUniqueName index="7" name="[DimYear].[Year].&amp;[1987]"/>
            <x15:cachedUniqueName index="8" name="[DimYear].[Year].&amp;[1988]"/>
            <x15:cachedUniqueName index="9" name="[DimYear].[Year].&amp;[1989]"/>
            <x15:cachedUniqueName index="10" name="[DimYear].[Year].&amp;[1990]"/>
            <x15:cachedUniqueName index="11" name="[DimYear].[Year].&amp;[1991]"/>
            <x15:cachedUniqueName index="12" name="[DimYear].[Year].&amp;[1992]"/>
            <x15:cachedUniqueName index="13" name="[DimYear].[Year].&amp;[1993]"/>
            <x15:cachedUniqueName index="14" name="[DimYear].[Year].&amp;[1994]"/>
            <x15:cachedUniqueName index="15" name="[DimYear].[Year].&amp;[1995]"/>
            <x15:cachedUniqueName index="16" name="[DimYear].[Year].&amp;[1996]"/>
            <x15:cachedUniqueName index="17" name="[DimYear].[Year].&amp;[1997]"/>
            <x15:cachedUniqueName index="18" name="[DimYear].[Year].&amp;[1998]"/>
            <x15:cachedUniqueName index="19" name="[DimYear].[Year].&amp;[1999]"/>
            <x15:cachedUniqueName index="20" name="[DimYear].[Year].&amp;[2000]"/>
            <x15:cachedUniqueName index="21" name="[DimYear].[Year].&amp;[2001]"/>
            <x15:cachedUniqueName index="22" name="[DimYear].[Year].&amp;[2002]"/>
            <x15:cachedUniqueName index="23" name="[DimYear].[Year].&amp;[2003]"/>
            <x15:cachedUniqueName index="24" name="[DimYear].[Year].&amp;[2004]"/>
            <x15:cachedUniqueName index="25" name="[DimYear].[Year].&amp;[2005]"/>
            <x15:cachedUniqueName index="26" name="[DimYear].[Year].&amp;[2006]"/>
            <x15:cachedUniqueName index="27" name="[DimYear].[Year].&amp;[2007]"/>
            <x15:cachedUniqueName index="28" name="[DimYear].[Year].&amp;[2008]"/>
            <x15:cachedUniqueName index="29" name="[DimYear].[Year].&amp;[2009]"/>
            <x15:cachedUniqueName index="30" name="[DimYear].[Year].&amp;[2010]"/>
            <x15:cachedUniqueName index="31" name="[DimYear].[Year].&amp;[2011]"/>
            <x15:cachedUniqueName index="32" name="[DimYear].[Year].&amp;[2012]"/>
            <x15:cachedUniqueName index="33" name="[DimYear].[Year].&amp;[2013]"/>
            <x15:cachedUniqueName index="34" name="[DimYear].[Year].&amp;[2014]"/>
            <x15:cachedUniqueName index="35" name="[DimYear].[Year].&amp;[2015]"/>
            <x15:cachedUniqueName index="36" name="[DimYear].[Year].&amp;[2016]"/>
            <x15:cachedUniqueName index="37" name="[DimYear].[Year].&amp;[2017]"/>
            <x15:cachedUniqueName index="38" name="[DimYear].[Year].&amp;[2018]"/>
            <x15:cachedUniqueName index="39" name="[DimYear].[Year].&amp;[2019]"/>
            <x15:cachedUniqueName index="40" name="[DimYear].[Year].&amp;[2020]"/>
            <x15:cachedUniqueName index="41" name="[DimYear].[Year].&amp;[2021]"/>
            <x15:cachedUniqueName index="42" name="[DimYear].[Year].&amp;[2022]"/>
            <x15:cachedUniqueName index="43" name="[DimYear].[Year].&amp;[2023]"/>
            <x15:cachedUniqueName index="44" name="[DimYear].[Year].&amp;[2024]"/>
          </x15:cachedUniqueNames>
        </ext>
      </extLst>
    </cacheField>
  </cacheFields>
  <cacheHierarchies count="31">
    <cacheHierarchy uniqueName="[DimCountry].[Country Code]" caption="Country Code" attribute="1" defaultMemberUniqueName="[DimCountry].[Country Code].[All]" allUniqueName="[DimCountry].[Country Code].[All]" dimensionUniqueName="[DimCountry]" displayFolder="" count="0" memberValueDatatype="130" unbalanced="0"/>
    <cacheHierarchy uniqueName="[DimCountry].[Region]" caption="Region" attribute="1" defaultMemberUniqueName="[DimCountry].[Region].[All]" allUniqueName="[DimCountry].[Region].[All]" dimensionUniqueName="[DimCountry]" displayFolder="" count="2" memberValueDatatype="130" unbalanced="0"/>
    <cacheHierarchy uniqueName="[DimCountry].[Country Name]" caption="Country Name" attribute="1" defaultMemberUniqueName="[DimCountry].[Country Name].[All]" allUniqueName="[DimCountry].[Country Name].[All]" dimensionUniqueName="[DimCountry]" displayFolder="" count="0" memberValueDatatype="130" unbalanced="0"/>
    <cacheHierarchy uniqueName="[DimYear].[Year]" caption="Year" attribute="1" defaultMemberUniqueName="[DimYear].[Year].[All]" allUniqueName="[DimYear].[Year].[All]" dimensionUniqueName="[DimYear]" displayFolder="" count="2" memberValueDatatype="20" unbalanced="0">
      <fieldsUsage count="2">
        <fieldUsage x="-1"/>
        <fieldUsage x="1"/>
      </fieldsUsage>
    </cacheHierarchy>
    <cacheHierarchy uniqueName="[fact_country_year].[Country Name]" caption="Country Name" attribute="1" defaultMemberUniqueName="[fact_country_year].[Country Name].[All]" allUniqueName="[fact_country_year].[Country Name].[All]" dimensionUniqueName="[fact_country_year]" displayFolder="" count="0" memberValueDatatype="130" unbalanced="0"/>
    <cacheHierarchy uniqueName="[fact_country_year].[Region]" caption="Region" attribute="1" defaultMemberUniqueName="[fact_country_year].[Region].[All]" allUniqueName="[fact_country_year].[Region].[All]" dimensionUniqueName="[fact_country_year]" displayFolder="" count="0" memberValueDatatype="130" unbalanced="0"/>
    <cacheHierarchy uniqueName="[fact_country_year].[Gini]" caption="Gini" attribute="1" defaultMemberUniqueName="[fact_country_year].[Gini].[All]" allUniqueName="[fact_country_year].[Gini].[All]" dimensionUniqueName="[fact_country_year]" displayFolder="" count="0" memberValueDatatype="5" unbalanced="0"/>
    <cacheHierarchy uniqueName="[fact_country_year].[Unemployment Rate]" caption="Unemployment Rate" attribute="1" defaultMemberUniqueName="[fact_country_year].[Unemployment Rate].[All]" allUniqueName="[fact_country_year].[Unemployment Rate].[All]" dimensionUniqueName="[fact_country_year]" displayFolder="" count="0" memberValueDatatype="5" unbalanced="0"/>
    <cacheHierarchy uniqueName="[fact_macro].[Country Name]" caption="Country Name" attribute="1" defaultMemberUniqueName="[fact_macro].[Country Name].[All]" allUniqueName="[fact_macro].[Country Name].[All]" dimensionUniqueName="[fact_macro]" displayFolder="" count="0" memberValueDatatype="130" unbalanced="0"/>
    <cacheHierarchy uniqueName="[fact_macro].[MacroMetric]" caption="MacroMetric" attribute="1" defaultMemberUniqueName="[fact_macro].[MacroMetric].[All]" allUniqueName="[fact_macro].[MacroMetric].[All]" dimensionUniqueName="[fact_macro]" displayFolder="" count="0" memberValueDatatype="130" unbalanced="0"/>
    <cacheHierarchy uniqueName="[fact_macro].[MacroValue]" caption="MacroValue" attribute="1" defaultMemberUniqueName="[fact_macro].[MacroValue].[All]" allUniqueName="[fact_macro].[MacroValue].[All]" dimensionUniqueName="[fact_macro]" displayFolder="" count="0" memberValueDatatype="5" unbalanced="0"/>
    <cacheHierarchy uniqueName="[fact_country_year].[Country Code]" caption="Country Code" attribute="1" defaultMemberUniqueName="[fact_country_year].[Country Code].[All]" allUniqueName="[fact_country_year].[Country Code].[All]" dimensionUniqueName="[fact_country_year]" displayFolder="" count="0" memberValueDatatype="130" unbalanced="0" hidden="1"/>
    <cacheHierarchy uniqueName="[fact_country_year].[Year]" caption="Year" attribute="1" defaultMemberUniqueName="[fact_country_year].[Year].[All]" allUniqueName="[fact_country_year].[Year].[All]" dimensionUniqueName="[fact_country_year]" displayFolder="" count="0" memberValueDatatype="20" unbalanced="0" hidden="1"/>
    <cacheHierarchy uniqueName="[fact_macro].[Country Code]" caption="Country Code" attribute="1" defaultMemberUniqueName="[fact_macro].[Country Code].[All]" allUniqueName="[fact_macro].[Country Code].[All]" dimensionUniqueName="[fact_macro]" displayFolder="" count="0" memberValueDatatype="130" unbalanced="0" hidden="1"/>
    <cacheHierarchy uniqueName="[fact_macro].[Year]" caption="Year" attribute="1" defaultMemberUniqueName="[fact_macro].[Year].[All]" allUniqueName="[fact_macro].[Year].[All]" dimensionUniqueName="[fact_macro]" displayFolder="" count="0" memberValueDatatype="130" unbalanced="0" hidden="1"/>
    <cacheHierarchy uniqueName="[Measures].[GDP per Capita]" caption="GDP per Capita" measure="1" displayFolder="" measureGroup="fact_macro" count="0"/>
    <cacheHierarchy uniqueName="[Measures].[Advanced Education %]" caption="Advanced Education %" measure="1" displayFolder="" measureGroup="fact_macro" count="0"/>
    <cacheHierarchy uniqueName="[Measures].[__XL_Count fact_country_year]" caption="__XL_Count fact_country_year" measure="1" displayFolder="" measureGroup="fact_country_year" count="0" hidden="1"/>
    <cacheHierarchy uniqueName="[Measures].[__XL_Count DimYear]" caption="__XL_Count DimYear" measure="1" displayFolder="" measureGroup="DimYear" count="0" hidden="1"/>
    <cacheHierarchy uniqueName="[Measures].[__XL_Count fact_macro]" caption="__XL_Count fact_macro" measure="1" displayFolder="" measureGroup="fact_macro" count="0" hidden="1"/>
    <cacheHierarchy uniqueName="[Measures].[__XL_Count DimCountry]" caption="__XL_Count DimCountry" measure="1" displayFolder="" measureGroup="DimCountry" count="0" hidden="1"/>
    <cacheHierarchy uniqueName="[Measures].[__No measures defined]" caption="__No measures defined" measure="1" displayFolder="" count="0" hidden="1"/>
    <cacheHierarchy uniqueName="[Measures].[Sum of Year]" caption="Sum of Year" measure="1" displayFolder="" measureGroup="DimYear" count="0" hidden="1">
      <extLst>
        <ext xmlns:x15="http://schemas.microsoft.com/office/spreadsheetml/2010/11/main" uri="{B97F6D7D-B522-45F9-BDA1-12C45D357490}">
          <x15:cacheHierarchy aggregatedColumn="3"/>
        </ext>
      </extLst>
    </cacheHierarchy>
    <cacheHierarchy uniqueName="[Measures].[Sum of Gini]" caption="Sum of Gini" measure="1" displayFolder="" measureGroup="fact_country_year" count="0" hidden="1">
      <extLst>
        <ext xmlns:x15="http://schemas.microsoft.com/office/spreadsheetml/2010/11/main" uri="{B97F6D7D-B522-45F9-BDA1-12C45D357490}">
          <x15:cacheHierarchy aggregatedColumn="6"/>
        </ext>
      </extLst>
    </cacheHierarchy>
    <cacheHierarchy uniqueName="[Measures].[Sum of Unemployment Rate]" caption="Sum of Unemployment Rate" measure="1" displayFolder="" measureGroup="fact_country_year" count="0" hidden="1">
      <extLst>
        <ext xmlns:x15="http://schemas.microsoft.com/office/spreadsheetml/2010/11/main" uri="{B97F6D7D-B522-45F9-BDA1-12C45D357490}">
          <x15:cacheHierarchy aggregatedColumn="7"/>
        </ext>
      </extLst>
    </cacheHierarchy>
    <cacheHierarchy uniqueName="[Measures].[Average of Gini]" caption="Average of Gini" measure="1" displayFolder="" measureGroup="fact_country_year" count="0" oneField="1" hidden="1">
      <fieldsUsage count="1">
        <fieldUsage x="0"/>
      </fieldsUsage>
      <extLst>
        <ext xmlns:x15="http://schemas.microsoft.com/office/spreadsheetml/2010/11/main" uri="{B97F6D7D-B522-45F9-BDA1-12C45D357490}">
          <x15:cacheHierarchy aggregatedColumn="6"/>
        </ext>
      </extLst>
    </cacheHierarchy>
    <cacheHierarchy uniqueName="[Measures].[Average of Unemployment Rate]" caption="Average of Unemployment Rate" measure="1" displayFolder="" measureGroup="fact_country_year" count="0" hidden="1">
      <extLst>
        <ext xmlns:x15="http://schemas.microsoft.com/office/spreadsheetml/2010/11/main" uri="{B97F6D7D-B522-45F9-BDA1-12C45D357490}">
          <x15:cacheHierarchy aggregatedColumn="7"/>
        </ext>
      </extLst>
    </cacheHierarchy>
    <cacheHierarchy uniqueName="[Measures].[StdDev of Gini]" caption="StdDev of Gini" measure="1" displayFolder="" measureGroup="fact_country_year" count="0" hidden="1">
      <extLst>
        <ext xmlns:x15="http://schemas.microsoft.com/office/spreadsheetml/2010/11/main" uri="{B97F6D7D-B522-45F9-BDA1-12C45D357490}">
          <x15:cacheHierarchy aggregatedColumn="6"/>
        </ext>
      </extLst>
    </cacheHierarchy>
    <cacheHierarchy uniqueName="[Measures].[Min of Gini]" caption="Min of Gini" measure="1" displayFolder="" measureGroup="fact_country_year" count="0" hidden="1">
      <extLst>
        <ext xmlns:x15="http://schemas.microsoft.com/office/spreadsheetml/2010/11/main" uri="{B97F6D7D-B522-45F9-BDA1-12C45D357490}">
          <x15:cacheHierarchy aggregatedColumn="6"/>
        </ext>
      </extLst>
    </cacheHierarchy>
    <cacheHierarchy uniqueName="[Measures].[Max of Gini]" caption="Max of Gini" measure="1" displayFolder="" measureGroup="fact_country_year" count="0" hidden="1">
      <extLst>
        <ext xmlns:x15="http://schemas.microsoft.com/office/spreadsheetml/2010/11/main" uri="{B97F6D7D-B522-45F9-BDA1-12C45D357490}">
          <x15:cacheHierarchy aggregatedColumn="6"/>
        </ext>
      </extLst>
    </cacheHierarchy>
    <cacheHierarchy uniqueName="[Measures].[Count of Gini]" caption="Count of Gini" measure="1" displayFolder="" measureGroup="fact_country_year" count="0" hidden="1">
      <extLst>
        <ext xmlns:x15="http://schemas.microsoft.com/office/spreadsheetml/2010/11/main" uri="{B97F6D7D-B522-45F9-BDA1-12C45D357490}">
          <x15:cacheHierarchy aggregatedColumn="6"/>
        </ext>
      </extLst>
    </cacheHierarchy>
  </cacheHierarchies>
  <kpis count="0"/>
  <dimensions count="5">
    <dimension name="DimCountry" uniqueName="[DimCountry]" caption="DimCountry"/>
    <dimension name="DimYear" uniqueName="[DimYear]" caption="DimYear"/>
    <dimension name="fact_country_year" uniqueName="[fact_country_year]" caption="fact_country_year"/>
    <dimension name="fact_macro" uniqueName="[fact_macro]" caption="fact_macro"/>
    <dimension measure="1" name="Measures" uniqueName="[Measures]" caption="Measures"/>
  </dimensions>
  <measureGroups count="4">
    <measureGroup name="DimCountry" caption="DimCountry"/>
    <measureGroup name="DimYear" caption="DimYear"/>
    <measureGroup name="fact_country_year" caption="fact_country_year"/>
    <measureGroup name="fact_macro" caption="fact_macro"/>
  </measureGroups>
  <maps count="8">
    <map measureGroup="0" dimension="0"/>
    <map measureGroup="1" dimension="1"/>
    <map measureGroup="2" dimension="0"/>
    <map measureGroup="2" dimension="1"/>
    <map measureGroup="2" dimension="2"/>
    <map measureGroup="3" dimension="0"/>
    <map measureGroup="3" dimension="1"/>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miliano Grieco" refreshedDate="46082.771288657408" backgroundQuery="1" createdVersion="8" refreshedVersion="8" minRefreshableVersion="3" recordCount="0" supportSubquery="1" supportAdvancedDrill="1" xr:uid="{5DAC1CDD-8F0E-413E-9B71-30142CF1F113}">
  <cacheSource type="external" connectionId="12"/>
  <cacheFields count="4">
    <cacheField name="[Measures].[GDP per Capita]" caption="GDP per Capita" numFmtId="0" hierarchy="15" level="32767"/>
    <cacheField name="[DimCountry].[Country Name].[Country Name]" caption="Country Name" numFmtId="0" hierarchy="2" level="1">
      <sharedItems count="205">
        <s v="Afghanistan"/>
        <s v="Albania"/>
        <s v="Algeria"/>
        <s v="American Samoa"/>
        <s v="Andorra"/>
        <s v="Angola"/>
        <s v="Antigua and Barbuda"/>
        <s v="Argentina"/>
        <s v="Armenia"/>
        <s v="Aruba"/>
        <s v="Australia"/>
        <s v="Austria"/>
        <s v="Azerbaijan"/>
        <s v="Bahamas, The"/>
        <s v="Bahrain"/>
        <s v="Bangladesh"/>
        <s v="Barbados"/>
        <s v="Belarus"/>
        <s v="Belgium"/>
        <s v="Belize"/>
        <s v="Benin"/>
        <s v="Bermuda"/>
        <s v="Bhutan"/>
        <s v="Bolivia"/>
        <s v="Bosnia and Herzegovina"/>
        <s v="Botswana"/>
        <s v="Brazil"/>
        <s v="Brunei Darussalam"/>
        <s v="Bulgaria"/>
        <s v="Burkina Faso"/>
        <s v="Burundi"/>
        <s v="Cabo Verde"/>
        <s v="Cambodia"/>
        <s v="Cameroon"/>
        <s v="Canada"/>
        <s v="Cayman Islands"/>
        <s v="Central African Republic"/>
        <s v="Chad"/>
        <s v="Chile"/>
        <s v="China"/>
        <s v="Colombia"/>
        <s v="Comoros"/>
        <s v="Congo, Dem. Rep."/>
        <s v="Congo, Rep."/>
        <s v="Costa Rica"/>
        <s v="Côte d'Ivoire"/>
        <s v="Croatia"/>
        <s v="Cuba"/>
        <s v="Cyprus"/>
        <s v="Czechia"/>
        <s v="Denmark"/>
        <s v="Djibouti"/>
        <s v="Dominica"/>
        <s v="Dominican Republic"/>
        <s v="Ecuador"/>
        <s v="Egypt, Arab Rep."/>
        <s v="El Salvador"/>
        <s v="Equatorial Guinea"/>
        <s v="Eritrea"/>
        <s v="Estonia"/>
        <s v="Eswatini"/>
        <s v="Ethiopia"/>
        <s v="Faroe Islands"/>
        <s v="Fiji"/>
        <s v="Finland"/>
        <s v="France"/>
        <s v="Gabon"/>
        <s v="Gambia, The"/>
        <s v="Georgia"/>
        <s v="Germany"/>
        <s v="Ghana"/>
        <s v="Greece"/>
        <s v="Greenland"/>
        <s v="Grenada"/>
        <s v="Guam"/>
        <s v="Guatemala"/>
        <s v="Guinea"/>
        <s v="Guinea-Bissau"/>
        <s v="Guyana"/>
        <s v="Haiti"/>
        <s v="Honduras"/>
        <s v="Hong Kong SAR, China"/>
        <s v="Hungary"/>
        <s v="Iceland"/>
        <s v="India"/>
        <s v="Indonesia"/>
        <s v="Iran, Islamic Rep."/>
        <s v="Iraq"/>
        <s v="Ireland"/>
        <s v="Isle of Man"/>
        <s v="Israel"/>
        <s v="Italy"/>
        <s v="Jamaica"/>
        <s v="Japan"/>
        <s v="Jordan"/>
        <s v="Kazakhstan"/>
        <s v="Kenya"/>
        <s v="Kiribati"/>
        <s v="Korea, Rep."/>
        <s v="Kosovo"/>
        <s v="Kuwait"/>
        <s v="Kyrgyz Republic"/>
        <s v="Lao PDR"/>
        <s v="Latvia"/>
        <s v="Lebanon"/>
        <s v="Lesotho"/>
        <s v="Liberia"/>
        <s v="Libya"/>
        <s v="Liechtenstein"/>
        <s v="Lithuania"/>
        <s v="Luxembourg"/>
        <s v="Macao SAR, China"/>
        <s v="Madagascar"/>
        <s v="Malawi"/>
        <s v="Malaysia"/>
        <s v="Maldives"/>
        <s v="Mali"/>
        <s v="Malta"/>
        <s v="Marshall Islands"/>
        <s v="Mauritania"/>
        <s v="Mauritius"/>
        <s v="Mexico"/>
        <s v="Micronesia, Fed. Sts."/>
        <s v="Moldova"/>
        <s v="Monaco"/>
        <s v="Mongolia"/>
        <s v="Montenegro"/>
        <s v="Morocco"/>
        <s v="Mozambique"/>
        <s v="Myanmar"/>
        <s v="Namibia"/>
        <s v="Nepal"/>
        <s v="Netherlands"/>
        <s v="New Zealand"/>
        <s v="Nicaragua"/>
        <s v="Niger"/>
        <s v="Nigeria"/>
        <s v="North Macedonia"/>
        <s v="Northern Mariana Islands"/>
        <s v="Norway"/>
        <s v="Oman"/>
        <s v="Pakistan"/>
        <s v="Palau"/>
        <s v="Panama"/>
        <s v="Papua New Guinea"/>
        <s v="Paraguay"/>
        <s v="Peru"/>
        <s v="Philippines"/>
        <s v="Poland"/>
        <s v="Portugal"/>
        <s v="Puerto Rico (US)"/>
        <s v="Qatar"/>
        <s v="Romania"/>
        <s v="Russian Federation"/>
        <s v="Rwanda"/>
        <s v="Samoa"/>
        <s v="San Marino"/>
        <s v="São Tomé and Principe"/>
        <s v="Saudi Arabia"/>
        <s v="Senegal"/>
        <s v="Serbia"/>
        <s v="Seychelles"/>
        <s v="Sierra Leone"/>
        <s v="Singapore"/>
        <s v="Slovak Republic"/>
        <s v="Slovenia"/>
        <s v="Solomon Islands"/>
        <s v="South Africa"/>
        <s v="South Sudan"/>
        <s v="Spain"/>
        <s v="Sri Lanka"/>
        <s v="St. Kitts and Nevis"/>
        <s v="St. Lucia"/>
        <s v="St. Vincent and the Grenadines"/>
        <s v="Sudan"/>
        <s v="Suriname"/>
        <s v="Sweden"/>
        <s v="Switzerland"/>
        <s v="Tajikistan"/>
        <s v="Tanzania"/>
        <s v="Thailand"/>
        <s v="Timor-Leste"/>
        <s v="Togo"/>
        <s v="Tonga"/>
        <s v="Trinidad and Tobago"/>
        <s v="Tunisia"/>
        <s v="Türkiye"/>
        <s v="Turkmenistan"/>
        <s v="Turks and Caicos Islands"/>
        <s v="Tuvalu"/>
        <s v="Uganda"/>
        <s v="Ukraine"/>
        <s v="United Arab Emirates"/>
        <s v="United Kingdom"/>
        <s v="United States"/>
        <s v="Uruguay"/>
        <s v="Uzbekistan"/>
        <s v="Vanuatu"/>
        <s v="Venezuela, RB"/>
        <s v="Viet Nam"/>
        <s v="Virgin Islands (US)"/>
        <s v="West Bank and Gaza"/>
        <s v="Yemen, Rep."/>
        <s v="Zambia"/>
        <s v="Zimbabwe"/>
      </sharedItems>
    </cacheField>
    <cacheField name="[Measures].[Average of Gini]" caption="Average of Gini" numFmtId="0" hierarchy="25" level="32767"/>
    <cacheField name="[DimYear].[Year].[Year]" caption="Year" numFmtId="0" hierarchy="3" level="1">
      <sharedItems containsSemiMixedTypes="0" containsNonDate="0" containsString="0"/>
    </cacheField>
  </cacheFields>
  <cacheHierarchies count="31">
    <cacheHierarchy uniqueName="[DimCountry].[Country Code]" caption="Country Code" attribute="1" defaultMemberUniqueName="[DimCountry].[Country Code].[All]" allUniqueName="[DimCountry].[Country Code].[All]" dimensionUniqueName="[DimCountry]" displayFolder="" count="0" memberValueDatatype="130" unbalanced="0"/>
    <cacheHierarchy uniqueName="[DimCountry].[Region]" caption="Region" attribute="1" defaultMemberUniqueName="[DimCountry].[Region].[All]" allUniqueName="[DimCountry].[Region].[All]" dimensionUniqueName="[DimCountry]" displayFolder="" count="0" memberValueDatatype="130" unbalanced="0"/>
    <cacheHierarchy uniqueName="[DimCountry].[Country Name]" caption="Country Name" attribute="1" defaultMemberUniqueName="[DimCountry].[Country Name].[All]" allUniqueName="[DimCountry].[Country Name].[All]" dimensionUniqueName="[DimCountry]" displayFolder="" count="2" memberValueDatatype="130" unbalanced="0">
      <fieldsUsage count="2">
        <fieldUsage x="-1"/>
        <fieldUsage x="1"/>
      </fieldsUsage>
    </cacheHierarchy>
    <cacheHierarchy uniqueName="[DimYear].[Year]" caption="Year" attribute="1" defaultMemberUniqueName="[DimYear].[Year].[All]" allUniqueName="[DimYear].[Year].[All]" dimensionUniqueName="[DimYear]" displayFolder="" count="2" memberValueDatatype="20" unbalanced="0">
      <fieldsUsage count="2">
        <fieldUsage x="-1"/>
        <fieldUsage x="3"/>
      </fieldsUsage>
    </cacheHierarchy>
    <cacheHierarchy uniqueName="[fact_country_year].[Country Name]" caption="Country Name" attribute="1" defaultMemberUniqueName="[fact_country_year].[Country Name].[All]" allUniqueName="[fact_country_year].[Country Name].[All]" dimensionUniqueName="[fact_country_year]" displayFolder="" count="0" memberValueDatatype="130" unbalanced="0"/>
    <cacheHierarchy uniqueName="[fact_country_year].[Region]" caption="Region" attribute="1" defaultMemberUniqueName="[fact_country_year].[Region].[All]" allUniqueName="[fact_country_year].[Region].[All]" dimensionUniqueName="[fact_country_year]" displayFolder="" count="0" memberValueDatatype="130" unbalanced="0"/>
    <cacheHierarchy uniqueName="[fact_country_year].[Gini]" caption="Gini" attribute="1" defaultMemberUniqueName="[fact_country_year].[Gini].[All]" allUniqueName="[fact_country_year].[Gini].[All]" dimensionUniqueName="[fact_country_year]" displayFolder="" count="0" memberValueDatatype="5" unbalanced="0"/>
    <cacheHierarchy uniqueName="[fact_country_year].[Unemployment Rate]" caption="Unemployment Rate" attribute="1" defaultMemberUniqueName="[fact_country_year].[Unemployment Rate].[All]" allUniqueName="[fact_country_year].[Unemployment Rate].[All]" dimensionUniqueName="[fact_country_year]" displayFolder="" count="0" memberValueDatatype="5" unbalanced="0"/>
    <cacheHierarchy uniqueName="[fact_macro].[Country Name]" caption="Country Name" attribute="1" defaultMemberUniqueName="[fact_macro].[Country Name].[All]" allUniqueName="[fact_macro].[Country Name].[All]" dimensionUniqueName="[fact_macro]" displayFolder="" count="0" memberValueDatatype="130" unbalanced="0"/>
    <cacheHierarchy uniqueName="[fact_macro].[MacroMetric]" caption="MacroMetric" attribute="1" defaultMemberUniqueName="[fact_macro].[MacroMetric].[All]" allUniqueName="[fact_macro].[MacroMetric].[All]" dimensionUniqueName="[fact_macro]" displayFolder="" count="0" memberValueDatatype="130" unbalanced="0"/>
    <cacheHierarchy uniqueName="[fact_macro].[MacroValue]" caption="MacroValue" attribute="1" defaultMemberUniqueName="[fact_macro].[MacroValue].[All]" allUniqueName="[fact_macro].[MacroValue].[All]" dimensionUniqueName="[fact_macro]" displayFolder="" count="0" memberValueDatatype="5" unbalanced="0"/>
    <cacheHierarchy uniqueName="[fact_country_year].[Country Code]" caption="Country Code" attribute="1" defaultMemberUniqueName="[fact_country_year].[Country Code].[All]" allUniqueName="[fact_country_year].[Country Code].[All]" dimensionUniqueName="[fact_country_year]" displayFolder="" count="0" memberValueDatatype="130" unbalanced="0" hidden="1"/>
    <cacheHierarchy uniqueName="[fact_country_year].[Year]" caption="Year" attribute="1" defaultMemberUniqueName="[fact_country_year].[Year].[All]" allUniqueName="[fact_country_year].[Year].[All]" dimensionUniqueName="[fact_country_year]" displayFolder="" count="0" memberValueDatatype="20" unbalanced="0" hidden="1"/>
    <cacheHierarchy uniqueName="[fact_macro].[Country Code]" caption="Country Code" attribute="1" defaultMemberUniqueName="[fact_macro].[Country Code].[All]" allUniqueName="[fact_macro].[Country Code].[All]" dimensionUniqueName="[fact_macro]" displayFolder="" count="0" memberValueDatatype="130" unbalanced="0" hidden="1"/>
    <cacheHierarchy uniqueName="[fact_macro].[Year]" caption="Year" attribute="1" defaultMemberUniqueName="[fact_macro].[Year].[All]" allUniqueName="[fact_macro].[Year].[All]" dimensionUniqueName="[fact_macro]" displayFolder="" count="0" memberValueDatatype="130" unbalanced="0" hidden="1"/>
    <cacheHierarchy uniqueName="[Measures].[GDP per Capita]" caption="GDP per Capita" measure="1" displayFolder="" measureGroup="fact_macro" count="0" oneField="1">
      <fieldsUsage count="1">
        <fieldUsage x="0"/>
      </fieldsUsage>
    </cacheHierarchy>
    <cacheHierarchy uniqueName="[Measures].[Advanced Education %]" caption="Advanced Education %" measure="1" displayFolder="" measureGroup="fact_macro" count="0"/>
    <cacheHierarchy uniqueName="[Measures].[__XL_Count fact_country_year]" caption="__XL_Count fact_country_year" measure="1" displayFolder="" measureGroup="fact_country_year" count="0" hidden="1"/>
    <cacheHierarchy uniqueName="[Measures].[__XL_Count DimYear]" caption="__XL_Count DimYear" measure="1" displayFolder="" measureGroup="DimYear" count="0" hidden="1"/>
    <cacheHierarchy uniqueName="[Measures].[__XL_Count fact_macro]" caption="__XL_Count fact_macro" measure="1" displayFolder="" measureGroup="fact_macro" count="0" hidden="1"/>
    <cacheHierarchy uniqueName="[Measures].[__XL_Count DimCountry]" caption="__XL_Count DimCountry" measure="1" displayFolder="" measureGroup="DimCountry" count="0" hidden="1"/>
    <cacheHierarchy uniqueName="[Measures].[__No measures defined]" caption="__No measures defined" measure="1" displayFolder="" count="0" hidden="1"/>
    <cacheHierarchy uniqueName="[Measures].[Sum of Year]" caption="Sum of Year" measure="1" displayFolder="" measureGroup="DimYear" count="0" hidden="1">
      <extLst>
        <ext xmlns:x15="http://schemas.microsoft.com/office/spreadsheetml/2010/11/main" uri="{B97F6D7D-B522-45F9-BDA1-12C45D357490}">
          <x15:cacheHierarchy aggregatedColumn="3"/>
        </ext>
      </extLst>
    </cacheHierarchy>
    <cacheHierarchy uniqueName="[Measures].[Sum of Gini]" caption="Sum of Gini" measure="1" displayFolder="" measureGroup="fact_country_year" count="0" hidden="1">
      <extLst>
        <ext xmlns:x15="http://schemas.microsoft.com/office/spreadsheetml/2010/11/main" uri="{B97F6D7D-B522-45F9-BDA1-12C45D357490}">
          <x15:cacheHierarchy aggregatedColumn="6"/>
        </ext>
      </extLst>
    </cacheHierarchy>
    <cacheHierarchy uniqueName="[Measures].[Sum of Unemployment Rate]" caption="Sum of Unemployment Rate" measure="1" displayFolder="" measureGroup="fact_country_year" count="0" hidden="1">
      <extLst>
        <ext xmlns:x15="http://schemas.microsoft.com/office/spreadsheetml/2010/11/main" uri="{B97F6D7D-B522-45F9-BDA1-12C45D357490}">
          <x15:cacheHierarchy aggregatedColumn="7"/>
        </ext>
      </extLst>
    </cacheHierarchy>
    <cacheHierarchy uniqueName="[Measures].[Average of Gini]" caption="Average of Gini" measure="1" displayFolder="" measureGroup="fact_country_year" count="0" oneField="1" hidden="1">
      <fieldsUsage count="1">
        <fieldUsage x="2"/>
      </fieldsUsage>
      <extLst>
        <ext xmlns:x15="http://schemas.microsoft.com/office/spreadsheetml/2010/11/main" uri="{B97F6D7D-B522-45F9-BDA1-12C45D357490}">
          <x15:cacheHierarchy aggregatedColumn="6"/>
        </ext>
      </extLst>
    </cacheHierarchy>
    <cacheHierarchy uniqueName="[Measures].[Average of Unemployment Rate]" caption="Average of Unemployment Rate" measure="1" displayFolder="" measureGroup="fact_country_year" count="0" hidden="1">
      <extLst>
        <ext xmlns:x15="http://schemas.microsoft.com/office/spreadsheetml/2010/11/main" uri="{B97F6D7D-B522-45F9-BDA1-12C45D357490}">
          <x15:cacheHierarchy aggregatedColumn="7"/>
        </ext>
      </extLst>
    </cacheHierarchy>
    <cacheHierarchy uniqueName="[Measures].[StdDev of Gini]" caption="StdDev of Gini" measure="1" displayFolder="" measureGroup="fact_country_year" count="0" hidden="1">
      <extLst>
        <ext xmlns:x15="http://schemas.microsoft.com/office/spreadsheetml/2010/11/main" uri="{B97F6D7D-B522-45F9-BDA1-12C45D357490}">
          <x15:cacheHierarchy aggregatedColumn="6"/>
        </ext>
      </extLst>
    </cacheHierarchy>
    <cacheHierarchy uniqueName="[Measures].[Min of Gini]" caption="Min of Gini" measure="1" displayFolder="" measureGroup="fact_country_year" count="0" hidden="1">
      <extLst>
        <ext xmlns:x15="http://schemas.microsoft.com/office/spreadsheetml/2010/11/main" uri="{B97F6D7D-B522-45F9-BDA1-12C45D357490}">
          <x15:cacheHierarchy aggregatedColumn="6"/>
        </ext>
      </extLst>
    </cacheHierarchy>
    <cacheHierarchy uniqueName="[Measures].[Max of Gini]" caption="Max of Gini" measure="1" displayFolder="" measureGroup="fact_country_year" count="0" hidden="1">
      <extLst>
        <ext xmlns:x15="http://schemas.microsoft.com/office/spreadsheetml/2010/11/main" uri="{B97F6D7D-B522-45F9-BDA1-12C45D357490}">
          <x15:cacheHierarchy aggregatedColumn="6"/>
        </ext>
      </extLst>
    </cacheHierarchy>
    <cacheHierarchy uniqueName="[Measures].[Count of Gini]" caption="Count of Gini" measure="1" displayFolder="" measureGroup="fact_country_year" count="0" hidden="1">
      <extLst>
        <ext xmlns:x15="http://schemas.microsoft.com/office/spreadsheetml/2010/11/main" uri="{B97F6D7D-B522-45F9-BDA1-12C45D357490}">
          <x15:cacheHierarchy aggregatedColumn="6"/>
        </ext>
      </extLst>
    </cacheHierarchy>
  </cacheHierarchies>
  <kpis count="0"/>
  <dimensions count="5">
    <dimension name="DimCountry" uniqueName="[DimCountry]" caption="DimCountry"/>
    <dimension name="DimYear" uniqueName="[DimYear]" caption="DimYear"/>
    <dimension name="fact_country_year" uniqueName="[fact_country_year]" caption="fact_country_year"/>
    <dimension name="fact_macro" uniqueName="[fact_macro]" caption="fact_macro"/>
    <dimension measure="1" name="Measures" uniqueName="[Measures]" caption="Measures"/>
  </dimensions>
  <measureGroups count="4">
    <measureGroup name="DimCountry" caption="DimCountry"/>
    <measureGroup name="DimYear" caption="DimYear"/>
    <measureGroup name="fact_country_year" caption="fact_country_year"/>
    <measureGroup name="fact_macro" caption="fact_macro"/>
  </measureGroups>
  <maps count="8">
    <map measureGroup="0" dimension="0"/>
    <map measureGroup="1" dimension="1"/>
    <map measureGroup="2" dimension="0"/>
    <map measureGroup="2" dimension="1"/>
    <map measureGroup="2" dimension="2"/>
    <map measureGroup="3" dimension="0"/>
    <map measureGroup="3" dimension="1"/>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miliano Grieco" refreshedDate="46082.771289351855" backgroundQuery="1" createdVersion="8" refreshedVersion="8" minRefreshableVersion="3" recordCount="0" supportSubquery="1" supportAdvancedDrill="1" xr:uid="{EACD2B5E-D8F6-4291-833A-4EBE936CF764}">
  <cacheSource type="external" connectionId="12"/>
  <cacheFields count="4">
    <cacheField name="[DimCountry].[Country Name].[Country Name]" caption="Country Name" numFmtId="0" hierarchy="2" level="1">
      <sharedItems count="87">
        <s v="Albania"/>
        <s v="Angola"/>
        <s v="Argentina"/>
        <s v="Armenia"/>
        <s v="Australia"/>
        <s v="Austria"/>
        <s v="Belarus"/>
        <s v="Belgium"/>
        <s v="Bolivia"/>
        <s v="Bosnia and Herzegovina"/>
        <s v="Brazil"/>
        <s v="Bulgaria"/>
        <s v="Cambodia"/>
        <s v="Canada"/>
        <s v="Central African Republic"/>
        <s v="China"/>
        <s v="Colombia"/>
        <s v="Costa Rica"/>
        <s v="Croatia"/>
        <s v="Cyprus"/>
        <s v="Czechia"/>
        <s v="Denmark"/>
        <s v="Dominican Republic"/>
        <s v="Ecuador"/>
        <s v="Egypt, Arab Rep."/>
        <s v="El Salvador"/>
        <s v="Estonia"/>
        <s v="Fiji"/>
        <s v="Finland"/>
        <s v="France"/>
        <s v="Georgia"/>
        <s v="Germany"/>
        <s v="Greece"/>
        <s v="Honduras"/>
        <s v="Hungary"/>
        <s v="Iceland"/>
        <s v="Indonesia"/>
        <s v="Ireland"/>
        <s v="Israel"/>
        <s v="Italy"/>
        <s v="Japan"/>
        <s v="Jordan"/>
        <s v="Kazakhstan"/>
        <s v="Korea, Rep."/>
        <s v="Kyrgyz Republic"/>
        <s v="Latvia"/>
        <s v="Lithuania"/>
        <s v="Luxembourg"/>
        <s v="Malaysia"/>
        <s v="Malta"/>
        <s v="Mauritania"/>
        <s v="Mauritius"/>
        <s v="Mexico"/>
        <s v="Moldova"/>
        <s v="Mongolia"/>
        <s v="Montenegro"/>
        <s v="Mozambique"/>
        <s v="Nepal"/>
        <s v="Netherlands"/>
        <s v="North Macedonia"/>
        <s v="Norway"/>
        <s v="Pakistan"/>
        <s v="Panama"/>
        <s v="Paraguay"/>
        <s v="Peru"/>
        <s v="Poland"/>
        <s v="Portugal"/>
        <s v="Romania"/>
        <s v="Russian Federation"/>
        <s v="Samoa"/>
        <s v="Serbia"/>
        <s v="Slovak Republic"/>
        <s v="Slovenia"/>
        <s v="South Africa"/>
        <s v="Spain"/>
        <s v="Sweden"/>
        <s v="Switzerland"/>
        <s v="Thailand"/>
        <s v="Tunisia"/>
        <s v="Türkiye"/>
        <s v="Ukraine"/>
        <s v="United Kingdom"/>
        <s v="United States"/>
        <s v="Uruguay"/>
        <s v="Venezuela, RB"/>
        <s v="Viet Nam"/>
        <s v="West Bank and Gaza"/>
      </sharedItems>
    </cacheField>
    <cacheField name="[Measures].[Advanced Education %]" caption="Advanced Education %" numFmtId="0" hierarchy="16" level="32767"/>
    <cacheField name="[Measures].[Average of Unemployment Rate]" caption="Average of Unemployment Rate" numFmtId="0" hierarchy="26" level="32767"/>
    <cacheField name="[DimYear].[Year].[Year]" caption="Year" numFmtId="0" hierarchy="3" level="1">
      <sharedItems containsSemiMixedTypes="0" containsNonDate="0" containsString="0"/>
    </cacheField>
  </cacheFields>
  <cacheHierarchies count="31">
    <cacheHierarchy uniqueName="[DimCountry].[Country Code]" caption="Country Code" attribute="1" defaultMemberUniqueName="[DimCountry].[Country Code].[All]" allUniqueName="[DimCountry].[Country Code].[All]" dimensionUniqueName="[DimCountry]" displayFolder="" count="0" memberValueDatatype="130" unbalanced="0"/>
    <cacheHierarchy uniqueName="[DimCountry].[Region]" caption="Region" attribute="1" defaultMemberUniqueName="[DimCountry].[Region].[All]" allUniqueName="[DimCountry].[Region].[All]" dimensionUniqueName="[DimCountry]" displayFolder="" count="0" memberValueDatatype="130" unbalanced="0"/>
    <cacheHierarchy uniqueName="[DimCountry].[Country Name]" caption="Country Name" attribute="1" defaultMemberUniqueName="[DimCountry].[Country Name].[All]" allUniqueName="[DimCountry].[Country Name].[All]" dimensionUniqueName="[DimCountry]" displayFolder="" count="2" memberValueDatatype="130" unbalanced="0">
      <fieldsUsage count="2">
        <fieldUsage x="-1"/>
        <fieldUsage x="0"/>
      </fieldsUsage>
    </cacheHierarchy>
    <cacheHierarchy uniqueName="[DimYear].[Year]" caption="Year" attribute="1" defaultMemberUniqueName="[DimYear].[Year].[All]" allUniqueName="[DimYear].[Year].[All]" dimensionUniqueName="[DimYear]" displayFolder="" count="2" memberValueDatatype="20" unbalanced="0">
      <fieldsUsage count="2">
        <fieldUsage x="-1"/>
        <fieldUsage x="3"/>
      </fieldsUsage>
    </cacheHierarchy>
    <cacheHierarchy uniqueName="[fact_country_year].[Country Name]" caption="Country Name" attribute="1" defaultMemberUniqueName="[fact_country_year].[Country Name].[All]" allUniqueName="[fact_country_year].[Country Name].[All]" dimensionUniqueName="[fact_country_year]" displayFolder="" count="0" memberValueDatatype="130" unbalanced="0"/>
    <cacheHierarchy uniqueName="[fact_country_year].[Region]" caption="Region" attribute="1" defaultMemberUniqueName="[fact_country_year].[Region].[All]" allUniqueName="[fact_country_year].[Region].[All]" dimensionUniqueName="[fact_country_year]" displayFolder="" count="0" memberValueDatatype="130" unbalanced="0"/>
    <cacheHierarchy uniqueName="[fact_country_year].[Gini]" caption="Gini" attribute="1" defaultMemberUniqueName="[fact_country_year].[Gini].[All]" allUniqueName="[fact_country_year].[Gini].[All]" dimensionUniqueName="[fact_country_year]" displayFolder="" count="0" memberValueDatatype="5" unbalanced="0"/>
    <cacheHierarchy uniqueName="[fact_country_year].[Unemployment Rate]" caption="Unemployment Rate" attribute="1" defaultMemberUniqueName="[fact_country_year].[Unemployment Rate].[All]" allUniqueName="[fact_country_year].[Unemployment Rate].[All]" dimensionUniqueName="[fact_country_year]" displayFolder="" count="0" memberValueDatatype="5" unbalanced="0"/>
    <cacheHierarchy uniqueName="[fact_macro].[Country Name]" caption="Country Name" attribute="1" defaultMemberUniqueName="[fact_macro].[Country Name].[All]" allUniqueName="[fact_macro].[Country Name].[All]" dimensionUniqueName="[fact_macro]" displayFolder="" count="0" memberValueDatatype="130" unbalanced="0"/>
    <cacheHierarchy uniqueName="[fact_macro].[MacroMetric]" caption="MacroMetric" attribute="1" defaultMemberUniqueName="[fact_macro].[MacroMetric].[All]" allUniqueName="[fact_macro].[MacroMetric].[All]" dimensionUniqueName="[fact_macro]" displayFolder="" count="0" memberValueDatatype="130" unbalanced="0"/>
    <cacheHierarchy uniqueName="[fact_macro].[MacroValue]" caption="MacroValue" attribute="1" defaultMemberUniqueName="[fact_macro].[MacroValue].[All]" allUniqueName="[fact_macro].[MacroValue].[All]" dimensionUniqueName="[fact_macro]" displayFolder="" count="0" memberValueDatatype="5" unbalanced="0"/>
    <cacheHierarchy uniqueName="[fact_country_year].[Country Code]" caption="Country Code" attribute="1" defaultMemberUniqueName="[fact_country_year].[Country Code].[All]" allUniqueName="[fact_country_year].[Country Code].[All]" dimensionUniqueName="[fact_country_year]" displayFolder="" count="0" memberValueDatatype="130" unbalanced="0" hidden="1"/>
    <cacheHierarchy uniqueName="[fact_country_year].[Year]" caption="Year" attribute="1" defaultMemberUniqueName="[fact_country_year].[Year].[All]" allUniqueName="[fact_country_year].[Year].[All]" dimensionUniqueName="[fact_country_year]" displayFolder="" count="0" memberValueDatatype="20" unbalanced="0" hidden="1"/>
    <cacheHierarchy uniqueName="[fact_macro].[Country Code]" caption="Country Code" attribute="1" defaultMemberUniqueName="[fact_macro].[Country Code].[All]" allUniqueName="[fact_macro].[Country Code].[All]" dimensionUniqueName="[fact_macro]" displayFolder="" count="0" memberValueDatatype="130" unbalanced="0" hidden="1"/>
    <cacheHierarchy uniqueName="[fact_macro].[Year]" caption="Year" attribute="1" defaultMemberUniqueName="[fact_macro].[Year].[All]" allUniqueName="[fact_macro].[Year].[All]" dimensionUniqueName="[fact_macro]" displayFolder="" count="0" memberValueDatatype="130" unbalanced="0" hidden="1"/>
    <cacheHierarchy uniqueName="[Measures].[GDP per Capita]" caption="GDP per Capita" measure="1" displayFolder="" measureGroup="fact_macro" count="0"/>
    <cacheHierarchy uniqueName="[Measures].[Advanced Education %]" caption="Advanced Education %" measure="1" displayFolder="" measureGroup="fact_macro" count="0" oneField="1">
      <fieldsUsage count="1">
        <fieldUsage x="1"/>
      </fieldsUsage>
    </cacheHierarchy>
    <cacheHierarchy uniqueName="[Measures].[__XL_Count fact_country_year]" caption="__XL_Count fact_country_year" measure="1" displayFolder="" measureGroup="fact_country_year" count="0" hidden="1"/>
    <cacheHierarchy uniqueName="[Measures].[__XL_Count DimYear]" caption="__XL_Count DimYear" measure="1" displayFolder="" measureGroup="DimYear" count="0" hidden="1"/>
    <cacheHierarchy uniqueName="[Measures].[__XL_Count fact_macro]" caption="__XL_Count fact_macro" measure="1" displayFolder="" measureGroup="fact_macro" count="0" hidden="1"/>
    <cacheHierarchy uniqueName="[Measures].[__XL_Count DimCountry]" caption="__XL_Count DimCountry" measure="1" displayFolder="" measureGroup="DimCountry" count="0" hidden="1"/>
    <cacheHierarchy uniqueName="[Measures].[__No measures defined]" caption="__No measures defined" measure="1" displayFolder="" count="0" hidden="1"/>
    <cacheHierarchy uniqueName="[Measures].[Sum of Year]" caption="Sum of Year" measure="1" displayFolder="" measureGroup="DimYear" count="0" hidden="1">
      <extLst>
        <ext xmlns:x15="http://schemas.microsoft.com/office/spreadsheetml/2010/11/main" uri="{B97F6D7D-B522-45F9-BDA1-12C45D357490}">
          <x15:cacheHierarchy aggregatedColumn="3"/>
        </ext>
      </extLst>
    </cacheHierarchy>
    <cacheHierarchy uniqueName="[Measures].[Sum of Gini]" caption="Sum of Gini" measure="1" displayFolder="" measureGroup="fact_country_year" count="0" hidden="1">
      <extLst>
        <ext xmlns:x15="http://schemas.microsoft.com/office/spreadsheetml/2010/11/main" uri="{B97F6D7D-B522-45F9-BDA1-12C45D357490}">
          <x15:cacheHierarchy aggregatedColumn="6"/>
        </ext>
      </extLst>
    </cacheHierarchy>
    <cacheHierarchy uniqueName="[Measures].[Sum of Unemployment Rate]" caption="Sum of Unemployment Rate" measure="1" displayFolder="" measureGroup="fact_country_year" count="0" hidden="1">
      <extLst>
        <ext xmlns:x15="http://schemas.microsoft.com/office/spreadsheetml/2010/11/main" uri="{B97F6D7D-B522-45F9-BDA1-12C45D357490}">
          <x15:cacheHierarchy aggregatedColumn="7"/>
        </ext>
      </extLst>
    </cacheHierarchy>
    <cacheHierarchy uniqueName="[Measures].[Average of Gini]" caption="Average of Gini" measure="1" displayFolder="" measureGroup="fact_country_year" count="0" hidden="1">
      <extLst>
        <ext xmlns:x15="http://schemas.microsoft.com/office/spreadsheetml/2010/11/main" uri="{B97F6D7D-B522-45F9-BDA1-12C45D357490}">
          <x15:cacheHierarchy aggregatedColumn="6"/>
        </ext>
      </extLst>
    </cacheHierarchy>
    <cacheHierarchy uniqueName="[Measures].[Average of Unemployment Rate]" caption="Average of Unemployment Rate" measure="1" displayFolder="" measureGroup="fact_country_year" count="0" oneField="1" hidden="1">
      <fieldsUsage count="1">
        <fieldUsage x="2"/>
      </fieldsUsage>
      <extLst>
        <ext xmlns:x15="http://schemas.microsoft.com/office/spreadsheetml/2010/11/main" uri="{B97F6D7D-B522-45F9-BDA1-12C45D357490}">
          <x15:cacheHierarchy aggregatedColumn="7"/>
        </ext>
      </extLst>
    </cacheHierarchy>
    <cacheHierarchy uniqueName="[Measures].[StdDev of Gini]" caption="StdDev of Gini" measure="1" displayFolder="" measureGroup="fact_country_year" count="0" hidden="1">
      <extLst>
        <ext xmlns:x15="http://schemas.microsoft.com/office/spreadsheetml/2010/11/main" uri="{B97F6D7D-B522-45F9-BDA1-12C45D357490}">
          <x15:cacheHierarchy aggregatedColumn="6"/>
        </ext>
      </extLst>
    </cacheHierarchy>
    <cacheHierarchy uniqueName="[Measures].[Min of Gini]" caption="Min of Gini" measure="1" displayFolder="" measureGroup="fact_country_year" count="0" hidden="1">
      <extLst>
        <ext xmlns:x15="http://schemas.microsoft.com/office/spreadsheetml/2010/11/main" uri="{B97F6D7D-B522-45F9-BDA1-12C45D357490}">
          <x15:cacheHierarchy aggregatedColumn="6"/>
        </ext>
      </extLst>
    </cacheHierarchy>
    <cacheHierarchy uniqueName="[Measures].[Max of Gini]" caption="Max of Gini" measure="1" displayFolder="" measureGroup="fact_country_year" count="0" hidden="1">
      <extLst>
        <ext xmlns:x15="http://schemas.microsoft.com/office/spreadsheetml/2010/11/main" uri="{B97F6D7D-B522-45F9-BDA1-12C45D357490}">
          <x15:cacheHierarchy aggregatedColumn="6"/>
        </ext>
      </extLst>
    </cacheHierarchy>
    <cacheHierarchy uniqueName="[Measures].[Count of Gini]" caption="Count of Gini" measure="1" displayFolder="" measureGroup="fact_country_year" count="0" hidden="1">
      <extLst>
        <ext xmlns:x15="http://schemas.microsoft.com/office/spreadsheetml/2010/11/main" uri="{B97F6D7D-B522-45F9-BDA1-12C45D357490}">
          <x15:cacheHierarchy aggregatedColumn="6"/>
        </ext>
      </extLst>
    </cacheHierarchy>
  </cacheHierarchies>
  <kpis count="0"/>
  <dimensions count="5">
    <dimension name="DimCountry" uniqueName="[DimCountry]" caption="DimCountry"/>
    <dimension name="DimYear" uniqueName="[DimYear]" caption="DimYear"/>
    <dimension name="fact_country_year" uniqueName="[fact_country_year]" caption="fact_country_year"/>
    <dimension name="fact_macro" uniqueName="[fact_macro]" caption="fact_macro"/>
    <dimension measure="1" name="Measures" uniqueName="[Measures]" caption="Measures"/>
  </dimensions>
  <measureGroups count="4">
    <measureGroup name="DimCountry" caption="DimCountry"/>
    <measureGroup name="DimYear" caption="DimYear"/>
    <measureGroup name="fact_country_year" caption="fact_country_year"/>
    <measureGroup name="fact_macro" caption="fact_macro"/>
  </measureGroups>
  <maps count="8">
    <map measureGroup="0" dimension="0"/>
    <map measureGroup="1" dimension="1"/>
    <map measureGroup="2" dimension="0"/>
    <map measureGroup="2" dimension="1"/>
    <map measureGroup="2" dimension="2"/>
    <map measureGroup="3" dimension="0"/>
    <map measureGroup="3" dimension="1"/>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miliano Grieco" refreshedDate="46063.753363194446" backgroundQuery="1" createdVersion="3" refreshedVersion="8" minRefreshableVersion="3" recordCount="0" supportSubquery="1" supportAdvancedDrill="1" xr:uid="{A5033A0F-F728-4B53-90FE-E27CA8360246}">
  <cacheSource type="external" connectionId="12">
    <extLst>
      <ext xmlns:x14="http://schemas.microsoft.com/office/spreadsheetml/2009/9/main" uri="{F057638F-6D5F-4e77-A914-E7F072B9BCA8}">
        <x14:sourceConnection name="ThisWorkbookDataModel"/>
      </ext>
    </extLst>
  </cacheSource>
  <cacheFields count="0"/>
  <cacheHierarchies count="27">
    <cacheHierarchy uniqueName="[DimCountry].[Country Code]" caption="Country Code" attribute="1" defaultMemberUniqueName="[DimCountry].[Country Code].[All]" allUniqueName="[DimCountry].[Country Code].[All]" dimensionUniqueName="[DimCountry]" displayFolder="" count="0" memberValueDatatype="130" unbalanced="0"/>
    <cacheHierarchy uniqueName="[DimCountry].[Region]" caption="Region" attribute="1" defaultMemberUniqueName="[DimCountry].[Region].[All]" allUniqueName="[DimCountry].[Region].[All]" dimensionUniqueName="[DimCountry]" displayFolder="" count="0" memberValueDatatype="130" unbalanced="0"/>
    <cacheHierarchy uniqueName="[DimCountry].[Country Name]" caption="Country Name" attribute="1" defaultMemberUniqueName="[DimCountry].[Country Name].[All]" allUniqueName="[DimCountry].[Country Name].[All]" dimensionUniqueName="[DimCountry]" displayFolder="" count="0" memberValueDatatype="130" unbalanced="0"/>
    <cacheHierarchy uniqueName="[DimYear].[Year]" caption="Year" attribute="1" defaultMemberUniqueName="[DimYear].[Year].[All]" allUniqueName="[DimYear].[Year].[All]" dimensionUniqueName="[DimYear]" displayFolder="" count="2" memberValueDatatype="20" unbalanced="0"/>
    <cacheHierarchy uniqueName="[fact_country_year].[Country Name]" caption="Country Name" attribute="1" defaultMemberUniqueName="[fact_country_year].[Country Name].[All]" allUniqueName="[fact_country_year].[Country Name].[All]" dimensionUniqueName="[fact_country_year]" displayFolder="" count="0" memberValueDatatype="130" unbalanced="0"/>
    <cacheHierarchy uniqueName="[fact_country_year].[Region]" caption="Region" attribute="1" defaultMemberUniqueName="[fact_country_year].[Region].[All]" allUniqueName="[fact_country_year].[Region].[All]" dimensionUniqueName="[fact_country_year]" displayFolder="" count="2" memberValueDatatype="130" unbalanced="0"/>
    <cacheHierarchy uniqueName="[fact_country_year].[Gini]" caption="Gini" attribute="1" defaultMemberUniqueName="[fact_country_year].[Gini].[All]" allUniqueName="[fact_country_year].[Gini].[All]" dimensionUniqueName="[fact_country_year]" displayFolder="" count="0" memberValueDatatype="5" unbalanced="0"/>
    <cacheHierarchy uniqueName="[fact_country_year].[Unemployment Rate]" caption="Unemployment Rate" attribute="1" defaultMemberUniqueName="[fact_country_year].[Unemployment Rate].[All]" allUniqueName="[fact_country_year].[Unemployment Rate].[All]" dimensionUniqueName="[fact_country_year]" displayFolder="" count="0" memberValueDatatype="5" unbalanced="0"/>
    <cacheHierarchy uniqueName="[fact_macro].[Country Name]" caption="Country Name" attribute="1" defaultMemberUniqueName="[fact_macro].[Country Name].[All]" allUniqueName="[fact_macro].[Country Name].[All]" dimensionUniqueName="[fact_macro]" displayFolder="" count="0" memberValueDatatype="130" unbalanced="0"/>
    <cacheHierarchy uniqueName="[fact_macro].[MacroMetric]" caption="MacroMetric" attribute="1" defaultMemberUniqueName="[fact_macro].[MacroMetric].[All]" allUniqueName="[fact_macro].[MacroMetric].[All]" dimensionUniqueName="[fact_macro]" displayFolder="" count="0" memberValueDatatype="130" unbalanced="0"/>
    <cacheHierarchy uniqueName="[fact_macro].[MacroValue]" caption="MacroValue" attribute="1" defaultMemberUniqueName="[fact_macro].[MacroValue].[All]" allUniqueName="[fact_macro].[MacroValue].[All]" dimensionUniqueName="[fact_macro]" displayFolder="" count="0" memberValueDatatype="5" unbalanced="0"/>
    <cacheHierarchy uniqueName="[fact_country_year].[Country Code]" caption="Country Code" attribute="1" defaultMemberUniqueName="[fact_country_year].[Country Code].[All]" allUniqueName="[fact_country_year].[Country Code].[All]" dimensionUniqueName="[fact_country_year]" displayFolder="" count="0" memberValueDatatype="130" unbalanced="0" hidden="1"/>
    <cacheHierarchy uniqueName="[fact_country_year].[Year]" caption="Year" attribute="1" defaultMemberUniqueName="[fact_country_year].[Year].[All]" allUniqueName="[fact_country_year].[Year].[All]" dimensionUniqueName="[fact_country_year]" displayFolder="" count="0" memberValueDatatype="20" unbalanced="0" hidden="1"/>
    <cacheHierarchy uniqueName="[fact_macro].[Country Code]" caption="Country Code" attribute="1" defaultMemberUniqueName="[fact_macro].[Country Code].[All]" allUniqueName="[fact_macro].[Country Code].[All]" dimensionUniqueName="[fact_macro]" displayFolder="" count="0" memberValueDatatype="130" unbalanced="0" hidden="1"/>
    <cacheHierarchy uniqueName="[fact_macro].[Year]" caption="Year" attribute="1" defaultMemberUniqueName="[fact_macro].[Year].[All]" allUniqueName="[fact_macro].[Year].[All]" dimensionUniqueName="[fact_macro]" displayFolder="" count="0" memberValueDatatype="130" unbalanced="0" hidden="1"/>
    <cacheHierarchy uniqueName="[Measures].[GDP per Capita]" caption="GDP per Capita" measure="1" displayFolder="" measureGroup="fact_macro" count="0"/>
    <cacheHierarchy uniqueName="[Measures].[Advanced Education %]" caption="Advanced Education %" measure="1" displayFolder="" measureGroup="fact_macro" count="0"/>
    <cacheHierarchy uniqueName="[Measures].[__XL_Count fact_country_year]" caption="__XL_Count fact_country_year" measure="1" displayFolder="" measureGroup="fact_country_year" count="0" hidden="1"/>
    <cacheHierarchy uniqueName="[Measures].[__XL_Count DimYear]" caption="__XL_Count DimYear" measure="1" displayFolder="" measureGroup="DimYear" count="0" hidden="1"/>
    <cacheHierarchy uniqueName="[Measures].[__XL_Count fact_macro]" caption="__XL_Count fact_macro" measure="1" displayFolder="" measureGroup="fact_macro" count="0" hidden="1"/>
    <cacheHierarchy uniqueName="[Measures].[__XL_Count DimCountry]" caption="__XL_Count DimCountry" measure="1" displayFolder="" measureGroup="DimCountry" count="0" hidden="1"/>
    <cacheHierarchy uniqueName="[Measures].[__No measures defined]" caption="__No measures defined" measure="1" displayFolder="" count="0" hidden="1"/>
    <cacheHierarchy uniqueName="[Measures].[Sum of Year]" caption="Sum of Year" measure="1" displayFolder="" measureGroup="DimYear" count="0" hidden="1">
      <extLst>
        <ext xmlns:x15="http://schemas.microsoft.com/office/spreadsheetml/2010/11/main" uri="{B97F6D7D-B522-45F9-BDA1-12C45D357490}">
          <x15:cacheHierarchy aggregatedColumn="3"/>
        </ext>
      </extLst>
    </cacheHierarchy>
    <cacheHierarchy uniqueName="[Measures].[Sum of Gini]" caption="Sum of Gini" measure="1" displayFolder="" measureGroup="fact_country_year" count="0" hidden="1">
      <extLst>
        <ext xmlns:x15="http://schemas.microsoft.com/office/spreadsheetml/2010/11/main" uri="{B97F6D7D-B522-45F9-BDA1-12C45D357490}">
          <x15:cacheHierarchy aggregatedColumn="6"/>
        </ext>
      </extLst>
    </cacheHierarchy>
    <cacheHierarchy uniqueName="[Measures].[Sum of Unemployment Rate]" caption="Sum of Unemployment Rate" measure="1" displayFolder="" measureGroup="fact_country_year" count="0" hidden="1">
      <extLst>
        <ext xmlns:x15="http://schemas.microsoft.com/office/spreadsheetml/2010/11/main" uri="{B97F6D7D-B522-45F9-BDA1-12C45D357490}">
          <x15:cacheHierarchy aggregatedColumn="7"/>
        </ext>
      </extLst>
    </cacheHierarchy>
    <cacheHierarchy uniqueName="[Measures].[Average of Gini]" caption="Average of Gini" measure="1" displayFolder="" measureGroup="fact_country_year" count="0" hidden="1">
      <extLst>
        <ext xmlns:x15="http://schemas.microsoft.com/office/spreadsheetml/2010/11/main" uri="{B97F6D7D-B522-45F9-BDA1-12C45D357490}">
          <x15:cacheHierarchy aggregatedColumn="6"/>
        </ext>
      </extLst>
    </cacheHierarchy>
    <cacheHierarchy uniqueName="[Measures].[Average of Unemployment Rate]" caption="Average of Unemployment Rate" measure="1" displayFolder="" measureGroup="fact_country_year"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4097011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54FDED-5829-475C-9688-4EA9383538C5}" name="PivotTable4" cacheId="3" applyNumberFormats="0" applyBorderFormats="0" applyFontFormats="0" applyPatternFormats="0" applyAlignmentFormats="0" applyWidthHeightFormats="1" dataCaption="Values" tag="796024ba-50e8-41c8-b89e-cffc5c2ea2d0" updatedVersion="8" minRefreshableVersion="3" useAutoFormatting="1" subtotalHiddenItems="1" rowGrandTotals="0" colGrandTotals="0" itemPrintTitles="1" createdVersion="8" indent="0" outline="1" outlineData="1" multipleFieldFilters="0">
  <location ref="A1:C206" firstHeaderRow="0" firstDataRow="1" firstDataCol="1"/>
  <pivotFields count="4">
    <pivotField dataField="1" subtotalTop="0" showAll="0" defaultSubtotal="0"/>
    <pivotField axis="axisRow" allDrilled="1" subtotalTop="0" showAll="0" dataSourceSort="1" defaultSubtotal="0" defaultAttributeDrillState="1">
      <items count="2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s>
    </pivotField>
    <pivotField dataField="1" subtotalTop="0" showAll="0" defaultSubtotal="0"/>
    <pivotField allDrilled="1" subtotalTop="0" showAll="0" dataSourceSort="1" defaultSubtotal="0" defaultAttributeDrillState="1"/>
  </pivotFields>
  <rowFields count="1">
    <field x="1"/>
  </rowFields>
  <rowItems count="20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rowItems>
  <colFields count="1">
    <field x="-2"/>
  </colFields>
  <colItems count="2">
    <i>
      <x/>
    </i>
    <i i="1">
      <x v="1"/>
    </i>
  </colItems>
  <dataFields count="2">
    <dataField fld="0" subtotal="count" baseField="0" baseItem="0"/>
    <dataField name="Average of Gini" fld="2" subtotal="average" baseField="1" baseItem="0"/>
  </dataFields>
  <pivotHierarchies count="31">
    <pivotHierarchy dragToData="1"/>
    <pivotHierarchy dragToData="1"/>
    <pivotHierarchy dragToData="1"/>
    <pivotHierarchy multipleItemSelectionAllowed="1" dragToData="1">
      <members count="1" level="1">
        <member name="[DimYear].[Year].&amp;[200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Gini"/>
    <pivotHierarchy dragToData="1"/>
    <pivotHierarchy dragToData="1"/>
    <pivotHierarchy dragToData="1"/>
    <pivotHierarchy dragToData="1"/>
    <pivotHierarchy dragToData="1"/>
  </pivotHierarchies>
  <pivotTableStyleInfo name="PivotStyleLight16" showRowHeaders="0"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ountry]"/>
        <x15:activeTabTopLevelEntity name="[fact_macro]"/>
        <x15:activeTabTopLevelEntity name="[fact_country_year]"/>
        <x15:activeTabTopLevelEntity name="[Dim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98A208-C620-44D8-8DEC-13A423241A4F}" name="PivotTable1" cacheId="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1:C88" firstHeaderRow="0" firstDataRow="1" firstDataCol="1"/>
  <pivotFields count="4">
    <pivotField axis="axisRow" allDrilled="1" subtotalTop="0" showAll="0" dataSourceSort="1" defaultSubtotal="0" defaultAttributeDrillState="1">
      <items count="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rowItems>
  <colFields count="1">
    <field x="-2"/>
  </colFields>
  <colItems count="2">
    <i>
      <x/>
    </i>
    <i i="1">
      <x v="1"/>
    </i>
  </colItems>
  <dataFields count="2">
    <dataField name="Average of Unemployment Rate" fld="2" subtotal="average" baseField="0" baseItem="4"/>
    <dataField fld="1" subtotal="count" baseField="0" baseItem="0"/>
  </dataFields>
  <pivotHierarchies count="31">
    <pivotHierarchy dragToData="1"/>
    <pivotHierarchy dragToData="1"/>
    <pivotHierarchy dragToData="1"/>
    <pivotHierarchy multipleItemSelectionAllowed="1" dragToData="1">
      <members count="1" level="1">
        <member name="[DimYear].[Year].&amp;[200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Unemployment Rat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ountry]"/>
        <x15:activeTabTopLevelEntity name="[fact_country_year]"/>
        <x15:activeTabTopLevelEntity name="[fact_macro]"/>
        <x15:activeTabTopLevelEntity name="[Dim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43142F-0A3B-4A2A-AE7E-272931BA39F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E9" firstHeaderRow="0" firstDataRow="1" firstDataCol="1"/>
  <pivotFields count="5">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4">
    <i>
      <x/>
    </i>
    <i i="1">
      <x v="1"/>
    </i>
    <i i="2">
      <x v="2"/>
    </i>
    <i i="3">
      <x v="3"/>
    </i>
  </colItems>
  <dataFields count="4">
    <dataField name="Min of Gini" fld="1" subtotal="min" baseField="0" baseItem="0"/>
    <dataField name="Max of Gini" fld="2" subtotal="max" baseField="0" baseItem="0"/>
    <dataField name="StdDev of Gini" fld="3" subtotal="stdDev" baseField="0" baseItem="0"/>
    <dataField name="Count of Gini" fld="4" subtotal="count"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tdDev of Gini"/>
    <pivotHierarchy dragToData="1" caption="Min of Gini"/>
    <pivotHierarchy dragToData="1" caption="Max of Gini"/>
    <pivotHierarchy dragToData="1" caption="Count of Gini"/>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ountry]"/>
        <x15:activeTabTopLevelEntity name="[fact_country_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F36E91-4DFE-4610-81F2-D69B53A07DA5}" name="PivotTable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1:B47" firstHeaderRow="1" firstDataRow="1" firstDataCol="1"/>
  <pivotFields count="2">
    <pivotField dataField="1" subtotalTop="0" showAll="0" defaultSubtotal="0"/>
    <pivotField axis="axisRow" allDrilled="1" subtotalTop="0" showAll="0" dataSourceSort="1" defaultSubtotal="0" defaultAttributeDrillState="1">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rowItems>
  <colItems count="1">
    <i/>
  </colItems>
  <dataFields count="1">
    <dataField name="Average of Gini" fld="0" subtotal="average" baseField="0" baseItem="0"/>
  </dataFields>
  <chartFormats count="1">
    <chartFormat chart="4"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Gini"/>
    <pivotHierarchy dragToData="1" caption="Average of Unemployment Rat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ountry]"/>
        <x15:activeTabTopLevelEntity name="[fact_country_year]"/>
        <x15:activeTabTopLevelEntity name="[fact_macro]"/>
        <x15:activeTabTopLevelEntity name="[DimYea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2" xr16:uid="{5C53C8A0-B521-40F8-B648-A35789FACCBE}" autoFormatId="16" applyNumberFormats="0" applyBorderFormats="0" applyFontFormats="0" applyPatternFormats="0" applyAlignmentFormats="0" applyWidthHeightFormats="0">
  <queryTableRefresh nextId="8">
    <queryTableFields count="6">
      <queryTableField id="1" name="Country Name" tableColumnId="1"/>
      <queryTableField id="2" name="Country Code" tableColumnId="2"/>
      <queryTableField id="3" name="Region" tableColumnId="3"/>
      <queryTableField id="4" name="Year" tableColumnId="4"/>
      <queryTableField id="5" name="Gini" tableColumnId="5"/>
      <queryTableField id="7" name="Unemployment Rate" tableColumnId="7"/>
    </queryTableFields>
  </queryTableRefresh>
  <extLst>
    <ext xmlns:x15="http://schemas.microsoft.com/office/spreadsheetml/2010/11/main" uri="{883FBD77-0823-4a55-B5E3-86C4891E6966}">
      <x15:queryTable sourceDataName="Query - fact_country_year"/>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88B8CF5-7D97-44FD-A618-328452D55031}" autoFormatId="16" applyNumberFormats="0" applyBorderFormats="0" applyFontFormats="0" applyPatternFormats="0" applyAlignmentFormats="0" applyWidthHeightFormats="0">
  <queryTableRefresh nextId="6">
    <queryTableFields count="5">
      <queryTableField id="1" name="Country Name" tableColumnId="1"/>
      <queryTableField id="2" name="Country Code" tableColumnId="2"/>
      <queryTableField id="3" name="Region" tableColumnId="3"/>
      <queryTableField id="4" name="Year" tableColumnId="4"/>
      <queryTableField id="5" name="Gini" tableColumnId="5"/>
    </queryTableFields>
  </queryTableRefresh>
  <extLst>
    <ext xmlns:x15="http://schemas.microsoft.com/office/spreadsheetml/2010/11/main" uri="{883FBD77-0823-4a55-B5E3-86C4891E6966}">
      <x15:queryTable sourceDataName=" "/>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4" xr16:uid="{2E201712-2D49-4BDD-B132-8B6ECF3CBEFB}" autoFormatId="16" applyNumberFormats="0" applyBorderFormats="0" applyFontFormats="0" applyPatternFormats="0" applyAlignmentFormats="0" applyWidthHeightFormats="0">
  <queryTableRefresh nextId="4">
    <queryTableFields count="3">
      <queryTableField id="1" name="Country Code" tableColumnId="1"/>
      <queryTableField id="2" name="Region" tableColumnId="2"/>
      <queryTableField id="3" name="Country Name" tableColumnId="3"/>
    </queryTableFields>
  </queryTableRefresh>
</queryTable>
</file>

<file path=xl/richData/_rels/rdRichValueWebImage.xml.rels><?xml version="1.0" encoding="UTF-8" standalone="yes"?>
<Relationships xmlns="http://schemas.openxmlformats.org/package/2006/relationships"><Relationship Id="rId117" Type="http://schemas.openxmlformats.org/officeDocument/2006/relationships/hyperlink" Target="https://www.bing.com/th?id=OSK.10b383773c620ebfda458623c36d35fb&amp;qlt=95" TargetMode="External"/><Relationship Id="rId299" Type="http://schemas.openxmlformats.org/officeDocument/2006/relationships/hyperlink" Target="https://www.bing.com/th?id=OSK.TKPSvA-OAW5BarXuVnMs5lQ98P7sJ7maF0Rpbm4vILE&amp;qlt=95" TargetMode="External"/><Relationship Id="rId21" Type="http://schemas.openxmlformats.org/officeDocument/2006/relationships/hyperlink" Target="https://www.bing.com/th?id=OSK.bed9fc3690f3414a4850855fee332f1c&amp;qlt=95" TargetMode="External"/><Relationship Id="rId63" Type="http://schemas.openxmlformats.org/officeDocument/2006/relationships/hyperlink" Target="https://www.bing.com/th?id=OSK.19ee5d539fc931e7549429c7f08cf16c&amp;qlt=95" TargetMode="External"/><Relationship Id="rId159" Type="http://schemas.openxmlformats.org/officeDocument/2006/relationships/hyperlink" Target="https://www.bing.com/th?id=OSK.e361089b50440849361002f9124948e5&amp;qlt=95" TargetMode="External"/><Relationship Id="rId324" Type="http://schemas.openxmlformats.org/officeDocument/2006/relationships/hyperlink" Target="https://www.bing.com/images/search?form=xlimg&amp;q=Singapore" TargetMode="External"/><Relationship Id="rId366" Type="http://schemas.openxmlformats.org/officeDocument/2006/relationships/hyperlink" Target="https://www.bing.com/images/search?form=xlimg&amp;q=Trinidad%20and%20Tobago" TargetMode="External"/><Relationship Id="rId170" Type="http://schemas.openxmlformats.org/officeDocument/2006/relationships/hyperlink" Target="https://www.bing.com/images/search?form=xlimg&amp;q=Indonesia" TargetMode="External"/><Relationship Id="rId226" Type="http://schemas.openxmlformats.org/officeDocument/2006/relationships/hyperlink" Target="https://www.bing.com/images/search?form=xlimg&amp;q=Malaysia" TargetMode="External"/><Relationship Id="rId268" Type="http://schemas.openxmlformats.org/officeDocument/2006/relationships/hyperlink" Target="https://www.bing.com/images/search?form=xlimg&amp;q=Niger" TargetMode="External"/><Relationship Id="rId32" Type="http://schemas.openxmlformats.org/officeDocument/2006/relationships/hyperlink" Target="https://www.bing.com/images/search?form=xlimg&amp;q=Bangladesh" TargetMode="External"/><Relationship Id="rId74" Type="http://schemas.openxmlformats.org/officeDocument/2006/relationships/hyperlink" Target="https://www.bing.com/images/search?form=xlimg&amp;q=Chad" TargetMode="External"/><Relationship Id="rId128" Type="http://schemas.openxmlformats.org/officeDocument/2006/relationships/hyperlink" Target="https://www.bing.com/images/search?form=xlimg&amp;q=Fiji" TargetMode="External"/><Relationship Id="rId335" Type="http://schemas.openxmlformats.org/officeDocument/2006/relationships/hyperlink" Target="https://www.bing.com/th?id=OSK.fbb71d5e592f7fda00cf81328e03b81f&amp;qlt=95" TargetMode="External"/><Relationship Id="rId377" Type="http://schemas.openxmlformats.org/officeDocument/2006/relationships/hyperlink" Target="https://www.bing.com/th?id=OSK.30a540e96f9b1b3398bbed65532e0126&amp;qlt=95" TargetMode="External"/><Relationship Id="rId5" Type="http://schemas.openxmlformats.org/officeDocument/2006/relationships/hyperlink" Target="https://www.bing.com/th?id=OSK.316f58a16f5641ca1e7305b18ee3e197&amp;qlt=95" TargetMode="External"/><Relationship Id="rId181" Type="http://schemas.openxmlformats.org/officeDocument/2006/relationships/hyperlink" Target="https://www.bing.com/th?id=OSK.YyStd3n6FeCyDWZVKn54i8IqezKRsFpq7XThd1PUiDk&amp;qlt=95" TargetMode="External"/><Relationship Id="rId237" Type="http://schemas.openxmlformats.org/officeDocument/2006/relationships/hyperlink" Target="https://www.bing.com/th?id=OSK.EDIyGEDE84y3RamnSCf3LbkoTiNKb26NajoSDYpHyko&amp;qlt=95" TargetMode="External"/><Relationship Id="rId402" Type="http://schemas.openxmlformats.org/officeDocument/2006/relationships/hyperlink" Target="https://www.bing.com/images/search?form=xlimg&amp;q=Zimbabwe" TargetMode="External"/><Relationship Id="rId279" Type="http://schemas.openxmlformats.org/officeDocument/2006/relationships/hyperlink" Target="https://www.bing.com/th?id=OSK.e965f24f2ce2a4b2b55f2d2c8f816720&amp;qlt=95" TargetMode="External"/><Relationship Id="rId43" Type="http://schemas.openxmlformats.org/officeDocument/2006/relationships/hyperlink" Target="https://www.bing.com/th?id=OSK.7e7d7c9a712e90465cb2aa6b9b69994a&amp;qlt=95" TargetMode="External"/><Relationship Id="rId139" Type="http://schemas.openxmlformats.org/officeDocument/2006/relationships/hyperlink" Target="https://www.bing.com/th?id=OSK.7_iYqjXftHmThTCYlh51zbqPoNnoe4Qk7UaH59Ba1Z0&amp;qlt=95" TargetMode="External"/><Relationship Id="rId290" Type="http://schemas.openxmlformats.org/officeDocument/2006/relationships/hyperlink" Target="https://www.bing.com/images/search?form=xlimg&amp;q=Peru" TargetMode="External"/><Relationship Id="rId304" Type="http://schemas.openxmlformats.org/officeDocument/2006/relationships/hyperlink" Target="https://www.bing.com/images/search?form=xlimg&amp;q=Russia" TargetMode="External"/><Relationship Id="rId346" Type="http://schemas.openxmlformats.org/officeDocument/2006/relationships/hyperlink" Target="https://www.bing.com/images/search?form=xlimg&amp;q=Sudan" TargetMode="External"/><Relationship Id="rId388" Type="http://schemas.openxmlformats.org/officeDocument/2006/relationships/hyperlink" Target="https://www.bing.com/images/search?form=xlimg&amp;q=United%20States%20Virgin%20Islands" TargetMode="External"/><Relationship Id="rId85" Type="http://schemas.openxmlformats.org/officeDocument/2006/relationships/hyperlink" Target="https://www.bing.com/th?id=OSK.b7a64cb75bd61f944c89b8a7bc843aac&amp;qlt=95" TargetMode="External"/><Relationship Id="rId150" Type="http://schemas.openxmlformats.org/officeDocument/2006/relationships/hyperlink" Target="https://www.bing.com/images/search?form=xlimg&amp;q=Guam" TargetMode="External"/><Relationship Id="rId192" Type="http://schemas.openxmlformats.org/officeDocument/2006/relationships/hyperlink" Target="https://www.bing.com/images/search?form=xlimg&amp;q=Kenya" TargetMode="External"/><Relationship Id="rId206" Type="http://schemas.openxmlformats.org/officeDocument/2006/relationships/hyperlink" Target="https://www.bing.com/images/search?form=xlimg&amp;q=Latvia" TargetMode="External"/><Relationship Id="rId248" Type="http://schemas.openxmlformats.org/officeDocument/2006/relationships/hyperlink" Target="https://www.bing.com/images/search?form=xlimg&amp;q=Mongolia" TargetMode="External"/><Relationship Id="rId12" Type="http://schemas.openxmlformats.org/officeDocument/2006/relationships/hyperlink" Target="https://www.bing.com/images/search?form=xlimg&amp;q=Angola" TargetMode="External"/><Relationship Id="rId108" Type="http://schemas.openxmlformats.org/officeDocument/2006/relationships/hyperlink" Target="https://www.bing.com/images/search?form=xlimg&amp;q=Dominica" TargetMode="External"/><Relationship Id="rId315" Type="http://schemas.openxmlformats.org/officeDocument/2006/relationships/hyperlink" Target="https://www.bing.com/th?id=OSK.105f7944db0ae6d2e72c59412a229957&amp;qlt=95" TargetMode="External"/><Relationship Id="rId357" Type="http://schemas.openxmlformats.org/officeDocument/2006/relationships/hyperlink" Target="https://www.bing.com/th?id=OSK.GqOT1qhL9G6u_5AL8_ul98pC_nA8lVsG2EBdNFIzeRo&amp;qlt=95" TargetMode="External"/><Relationship Id="rId54" Type="http://schemas.openxmlformats.org/officeDocument/2006/relationships/hyperlink" Target="https://www.bing.com/images/search?form=xlimg&amp;q=Brunei" TargetMode="External"/><Relationship Id="rId96" Type="http://schemas.openxmlformats.org/officeDocument/2006/relationships/hyperlink" Target="https://www.bing.com/images/search?form=xlimg&amp;q=Croatia" TargetMode="External"/><Relationship Id="rId161" Type="http://schemas.openxmlformats.org/officeDocument/2006/relationships/hyperlink" Target="https://www.bing.com/th?id=OSK.88c1f5be841e4632efc4c814214a60a8&amp;qlt=95" TargetMode="External"/><Relationship Id="rId217" Type="http://schemas.openxmlformats.org/officeDocument/2006/relationships/hyperlink" Target="https://www.bing.com/th?id=OSK.WmoS0gHjANRJSdYNHA64N5PdRRN3Ixgv0cesvBZZacU&amp;qlt=95" TargetMode="External"/><Relationship Id="rId399" Type="http://schemas.openxmlformats.org/officeDocument/2006/relationships/hyperlink" Target="https://www.bing.com/th?id=OSK.94ea83d20c824b4f536276a7b2ed8fe5&amp;qlt=95" TargetMode="External"/><Relationship Id="rId259" Type="http://schemas.openxmlformats.org/officeDocument/2006/relationships/hyperlink" Target="https://www.bing.com/th?id=OSK.eed42b6c83e37f53f33fb6943649bb48&amp;qlt=95" TargetMode="External"/><Relationship Id="rId23" Type="http://schemas.openxmlformats.org/officeDocument/2006/relationships/hyperlink" Target="https://www.bing.com/th?id=OSK.K6cXOoQ3uq-EC3cRugPlGaZZFMyWOrULs9oxwlrZw8A&amp;qlt=95" TargetMode="External"/><Relationship Id="rId119" Type="http://schemas.openxmlformats.org/officeDocument/2006/relationships/hyperlink" Target="https://www.bing.com/th?id=OSK.WcDBhNg5Sj0kUcJkvRp-ZrDSosOQLIn6jWEiIOY3cPM&amp;qlt=95" TargetMode="External"/><Relationship Id="rId270" Type="http://schemas.openxmlformats.org/officeDocument/2006/relationships/hyperlink" Target="https://www.bing.com/images/search?form=xlimg&amp;q=Nigeria" TargetMode="External"/><Relationship Id="rId326" Type="http://schemas.openxmlformats.org/officeDocument/2006/relationships/hyperlink" Target="https://www.bing.com/images/search?form=xlimg&amp;q=Slovakia" TargetMode="External"/><Relationship Id="rId65" Type="http://schemas.openxmlformats.org/officeDocument/2006/relationships/hyperlink" Target="https://www.bing.com/th?id=OSK.a0f479d723da3a19e65d3725c014d40f&amp;qlt=95" TargetMode="External"/><Relationship Id="rId130" Type="http://schemas.openxmlformats.org/officeDocument/2006/relationships/hyperlink" Target="https://www.bing.com/images/search?form=xlimg&amp;q=Finland" TargetMode="External"/><Relationship Id="rId368" Type="http://schemas.openxmlformats.org/officeDocument/2006/relationships/hyperlink" Target="https://www.bing.com/images/search?form=xlimg&amp;q=Tunisia" TargetMode="External"/><Relationship Id="rId172" Type="http://schemas.openxmlformats.org/officeDocument/2006/relationships/hyperlink" Target="https://www.bing.com/images/search?form=xlimg&amp;q=Iran" TargetMode="External"/><Relationship Id="rId228" Type="http://schemas.openxmlformats.org/officeDocument/2006/relationships/hyperlink" Target="https://www.bing.com/images/search?form=xlimg&amp;q=Maldives" TargetMode="External"/><Relationship Id="rId281" Type="http://schemas.openxmlformats.org/officeDocument/2006/relationships/hyperlink" Target="https://www.bing.com/th?id=OSK.LNADp9m9ngm3oSK0K7z5EDtN_KCj1I4IVxwBciygTyE&amp;qlt=95" TargetMode="External"/><Relationship Id="rId337" Type="http://schemas.openxmlformats.org/officeDocument/2006/relationships/hyperlink" Target="https://www.bing.com/th?id=OSK.91cdd8c2c217bcec6773ddb1c496a218&amp;qlt=95" TargetMode="External"/><Relationship Id="rId34" Type="http://schemas.openxmlformats.org/officeDocument/2006/relationships/hyperlink" Target="https://www.bing.com/images/search?form=xlimg&amp;q=Barbados" TargetMode="External"/><Relationship Id="rId76" Type="http://schemas.openxmlformats.org/officeDocument/2006/relationships/hyperlink" Target="https://www.bing.com/images/search?form=xlimg&amp;q=Chile" TargetMode="External"/><Relationship Id="rId141" Type="http://schemas.openxmlformats.org/officeDocument/2006/relationships/hyperlink" Target="https://www.bing.com/th?id=OSK.95c88aabdfda8a843ae09480e438e76d&amp;qlt=95" TargetMode="External"/><Relationship Id="rId379" Type="http://schemas.openxmlformats.org/officeDocument/2006/relationships/hyperlink" Target="https://www.bing.com/th?id=OSK.gYPtm5v9C4-FDIvBrAif23Q85Oul0ZWNE0uP7Z6D2gc&amp;qlt=95" TargetMode="External"/><Relationship Id="rId7" Type="http://schemas.openxmlformats.org/officeDocument/2006/relationships/hyperlink" Target="https://www.bing.com/th?id=OSK.5c486519517ad64fda6e8cb46cddcd77&amp;qlt=95" TargetMode="External"/><Relationship Id="rId183" Type="http://schemas.openxmlformats.org/officeDocument/2006/relationships/hyperlink" Target="https://www.bing.com/th?id=OSK.94086dce43b799884caf1b5baa7e59d4&amp;qlt=95" TargetMode="External"/><Relationship Id="rId239" Type="http://schemas.openxmlformats.org/officeDocument/2006/relationships/hyperlink" Target="https://www.bing.com/th?id=OSK.cf17e786b97fde4860ff0b98a404701f&amp;qlt=95" TargetMode="External"/><Relationship Id="rId390" Type="http://schemas.openxmlformats.org/officeDocument/2006/relationships/hyperlink" Target="https://www.bing.com/images/search?form=xlimg&amp;q=Uruguay" TargetMode="External"/><Relationship Id="rId250" Type="http://schemas.openxmlformats.org/officeDocument/2006/relationships/hyperlink" Target="https://www.bing.com/images/search?form=xlimg&amp;q=Montenegro" TargetMode="External"/><Relationship Id="rId292" Type="http://schemas.openxmlformats.org/officeDocument/2006/relationships/hyperlink" Target="https://www.bing.com/images/search?form=xlimg&amp;q=Philippines" TargetMode="External"/><Relationship Id="rId306" Type="http://schemas.openxmlformats.org/officeDocument/2006/relationships/hyperlink" Target="https://www.bing.com/images/search?form=xlimg&amp;q=Rwanda" TargetMode="External"/><Relationship Id="rId45" Type="http://schemas.openxmlformats.org/officeDocument/2006/relationships/hyperlink" Target="https://www.bing.com/th?id=OSK.omcgCl-spnuFWzMsZau7GsljFNdv4MqbLfkdJpky0FA&amp;qlt=95" TargetMode="External"/><Relationship Id="rId87" Type="http://schemas.openxmlformats.org/officeDocument/2006/relationships/hyperlink" Target="https://www.bing.com/th?id=OSK.f6b1290e9b681e4992c332311e4b1ed5&amp;qlt=95" TargetMode="External"/><Relationship Id="rId110" Type="http://schemas.openxmlformats.org/officeDocument/2006/relationships/hyperlink" Target="https://www.bing.com/images/search?form=xlimg&amp;q=Dominican%20Republic" TargetMode="External"/><Relationship Id="rId348" Type="http://schemas.openxmlformats.org/officeDocument/2006/relationships/hyperlink" Target="https://www.bing.com/images/search?form=xlimg&amp;q=Suriname" TargetMode="External"/><Relationship Id="rId152" Type="http://schemas.openxmlformats.org/officeDocument/2006/relationships/hyperlink" Target="https://www.bing.com/images/search?form=xlimg&amp;q=Guatemala" TargetMode="External"/><Relationship Id="rId194" Type="http://schemas.openxmlformats.org/officeDocument/2006/relationships/hyperlink" Target="https://www.bing.com/images/search?form=xlimg&amp;q=Kiribati" TargetMode="External"/><Relationship Id="rId208" Type="http://schemas.openxmlformats.org/officeDocument/2006/relationships/hyperlink" Target="https://www.bing.com/images/search?form=xlimg&amp;q=Lebanon" TargetMode="External"/><Relationship Id="rId261" Type="http://schemas.openxmlformats.org/officeDocument/2006/relationships/hyperlink" Target="https://www.bing.com/th?id=OSK.8p2k5lHoxkLkVFhhRavwz0TU1HJcwyyrphMGrCfxYiE&amp;qlt=95" TargetMode="External"/><Relationship Id="rId14" Type="http://schemas.openxmlformats.org/officeDocument/2006/relationships/hyperlink" Target="https://www.bing.com/images/search?form=xlimg&amp;q=Antigua%20and%20Barbuda" TargetMode="External"/><Relationship Id="rId56" Type="http://schemas.openxmlformats.org/officeDocument/2006/relationships/hyperlink" Target="https://www.bing.com/images/search?form=xlimg&amp;q=Bulgaria" TargetMode="External"/><Relationship Id="rId317" Type="http://schemas.openxmlformats.org/officeDocument/2006/relationships/hyperlink" Target="https://www.bing.com/th?id=OSK.c487ba4ced6ceb655b94fb1585b38896&amp;qlt=95" TargetMode="External"/><Relationship Id="rId359" Type="http://schemas.openxmlformats.org/officeDocument/2006/relationships/hyperlink" Target="https://www.bing.com/th?id=OSK.247faa6cb35b0d0ab19cc9a50a20c3f7&amp;qlt=95" TargetMode="External"/><Relationship Id="rId98" Type="http://schemas.openxmlformats.org/officeDocument/2006/relationships/hyperlink" Target="https://www.bing.com/images/search?form=xlimg&amp;q=Cuba" TargetMode="External"/><Relationship Id="rId121" Type="http://schemas.openxmlformats.org/officeDocument/2006/relationships/hyperlink" Target="https://www.bing.com/th?id=OSK.614644a3d27cd5547c2b13d9f7886a4f&amp;qlt=95" TargetMode="External"/><Relationship Id="rId163" Type="http://schemas.openxmlformats.org/officeDocument/2006/relationships/hyperlink" Target="https://www.bing.com/th?id=OSK.V9Ct6b2Uo4yxlpB5i4rgN12yDN9zY-pClzktMqagyN0&amp;qlt=95" TargetMode="External"/><Relationship Id="rId219" Type="http://schemas.openxmlformats.org/officeDocument/2006/relationships/hyperlink" Target="https://www.bing.com/th?id=OSK.1BmcMxc0GtCt_jlMQQM5GxJ5Qz5_CF0DkVug9_c7FDY&amp;qlt=95" TargetMode="External"/><Relationship Id="rId370" Type="http://schemas.openxmlformats.org/officeDocument/2006/relationships/hyperlink" Target="https://www.bing.com/images/search?form=xlimg&amp;q=Turkey" TargetMode="External"/><Relationship Id="rId230" Type="http://schemas.openxmlformats.org/officeDocument/2006/relationships/hyperlink" Target="https://www.bing.com/images/search?form=xlimg&amp;q=Mali" TargetMode="External"/><Relationship Id="rId25" Type="http://schemas.openxmlformats.org/officeDocument/2006/relationships/hyperlink" Target="https://www.bing.com/th?id=OSK.20cf1de67a92536c8111dae53ca7812b&amp;qlt=95" TargetMode="External"/><Relationship Id="rId67" Type="http://schemas.openxmlformats.org/officeDocument/2006/relationships/hyperlink" Target="https://www.bing.com/th?id=OSK.f2dbd079068622692d8b57832120921d&amp;qlt=95" TargetMode="External"/><Relationship Id="rId272" Type="http://schemas.openxmlformats.org/officeDocument/2006/relationships/hyperlink" Target="https://www.bing.com/images/search?form=xlimg&amp;q=North%20Macedonia" TargetMode="External"/><Relationship Id="rId328" Type="http://schemas.openxmlformats.org/officeDocument/2006/relationships/hyperlink" Target="https://www.bing.com/images/search?form=xlimg&amp;q=Slovenia" TargetMode="External"/><Relationship Id="rId132" Type="http://schemas.openxmlformats.org/officeDocument/2006/relationships/hyperlink" Target="https://www.bing.com/images/search?form=xlimg&amp;q=France" TargetMode="External"/><Relationship Id="rId174" Type="http://schemas.openxmlformats.org/officeDocument/2006/relationships/hyperlink" Target="https://www.bing.com/images/search?form=xlimg&amp;q=Iraq" TargetMode="External"/><Relationship Id="rId381" Type="http://schemas.openxmlformats.org/officeDocument/2006/relationships/hyperlink" Target="https://www.bing.com/th?id=OSK.ffaa47f2f4e92fa19bdb4953fe6f287a&amp;qlt=95" TargetMode="External"/><Relationship Id="rId241" Type="http://schemas.openxmlformats.org/officeDocument/2006/relationships/hyperlink" Target="https://www.bing.com/th?id=OSK.040aff26ac57d83856e2f846c0472874&amp;qlt=95" TargetMode="External"/><Relationship Id="rId36" Type="http://schemas.openxmlformats.org/officeDocument/2006/relationships/hyperlink" Target="https://www.bing.com/images/search?form=xlimg&amp;q=Belarus" TargetMode="External"/><Relationship Id="rId283" Type="http://schemas.openxmlformats.org/officeDocument/2006/relationships/hyperlink" Target="https://www.bing.com/th?id=OSK.4b54a773b13f1918eeb48f0792a7914b&amp;qlt=95" TargetMode="External"/><Relationship Id="rId339" Type="http://schemas.openxmlformats.org/officeDocument/2006/relationships/hyperlink" Target="https://www.bing.com/th?id=OSK.b0fa55ae76926529331739d0cb9ebaf2&amp;qlt=95" TargetMode="External"/><Relationship Id="rId78" Type="http://schemas.openxmlformats.org/officeDocument/2006/relationships/hyperlink" Target="https://www.bing.com/images/search?form=xlimg&amp;q=China" TargetMode="External"/><Relationship Id="rId101" Type="http://schemas.openxmlformats.org/officeDocument/2006/relationships/hyperlink" Target="https://www.bing.com/th?id=OSK.Lyl-JouTRWRssx4jovmxrAVxTNeaqjtAn6Q5VMiWsvs&amp;qlt=95" TargetMode="External"/><Relationship Id="rId143" Type="http://schemas.openxmlformats.org/officeDocument/2006/relationships/hyperlink" Target="https://www.bing.com/th?id=OSK.37868521ec6f61afb97b5ab07c93e834&amp;qlt=95" TargetMode="External"/><Relationship Id="rId185" Type="http://schemas.openxmlformats.org/officeDocument/2006/relationships/hyperlink" Target="https://www.bing.com/th?id=OSK.mTs9AdlNDLziaMN3BIhJpWCGZaOOUwqIR2jN3FJEeTw&amp;qlt=95" TargetMode="External"/><Relationship Id="rId350" Type="http://schemas.openxmlformats.org/officeDocument/2006/relationships/hyperlink" Target="https://www.bing.com/images/search?form=xlimg&amp;q=Sweden" TargetMode="External"/><Relationship Id="rId9" Type="http://schemas.openxmlformats.org/officeDocument/2006/relationships/hyperlink" Target="https://www.bing.com/th?id=OSK.401c7fa438df85bf9db51cd267aba092&amp;qlt=95" TargetMode="External"/><Relationship Id="rId210" Type="http://schemas.openxmlformats.org/officeDocument/2006/relationships/hyperlink" Target="https://www.bing.com/images/search?form=xlimg&amp;q=Lesotho" TargetMode="External"/><Relationship Id="rId392" Type="http://schemas.openxmlformats.org/officeDocument/2006/relationships/hyperlink" Target="https://www.bing.com/images/search?form=xlimg&amp;q=Uzbekistan" TargetMode="External"/><Relationship Id="rId252" Type="http://schemas.openxmlformats.org/officeDocument/2006/relationships/hyperlink" Target="https://www.bing.com/images/search?form=xlimg&amp;q=Morocco" TargetMode="External"/><Relationship Id="rId294" Type="http://schemas.openxmlformats.org/officeDocument/2006/relationships/hyperlink" Target="https://www.bing.com/images/search?form=xlimg&amp;q=Poland" TargetMode="External"/><Relationship Id="rId308" Type="http://schemas.openxmlformats.org/officeDocument/2006/relationships/hyperlink" Target="https://www.bing.com/images/search?form=xlimg&amp;q=Samoa" TargetMode="External"/><Relationship Id="rId47" Type="http://schemas.openxmlformats.org/officeDocument/2006/relationships/hyperlink" Target="https://www.bing.com/th?id=OSK.85cffc16527c4e9b6091e4e3c80fc5e4&amp;qlt=95" TargetMode="External"/><Relationship Id="rId89" Type="http://schemas.openxmlformats.org/officeDocument/2006/relationships/hyperlink" Target="https://www.bing.com/th?id=OSK.V5uIP_K97jiTEyi_a433miHWuy5ypMA8blibQQdsljU&amp;qlt=95" TargetMode="External"/><Relationship Id="rId112" Type="http://schemas.openxmlformats.org/officeDocument/2006/relationships/hyperlink" Target="https://www.bing.com/images/search?form=xlimg&amp;q=Ecuador" TargetMode="External"/><Relationship Id="rId154" Type="http://schemas.openxmlformats.org/officeDocument/2006/relationships/hyperlink" Target="https://www.bing.com/images/search?form=xlimg&amp;q=Guinea" TargetMode="External"/><Relationship Id="rId361" Type="http://schemas.openxmlformats.org/officeDocument/2006/relationships/hyperlink" Target="https://www.bing.com/th?id=OSK.932ac538df84eaccfd905470a02a2df0&amp;qlt=95" TargetMode="External"/><Relationship Id="rId196" Type="http://schemas.openxmlformats.org/officeDocument/2006/relationships/hyperlink" Target="https://www.bing.com/images/search?form=xlimg&amp;q=South%20Korea" TargetMode="External"/><Relationship Id="rId16" Type="http://schemas.openxmlformats.org/officeDocument/2006/relationships/hyperlink" Target="https://www.bing.com/images/search?form=xlimg&amp;q=Argentina" TargetMode="External"/><Relationship Id="rId221" Type="http://schemas.openxmlformats.org/officeDocument/2006/relationships/hyperlink" Target="https://www.bing.com/th?id=OSK.3e3acdb31b9553a2f3a902adc762caf9&amp;qlt=95" TargetMode="External"/><Relationship Id="rId263" Type="http://schemas.openxmlformats.org/officeDocument/2006/relationships/hyperlink" Target="https://www.bing.com/th?id=OSK.b6a5970ae3dca3a8d37948add590bac6&amp;qlt=95" TargetMode="External"/><Relationship Id="rId319" Type="http://schemas.openxmlformats.org/officeDocument/2006/relationships/hyperlink" Target="https://www.bing.com/th?id=OSK.ljNl0oWNJzuDnfkeG13wyiykWTzXRgDIr3ZtPQyxM_k&amp;qlt=95" TargetMode="External"/><Relationship Id="rId58" Type="http://schemas.openxmlformats.org/officeDocument/2006/relationships/hyperlink" Target="https://www.bing.com/images/search?form=xlimg&amp;q=Burkina%20Faso" TargetMode="External"/><Relationship Id="rId123" Type="http://schemas.openxmlformats.org/officeDocument/2006/relationships/hyperlink" Target="https://www.bing.com/th?id=OSK.dfa017168274117a7bbf0e11edd5574d&amp;qlt=95" TargetMode="External"/><Relationship Id="rId330" Type="http://schemas.openxmlformats.org/officeDocument/2006/relationships/hyperlink" Target="https://www.bing.com/images/search?form=xlimg&amp;q=Solomon%20Islands" TargetMode="External"/><Relationship Id="rId90" Type="http://schemas.openxmlformats.org/officeDocument/2006/relationships/hyperlink" Target="https://www.bing.com/images/search?form=xlimg&amp;q=Republic%20of%20the%20Congo" TargetMode="External"/><Relationship Id="rId165" Type="http://schemas.openxmlformats.org/officeDocument/2006/relationships/hyperlink" Target="https://www.bing.com/th?id=OSK.4021af4a1f7042a8cff7ffc0509b4213&amp;qlt=95" TargetMode="External"/><Relationship Id="rId186" Type="http://schemas.openxmlformats.org/officeDocument/2006/relationships/hyperlink" Target="https://www.bing.com/images/search?form=xlimg&amp;q=Japan" TargetMode="External"/><Relationship Id="rId351" Type="http://schemas.openxmlformats.org/officeDocument/2006/relationships/hyperlink" Target="https://www.bing.com/th?id=OSK.f7fdc0797674edd230ee73aba17b77d2&amp;qlt=95" TargetMode="External"/><Relationship Id="rId372" Type="http://schemas.openxmlformats.org/officeDocument/2006/relationships/hyperlink" Target="https://www.bing.com/images/search?form=xlimg&amp;q=Turkmenistan" TargetMode="External"/><Relationship Id="rId393" Type="http://schemas.openxmlformats.org/officeDocument/2006/relationships/hyperlink" Target="https://www.bing.com/th?id=OSK.b7bf48b04f89c646e6afa3e8b89f10e2&amp;qlt=95" TargetMode="External"/><Relationship Id="rId211" Type="http://schemas.openxmlformats.org/officeDocument/2006/relationships/hyperlink" Target="https://www.bing.com/th?id=OSK.f76d61233f343ee299a43a3238c04b23&amp;qlt=95" TargetMode="External"/><Relationship Id="rId232" Type="http://schemas.openxmlformats.org/officeDocument/2006/relationships/hyperlink" Target="https://www.bing.com/images/search?form=xlimg&amp;q=Malta" TargetMode="External"/><Relationship Id="rId253" Type="http://schemas.openxmlformats.org/officeDocument/2006/relationships/hyperlink" Target="https://www.bing.com/th?id=OSK.989670e50ad251d79db87c50146adcce&amp;qlt=95" TargetMode="External"/><Relationship Id="rId274" Type="http://schemas.openxmlformats.org/officeDocument/2006/relationships/hyperlink" Target="https://www.bing.com/images/search?form=xlimg&amp;q=Northern%20Mariana%20Islands" TargetMode="External"/><Relationship Id="rId295" Type="http://schemas.openxmlformats.org/officeDocument/2006/relationships/hyperlink" Target="https://www.bing.com/th?id=OSK.2d7b7af86f9a55648a4aec7fbe3969e6&amp;qlt=95" TargetMode="External"/><Relationship Id="rId309" Type="http://schemas.openxmlformats.org/officeDocument/2006/relationships/hyperlink" Target="https://www.bing.com/th?id=OSK.246f78b1ebbe95e4f39bcd7df04a3ce6&amp;qlt=95" TargetMode="External"/><Relationship Id="rId27" Type="http://schemas.openxmlformats.org/officeDocument/2006/relationships/hyperlink" Target="https://www.bing.com/th?id=OSK.7c9a6cdfedee2c8f1f92a4222684ab4d&amp;qlt=95" TargetMode="External"/><Relationship Id="rId48" Type="http://schemas.openxmlformats.org/officeDocument/2006/relationships/hyperlink" Target="https://www.bing.com/images/search?form=xlimg&amp;q=Bosnia%20and%20Herzegovina" TargetMode="External"/><Relationship Id="rId69" Type="http://schemas.openxmlformats.org/officeDocument/2006/relationships/hyperlink" Target="https://www.bing.com/th?id=OSK.0d7cfe06b23924a96613d8253a8eb768&amp;qlt=95" TargetMode="External"/><Relationship Id="rId113" Type="http://schemas.openxmlformats.org/officeDocument/2006/relationships/hyperlink" Target="https://www.bing.com/th?id=OSK.cd87a340e69c67ee5da36d9903955518&amp;qlt=95" TargetMode="External"/><Relationship Id="rId134" Type="http://schemas.openxmlformats.org/officeDocument/2006/relationships/hyperlink" Target="https://www.bing.com/images/search?form=xlimg&amp;q=Gabon" TargetMode="External"/><Relationship Id="rId320" Type="http://schemas.openxmlformats.org/officeDocument/2006/relationships/hyperlink" Target="https://www.bing.com/images/search?form=xlimg&amp;q=Seychelles" TargetMode="External"/><Relationship Id="rId80" Type="http://schemas.openxmlformats.org/officeDocument/2006/relationships/hyperlink" Target="https://www.bing.com/images/search?form=xlimg&amp;q=Hong%20Kong" TargetMode="External"/><Relationship Id="rId155" Type="http://schemas.openxmlformats.org/officeDocument/2006/relationships/hyperlink" Target="https://www.bing.com/th?id=OSK.76b793ca5ab00fad134bbcef5f17570f&amp;qlt=95" TargetMode="External"/><Relationship Id="rId176" Type="http://schemas.openxmlformats.org/officeDocument/2006/relationships/hyperlink" Target="https://www.bing.com/images/search?form=xlimg&amp;q=Republic%20of%20Ireland" TargetMode="External"/><Relationship Id="rId197" Type="http://schemas.openxmlformats.org/officeDocument/2006/relationships/hyperlink" Target="https://www.bing.com/th?id=OSK.f8cbd8a69fefe8348641e56808000d99&amp;qlt=95" TargetMode="External"/><Relationship Id="rId341" Type="http://schemas.openxmlformats.org/officeDocument/2006/relationships/hyperlink" Target="https://www.bing.com/th?id=OSK.b84a4a5caaf94d53f6b7b6a08e532716&amp;qlt=95" TargetMode="External"/><Relationship Id="rId362" Type="http://schemas.openxmlformats.org/officeDocument/2006/relationships/hyperlink" Target="https://www.bing.com/images/search?form=xlimg&amp;q=Togo" TargetMode="External"/><Relationship Id="rId383" Type="http://schemas.openxmlformats.org/officeDocument/2006/relationships/hyperlink" Target="https://www.bing.com/th?id=OSK.1a33b5115bfc290abc8869de29ebd567&amp;qlt=95" TargetMode="External"/><Relationship Id="rId201" Type="http://schemas.openxmlformats.org/officeDocument/2006/relationships/hyperlink" Target="https://www.bing.com/th?id=OSK.018cba18d7243d7974b30e2acbca6afc&amp;qlt=95" TargetMode="External"/><Relationship Id="rId222" Type="http://schemas.openxmlformats.org/officeDocument/2006/relationships/hyperlink" Target="https://www.bing.com/images/search?form=xlimg&amp;q=Madagascar" TargetMode="External"/><Relationship Id="rId243" Type="http://schemas.openxmlformats.org/officeDocument/2006/relationships/hyperlink" Target="https://www.bing.com/th?id=OSK.0335b9be8b1f63525cf0a898e3f23bed&amp;qlt=95" TargetMode="External"/><Relationship Id="rId264" Type="http://schemas.openxmlformats.org/officeDocument/2006/relationships/hyperlink" Target="https://www.bing.com/images/search?form=xlimg&amp;q=New%20Zealand" TargetMode="External"/><Relationship Id="rId285" Type="http://schemas.openxmlformats.org/officeDocument/2006/relationships/hyperlink" Target="https://www.bing.com/th?id=OSK.0cebd113a042df59220ffef943c91086&amp;qlt=95" TargetMode="External"/><Relationship Id="rId17" Type="http://schemas.openxmlformats.org/officeDocument/2006/relationships/hyperlink" Target="https://www.bing.com/th?id=OSK.kW9KyAvibKrnDMlT6kRL_v1lzO457FAM9Q9Ti69KTU4&amp;qlt=95" TargetMode="External"/><Relationship Id="rId38" Type="http://schemas.openxmlformats.org/officeDocument/2006/relationships/hyperlink" Target="https://www.bing.com/images/search?form=xlimg&amp;q=Belgium" TargetMode="External"/><Relationship Id="rId59" Type="http://schemas.openxmlformats.org/officeDocument/2006/relationships/hyperlink" Target="https://www.bing.com/th?id=OSK.baa6e5c6fa646321ca97e56789fc5472&amp;qlt=95" TargetMode="External"/><Relationship Id="rId103" Type="http://schemas.openxmlformats.org/officeDocument/2006/relationships/hyperlink" Target="https://www.bing.com/th?id=OSK.9131f9cc50427b26d6b4964a5feb9d7e&amp;qlt=95" TargetMode="External"/><Relationship Id="rId124" Type="http://schemas.openxmlformats.org/officeDocument/2006/relationships/hyperlink" Target="https://www.bing.com/images/search?form=xlimg&amp;q=Ethiopia" TargetMode="External"/><Relationship Id="rId310" Type="http://schemas.openxmlformats.org/officeDocument/2006/relationships/hyperlink" Target="https://www.bing.com/images/search?form=xlimg&amp;q=San%20Marino" TargetMode="External"/><Relationship Id="rId70" Type="http://schemas.openxmlformats.org/officeDocument/2006/relationships/hyperlink" Target="https://www.bing.com/images/search?form=xlimg&amp;q=Cayman%20Islands" TargetMode="External"/><Relationship Id="rId91" Type="http://schemas.openxmlformats.org/officeDocument/2006/relationships/hyperlink" Target="https://www.bing.com/th?id=OSK.gJeCTvNOFIBVadKJtyVRcViTN1SUrr5tzlDNF8aH4ko&amp;qlt=95" TargetMode="External"/><Relationship Id="rId145" Type="http://schemas.openxmlformats.org/officeDocument/2006/relationships/hyperlink" Target="https://www.bing.com/th?id=OSK.d03f85bd8ccdd6a2a979d5da6db42b96&amp;qlt=95" TargetMode="External"/><Relationship Id="rId166" Type="http://schemas.openxmlformats.org/officeDocument/2006/relationships/hyperlink" Target="https://www.bing.com/images/search?form=xlimg&amp;q=Iceland" TargetMode="External"/><Relationship Id="rId187" Type="http://schemas.openxmlformats.org/officeDocument/2006/relationships/hyperlink" Target="https://www.bing.com/th?id=OSK.32ccc3069387813a1cebca9111bc6498&amp;qlt=95" TargetMode="External"/><Relationship Id="rId331" Type="http://schemas.openxmlformats.org/officeDocument/2006/relationships/hyperlink" Target="https://www.bing.com/th?id=OSK.f250f07523766045d1f84d44aa69633c&amp;qlt=95" TargetMode="External"/><Relationship Id="rId352" Type="http://schemas.openxmlformats.org/officeDocument/2006/relationships/hyperlink" Target="https://www.bing.com/images/search?form=xlimg&amp;q=Switzerland" TargetMode="External"/><Relationship Id="rId373" Type="http://schemas.openxmlformats.org/officeDocument/2006/relationships/hyperlink" Target="https://www.bing.com/th?id=OSK.fbf5af43b1ac6bb93863813199238c8c&amp;qlt=95" TargetMode="External"/><Relationship Id="rId394" Type="http://schemas.openxmlformats.org/officeDocument/2006/relationships/hyperlink" Target="https://www.bing.com/images/search?form=xlimg&amp;q=Vanuatu" TargetMode="External"/><Relationship Id="rId1" Type="http://schemas.openxmlformats.org/officeDocument/2006/relationships/hyperlink" Target="https://www.bing.com/th?id=OSK.ff1ad505f14b93325a93dcbed11c041f&amp;qlt=95" TargetMode="External"/><Relationship Id="rId212" Type="http://schemas.openxmlformats.org/officeDocument/2006/relationships/hyperlink" Target="https://www.bing.com/images/search?form=xlimg&amp;q=Liberia" TargetMode="External"/><Relationship Id="rId233" Type="http://schemas.openxmlformats.org/officeDocument/2006/relationships/hyperlink" Target="https://www.bing.com/th?id=OSK.Rc1Qm5pTk2AzdVwLkeN3DhYhvHNZ8GgfGxCUCZntD64&amp;qlt=95" TargetMode="External"/><Relationship Id="rId254" Type="http://schemas.openxmlformats.org/officeDocument/2006/relationships/hyperlink" Target="https://www.bing.com/images/search?form=xlimg&amp;q=Mozambique" TargetMode="External"/><Relationship Id="rId28" Type="http://schemas.openxmlformats.org/officeDocument/2006/relationships/hyperlink" Target="https://www.bing.com/images/search?form=xlimg&amp;q=The%20Bahamas" TargetMode="External"/><Relationship Id="rId49" Type="http://schemas.openxmlformats.org/officeDocument/2006/relationships/hyperlink" Target="https://www.bing.com/th?id=OSK.xjcez_sYGF1ts8bOFErxn3oi1HMP73h02CQ-zsQlhIQ&amp;qlt=95" TargetMode="External"/><Relationship Id="rId114" Type="http://schemas.openxmlformats.org/officeDocument/2006/relationships/hyperlink" Target="https://www.bing.com/images/search?form=xlimg&amp;q=Egypt" TargetMode="External"/><Relationship Id="rId275" Type="http://schemas.openxmlformats.org/officeDocument/2006/relationships/hyperlink" Target="https://www.bing.com/th?id=OSK.25df30c19d33bb8b6b2e0396595bbfd6&amp;qlt=95" TargetMode="External"/><Relationship Id="rId296" Type="http://schemas.openxmlformats.org/officeDocument/2006/relationships/hyperlink" Target="https://www.bing.com/images/search?form=xlimg&amp;q=Portugal" TargetMode="External"/><Relationship Id="rId300" Type="http://schemas.openxmlformats.org/officeDocument/2006/relationships/hyperlink" Target="https://www.bing.com/images/search?form=xlimg&amp;q=Qatar" TargetMode="External"/><Relationship Id="rId60" Type="http://schemas.openxmlformats.org/officeDocument/2006/relationships/hyperlink" Target="https://www.bing.com/images/search?form=xlimg&amp;q=Burundi" TargetMode="External"/><Relationship Id="rId81" Type="http://schemas.openxmlformats.org/officeDocument/2006/relationships/hyperlink" Target="https://www.bing.com/th?id=OSK.RYlxFViEtiV_LSOry55meav6UrFA7SkO_mrvE6IofpM&amp;qlt=95" TargetMode="External"/><Relationship Id="rId135" Type="http://schemas.openxmlformats.org/officeDocument/2006/relationships/hyperlink" Target="https://www.bing.com/th?id=OSK.A16FXAbSt6L7BABoGxXL1xqnxoW0cmlWiFwpzd6SL2s&amp;qlt=95" TargetMode="External"/><Relationship Id="rId156" Type="http://schemas.openxmlformats.org/officeDocument/2006/relationships/hyperlink" Target="https://www.bing.com/images/search?form=xlimg&amp;q=Guinea-Bissau" TargetMode="External"/><Relationship Id="rId177" Type="http://schemas.openxmlformats.org/officeDocument/2006/relationships/hyperlink" Target="https://www.bing.com/th?id=OSK.Enn9kQpYrz7_XgIzOZBIK4gtbDiYUMEhccuj90CHBCc&amp;qlt=95" TargetMode="External"/><Relationship Id="rId198" Type="http://schemas.openxmlformats.org/officeDocument/2006/relationships/hyperlink" Target="https://www.bing.com/images/search?form=xlimg&amp;q=Kosovo" TargetMode="External"/><Relationship Id="rId321" Type="http://schemas.openxmlformats.org/officeDocument/2006/relationships/hyperlink" Target="https://www.bing.com/th?id=OSK.a-LKH8Bu_XoEXBm4VFcuRmrDKUG1dduG_8m7eGmJyLM&amp;qlt=95" TargetMode="External"/><Relationship Id="rId342" Type="http://schemas.openxmlformats.org/officeDocument/2006/relationships/hyperlink" Target="https://www.bing.com/images/search?form=xlimg&amp;q=Saint%20Lucia" TargetMode="External"/><Relationship Id="rId363" Type="http://schemas.openxmlformats.org/officeDocument/2006/relationships/hyperlink" Target="https://www.bing.com/th?id=OSK.da87c1cf0c6018a4d764a1a556d3f0e1&amp;qlt=95" TargetMode="External"/><Relationship Id="rId384" Type="http://schemas.openxmlformats.org/officeDocument/2006/relationships/hyperlink" Target="https://www.bing.com/images/search?form=xlimg&amp;q=United%20Kingdom" TargetMode="External"/><Relationship Id="rId202" Type="http://schemas.openxmlformats.org/officeDocument/2006/relationships/hyperlink" Target="https://www.bing.com/images/search?form=xlimg&amp;q=Kyrgyzstan" TargetMode="External"/><Relationship Id="rId223" Type="http://schemas.openxmlformats.org/officeDocument/2006/relationships/hyperlink" Target="https://www.bing.com/th?id=OSK.ca6f2d89ccaf37336ed80137ab5b9516&amp;qlt=95" TargetMode="External"/><Relationship Id="rId244" Type="http://schemas.openxmlformats.org/officeDocument/2006/relationships/hyperlink" Target="https://www.bing.com/images/search?form=xlimg&amp;q=Moldova" TargetMode="External"/><Relationship Id="rId18" Type="http://schemas.openxmlformats.org/officeDocument/2006/relationships/hyperlink" Target="https://www.bing.com/images/search?form=xlimg&amp;q=Armenia" TargetMode="External"/><Relationship Id="rId39" Type="http://schemas.openxmlformats.org/officeDocument/2006/relationships/hyperlink" Target="https://www.bing.com/th?id=OSK.3e8eb40155a3834ac82d791754cf32f1&amp;qlt=95" TargetMode="External"/><Relationship Id="rId265" Type="http://schemas.openxmlformats.org/officeDocument/2006/relationships/hyperlink" Target="https://www.bing.com/th?id=OSK.ba16ef5b1a62624fff12d7049683342e&amp;qlt=95" TargetMode="External"/><Relationship Id="rId286" Type="http://schemas.openxmlformats.org/officeDocument/2006/relationships/hyperlink" Target="https://www.bing.com/images/search?form=xlimg&amp;q=Papua%20New%20Guinea" TargetMode="External"/><Relationship Id="rId50" Type="http://schemas.openxmlformats.org/officeDocument/2006/relationships/hyperlink" Target="https://www.bing.com/images/search?form=xlimg&amp;q=Botswana" TargetMode="External"/><Relationship Id="rId104" Type="http://schemas.openxmlformats.org/officeDocument/2006/relationships/hyperlink" Target="https://www.bing.com/images/search?form=xlimg&amp;q=Denmark" TargetMode="External"/><Relationship Id="rId125" Type="http://schemas.openxmlformats.org/officeDocument/2006/relationships/hyperlink" Target="https://www.bing.com/th?id=OSK.fa75aab012beb93ffc81ed2499158ecb&amp;qlt=95" TargetMode="External"/><Relationship Id="rId146" Type="http://schemas.openxmlformats.org/officeDocument/2006/relationships/hyperlink" Target="https://www.bing.com/images/search?form=xlimg&amp;q=Greenland" TargetMode="External"/><Relationship Id="rId167" Type="http://schemas.openxmlformats.org/officeDocument/2006/relationships/hyperlink" Target="https://www.bing.com/th?id=OSK.3386bc8d96f35351f9956787a1c677c6&amp;qlt=95" TargetMode="External"/><Relationship Id="rId188" Type="http://schemas.openxmlformats.org/officeDocument/2006/relationships/hyperlink" Target="https://www.bing.com/images/search?form=xlimg&amp;q=Jordan" TargetMode="External"/><Relationship Id="rId311" Type="http://schemas.openxmlformats.org/officeDocument/2006/relationships/hyperlink" Target="https://www.bing.com/th?id=OSK.eec76c0ad67c3f351e6fc949b2ac827f&amp;qlt=95" TargetMode="External"/><Relationship Id="rId332" Type="http://schemas.openxmlformats.org/officeDocument/2006/relationships/hyperlink" Target="https://www.bing.com/images/search?form=xlimg&amp;q=Somalia" TargetMode="External"/><Relationship Id="rId353" Type="http://schemas.openxmlformats.org/officeDocument/2006/relationships/hyperlink" Target="https://www.bing.com/th?id=OSK.3d1f7cdd2e4b04d7d59c9c2070509b97&amp;qlt=95" TargetMode="External"/><Relationship Id="rId374" Type="http://schemas.openxmlformats.org/officeDocument/2006/relationships/hyperlink" Target="https://www.bing.com/images/search?form=xlimg&amp;q=Turks%20and%20Caicos%20Islands" TargetMode="External"/><Relationship Id="rId395" Type="http://schemas.openxmlformats.org/officeDocument/2006/relationships/hyperlink" Target="https://www.bing.com/th?id=OSK.767fb18401935a96730aaba9da627b58&amp;qlt=95" TargetMode="External"/><Relationship Id="rId71" Type="http://schemas.openxmlformats.org/officeDocument/2006/relationships/hyperlink" Target="https://www.bing.com/th?id=OSK.8b01c89bf36ba81b06d9157e3bbfe9da&amp;qlt=95" TargetMode="External"/><Relationship Id="rId92" Type="http://schemas.openxmlformats.org/officeDocument/2006/relationships/hyperlink" Target="https://www.bing.com/images/search?form=xlimg&amp;q=Costa%20Rica" TargetMode="External"/><Relationship Id="rId213" Type="http://schemas.openxmlformats.org/officeDocument/2006/relationships/hyperlink" Target="https://www.bing.com/th?id=OSK.fb4d51ce3b3c5a41b4f906a3da0010c7&amp;qlt=95" TargetMode="External"/><Relationship Id="rId234" Type="http://schemas.openxmlformats.org/officeDocument/2006/relationships/hyperlink" Target="https://www.bing.com/images/search?form=xlimg&amp;q=Marshall%20Islands" TargetMode="External"/><Relationship Id="rId2" Type="http://schemas.openxmlformats.org/officeDocument/2006/relationships/hyperlink" Target="https://www.bing.com/images/search?form=xlimg&amp;q=Afghanistan" TargetMode="External"/><Relationship Id="rId29" Type="http://schemas.openxmlformats.org/officeDocument/2006/relationships/hyperlink" Target="https://www.bing.com/th?id=OSK.2104e33f9a1a483b3d131ff62912a814&amp;qlt=95" TargetMode="External"/><Relationship Id="rId255" Type="http://schemas.openxmlformats.org/officeDocument/2006/relationships/hyperlink" Target="https://www.bing.com/th?id=OSK.2cd9330c156b88cf38e058249385607a&amp;qlt=95" TargetMode="External"/><Relationship Id="rId276" Type="http://schemas.openxmlformats.org/officeDocument/2006/relationships/hyperlink" Target="https://www.bing.com/images/search?form=xlimg&amp;q=Norway" TargetMode="External"/><Relationship Id="rId297" Type="http://schemas.openxmlformats.org/officeDocument/2006/relationships/hyperlink" Target="https://www.bing.com/th?id=OSK.14994154c3f8673645be054d36c7dbbb&amp;qlt=95" TargetMode="External"/><Relationship Id="rId40" Type="http://schemas.openxmlformats.org/officeDocument/2006/relationships/hyperlink" Target="https://www.bing.com/images/search?form=xlimg&amp;q=Belize" TargetMode="External"/><Relationship Id="rId115" Type="http://schemas.openxmlformats.org/officeDocument/2006/relationships/hyperlink" Target="https://www.bing.com/th?id=OSK.acba2a762d7da0bda6116851934b1c14&amp;qlt=95" TargetMode="External"/><Relationship Id="rId136" Type="http://schemas.openxmlformats.org/officeDocument/2006/relationships/hyperlink" Target="https://www.bing.com/images/search?form=xlimg&amp;q=The%20Gambia" TargetMode="External"/><Relationship Id="rId157" Type="http://schemas.openxmlformats.org/officeDocument/2006/relationships/hyperlink" Target="https://www.bing.com/th?id=OSK.5baed4d046ef713af0029cc83907841e&amp;qlt=95" TargetMode="External"/><Relationship Id="rId178" Type="http://schemas.openxmlformats.org/officeDocument/2006/relationships/hyperlink" Target="https://www.bing.com/images/search?form=xlimg&amp;q=Isle%20of%20Man" TargetMode="External"/><Relationship Id="rId301" Type="http://schemas.openxmlformats.org/officeDocument/2006/relationships/hyperlink" Target="https://www.bing.com/th?id=OSK.8zn8I87SMZQID1yeREa5ylZshLmieZDX-S-9EZ_xfG8&amp;qlt=95" TargetMode="External"/><Relationship Id="rId322" Type="http://schemas.openxmlformats.org/officeDocument/2006/relationships/hyperlink" Target="https://www.bing.com/images/search?form=xlimg&amp;q=Sierra%20Leone" TargetMode="External"/><Relationship Id="rId343" Type="http://schemas.openxmlformats.org/officeDocument/2006/relationships/hyperlink" Target="https://www.bing.com/th?id=OSK.322ba1b2334b05382bac048c1bc3ec22&amp;qlt=95" TargetMode="External"/><Relationship Id="rId364" Type="http://schemas.openxmlformats.org/officeDocument/2006/relationships/hyperlink" Target="https://www.bing.com/images/search?form=xlimg&amp;q=Tonga" TargetMode="External"/><Relationship Id="rId61" Type="http://schemas.openxmlformats.org/officeDocument/2006/relationships/hyperlink" Target="https://www.bing.com/th?id=OSK.b10995954b549ce3637fcbf37fe63f77&amp;qlt=95" TargetMode="External"/><Relationship Id="rId82" Type="http://schemas.openxmlformats.org/officeDocument/2006/relationships/hyperlink" Target="https://www.bing.com/images/search?form=xlimg&amp;q=Macau" TargetMode="External"/><Relationship Id="rId199" Type="http://schemas.openxmlformats.org/officeDocument/2006/relationships/hyperlink" Target="https://www.bing.com/th?id=OSK.ce72c991fa8eb54e1fd5f8ff9ee41658&amp;qlt=95" TargetMode="External"/><Relationship Id="rId203" Type="http://schemas.openxmlformats.org/officeDocument/2006/relationships/hyperlink" Target="https://www.bing.com/th?id=OSK.-wBboG1nhFj0aVTKYtHN2cPaaQjdF84hiPyeCOpiIak&amp;qlt=95" TargetMode="External"/><Relationship Id="rId385" Type="http://schemas.openxmlformats.org/officeDocument/2006/relationships/hyperlink" Target="https://www.bing.com/th?id=OSK.08d481ce2e6378c8b3492a5438438208&amp;qlt=95" TargetMode="External"/><Relationship Id="rId19" Type="http://schemas.openxmlformats.org/officeDocument/2006/relationships/hyperlink" Target="https://www.bing.com/th?id=OSK.8101b072db17675d187896dbb088f7aa&amp;qlt=95" TargetMode="External"/><Relationship Id="rId224" Type="http://schemas.openxmlformats.org/officeDocument/2006/relationships/hyperlink" Target="https://www.bing.com/images/search?form=xlimg&amp;q=Malawi" TargetMode="External"/><Relationship Id="rId245" Type="http://schemas.openxmlformats.org/officeDocument/2006/relationships/hyperlink" Target="https://www.bing.com/th?id=OSK.D4xwjISfUSLao3ePvCDt13L2x2dVn_PmQI8AEriEfWM&amp;qlt=95" TargetMode="External"/><Relationship Id="rId266" Type="http://schemas.openxmlformats.org/officeDocument/2006/relationships/hyperlink" Target="https://www.bing.com/images/search?form=xlimg&amp;q=Nicaragua" TargetMode="External"/><Relationship Id="rId287" Type="http://schemas.openxmlformats.org/officeDocument/2006/relationships/hyperlink" Target="https://www.bing.com/th?id=OSK.3f2c2e35d6d20f861bc4ca4ec4fd7ae8&amp;qlt=95" TargetMode="External"/><Relationship Id="rId30" Type="http://schemas.openxmlformats.org/officeDocument/2006/relationships/hyperlink" Target="https://www.bing.com/images/search?form=xlimg&amp;q=Bahrain" TargetMode="External"/><Relationship Id="rId105" Type="http://schemas.openxmlformats.org/officeDocument/2006/relationships/hyperlink" Target="https://www.bing.com/th?id=OSK.cfa60b3b7dd4347d8f42cb3080ee16f3&amp;qlt=95" TargetMode="External"/><Relationship Id="rId126" Type="http://schemas.openxmlformats.org/officeDocument/2006/relationships/hyperlink" Target="https://www.bing.com/images/search?form=xlimg&amp;q=Faroe%20Islands" TargetMode="External"/><Relationship Id="rId147" Type="http://schemas.openxmlformats.org/officeDocument/2006/relationships/hyperlink" Target="https://www.bing.com/th?id=OSK.5e63513449601751fa6a83998a4ac667&amp;qlt=95" TargetMode="External"/><Relationship Id="rId168" Type="http://schemas.openxmlformats.org/officeDocument/2006/relationships/hyperlink" Target="https://www.bing.com/images/search?form=xlimg&amp;q=India" TargetMode="External"/><Relationship Id="rId312" Type="http://schemas.openxmlformats.org/officeDocument/2006/relationships/hyperlink" Target="https://www.bing.com/images/search?form=xlimg&amp;q=S%c3%a3o%20Tom%c3%a9%20and%20Pr%c3%adncipe" TargetMode="External"/><Relationship Id="rId333" Type="http://schemas.openxmlformats.org/officeDocument/2006/relationships/hyperlink" Target="https://www.bing.com/th?id=OSK.5ca82a675c844491e9b0ecb82e975a85&amp;qlt=95" TargetMode="External"/><Relationship Id="rId354" Type="http://schemas.openxmlformats.org/officeDocument/2006/relationships/hyperlink" Target="https://www.bing.com/images/search?form=xlimg&amp;q=Tajikistan" TargetMode="External"/><Relationship Id="rId51" Type="http://schemas.openxmlformats.org/officeDocument/2006/relationships/hyperlink" Target="https://www.bing.com/th?id=OSK.380316b6ec7e3f5c2fadae3206181af4&amp;qlt=95" TargetMode="External"/><Relationship Id="rId72" Type="http://schemas.openxmlformats.org/officeDocument/2006/relationships/hyperlink" Target="https://www.bing.com/images/search?form=xlimg&amp;q=Central%20African%20Republic" TargetMode="External"/><Relationship Id="rId93" Type="http://schemas.openxmlformats.org/officeDocument/2006/relationships/hyperlink" Target="https://www.bing.com/th?id=OSK.CRt0S1jwh1AM6iumV3dhe8G8t6Oe-LTUAOcRL4GjmoI&amp;qlt=95" TargetMode="External"/><Relationship Id="rId189" Type="http://schemas.openxmlformats.org/officeDocument/2006/relationships/hyperlink" Target="https://www.bing.com/th?id=OSK.d726658e6d0361b77418bd0a08e1ff1b&amp;qlt=95" TargetMode="External"/><Relationship Id="rId375" Type="http://schemas.openxmlformats.org/officeDocument/2006/relationships/hyperlink" Target="https://www.bing.com/th?id=OSK.73b74397e03b01d704713e78a3c5d314&amp;qlt=95" TargetMode="External"/><Relationship Id="rId396" Type="http://schemas.openxmlformats.org/officeDocument/2006/relationships/hyperlink" Target="https://www.bing.com/images/search?form=xlimg&amp;q=Vietnam" TargetMode="External"/><Relationship Id="rId3" Type="http://schemas.openxmlformats.org/officeDocument/2006/relationships/hyperlink" Target="https://www.bing.com/th?id=OSK.e267b077bd06f31fb5785a31d5c544f7&amp;qlt=95" TargetMode="External"/><Relationship Id="rId214" Type="http://schemas.openxmlformats.org/officeDocument/2006/relationships/hyperlink" Target="https://www.bing.com/images/search?form=xlimg&amp;q=Libya" TargetMode="External"/><Relationship Id="rId235" Type="http://schemas.openxmlformats.org/officeDocument/2006/relationships/hyperlink" Target="https://www.bing.com/th?id=OSK.8ebdfc7443092f62beea25dfd8750072&amp;qlt=95" TargetMode="External"/><Relationship Id="rId256" Type="http://schemas.openxmlformats.org/officeDocument/2006/relationships/hyperlink" Target="https://www.bing.com/images/search?form=xlimg&amp;q=Myanmar" TargetMode="External"/><Relationship Id="rId277" Type="http://schemas.openxmlformats.org/officeDocument/2006/relationships/hyperlink" Target="https://www.bing.com/th?id=OSK.c282afb0e6060bf15f29d7ebf581fff8&amp;qlt=95" TargetMode="External"/><Relationship Id="rId298" Type="http://schemas.openxmlformats.org/officeDocument/2006/relationships/hyperlink" Target="https://www.bing.com/images/search?form=xlimg&amp;q=Puerto%20Rico" TargetMode="External"/><Relationship Id="rId400" Type="http://schemas.openxmlformats.org/officeDocument/2006/relationships/hyperlink" Target="https://www.bing.com/images/search?form=xlimg&amp;q=Zambia" TargetMode="External"/><Relationship Id="rId116" Type="http://schemas.openxmlformats.org/officeDocument/2006/relationships/hyperlink" Target="https://www.bing.com/images/search?form=xlimg&amp;q=El%20Salvador" TargetMode="External"/><Relationship Id="rId137" Type="http://schemas.openxmlformats.org/officeDocument/2006/relationships/hyperlink" Target="https://www.bing.com/th?id=OSK.c550b8301145c16d505c45b5c8026434&amp;qlt=95" TargetMode="External"/><Relationship Id="rId158" Type="http://schemas.openxmlformats.org/officeDocument/2006/relationships/hyperlink" Target="https://www.bing.com/images/search?form=xlimg&amp;q=Guyana" TargetMode="External"/><Relationship Id="rId302" Type="http://schemas.openxmlformats.org/officeDocument/2006/relationships/hyperlink" Target="https://www.bing.com/images/search?form=xlimg&amp;q=Romania" TargetMode="External"/><Relationship Id="rId323" Type="http://schemas.openxmlformats.org/officeDocument/2006/relationships/hyperlink" Target="https://www.bing.com/th?id=OSK.57eddb9e5c586f93ebb1965e3a27908b&amp;qlt=95" TargetMode="External"/><Relationship Id="rId344" Type="http://schemas.openxmlformats.org/officeDocument/2006/relationships/hyperlink" Target="https://www.bing.com/images/search?form=xlimg&amp;q=Saint%20Vincent%20and%20the%20Grenadines" TargetMode="External"/><Relationship Id="rId20" Type="http://schemas.openxmlformats.org/officeDocument/2006/relationships/hyperlink" Target="https://www.bing.com/images/search?form=xlimg&amp;q=Aruba" TargetMode="External"/><Relationship Id="rId41" Type="http://schemas.openxmlformats.org/officeDocument/2006/relationships/hyperlink" Target="https://www.bing.com/th?id=OSK.2e21f9a75cd1e71aa4daafcd767676ff&amp;qlt=95" TargetMode="External"/><Relationship Id="rId62" Type="http://schemas.openxmlformats.org/officeDocument/2006/relationships/hyperlink" Target="https://www.bing.com/images/search?form=xlimg&amp;q=Cape%20Verde" TargetMode="External"/><Relationship Id="rId83" Type="http://schemas.openxmlformats.org/officeDocument/2006/relationships/hyperlink" Target="https://www.bing.com/th?id=OSK.ymB-aUlVtIPobu-J0CqOfis9WIfVxNvQ7P37PoJG0Dw&amp;qlt=95" TargetMode="External"/><Relationship Id="rId179" Type="http://schemas.openxmlformats.org/officeDocument/2006/relationships/hyperlink" Target="https://www.bing.com/th?id=OSK.2645723e4c6975ff4c578c04da130f2e&amp;qlt=95" TargetMode="External"/><Relationship Id="rId365" Type="http://schemas.openxmlformats.org/officeDocument/2006/relationships/hyperlink" Target="https://www.bing.com/th?id=OSK.EefusVIgl7D5qWmwc1MlcioTrwylPbwhfm2dLW4Cpbo&amp;qlt=95" TargetMode="External"/><Relationship Id="rId386" Type="http://schemas.openxmlformats.org/officeDocument/2006/relationships/hyperlink" Target="https://www.bing.com/images/search?form=xlimg&amp;q=United%20States" TargetMode="External"/><Relationship Id="rId190" Type="http://schemas.openxmlformats.org/officeDocument/2006/relationships/hyperlink" Target="https://www.bing.com/images/search?form=xlimg&amp;q=Kazakhstan" TargetMode="External"/><Relationship Id="rId204" Type="http://schemas.openxmlformats.org/officeDocument/2006/relationships/hyperlink" Target="https://www.bing.com/images/search?form=xlimg&amp;q=Laos" TargetMode="External"/><Relationship Id="rId225" Type="http://schemas.openxmlformats.org/officeDocument/2006/relationships/hyperlink" Target="https://www.bing.com/th?id=OSK.75c2b81210d1707ebd5a79ba71af5914&amp;qlt=95" TargetMode="External"/><Relationship Id="rId246" Type="http://schemas.openxmlformats.org/officeDocument/2006/relationships/hyperlink" Target="https://www.bing.com/images/search?form=xlimg&amp;q=Monaco" TargetMode="External"/><Relationship Id="rId267" Type="http://schemas.openxmlformats.org/officeDocument/2006/relationships/hyperlink" Target="https://www.bing.com/th?id=OSK.e2c3dbad92079182e0cfc64b79c56e63&amp;qlt=95" TargetMode="External"/><Relationship Id="rId288" Type="http://schemas.openxmlformats.org/officeDocument/2006/relationships/hyperlink" Target="https://www.bing.com/images/search?form=xlimg&amp;q=Paraguay" TargetMode="External"/><Relationship Id="rId106" Type="http://schemas.openxmlformats.org/officeDocument/2006/relationships/hyperlink" Target="https://www.bing.com/images/search?form=xlimg&amp;q=Djibouti" TargetMode="External"/><Relationship Id="rId127" Type="http://schemas.openxmlformats.org/officeDocument/2006/relationships/hyperlink" Target="https://www.bing.com/th?id=OSK.52016c7e71aae8fe94202de7db44aaae&amp;qlt=95" TargetMode="External"/><Relationship Id="rId313" Type="http://schemas.openxmlformats.org/officeDocument/2006/relationships/hyperlink" Target="https://www.bing.com/th?id=OSK.ced05ad7f720b03979b07bac539097c8&amp;qlt=95" TargetMode="External"/><Relationship Id="rId10" Type="http://schemas.openxmlformats.org/officeDocument/2006/relationships/hyperlink" Target="https://www.bing.com/images/search?form=xlimg&amp;q=Andorra" TargetMode="External"/><Relationship Id="rId31" Type="http://schemas.openxmlformats.org/officeDocument/2006/relationships/hyperlink" Target="https://www.bing.com/th?id=OSK.ynE5Kmk-UwHgsVSJO8UFfkl4GGDvCo332FJNiHikePA&amp;qlt=95" TargetMode="External"/><Relationship Id="rId52" Type="http://schemas.openxmlformats.org/officeDocument/2006/relationships/hyperlink" Target="https://www.bing.com/images/search?form=xlimg&amp;q=Brazil" TargetMode="External"/><Relationship Id="rId73" Type="http://schemas.openxmlformats.org/officeDocument/2006/relationships/hyperlink" Target="https://www.bing.com/th?id=OSK.8m9gHrnBcUmC3AWWekXMLGl11Na4mv6wzavSpK-fP5c&amp;qlt=95" TargetMode="External"/><Relationship Id="rId94" Type="http://schemas.openxmlformats.org/officeDocument/2006/relationships/hyperlink" Target="https://www.bing.com/images/search?form=xlimg&amp;q=Ivory%20Coast" TargetMode="External"/><Relationship Id="rId148" Type="http://schemas.openxmlformats.org/officeDocument/2006/relationships/hyperlink" Target="https://www.bing.com/images/search?form=xlimg&amp;q=Grenada" TargetMode="External"/><Relationship Id="rId169" Type="http://schemas.openxmlformats.org/officeDocument/2006/relationships/hyperlink" Target="https://www.bing.com/th?id=OSK.Zl2rYbEOa6RnR5PxgY7VLDcsFkfskAZrZiNUjyMAlyM&amp;qlt=95" TargetMode="External"/><Relationship Id="rId334" Type="http://schemas.openxmlformats.org/officeDocument/2006/relationships/hyperlink" Target="https://www.bing.com/images/search?form=xlimg&amp;q=South%20Africa" TargetMode="External"/><Relationship Id="rId355" Type="http://schemas.openxmlformats.org/officeDocument/2006/relationships/hyperlink" Target="https://www.bing.com/th?id=OSK.tX4SMFps4CYK8kF24UIm56tPjW_Ak0xcsMgKLeiQt1w&amp;qlt=95" TargetMode="External"/><Relationship Id="rId376" Type="http://schemas.openxmlformats.org/officeDocument/2006/relationships/hyperlink" Target="https://www.bing.com/images/search?form=xlimg&amp;q=Tuvalu" TargetMode="External"/><Relationship Id="rId397" Type="http://schemas.openxmlformats.org/officeDocument/2006/relationships/hyperlink" Target="https://www.bing.com/th?id=OSK.uZwEjKcMrq7mRuJ7EfXa8W1XqF_8MEvx-qGiA9SVN5s&amp;qlt=95" TargetMode="External"/><Relationship Id="rId4" Type="http://schemas.openxmlformats.org/officeDocument/2006/relationships/hyperlink" Target="https://www.bing.com/images/search?form=xlimg&amp;q=Albania" TargetMode="External"/><Relationship Id="rId180" Type="http://schemas.openxmlformats.org/officeDocument/2006/relationships/hyperlink" Target="https://www.bing.com/images/search?form=xlimg&amp;q=Israel" TargetMode="External"/><Relationship Id="rId215" Type="http://schemas.openxmlformats.org/officeDocument/2006/relationships/hyperlink" Target="https://www.bing.com/th?id=OSK.e7d009975b862b150b78155159099346&amp;qlt=95" TargetMode="External"/><Relationship Id="rId236" Type="http://schemas.openxmlformats.org/officeDocument/2006/relationships/hyperlink" Target="https://www.bing.com/images/search?form=xlimg&amp;q=Mauritania" TargetMode="External"/><Relationship Id="rId257" Type="http://schemas.openxmlformats.org/officeDocument/2006/relationships/hyperlink" Target="https://www.bing.com/th?id=OSK.9f29fb755a77bc301bc1999579ecdd64&amp;qlt=95" TargetMode="External"/><Relationship Id="rId278" Type="http://schemas.openxmlformats.org/officeDocument/2006/relationships/hyperlink" Target="https://www.bing.com/images/search?form=xlimg&amp;q=Oman" TargetMode="External"/><Relationship Id="rId401" Type="http://schemas.openxmlformats.org/officeDocument/2006/relationships/hyperlink" Target="https://www.bing.com/th?id=OSK.48e0416fe13b263942d8abb1ad86d0d5&amp;qlt=95" TargetMode="External"/><Relationship Id="rId303" Type="http://schemas.openxmlformats.org/officeDocument/2006/relationships/hyperlink" Target="https://www.bing.com/th?id=OSK.-vv9GBngWnUSPvi3oyl0yHQjBgdeoIaih8KMBshpXcM&amp;qlt=95" TargetMode="External"/><Relationship Id="rId42" Type="http://schemas.openxmlformats.org/officeDocument/2006/relationships/hyperlink" Target="https://www.bing.com/images/search?form=xlimg&amp;q=Benin" TargetMode="External"/><Relationship Id="rId84" Type="http://schemas.openxmlformats.org/officeDocument/2006/relationships/hyperlink" Target="https://www.bing.com/images/search?form=xlimg&amp;q=Colombia" TargetMode="External"/><Relationship Id="rId138" Type="http://schemas.openxmlformats.org/officeDocument/2006/relationships/hyperlink" Target="https://www.bing.com/images/search?form=xlimg&amp;q=Georgia%20(country)" TargetMode="External"/><Relationship Id="rId345" Type="http://schemas.openxmlformats.org/officeDocument/2006/relationships/hyperlink" Target="https://www.bing.com/th?id=OSK.e9b07c266e405c9ce734f8ba78f77571&amp;qlt=95" TargetMode="External"/><Relationship Id="rId387" Type="http://schemas.openxmlformats.org/officeDocument/2006/relationships/hyperlink" Target="https://www.bing.com/th?id=OSK.eba592a88b94e5cd2befe6bbf6f5c84c&amp;qlt=95" TargetMode="External"/><Relationship Id="rId191" Type="http://schemas.openxmlformats.org/officeDocument/2006/relationships/hyperlink" Target="https://www.bing.com/th?id=OSK.0590cf2a1c7526a2ed1403b80a7c694b&amp;qlt=95" TargetMode="External"/><Relationship Id="rId205" Type="http://schemas.openxmlformats.org/officeDocument/2006/relationships/hyperlink" Target="https://www.bing.com/th?id=OSK.TECalGdjYkn5qFYM2wGnHhJgO5IgABLcGZwbeZUv2pw&amp;qlt=95" TargetMode="External"/><Relationship Id="rId247" Type="http://schemas.openxmlformats.org/officeDocument/2006/relationships/hyperlink" Target="https://www.bing.com/th?id=OSK.e22694cdd7f986bb3ef2c0110d877bba&amp;qlt=95" TargetMode="External"/><Relationship Id="rId107" Type="http://schemas.openxmlformats.org/officeDocument/2006/relationships/hyperlink" Target="https://www.bing.com/th?id=OSK.6c20e1da135a979320b5455f5ed5c1de&amp;qlt=95" TargetMode="External"/><Relationship Id="rId289" Type="http://schemas.openxmlformats.org/officeDocument/2006/relationships/hyperlink" Target="https://www.bing.com/th?id=OSK.S_SnfD5CBAuofnZbKugVqqGeF5OparGyChIFkOAux9M&amp;qlt=95" TargetMode="External"/><Relationship Id="rId11" Type="http://schemas.openxmlformats.org/officeDocument/2006/relationships/hyperlink" Target="https://www.bing.com/th?id=OSK.28f25d8574b2f8252e105bcfcaeb2d18&amp;qlt=95" TargetMode="External"/><Relationship Id="rId53" Type="http://schemas.openxmlformats.org/officeDocument/2006/relationships/hyperlink" Target="https://www.bing.com/th?id=OSK.5b5d12c76939273f857a8a6b27f1e5e3&amp;qlt=95" TargetMode="External"/><Relationship Id="rId149" Type="http://schemas.openxmlformats.org/officeDocument/2006/relationships/hyperlink" Target="https://www.bing.com/th?id=OSK.93cbfcf227381bca87f0882227a08d99&amp;qlt=95" TargetMode="External"/><Relationship Id="rId314" Type="http://schemas.openxmlformats.org/officeDocument/2006/relationships/hyperlink" Target="https://www.bing.com/images/search?form=xlimg&amp;q=Saudi%20Arabia" TargetMode="External"/><Relationship Id="rId356" Type="http://schemas.openxmlformats.org/officeDocument/2006/relationships/hyperlink" Target="https://www.bing.com/images/search?form=xlimg&amp;q=Tanzania" TargetMode="External"/><Relationship Id="rId398" Type="http://schemas.openxmlformats.org/officeDocument/2006/relationships/hyperlink" Target="https://www.bing.com/images/search?form=xlimg&amp;q=Yemen" TargetMode="External"/><Relationship Id="rId95" Type="http://schemas.openxmlformats.org/officeDocument/2006/relationships/hyperlink" Target="https://www.bing.com/th?id=OSK.909e75f79c08029f7d3305071d2c5b94&amp;qlt=95" TargetMode="External"/><Relationship Id="rId160" Type="http://schemas.openxmlformats.org/officeDocument/2006/relationships/hyperlink" Target="https://www.bing.com/images/search?form=xlimg&amp;q=Haiti" TargetMode="External"/><Relationship Id="rId216" Type="http://schemas.openxmlformats.org/officeDocument/2006/relationships/hyperlink" Target="https://www.bing.com/images/search?form=xlimg&amp;q=Liechtenstein" TargetMode="External"/><Relationship Id="rId258" Type="http://schemas.openxmlformats.org/officeDocument/2006/relationships/hyperlink" Target="https://www.bing.com/images/search?form=xlimg&amp;q=Namibia" TargetMode="External"/><Relationship Id="rId22" Type="http://schemas.openxmlformats.org/officeDocument/2006/relationships/hyperlink" Target="https://www.bing.com/images/search?form=xlimg&amp;q=Australia" TargetMode="External"/><Relationship Id="rId64" Type="http://schemas.openxmlformats.org/officeDocument/2006/relationships/hyperlink" Target="https://www.bing.com/images/search?form=xlimg&amp;q=Cambodia" TargetMode="External"/><Relationship Id="rId118" Type="http://schemas.openxmlformats.org/officeDocument/2006/relationships/hyperlink" Target="https://www.bing.com/images/search?form=xlimg&amp;q=Equatorial%20Guinea" TargetMode="External"/><Relationship Id="rId325" Type="http://schemas.openxmlformats.org/officeDocument/2006/relationships/hyperlink" Target="https://www.bing.com/th?id=OSK.d9b621cc7d88019e0d716dda1c17a307&amp;qlt=95" TargetMode="External"/><Relationship Id="rId367" Type="http://schemas.openxmlformats.org/officeDocument/2006/relationships/hyperlink" Target="https://www.bing.com/th?id=OSK.71ec6e50c09b28d4a6ef80ad01877fb0&amp;qlt=95" TargetMode="External"/><Relationship Id="rId171" Type="http://schemas.openxmlformats.org/officeDocument/2006/relationships/hyperlink" Target="https://www.bing.com/th?id=OSK.twvmQqKOtoZJ4i45r5fW75-12ZWuse2dGhlkOLkC2ms&amp;qlt=95" TargetMode="External"/><Relationship Id="rId227" Type="http://schemas.openxmlformats.org/officeDocument/2006/relationships/hyperlink" Target="https://www.bing.com/th?id=OSK.f3c491f7dd42b671a692606776614e6b&amp;qlt=95" TargetMode="External"/><Relationship Id="rId269" Type="http://schemas.openxmlformats.org/officeDocument/2006/relationships/hyperlink" Target="https://www.bing.com/th?id=OSK.1lDz58-30pTBlPgX6rdnEjTQIwHMDzncwKB6QGzRSaU&amp;qlt=95" TargetMode="External"/><Relationship Id="rId33" Type="http://schemas.openxmlformats.org/officeDocument/2006/relationships/hyperlink" Target="https://www.bing.com/th?id=OSK.8cb4db97b36e5c761352b390ba30e085&amp;qlt=95" TargetMode="External"/><Relationship Id="rId129" Type="http://schemas.openxmlformats.org/officeDocument/2006/relationships/hyperlink" Target="https://www.bing.com/th?id=OSK.ea703288926093d94f3ee0ae48dc323c&amp;qlt=95" TargetMode="External"/><Relationship Id="rId280" Type="http://schemas.openxmlformats.org/officeDocument/2006/relationships/hyperlink" Target="https://www.bing.com/images/search?form=xlimg&amp;q=Pakistan" TargetMode="External"/><Relationship Id="rId336" Type="http://schemas.openxmlformats.org/officeDocument/2006/relationships/hyperlink" Target="https://www.bing.com/images/search?form=xlimg&amp;q=Spain" TargetMode="External"/><Relationship Id="rId75" Type="http://schemas.openxmlformats.org/officeDocument/2006/relationships/hyperlink" Target="https://www.bing.com/th?id=OSK.79dcfcb50bb489b9abd805e3a32b4d69&amp;qlt=95" TargetMode="External"/><Relationship Id="rId140" Type="http://schemas.openxmlformats.org/officeDocument/2006/relationships/hyperlink" Target="https://www.bing.com/images/search?form=xlimg&amp;q=Germany" TargetMode="External"/><Relationship Id="rId182" Type="http://schemas.openxmlformats.org/officeDocument/2006/relationships/hyperlink" Target="https://www.bing.com/images/search?form=xlimg&amp;q=Italy" TargetMode="External"/><Relationship Id="rId378" Type="http://schemas.openxmlformats.org/officeDocument/2006/relationships/hyperlink" Target="https://www.bing.com/images/search?form=xlimg&amp;q=Uganda" TargetMode="External"/><Relationship Id="rId6" Type="http://schemas.openxmlformats.org/officeDocument/2006/relationships/hyperlink" Target="https://www.bing.com/images/search?form=xlimg&amp;q=Algeria" TargetMode="External"/><Relationship Id="rId238" Type="http://schemas.openxmlformats.org/officeDocument/2006/relationships/hyperlink" Target="https://www.bing.com/images/search?form=xlimg&amp;q=Mauritius" TargetMode="External"/><Relationship Id="rId291" Type="http://schemas.openxmlformats.org/officeDocument/2006/relationships/hyperlink" Target="https://www.bing.com/th?id=OSK.94d547e45ab6412094898994510adb0e&amp;qlt=95" TargetMode="External"/><Relationship Id="rId305" Type="http://schemas.openxmlformats.org/officeDocument/2006/relationships/hyperlink" Target="https://www.bing.com/th?id=OSK._xQ1Y1Yvtq6EAmZhCdbscqWHMwHi__xlEn9meCUrBXY&amp;qlt=95" TargetMode="External"/><Relationship Id="rId347" Type="http://schemas.openxmlformats.org/officeDocument/2006/relationships/hyperlink" Target="https://www.bing.com/th?id=OSK.c99b55cf0754f68c8604be95a595b050&amp;qlt=95" TargetMode="External"/><Relationship Id="rId44" Type="http://schemas.openxmlformats.org/officeDocument/2006/relationships/hyperlink" Target="https://www.bing.com/images/search?form=xlimg&amp;q=Bhutan" TargetMode="External"/><Relationship Id="rId86" Type="http://schemas.openxmlformats.org/officeDocument/2006/relationships/hyperlink" Target="https://www.bing.com/images/search?form=xlimg&amp;q=Comoros" TargetMode="External"/><Relationship Id="rId151" Type="http://schemas.openxmlformats.org/officeDocument/2006/relationships/hyperlink" Target="https://www.bing.com/th?id=OSK.e943d8b4667369324c868169a01701c0&amp;qlt=95" TargetMode="External"/><Relationship Id="rId389" Type="http://schemas.openxmlformats.org/officeDocument/2006/relationships/hyperlink" Target="https://www.bing.com/th?id=OSK.7ea08d999100e33f03f970c4c3a5b798&amp;qlt=95" TargetMode="External"/><Relationship Id="rId193" Type="http://schemas.openxmlformats.org/officeDocument/2006/relationships/hyperlink" Target="https://www.bing.com/th?id=OSK.d86e69d23c6b77dee6209c6f646f4af8&amp;qlt=95" TargetMode="External"/><Relationship Id="rId207" Type="http://schemas.openxmlformats.org/officeDocument/2006/relationships/hyperlink" Target="https://www.bing.com/th?id=OSK.8e74392a9746afb6ff3d2cf8a35ab651&amp;qlt=95" TargetMode="External"/><Relationship Id="rId249" Type="http://schemas.openxmlformats.org/officeDocument/2006/relationships/hyperlink" Target="https://www.bing.com/th?id=OSK.55e18930b9f4f69172095b7b3b0671f6&amp;qlt=95" TargetMode="External"/><Relationship Id="rId13" Type="http://schemas.openxmlformats.org/officeDocument/2006/relationships/hyperlink" Target="https://www.bing.com/th?id=OSK.e4e932cdac3d24d7408d7916382a29e8&amp;qlt=95" TargetMode="External"/><Relationship Id="rId109" Type="http://schemas.openxmlformats.org/officeDocument/2006/relationships/hyperlink" Target="https://www.bing.com/th?id=OSK.6d5aac2ad4ca0b6b1939cca2d050fbae&amp;qlt=95" TargetMode="External"/><Relationship Id="rId260" Type="http://schemas.openxmlformats.org/officeDocument/2006/relationships/hyperlink" Target="https://www.bing.com/images/search?form=xlimg&amp;q=Nepal" TargetMode="External"/><Relationship Id="rId316" Type="http://schemas.openxmlformats.org/officeDocument/2006/relationships/hyperlink" Target="https://www.bing.com/images/search?form=xlimg&amp;q=Senegal" TargetMode="External"/><Relationship Id="rId55" Type="http://schemas.openxmlformats.org/officeDocument/2006/relationships/hyperlink" Target="https://www.bing.com/th?id=OSK.54UFu-6T1b9DfU9KTfqEHizHE2tCDjdkjR2bduk3q9c&amp;qlt=95" TargetMode="External"/><Relationship Id="rId97" Type="http://schemas.openxmlformats.org/officeDocument/2006/relationships/hyperlink" Target="https://www.bing.com/th?id=OSK.0b6525ec30df41018acbac53e2de0e2e&amp;qlt=95" TargetMode="External"/><Relationship Id="rId120" Type="http://schemas.openxmlformats.org/officeDocument/2006/relationships/hyperlink" Target="https://www.bing.com/images/search?form=xlimg&amp;q=Estonia" TargetMode="External"/><Relationship Id="rId358" Type="http://schemas.openxmlformats.org/officeDocument/2006/relationships/hyperlink" Target="https://www.bing.com/images/search?form=xlimg&amp;q=Thailand" TargetMode="External"/><Relationship Id="rId162" Type="http://schemas.openxmlformats.org/officeDocument/2006/relationships/hyperlink" Target="https://www.bing.com/images/search?form=xlimg&amp;q=Honduras" TargetMode="External"/><Relationship Id="rId218" Type="http://schemas.openxmlformats.org/officeDocument/2006/relationships/hyperlink" Target="https://www.bing.com/images/search?form=xlimg&amp;q=Lithuania" TargetMode="External"/><Relationship Id="rId271" Type="http://schemas.openxmlformats.org/officeDocument/2006/relationships/hyperlink" Target="https://www.bing.com/th?id=OSK.d6a93a92f09e8d8412ff984010efbef7&amp;qlt=95" TargetMode="External"/><Relationship Id="rId24" Type="http://schemas.openxmlformats.org/officeDocument/2006/relationships/hyperlink" Target="https://www.bing.com/images/search?form=xlimg&amp;q=Austria" TargetMode="External"/><Relationship Id="rId66" Type="http://schemas.openxmlformats.org/officeDocument/2006/relationships/hyperlink" Target="https://www.bing.com/images/search?form=xlimg&amp;q=Cameroon" TargetMode="External"/><Relationship Id="rId131" Type="http://schemas.openxmlformats.org/officeDocument/2006/relationships/hyperlink" Target="https://www.bing.com/th?id=OSK.IJoB2IAflCzjheZJfaz5mfzEWw5jRcoWEgDQz1yU2Yk&amp;qlt=95" TargetMode="External"/><Relationship Id="rId327" Type="http://schemas.openxmlformats.org/officeDocument/2006/relationships/hyperlink" Target="https://www.bing.com/th?id=OSK.d603cc664aacae23506060091bb6f52d&amp;qlt=95" TargetMode="External"/><Relationship Id="rId369" Type="http://schemas.openxmlformats.org/officeDocument/2006/relationships/hyperlink" Target="https://www.bing.com/th?id=OSK.fda9e53ebc3cfcb82bd9b5ab4f11c264&amp;qlt=95" TargetMode="External"/><Relationship Id="rId173" Type="http://schemas.openxmlformats.org/officeDocument/2006/relationships/hyperlink" Target="https://www.bing.com/th?id=OSK.4dfaa21c20368743c58453c3b36e3189&amp;qlt=95" TargetMode="External"/><Relationship Id="rId229" Type="http://schemas.openxmlformats.org/officeDocument/2006/relationships/hyperlink" Target="https://www.bing.com/th?id=OSK.LcRMeggx03inKPTzwsb4AzxlvPrHqvGePwbrfJ4NTQI&amp;qlt=95" TargetMode="External"/><Relationship Id="rId380" Type="http://schemas.openxmlformats.org/officeDocument/2006/relationships/hyperlink" Target="https://www.bing.com/images/search?form=xlimg&amp;q=Ukraine" TargetMode="External"/><Relationship Id="rId240" Type="http://schemas.openxmlformats.org/officeDocument/2006/relationships/hyperlink" Target="https://www.bing.com/images/search?form=xlimg&amp;q=Mexico" TargetMode="External"/><Relationship Id="rId35" Type="http://schemas.openxmlformats.org/officeDocument/2006/relationships/hyperlink" Target="https://www.bing.com/th?id=OSK.0b773f0b6aa7867b404d158c59fa6e49&amp;qlt=95" TargetMode="External"/><Relationship Id="rId77" Type="http://schemas.openxmlformats.org/officeDocument/2006/relationships/hyperlink" Target="https://www.bing.com/th?id=OSK.0e6c478df6cde6a6638a941604998dae&amp;qlt=95" TargetMode="External"/><Relationship Id="rId100" Type="http://schemas.openxmlformats.org/officeDocument/2006/relationships/hyperlink" Target="https://www.bing.com/images/search?form=xlimg&amp;q=Cyprus" TargetMode="External"/><Relationship Id="rId282" Type="http://schemas.openxmlformats.org/officeDocument/2006/relationships/hyperlink" Target="https://www.bing.com/images/search?form=xlimg&amp;q=Palau" TargetMode="External"/><Relationship Id="rId338" Type="http://schemas.openxmlformats.org/officeDocument/2006/relationships/hyperlink" Target="https://www.bing.com/images/search?form=xlimg&amp;q=Sri%20Lanka" TargetMode="External"/><Relationship Id="rId8" Type="http://schemas.openxmlformats.org/officeDocument/2006/relationships/hyperlink" Target="https://www.bing.com/images/search?form=xlimg&amp;q=American%20Samoa" TargetMode="External"/><Relationship Id="rId142" Type="http://schemas.openxmlformats.org/officeDocument/2006/relationships/hyperlink" Target="https://www.bing.com/images/search?form=xlimg&amp;q=Ghana" TargetMode="External"/><Relationship Id="rId184" Type="http://schemas.openxmlformats.org/officeDocument/2006/relationships/hyperlink" Target="https://www.bing.com/images/search?form=xlimg&amp;q=Jamaica" TargetMode="External"/><Relationship Id="rId391" Type="http://schemas.openxmlformats.org/officeDocument/2006/relationships/hyperlink" Target="https://www.bing.com/th?id=OSK.79603601c02fb12e2ae6810717b92274&amp;qlt=95" TargetMode="External"/><Relationship Id="rId251" Type="http://schemas.openxmlformats.org/officeDocument/2006/relationships/hyperlink" Target="https://www.bing.com/th?id=OSK.6d045ff0fc33a1c5f73e9eee1111d044&amp;qlt=95" TargetMode="External"/><Relationship Id="rId46" Type="http://schemas.openxmlformats.org/officeDocument/2006/relationships/hyperlink" Target="https://www.bing.com/images/search?form=xlimg&amp;q=Bolivia" TargetMode="External"/><Relationship Id="rId293" Type="http://schemas.openxmlformats.org/officeDocument/2006/relationships/hyperlink" Target="https://www.bing.com/th?id=OSK.wh-UTEFTEh6yXROAExnHHJuw4N-wHkAAkwvLwczJijw&amp;qlt=95" TargetMode="External"/><Relationship Id="rId307" Type="http://schemas.openxmlformats.org/officeDocument/2006/relationships/hyperlink" Target="https://www.bing.com/th?id=OSK.3ebea6564e4b7edbc8b957a78f0f8d4e&amp;qlt=95" TargetMode="External"/><Relationship Id="rId349" Type="http://schemas.openxmlformats.org/officeDocument/2006/relationships/hyperlink" Target="https://www.bing.com/th?id=OSK.66c2ebf9a8cace2226269d70b1d3b0fc&amp;qlt=95" TargetMode="External"/><Relationship Id="rId88" Type="http://schemas.openxmlformats.org/officeDocument/2006/relationships/hyperlink" Target="https://www.bing.com/images/search?form=xlimg&amp;q=Democratic%20Republic%20of%20the%20Congo" TargetMode="External"/><Relationship Id="rId111" Type="http://schemas.openxmlformats.org/officeDocument/2006/relationships/hyperlink" Target="https://www.bing.com/th?id=OSK.97b5f0752136838ad1c191dacb8c1eaf&amp;qlt=95" TargetMode="External"/><Relationship Id="rId153" Type="http://schemas.openxmlformats.org/officeDocument/2006/relationships/hyperlink" Target="https://www.bing.com/th?id=OSK.luRBUrFKHaBhAUXi6idCPJuJqnXnaUB530rcdoBYL50&amp;qlt=95" TargetMode="External"/><Relationship Id="rId195" Type="http://schemas.openxmlformats.org/officeDocument/2006/relationships/hyperlink" Target="https://www.bing.com/th?id=OSK.3ad9dc82b4ada40031ce05d559610900&amp;qlt=95" TargetMode="External"/><Relationship Id="rId209" Type="http://schemas.openxmlformats.org/officeDocument/2006/relationships/hyperlink" Target="https://www.bing.com/th?id=OSK.c608165a1b4877d6710ef59734d0800e&amp;qlt=95" TargetMode="External"/><Relationship Id="rId360" Type="http://schemas.openxmlformats.org/officeDocument/2006/relationships/hyperlink" Target="https://www.bing.com/images/search?form=xlimg&amp;q=Timor-Leste" TargetMode="External"/><Relationship Id="rId220" Type="http://schemas.openxmlformats.org/officeDocument/2006/relationships/hyperlink" Target="https://www.bing.com/images/search?form=xlimg&amp;q=Luxembourg" TargetMode="External"/><Relationship Id="rId15" Type="http://schemas.openxmlformats.org/officeDocument/2006/relationships/hyperlink" Target="https://www.bing.com/th?id=OSK.1edc269d232791835391410ad86aef09&amp;qlt=95" TargetMode="External"/><Relationship Id="rId57" Type="http://schemas.openxmlformats.org/officeDocument/2006/relationships/hyperlink" Target="https://www.bing.com/th?id=OSK.ec0fef1672f047bc23c10f363a36da2e&amp;qlt=95" TargetMode="External"/><Relationship Id="rId262" Type="http://schemas.openxmlformats.org/officeDocument/2006/relationships/hyperlink" Target="https://www.bing.com/images/search?form=xlimg&amp;q=Netherlands" TargetMode="External"/><Relationship Id="rId318" Type="http://schemas.openxmlformats.org/officeDocument/2006/relationships/hyperlink" Target="https://www.bing.com/images/search?form=xlimg&amp;q=Serbia" TargetMode="External"/><Relationship Id="rId99" Type="http://schemas.openxmlformats.org/officeDocument/2006/relationships/hyperlink" Target="https://www.bing.com/th?id=OSK.ff642da83e8aefdf0fa9088654eaef86&amp;qlt=95" TargetMode="External"/><Relationship Id="rId122" Type="http://schemas.openxmlformats.org/officeDocument/2006/relationships/hyperlink" Target="https://www.bing.com/images/search?form=xlimg&amp;q=Eswatini" TargetMode="External"/><Relationship Id="rId164" Type="http://schemas.openxmlformats.org/officeDocument/2006/relationships/hyperlink" Target="https://www.bing.com/images/search?form=xlimg&amp;q=Hungary" TargetMode="External"/><Relationship Id="rId371" Type="http://schemas.openxmlformats.org/officeDocument/2006/relationships/hyperlink" Target="https://www.bing.com/th?id=OSK.c5f048e17508b581af8aae6a4c506eb1&amp;qlt=95" TargetMode="External"/><Relationship Id="rId26" Type="http://schemas.openxmlformats.org/officeDocument/2006/relationships/hyperlink" Target="https://www.bing.com/images/search?form=xlimg&amp;q=Azerbaijan" TargetMode="External"/><Relationship Id="rId231" Type="http://schemas.openxmlformats.org/officeDocument/2006/relationships/hyperlink" Target="https://www.bing.com/th?id=OSK.99c028b1beae003a52d1a43ed4d4c845&amp;qlt=95" TargetMode="External"/><Relationship Id="rId273" Type="http://schemas.openxmlformats.org/officeDocument/2006/relationships/hyperlink" Target="https://www.bing.com/th?id=OSK.011ffb874b6b50c7996db6c66656fcff&amp;qlt=95" TargetMode="External"/><Relationship Id="rId329" Type="http://schemas.openxmlformats.org/officeDocument/2006/relationships/hyperlink" Target="https://www.bing.com/th?id=OSK.b454208855b107f84295e713d7529f16&amp;qlt=95" TargetMode="External"/><Relationship Id="rId68" Type="http://schemas.openxmlformats.org/officeDocument/2006/relationships/hyperlink" Target="https://www.bing.com/images/search?form=xlimg&amp;q=Canada" TargetMode="External"/><Relationship Id="rId133" Type="http://schemas.openxmlformats.org/officeDocument/2006/relationships/hyperlink" Target="https://www.bing.com/th?id=OSK.rhIyj2WW0hsUl4NlGBJAu_-zi0KA8Bpyf1gU8Sa91LA&amp;qlt=95" TargetMode="External"/><Relationship Id="rId175" Type="http://schemas.openxmlformats.org/officeDocument/2006/relationships/hyperlink" Target="https://www.bing.com/th?id=OSK.EaGKENylPymKR2vxwyKFWGRGtGNcLXtM8meCLdtsfYI&amp;qlt=95" TargetMode="External"/><Relationship Id="rId340" Type="http://schemas.openxmlformats.org/officeDocument/2006/relationships/hyperlink" Target="https://www.bing.com/images/search?form=xlimg&amp;q=Saint%20Kitts%20and%20Nevis" TargetMode="External"/><Relationship Id="rId200" Type="http://schemas.openxmlformats.org/officeDocument/2006/relationships/hyperlink" Target="https://www.bing.com/images/search?form=xlimg&amp;q=Kuwait" TargetMode="External"/><Relationship Id="rId382" Type="http://schemas.openxmlformats.org/officeDocument/2006/relationships/hyperlink" Target="https://www.bing.com/images/search?form=xlimg&amp;q=United%20Arab%20Emirates" TargetMode="External"/><Relationship Id="rId242" Type="http://schemas.openxmlformats.org/officeDocument/2006/relationships/hyperlink" Target="https://www.bing.com/images/search?form=xlimg&amp;q=Federated%20States%20of%20Micronesia" TargetMode="External"/><Relationship Id="rId284" Type="http://schemas.openxmlformats.org/officeDocument/2006/relationships/hyperlink" Target="https://www.bing.com/images/search?form=xlimg&amp;q=Panama" TargetMode="External"/><Relationship Id="rId37" Type="http://schemas.openxmlformats.org/officeDocument/2006/relationships/hyperlink" Target="https://www.bing.com/th?id=OSK.dQRnOlTKTXrhKm9OaxUUVBGNjKK1hL9mKy8jDit9INI&amp;qlt=95" TargetMode="External"/><Relationship Id="rId79" Type="http://schemas.openxmlformats.org/officeDocument/2006/relationships/hyperlink" Target="https://www.bing.com/th?id=OSK.9aeb7704dc3c98a1579d6ebfc09a959c&amp;qlt=95" TargetMode="External"/><Relationship Id="rId102" Type="http://schemas.openxmlformats.org/officeDocument/2006/relationships/hyperlink" Target="https://www.bing.com/images/search?form=xlimg&amp;q=Czech%20Republic" TargetMode="External"/><Relationship Id="rId144" Type="http://schemas.openxmlformats.org/officeDocument/2006/relationships/hyperlink" Target="https://www.bing.com/images/search?form=xlimg&amp;q=Greece"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rd>
    <address r:id="rId95"/>
    <moreImagesAddress r:id="rId96"/>
  </webImageSrd>
  <webImageSrd>
    <address r:id="rId97"/>
    <moreImagesAddress r:id="rId98"/>
  </webImageSrd>
  <webImageSrd>
    <address r:id="rId99"/>
    <moreImagesAddress r:id="rId100"/>
  </webImageSrd>
  <webImageSrd>
    <address r:id="rId101"/>
    <moreImagesAddress r:id="rId102"/>
  </webImageSrd>
  <webImageSrd>
    <address r:id="rId103"/>
    <moreImagesAddress r:id="rId104"/>
  </webImageSrd>
  <webImageSrd>
    <address r:id="rId105"/>
    <moreImagesAddress r:id="rId106"/>
  </webImageSrd>
  <webImageSrd>
    <address r:id="rId107"/>
    <moreImagesAddress r:id="rId108"/>
  </webImageSrd>
  <webImageSrd>
    <address r:id="rId109"/>
    <moreImagesAddress r:id="rId110"/>
  </webImageSrd>
  <webImageSrd>
    <address r:id="rId111"/>
    <moreImagesAddress r:id="rId112"/>
  </webImageSrd>
  <webImageSrd>
    <address r:id="rId113"/>
    <moreImagesAddress r:id="rId114"/>
  </webImageSrd>
  <webImageSrd>
    <address r:id="rId115"/>
    <moreImagesAddress r:id="rId116"/>
  </webImageSrd>
  <webImageSrd>
    <address r:id="rId117"/>
    <moreImagesAddress r:id="rId118"/>
  </webImageSrd>
  <webImageSrd>
    <address r:id="rId119"/>
    <moreImagesAddress r:id="rId120"/>
  </webImageSrd>
  <webImageSrd>
    <address r:id="rId121"/>
    <moreImagesAddress r:id="rId122"/>
  </webImageSrd>
  <webImageSrd>
    <address r:id="rId123"/>
    <moreImagesAddress r:id="rId124"/>
  </webImageSrd>
  <webImageSrd>
    <address r:id="rId125"/>
    <moreImagesAddress r:id="rId126"/>
  </webImageSrd>
  <webImageSrd>
    <address r:id="rId127"/>
    <moreImagesAddress r:id="rId128"/>
  </webImageSrd>
  <webImageSrd>
    <address r:id="rId129"/>
    <moreImagesAddress r:id="rId130"/>
  </webImageSrd>
  <webImageSrd>
    <address r:id="rId131"/>
    <moreImagesAddress r:id="rId132"/>
  </webImageSrd>
  <webImageSrd>
    <address r:id="rId133"/>
    <moreImagesAddress r:id="rId134"/>
  </webImageSrd>
  <webImageSrd>
    <address r:id="rId135"/>
    <moreImagesAddress r:id="rId136"/>
  </webImageSrd>
  <webImageSrd>
    <address r:id="rId137"/>
    <moreImagesAddress r:id="rId138"/>
  </webImageSrd>
  <webImageSrd>
    <address r:id="rId139"/>
    <moreImagesAddress r:id="rId140"/>
  </webImageSrd>
  <webImageSrd>
    <address r:id="rId141"/>
    <moreImagesAddress r:id="rId142"/>
  </webImageSrd>
  <webImageSrd>
    <address r:id="rId143"/>
    <moreImagesAddress r:id="rId144"/>
  </webImageSrd>
  <webImageSrd>
    <address r:id="rId145"/>
    <moreImagesAddress r:id="rId146"/>
  </webImageSrd>
  <webImageSrd>
    <address r:id="rId147"/>
    <moreImagesAddress r:id="rId148"/>
  </webImageSrd>
  <webImageSrd>
    <address r:id="rId149"/>
    <moreImagesAddress r:id="rId150"/>
  </webImageSrd>
  <webImageSrd>
    <address r:id="rId151"/>
    <moreImagesAddress r:id="rId152"/>
  </webImageSrd>
  <webImageSrd>
    <address r:id="rId153"/>
    <moreImagesAddress r:id="rId154"/>
  </webImageSrd>
  <webImageSrd>
    <address r:id="rId155"/>
    <moreImagesAddress r:id="rId156"/>
  </webImageSrd>
  <webImageSrd>
    <address r:id="rId157"/>
    <moreImagesAddress r:id="rId158"/>
  </webImageSrd>
  <webImageSrd>
    <address r:id="rId159"/>
    <moreImagesAddress r:id="rId160"/>
  </webImageSrd>
  <webImageSrd>
    <address r:id="rId161"/>
    <moreImagesAddress r:id="rId162"/>
  </webImageSrd>
  <webImageSrd>
    <address r:id="rId163"/>
    <moreImagesAddress r:id="rId164"/>
  </webImageSrd>
  <webImageSrd>
    <address r:id="rId165"/>
    <moreImagesAddress r:id="rId166"/>
  </webImageSrd>
  <webImageSrd>
    <address r:id="rId167"/>
    <moreImagesAddress r:id="rId168"/>
  </webImageSrd>
  <webImageSrd>
    <address r:id="rId169"/>
    <moreImagesAddress r:id="rId170"/>
  </webImageSrd>
  <webImageSrd>
    <address r:id="rId171"/>
    <moreImagesAddress r:id="rId172"/>
  </webImageSrd>
  <webImageSrd>
    <address r:id="rId173"/>
    <moreImagesAddress r:id="rId174"/>
  </webImageSrd>
  <webImageSrd>
    <address r:id="rId175"/>
    <moreImagesAddress r:id="rId176"/>
  </webImageSrd>
  <webImageSrd>
    <address r:id="rId177"/>
    <moreImagesAddress r:id="rId178"/>
  </webImageSrd>
  <webImageSrd>
    <address r:id="rId179"/>
    <moreImagesAddress r:id="rId180"/>
  </webImageSrd>
  <webImageSrd>
    <address r:id="rId181"/>
    <moreImagesAddress r:id="rId182"/>
  </webImageSrd>
  <webImageSrd>
    <address r:id="rId183"/>
    <moreImagesAddress r:id="rId184"/>
  </webImageSrd>
  <webImageSrd>
    <address r:id="rId185"/>
    <moreImagesAddress r:id="rId186"/>
  </webImageSrd>
  <webImageSrd>
    <address r:id="rId187"/>
    <moreImagesAddress r:id="rId188"/>
  </webImageSrd>
  <webImageSrd>
    <address r:id="rId189"/>
    <moreImagesAddress r:id="rId190"/>
  </webImageSrd>
  <webImageSrd>
    <address r:id="rId191"/>
    <moreImagesAddress r:id="rId192"/>
  </webImageSrd>
  <webImageSrd>
    <address r:id="rId193"/>
    <moreImagesAddress r:id="rId194"/>
  </webImageSrd>
  <webImageSrd>
    <address r:id="rId195"/>
    <moreImagesAddress r:id="rId196"/>
  </webImageSrd>
  <webImageSrd>
    <address r:id="rId197"/>
    <moreImagesAddress r:id="rId198"/>
  </webImageSrd>
  <webImageSrd>
    <address r:id="rId199"/>
    <moreImagesAddress r:id="rId200"/>
  </webImageSrd>
  <webImageSrd>
    <address r:id="rId201"/>
    <moreImagesAddress r:id="rId202"/>
  </webImageSrd>
  <webImageSrd>
    <address r:id="rId203"/>
    <moreImagesAddress r:id="rId204"/>
  </webImageSrd>
  <webImageSrd>
    <address r:id="rId205"/>
    <moreImagesAddress r:id="rId206"/>
  </webImageSrd>
  <webImageSrd>
    <address r:id="rId207"/>
    <moreImagesAddress r:id="rId208"/>
  </webImageSrd>
  <webImageSrd>
    <address r:id="rId209"/>
    <moreImagesAddress r:id="rId210"/>
  </webImageSrd>
  <webImageSrd>
    <address r:id="rId211"/>
    <moreImagesAddress r:id="rId212"/>
  </webImageSrd>
  <webImageSrd>
    <address r:id="rId213"/>
    <moreImagesAddress r:id="rId214"/>
  </webImageSrd>
  <webImageSrd>
    <address r:id="rId215"/>
    <moreImagesAddress r:id="rId216"/>
  </webImageSrd>
  <webImageSrd>
    <address r:id="rId217"/>
    <moreImagesAddress r:id="rId218"/>
  </webImageSrd>
  <webImageSrd>
    <address r:id="rId219"/>
    <moreImagesAddress r:id="rId220"/>
  </webImageSrd>
  <webImageSrd>
    <address r:id="rId221"/>
    <moreImagesAddress r:id="rId222"/>
  </webImageSrd>
  <webImageSrd>
    <address r:id="rId223"/>
    <moreImagesAddress r:id="rId224"/>
  </webImageSrd>
  <webImageSrd>
    <address r:id="rId225"/>
    <moreImagesAddress r:id="rId226"/>
  </webImageSrd>
  <webImageSrd>
    <address r:id="rId227"/>
    <moreImagesAddress r:id="rId228"/>
  </webImageSrd>
  <webImageSrd>
    <address r:id="rId229"/>
    <moreImagesAddress r:id="rId230"/>
  </webImageSrd>
  <webImageSrd>
    <address r:id="rId231"/>
    <moreImagesAddress r:id="rId232"/>
  </webImageSrd>
  <webImageSrd>
    <address r:id="rId233"/>
    <moreImagesAddress r:id="rId234"/>
  </webImageSrd>
  <webImageSrd>
    <address r:id="rId235"/>
    <moreImagesAddress r:id="rId236"/>
  </webImageSrd>
  <webImageSrd>
    <address r:id="rId237"/>
    <moreImagesAddress r:id="rId238"/>
  </webImageSrd>
  <webImageSrd>
    <address r:id="rId239"/>
    <moreImagesAddress r:id="rId240"/>
  </webImageSrd>
  <webImageSrd>
    <address r:id="rId241"/>
    <moreImagesAddress r:id="rId242"/>
  </webImageSrd>
  <webImageSrd>
    <address r:id="rId243"/>
    <moreImagesAddress r:id="rId244"/>
  </webImageSrd>
  <webImageSrd>
    <address r:id="rId245"/>
    <moreImagesAddress r:id="rId246"/>
  </webImageSrd>
  <webImageSrd>
    <address r:id="rId247"/>
    <moreImagesAddress r:id="rId248"/>
  </webImageSrd>
  <webImageSrd>
    <address r:id="rId249"/>
    <moreImagesAddress r:id="rId250"/>
  </webImageSrd>
  <webImageSrd>
    <address r:id="rId251"/>
    <moreImagesAddress r:id="rId252"/>
  </webImageSrd>
  <webImageSrd>
    <address r:id="rId253"/>
    <moreImagesAddress r:id="rId254"/>
  </webImageSrd>
  <webImageSrd>
    <address r:id="rId255"/>
    <moreImagesAddress r:id="rId256"/>
  </webImageSrd>
  <webImageSrd>
    <address r:id="rId257"/>
    <moreImagesAddress r:id="rId258"/>
  </webImageSrd>
  <webImageSrd>
    <address r:id="rId259"/>
    <moreImagesAddress r:id="rId260"/>
  </webImageSrd>
  <webImageSrd>
    <address r:id="rId261"/>
    <moreImagesAddress r:id="rId262"/>
  </webImageSrd>
  <webImageSrd>
    <address r:id="rId263"/>
    <moreImagesAddress r:id="rId264"/>
  </webImageSrd>
  <webImageSrd>
    <address r:id="rId265"/>
    <moreImagesAddress r:id="rId266"/>
  </webImageSrd>
  <webImageSrd>
    <address r:id="rId267"/>
    <moreImagesAddress r:id="rId268"/>
  </webImageSrd>
  <webImageSrd>
    <address r:id="rId269"/>
    <moreImagesAddress r:id="rId270"/>
  </webImageSrd>
  <webImageSrd>
    <address r:id="rId271"/>
    <moreImagesAddress r:id="rId272"/>
  </webImageSrd>
  <webImageSrd>
    <address r:id="rId273"/>
    <moreImagesAddress r:id="rId274"/>
  </webImageSrd>
  <webImageSrd>
    <address r:id="rId275"/>
    <moreImagesAddress r:id="rId276"/>
  </webImageSrd>
  <webImageSrd>
    <address r:id="rId277"/>
    <moreImagesAddress r:id="rId278"/>
  </webImageSrd>
  <webImageSrd>
    <address r:id="rId279"/>
    <moreImagesAddress r:id="rId280"/>
  </webImageSrd>
  <webImageSrd>
    <address r:id="rId281"/>
    <moreImagesAddress r:id="rId282"/>
  </webImageSrd>
  <webImageSrd>
    <address r:id="rId283"/>
    <moreImagesAddress r:id="rId284"/>
  </webImageSrd>
  <webImageSrd>
    <address r:id="rId285"/>
    <moreImagesAddress r:id="rId286"/>
  </webImageSrd>
  <webImageSrd>
    <address r:id="rId287"/>
    <moreImagesAddress r:id="rId288"/>
  </webImageSrd>
  <webImageSrd>
    <address r:id="rId289"/>
    <moreImagesAddress r:id="rId290"/>
  </webImageSrd>
  <webImageSrd>
    <address r:id="rId291"/>
    <moreImagesAddress r:id="rId292"/>
  </webImageSrd>
  <webImageSrd>
    <address r:id="rId293"/>
    <moreImagesAddress r:id="rId294"/>
  </webImageSrd>
  <webImageSrd>
    <address r:id="rId295"/>
    <moreImagesAddress r:id="rId296"/>
  </webImageSrd>
  <webImageSrd>
    <address r:id="rId297"/>
    <moreImagesAddress r:id="rId298"/>
  </webImageSrd>
  <webImageSrd>
    <address r:id="rId299"/>
    <moreImagesAddress r:id="rId300"/>
  </webImageSrd>
  <webImageSrd>
    <address r:id="rId301"/>
    <moreImagesAddress r:id="rId302"/>
  </webImageSrd>
  <webImageSrd>
    <address r:id="rId303"/>
    <moreImagesAddress r:id="rId304"/>
  </webImageSrd>
  <webImageSrd>
    <address r:id="rId305"/>
    <moreImagesAddress r:id="rId306"/>
  </webImageSrd>
  <webImageSrd>
    <address r:id="rId307"/>
    <moreImagesAddress r:id="rId308"/>
  </webImageSrd>
  <webImageSrd>
    <address r:id="rId309"/>
    <moreImagesAddress r:id="rId310"/>
  </webImageSrd>
  <webImageSrd>
    <address r:id="rId311"/>
    <moreImagesAddress r:id="rId312"/>
  </webImageSrd>
  <webImageSrd>
    <address r:id="rId313"/>
    <moreImagesAddress r:id="rId314"/>
  </webImageSrd>
  <webImageSrd>
    <address r:id="rId315"/>
    <moreImagesAddress r:id="rId316"/>
  </webImageSrd>
  <webImageSrd>
    <address r:id="rId317"/>
    <moreImagesAddress r:id="rId318"/>
  </webImageSrd>
  <webImageSrd>
    <address r:id="rId319"/>
    <moreImagesAddress r:id="rId320"/>
  </webImageSrd>
  <webImageSrd>
    <address r:id="rId321"/>
    <moreImagesAddress r:id="rId322"/>
  </webImageSrd>
  <webImageSrd>
    <address r:id="rId323"/>
    <moreImagesAddress r:id="rId324"/>
  </webImageSrd>
  <webImageSrd>
    <address r:id="rId325"/>
    <moreImagesAddress r:id="rId326"/>
  </webImageSrd>
  <webImageSrd>
    <address r:id="rId327"/>
    <moreImagesAddress r:id="rId328"/>
  </webImageSrd>
  <webImageSrd>
    <address r:id="rId329"/>
    <moreImagesAddress r:id="rId330"/>
  </webImageSrd>
  <webImageSrd>
    <address r:id="rId331"/>
    <moreImagesAddress r:id="rId332"/>
  </webImageSrd>
  <webImageSrd>
    <address r:id="rId333"/>
    <moreImagesAddress r:id="rId334"/>
  </webImageSrd>
  <webImageSrd>
    <address r:id="rId335"/>
    <moreImagesAddress r:id="rId336"/>
  </webImageSrd>
  <webImageSrd>
    <address r:id="rId337"/>
    <moreImagesAddress r:id="rId338"/>
  </webImageSrd>
  <webImageSrd>
    <address r:id="rId339"/>
    <moreImagesAddress r:id="rId340"/>
  </webImageSrd>
  <webImageSrd>
    <address r:id="rId341"/>
    <moreImagesAddress r:id="rId342"/>
  </webImageSrd>
  <webImageSrd>
    <address r:id="rId343"/>
    <moreImagesAddress r:id="rId344"/>
  </webImageSrd>
  <webImageSrd>
    <address r:id="rId345"/>
    <moreImagesAddress r:id="rId346"/>
  </webImageSrd>
  <webImageSrd>
    <address r:id="rId347"/>
    <moreImagesAddress r:id="rId348"/>
  </webImageSrd>
  <webImageSrd>
    <address r:id="rId349"/>
    <moreImagesAddress r:id="rId350"/>
  </webImageSrd>
  <webImageSrd>
    <address r:id="rId351"/>
    <moreImagesAddress r:id="rId352"/>
  </webImageSrd>
  <webImageSrd>
    <address r:id="rId353"/>
    <moreImagesAddress r:id="rId354"/>
  </webImageSrd>
  <webImageSrd>
    <address r:id="rId355"/>
    <moreImagesAddress r:id="rId356"/>
  </webImageSrd>
  <webImageSrd>
    <address r:id="rId357"/>
    <moreImagesAddress r:id="rId358"/>
  </webImageSrd>
  <webImageSrd>
    <address r:id="rId359"/>
    <moreImagesAddress r:id="rId360"/>
  </webImageSrd>
  <webImageSrd>
    <address r:id="rId361"/>
    <moreImagesAddress r:id="rId362"/>
  </webImageSrd>
  <webImageSrd>
    <address r:id="rId363"/>
    <moreImagesAddress r:id="rId364"/>
  </webImageSrd>
  <webImageSrd>
    <address r:id="rId365"/>
    <moreImagesAddress r:id="rId366"/>
  </webImageSrd>
  <webImageSrd>
    <address r:id="rId367"/>
    <moreImagesAddress r:id="rId368"/>
  </webImageSrd>
  <webImageSrd>
    <address r:id="rId369"/>
    <moreImagesAddress r:id="rId370"/>
  </webImageSrd>
  <webImageSrd>
    <address r:id="rId371"/>
    <moreImagesAddress r:id="rId372"/>
  </webImageSrd>
  <webImageSrd>
    <address r:id="rId373"/>
    <moreImagesAddress r:id="rId374"/>
  </webImageSrd>
  <webImageSrd>
    <address r:id="rId375"/>
    <moreImagesAddress r:id="rId376"/>
  </webImageSrd>
  <webImageSrd>
    <address r:id="rId377"/>
    <moreImagesAddress r:id="rId378"/>
  </webImageSrd>
  <webImageSrd>
    <address r:id="rId379"/>
    <moreImagesAddress r:id="rId380"/>
  </webImageSrd>
  <webImageSrd>
    <address r:id="rId381"/>
    <moreImagesAddress r:id="rId382"/>
  </webImageSrd>
  <webImageSrd>
    <address r:id="rId383"/>
    <moreImagesAddress r:id="rId384"/>
  </webImageSrd>
  <webImageSrd>
    <address r:id="rId385"/>
    <moreImagesAddress r:id="rId386"/>
  </webImageSrd>
  <webImageSrd>
    <address r:id="rId387"/>
    <moreImagesAddress r:id="rId388"/>
  </webImageSrd>
  <webImageSrd>
    <address r:id="rId389"/>
    <moreImagesAddress r:id="rId390"/>
  </webImageSrd>
  <webImageSrd>
    <address r:id="rId391"/>
    <moreImagesAddress r:id="rId392"/>
  </webImageSrd>
  <webImageSrd>
    <address r:id="rId393"/>
    <moreImagesAddress r:id="rId394"/>
  </webImageSrd>
  <webImageSrd>
    <address r:id="rId395"/>
    <moreImagesAddress r:id="rId396"/>
  </webImageSrd>
  <webImageSrd>
    <address r:id="rId397"/>
    <moreImagesAddress r:id="rId398"/>
  </webImageSrd>
  <webImageSrd>
    <address r:id="rId399"/>
    <moreImagesAddress r:id="rId400"/>
  </webImageSrd>
  <webImageSrd>
    <address r:id="rId401"/>
    <moreImagesAddress r:id="rId402"/>
  </webImageSrd>
</webImagesSrd>
</file>

<file path=xl/richData/rdarray.xml><?xml version="1.0" encoding="utf-8"?>
<arrayData xmlns="http://schemas.microsoft.com/office/spreadsheetml/2017/richdata2" count="649">
  <a r="3">
    <v t="r">18</v>
    <v t="r">19</v>
    <v t="r">20</v>
  </a>
  <a r="2">
    <v t="s">Pashto</v>
    <v t="s">Dari</v>
  </a>
  <a r="34">
    <v t="r">31</v>
    <v t="r">32</v>
    <v t="r">33</v>
    <v t="r">34</v>
    <v t="r">35</v>
    <v t="r">36</v>
    <v t="r">37</v>
    <v t="r">38</v>
    <v t="r">39</v>
    <v t="r">40</v>
    <v t="r">41</v>
    <v t="r">42</v>
    <v t="r">43</v>
    <v t="r">44</v>
    <v t="r">45</v>
    <v t="r">46</v>
    <v t="r">47</v>
    <v t="r">48</v>
    <v t="r">49</v>
    <v t="r">50</v>
    <v t="r">51</v>
    <v t="r">52</v>
    <v t="r">53</v>
    <v t="r">54</v>
    <v t="r">55</v>
    <v t="r">56</v>
    <v t="r">57</v>
    <v t="r">58</v>
    <v t="r">59</v>
    <v t="r">60</v>
    <v t="r">61</v>
    <v t="r">62</v>
    <v t="r">63</v>
    <v t="r">64</v>
  </a>
  <a r="1">
    <v t="s">UTC+04:30</v>
  </a>
  <a r="2">
    <v t="r">92</v>
    <v t="r">93</v>
  </a>
  <a r="1">
    <v t="s">Albanian language</v>
  </a>
  <a r="12">
    <v t="r">111</v>
    <v t="r">112</v>
    <v t="r">113</v>
    <v t="r">114</v>
    <v t="r">115</v>
    <v t="r">116</v>
    <v t="r">117</v>
    <v t="r">118</v>
    <v t="r">119</v>
    <v t="r">120</v>
    <v t="r">121</v>
    <v t="r">122</v>
  </a>
  <a r="1">
    <v t="s">Central European Time</v>
  </a>
  <a r="2">
    <v t="r">150</v>
    <v t="r">151</v>
  </a>
  <a r="2">
    <v t="s">Modern Standard Arabic</v>
    <v t="s">Standard Algerian Berber</v>
  </a>
  <a r="48">
    <v t="r">170</v>
    <v t="r">171</v>
    <v t="r">172</v>
    <v t="r">173</v>
    <v t="r">174</v>
    <v t="r">175</v>
    <v t="r">176</v>
    <v t="r">177</v>
    <v t="r">178</v>
    <v t="r">179</v>
    <v t="r">180</v>
    <v t="r">181</v>
    <v t="r">182</v>
    <v t="r">183</v>
    <v t="r">184</v>
    <v t="r">185</v>
    <v t="r">186</v>
    <v t="r">187</v>
    <v t="r">188</v>
    <v t="r">189</v>
    <v t="r">190</v>
    <v t="r">191</v>
    <v t="r">192</v>
    <v t="r">193</v>
    <v t="r">194</v>
    <v t="r">195</v>
    <v t="r">196</v>
    <v t="r">197</v>
    <v t="r">198</v>
    <v t="r">199</v>
    <v t="r">200</v>
    <v t="r">201</v>
    <v t="r">202</v>
    <v t="r">203</v>
    <v t="r">204</v>
    <v t="r">205</v>
    <v t="r">206</v>
    <v t="r">207</v>
    <v t="r">208</v>
    <v t="r">209</v>
    <v t="r">210</v>
    <v t="r">211</v>
    <v t="r">212</v>
    <v t="r">213</v>
    <v t="r">214</v>
    <v t="r">215</v>
    <v t="r">216</v>
    <v t="r">217</v>
  </a>
  <a r="1">
    <v t="s">Africa/Algiers</v>
  </a>
  <a r="3">
    <v t="r">237</v>
    <v t="r">238</v>
    <v t="r">239</v>
  </a>
  <a r="2">
    <v t="s">English language</v>
    <v t="s">Samoan language</v>
  </a>
  <a r="2">
    <v t="r">245</v>
    <v t="r">246</v>
  </a>
  <a r="1">
    <v t="s">Samoa Time Zone</v>
  </a>
  <a r="3">
    <v t="r">265</v>
    <v t="r">266</v>
    <v t="r">267</v>
  </a>
  <a r="1">
    <v t="s">Catalan language</v>
  </a>
  <a r="6">
    <v t="r">275</v>
    <v t="r">276</v>
    <v t="r">277</v>
    <v t="r">278</v>
    <v t="r">279</v>
    <v t="r">280</v>
  </a>
  <a r="2">
    <v t="r">304</v>
    <v t="r">305</v>
  </a>
  <a r="1">
    <v t="s">Angolan Portuguese</v>
  </a>
  <a r="18">
    <v t="r">323</v>
    <v t="r">324</v>
    <v t="r">325</v>
    <v t="r">326</v>
    <v t="r">327</v>
    <v t="r">328</v>
    <v t="r">329</v>
    <v t="r">330</v>
    <v t="r">331</v>
    <v t="r">332</v>
    <v t="r">333</v>
    <v t="r">334</v>
    <v t="r">335</v>
    <v t="r">336</v>
    <v t="r">337</v>
    <v t="r">338</v>
    <v t="r">339</v>
    <v t="r">340</v>
  </a>
  <a r="1">
    <v t="s">Africa/Luanda</v>
  </a>
  <a r="2">
    <v t="r">367</v>
    <v t="r">368</v>
  </a>
  <a r="1">
    <v t="s">English language</v>
  </a>
  <a r="8">
    <v t="r">378</v>
    <v t="r">379</v>
    <v t="r">380</v>
    <v t="r">381</v>
    <v t="r">382</v>
    <v t="r">383</v>
    <v t="r">384</v>
    <v t="r">385</v>
  </a>
  <a r="1">
    <v t="s">UTC−04:00</v>
  </a>
  <a r="2">
    <v t="r">412</v>
    <v t="r">413</v>
  </a>
  <a r="1">
    <v t="s">Rioplatense Spanish</v>
  </a>
  <a r="23">
    <v t="r">432</v>
    <v t="r">433</v>
    <v t="r">434</v>
    <v t="r">435</v>
    <v t="r">436</v>
    <v t="r">437</v>
    <v t="r">438</v>
    <v t="r">439</v>
    <v t="r">440</v>
    <v t="r">441</v>
    <v t="r">442</v>
    <v t="r">443</v>
    <v t="r">444</v>
    <v t="r">445</v>
    <v t="r">446</v>
    <v t="r">447</v>
    <v t="r">448</v>
    <v t="r">449</v>
    <v t="r">450</v>
    <v t="r">451</v>
    <v t="r">452</v>
    <v t="r">453</v>
    <v t="r">454</v>
  </a>
  <a r="1">
    <v t="s">Time in Argentina</v>
  </a>
  <a r="2">
    <v t="r">482</v>
    <v t="r">483</v>
  </a>
  <a r="1">
    <v t="s">Armenian language</v>
  </a>
  <a r="11">
    <v t="r">500</v>
    <v t="r">501</v>
    <v t="r">502</v>
    <v t="r">503</v>
    <v t="r">504</v>
    <v t="r">505</v>
    <v t="r">506</v>
    <v t="r">507</v>
    <v t="r">508</v>
    <v t="r">509</v>
    <v t="r">468</v>
  </a>
  <a r="1">
    <v t="s">Armenia Time</v>
  </a>
  <a r="3">
    <v t="r">532</v>
    <v t="r">533</v>
    <v t="r">534</v>
  </a>
  <a r="2">
    <v t="s">Papiamento</v>
    <v t="s">Dutch language</v>
  </a>
  <a r="1">
    <v t="s">Atlantic Time Zone</v>
  </a>
  <a r="2">
    <v t="r">367</v>
    <v t="r">565</v>
  </a>
  <a r="1">
    <v t="s">Australian English</v>
  </a>
  <a r="15">
    <v t="r">583</v>
    <v t="r">584</v>
    <v t="r">585</v>
    <v t="r">586</v>
    <v t="r">587</v>
    <v t="r">588</v>
    <v t="r">589</v>
    <v t="r">590</v>
    <v t="r">591</v>
    <v t="r">592</v>
    <v t="r">593</v>
    <v t="r">594</v>
    <v t="r">595</v>
    <v t="r">596</v>
    <v t="r">597</v>
  </a>
  <a r="12">
    <v t="s">Norfolk Time Zone</v>
    <v t="s">Lord Howe Time Zone</v>
    <v t="s">Australian Eastern Time Zone</v>
    <v t="s">Australian Central Time Zone</v>
    <v t="s">Central Western Time Zone</v>
    <v t="s">Australian Western Time Zone</v>
    <v t="s">Casey Time Zone</v>
    <v t="s">Christmas Island Time Zone</v>
    <v t="s">Davis Time Zone</v>
    <v t="s">Cocos Islands Time Zone</v>
    <v t="s">Heard and McDonald Islands Time Zone</v>
    <v t="s">Mawson Station Time Zone</v>
  </a>
  <a r="2">
    <v t="r">625</v>
    <v t="r">626</v>
  </a>
  <a r="4">
    <v t="s">Burgenland Croatian</v>
    <v t="s">Hungarian language</v>
    <v t="s">Slovene language</v>
    <v t="s">German language</v>
  </a>
  <a r="9">
    <v t="r">643</v>
    <v t="r">644</v>
    <v t="r">645</v>
    <v t="r">646</v>
    <v t="r">647</v>
    <v t="r">648</v>
    <v t="r">649</v>
    <v t="r">650</v>
    <v t="r">611</v>
  </a>
  <a r="3">
    <v t="r">677</v>
    <v t="r">678</v>
    <v t="r">679</v>
  </a>
  <a r="1">
    <v t="s">Azerbaijani language</v>
  </a>
  <a r="69">
    <v t="r">696</v>
    <v t="r">697</v>
    <v t="r">698</v>
    <v t="r">699</v>
    <v t="r">700</v>
    <v t="r">701</v>
    <v t="r">702</v>
    <v t="r">703</v>
    <v t="r">663</v>
    <v t="r">704</v>
    <v t="r">705</v>
    <v t="r">706</v>
    <v t="r">707</v>
    <v t="r">708</v>
    <v t="r">709</v>
    <v t="r">710</v>
    <v t="r">711</v>
    <v t="r">712</v>
    <v t="r">713</v>
    <v t="r">714</v>
    <v t="r">715</v>
    <v t="r">716</v>
    <v t="r">717</v>
    <v t="r">718</v>
    <v t="r">719</v>
    <v t="r">720</v>
    <v t="r">721</v>
    <v t="r">722</v>
    <v t="r">723</v>
    <v t="r">724</v>
    <v t="r">725</v>
    <v t="r">726</v>
    <v t="r">727</v>
    <v t="r">728</v>
    <v t="r">729</v>
    <v t="r">730</v>
    <v t="r">731</v>
    <v t="r">732</v>
    <v t="r">733</v>
    <v t="r">734</v>
    <v t="r">735</v>
    <v t="r">736</v>
    <v t="r">737</v>
    <v t="r">738</v>
    <v t="r">739</v>
    <v t="r">740</v>
    <v t="r">741</v>
    <v t="r">742</v>
    <v t="r">743</v>
    <v t="r">744</v>
    <v t="r">745</v>
    <v t="r">746</v>
    <v t="r">747</v>
    <v t="r">748</v>
    <v t="r">749</v>
    <v t="r">750</v>
    <v t="r">751</v>
    <v t="r">752</v>
    <v t="r">753</v>
    <v t="r">754</v>
    <v t="r">755</v>
    <v t="r">756</v>
    <v t="r">757</v>
    <v t="r">758</v>
    <v t="r">759</v>
    <v t="r">760</v>
    <v t="r">761</v>
    <v t="r">762</v>
    <v t="r">763</v>
  </a>
  <a r="1">
    <v t="s">UTC+04:00</v>
  </a>
  <a r="2">
    <v t="r">367</v>
    <v t="r">788</v>
  </a>
  <a r="1">
    <v t="s">Bahamian English</v>
  </a>
  <a r="32">
    <v t="r">799</v>
    <v t="r">800</v>
    <v t="r">801</v>
    <v t="r">802</v>
    <v t="r">803</v>
    <v t="r">804</v>
    <v t="r">805</v>
    <v t="r">806</v>
    <v t="r">807</v>
    <v t="r">808</v>
    <v t="r">809</v>
    <v t="r">810</v>
    <v t="r">811</v>
    <v t="r">812</v>
    <v t="r">813</v>
    <v t="r">814</v>
    <v t="r">815</v>
    <v t="r">816</v>
    <v t="r">817</v>
    <v t="r">818</v>
    <v t="r">819</v>
    <v t="r">820</v>
    <v t="r">821</v>
    <v t="r">822</v>
    <v t="r">823</v>
    <v t="r">824</v>
    <v t="r">825</v>
    <v t="r">826</v>
    <v t="r">827</v>
    <v t="r">828</v>
    <v t="r">829</v>
    <v t="r">830</v>
  </a>
  <a r="1">
    <v t="s">UTC−05:00</v>
  </a>
  <a r="2">
    <v t="r">857</v>
    <v t="r">858</v>
  </a>
  <a r="1">
    <v t="s">Modern Standard Arabic</v>
  </a>
  <a r="4">
    <v t="r">869</v>
    <v t="r">870</v>
    <v t="r">871</v>
    <v t="r">872</v>
  </a>
  <a r="1">
    <v t="s">UTC+03:00</v>
  </a>
  <a r="2">
    <v t="r">899</v>
    <v t="r">900</v>
  </a>
  <a r="1">
    <v t="s">Bengali language</v>
  </a>
  <a r="8">
    <v t="r">918</v>
    <v t="r">919</v>
    <v t="r">920</v>
    <v t="r">921</v>
    <v t="r">922</v>
    <v t="r">923</v>
    <v t="r">924</v>
    <v t="r">925</v>
  </a>
  <a r="1">
    <v t="s">Bangladesh Standard Time</v>
  </a>
  <a r="2">
    <v t="r">950</v>
    <v t="r">951</v>
  </a>
  <a r="1">
    <v t="s">Bajan English</v>
  </a>
  <a r="11">
    <v t="r">963</v>
    <v t="r">964</v>
    <v t="r">965</v>
    <v t="r">966</v>
    <v t="r">967</v>
    <v t="r">968</v>
    <v t="r">969</v>
    <v t="r">970</v>
    <v t="r">971</v>
    <v t="r">972</v>
    <v t="r">973</v>
  </a>
  <a r="2">
    <v t="r">999</v>
    <v t="r">1000</v>
  </a>
  <a r="2">
    <v t="s">Belarusian language</v>
    <v t="s">Russian language</v>
  </a>
  <a r="7">
    <v t="r">1016</v>
    <v t="r">1017</v>
    <v t="r">1018</v>
    <v t="r">1019</v>
    <v t="r">1020</v>
    <v t="r">1021</v>
    <v t="r">986</v>
  </a>
  <a r="2">
    <v t="r">1048</v>
    <v t="r">1049</v>
  </a>
  <a r="3">
    <v t="s">Dutch language</v>
    <v t="s">German language</v>
    <v t="s">French language</v>
  </a>
  <a r="3">
    <v t="r">1066</v>
    <v t="r">1047</v>
    <v t="r">1067</v>
  </a>
  <a r="4">
    <v t="s">Central European Time</v>
    <v t="s">UTC+02:00</v>
    <v t="s">UTC+01:00</v>
    <v t="s">Central European Summer Time</v>
  </a>
  <a r="2">
    <v t="r">367</v>
    <v t="r">1094</v>
  </a>
  <a r="1">
    <v t="s">Belizean English</v>
  </a>
  <a r="6">
    <v t="r">1110</v>
    <v t="r">1111</v>
    <v t="r">1112</v>
    <v t="r">1113</v>
    <v t="r">1114</v>
    <v t="r">1115</v>
  </a>
  <a r="1">
    <v t="s">UTC−06:00</v>
  </a>
  <a r="2">
    <v t="r">1144</v>
    <v t="r">1145</v>
  </a>
  <a r="1">
    <v t="s">French language</v>
  </a>
  <a r="12">
    <v t="r">1160</v>
    <v t="r">1161</v>
    <v t="r">1162</v>
    <v t="r">1163</v>
    <v t="r">1164</v>
    <v t="r">1165</v>
    <v t="r">1166</v>
    <v t="r">1167</v>
    <v t="r">1168</v>
    <v t="r">1169</v>
    <v t="r">1170</v>
    <v t="r">1171</v>
  </a>
  <a r="1">
    <v t="s">Africa/Porto-Novo</v>
  </a>
  <a r="1">
    <v t="r">1197</v>
  </a>
  <a r="1">
    <v t="s">Dzongkha</v>
  </a>
  <a r="20">
    <v t="r">1213</v>
    <v t="r">1214</v>
    <v t="r">1215</v>
    <v t="r">1216</v>
    <v t="r">1217</v>
    <v t="r">1218</v>
    <v t="r">1219</v>
    <v t="r">1220</v>
    <v t="r">1221</v>
    <v t="r">1222</v>
    <v t="r">1223</v>
    <v t="r">1224</v>
    <v t="r">1225</v>
    <v t="r">1226</v>
    <v t="r">1227</v>
    <v t="r">1228</v>
    <v t="r">1229</v>
    <v t="r">1230</v>
    <v t="r">1231</v>
    <v t="r">1232</v>
  </a>
  <a r="1">
    <v t="s">Asia/Thimphu</v>
  </a>
  <a r="2">
    <v t="r">1259</v>
    <v t="r">1260</v>
  </a>
  <a r="5">
    <v t="s">Aymara language</v>
    <v t="s">Languages of Bolivia</v>
    <v t="s">Guarani language</v>
    <v t="s">Quechuan languages</v>
    <v t="s">Bolivian Spanish</v>
  </a>
  <a r="9">
    <v t="r">1275</v>
    <v t="r">1276</v>
    <v t="r">1277</v>
    <v t="r">1278</v>
    <v t="r">1279</v>
    <v t="r">1280</v>
    <v t="r">1281</v>
    <v t="r">1282</v>
    <v t="r">1283</v>
  </a>
  <a r="3">
    <v t="r">1308</v>
    <v t="r">1309</v>
    <v t="r">1310</v>
  </a>
  <a r="3">
    <v t="s">Bosnian language</v>
    <v t="s">Croatian language</v>
    <v t="s">Serbian language</v>
  </a>
  <a r="3">
    <v t="r">1325</v>
    <v t="r">1326</v>
    <v t="r">1327</v>
  </a>
  <a r="3">
    <v t="s">Central European Time</v>
    <v t="s">UTC+02:00</v>
    <v t="s">UTC+01:00</v>
  </a>
  <a r="3">
    <v t="r">1353</v>
    <v t="r">1354</v>
    <v t="r">1355</v>
  </a>
  <a r="9">
    <v t="r">1372</v>
    <v t="r">1373</v>
    <v t="r">1374</v>
    <v t="r">1375</v>
    <v t="r">1376</v>
    <v t="r">1377</v>
    <v t="r">1378</v>
    <v t="r">1379</v>
    <v t="r">1380</v>
  </a>
  <a r="1">
    <v t="s">Central Africa Time</v>
  </a>
  <a r="2">
    <v t="r">1407</v>
    <v t="r">1408</v>
  </a>
  <a r="1">
    <v t="s">Portuguese language</v>
  </a>
  <a r="27">
    <v t="r">1424</v>
    <v t="r">1425</v>
    <v t="r">1426</v>
    <v t="r">1427</v>
    <v t="r">1428</v>
    <v t="r">1429</v>
    <v t="r">1430</v>
    <v t="r">1431</v>
    <v t="r">1432</v>
    <v t="r">1433</v>
    <v t="r">1434</v>
    <v t="r">1435</v>
    <v t="r">1436</v>
    <v t="r">1437</v>
    <v t="r">1438</v>
    <v t="r">1439</v>
    <v t="r">1440</v>
    <v t="r">1441</v>
    <v t="r">1442</v>
    <v t="r">1443</v>
    <v t="r">1444</v>
    <v t="r">1445</v>
    <v t="r">1446</v>
    <v t="r">1447</v>
    <v t="r">1448</v>
    <v t="r">1449</v>
    <v t="r">1450</v>
  </a>
  <a r="3">
    <v t="s">Fernando de Noronha Time Zone</v>
    <v t="s">Brasília Time Zone</v>
    <v t="s">Amazon Time Zone</v>
  </a>
  <a r="2">
    <v t="r">1478</v>
    <v t="r">1479</v>
  </a>
  <a r="1">
    <v t="s">Malay language</v>
  </a>
  <a r="4">
    <v t="r">1489</v>
    <v t="r">1490</v>
    <v t="r">1491</v>
    <v t="r">1492</v>
  </a>
  <a r="1">
    <v t="s">UTC+08:00</v>
  </a>
  <a r="3">
    <v t="r">1518</v>
    <v t="r">1519</v>
    <v t="r">1520</v>
  </a>
  <a r="1">
    <v t="s">Bulgarian language</v>
  </a>
  <a r="28">
    <v t="r">1537</v>
    <v t="r">1538</v>
    <v t="r">1539</v>
    <v t="r">1540</v>
    <v t="r">1541</v>
    <v t="r">1542</v>
    <v t="r">1543</v>
    <v t="r">1544</v>
    <v t="r">1545</v>
    <v t="r">1546</v>
    <v t="r">1547</v>
    <v t="r">1548</v>
    <v t="r">1549</v>
    <v t="r">1550</v>
    <v t="r">1551</v>
    <v t="r">1552</v>
    <v t="r">1553</v>
    <v t="r">1554</v>
    <v t="r">1555</v>
    <v t="r">1556</v>
    <v t="r">1557</v>
    <v t="r">1558</v>
    <v t="r">1559</v>
    <v t="r">1560</v>
    <v t="r">1561</v>
    <v t="r">1562</v>
    <v t="r">1563</v>
    <v t="r">1564</v>
  </a>
  <a r="4">
    <v t="s">UTC+03:00</v>
    <v t="s">Eastern European Summer Time</v>
    <v t="s">UTC+02:00</v>
    <v t="s">Eastern European Time</v>
  </a>
  <a r="2">
    <v t="r">1588</v>
    <v t="r">1589</v>
  </a>
  <a r="3">
    <v t="s">Bissa language</v>
    <v t="s">Dyula language</v>
    <v t="s">Fula language</v>
  </a>
  <a r="13">
    <v t="r">1607</v>
    <v t="r">1608</v>
    <v t="r">1609</v>
    <v t="r">1610</v>
    <v t="r">1611</v>
    <v t="r">1612</v>
    <v t="r">1613</v>
    <v t="r">1614</v>
    <v t="r">1615</v>
    <v t="r">1616</v>
    <v t="r">1617</v>
    <v t="r">1618</v>
    <v t="r">1619</v>
  </a>
  <a r="1">
    <v t="s">Africa/Ouagadougou</v>
  </a>
  <a r="3">
    <v t="r">1645</v>
    <v t="r">1646</v>
    <v t="r">1647</v>
  </a>
  <a r="4">
    <v t="s">Belgian French</v>
    <v t="s">English language</v>
    <v t="s">Swahili language</v>
    <v t="s">Kirundi</v>
  </a>
  <a r="17">
    <v t="r">1660</v>
    <v t="r">1661</v>
    <v t="r">1662</v>
    <v t="r">1663</v>
    <v t="r">1664</v>
    <v t="r">1665</v>
    <v t="r">1666</v>
    <v t="r">1667</v>
    <v t="r">1668</v>
    <v t="r">1669</v>
    <v t="r">1670</v>
    <v t="r">1671</v>
    <v t="r">1672</v>
    <v t="r">1673</v>
    <v t="r">1674</v>
    <v t="r">1675</v>
    <v t="r">1676</v>
  </a>
  <a r="1">
    <v t="s">Africa/Bujumbura</v>
  </a>
  <a r="2">
    <v t="r">1700</v>
    <v t="r">1701</v>
  </a>
  <a r="1">
    <v t="s">Cape Verdean Portuguese</v>
  </a>
  <a r="17">
    <v t="r">1718</v>
    <v t="r">1719</v>
    <v t="r">1720</v>
    <v t="r">1721</v>
    <v t="r">1722</v>
    <v t="r">1723</v>
    <v t="r">1724</v>
    <v t="r">1725</v>
    <v t="r">1726</v>
    <v t="r">1727</v>
    <v t="r">1728</v>
    <v t="r">1729</v>
    <v t="r">1730</v>
    <v t="r">1731</v>
    <v t="r">1732</v>
    <v t="r">1733</v>
    <v t="r">1734</v>
  </a>
  <a r="1">
    <v t="s">Cape Verde Time</v>
  </a>
  <a r="2">
    <v t="r">1762</v>
    <v t="r">1763</v>
  </a>
  <a r="1">
    <v t="s">Khmer language</v>
  </a>
  <a r="22">
    <v t="r">1773</v>
    <v t="r">1774</v>
    <v t="r">1775</v>
    <v t="r">1776</v>
    <v t="r">1777</v>
    <v t="r">1778</v>
    <v t="r">1779</v>
    <v t="r">1780</v>
    <v t="r">1781</v>
    <v t="r">1782</v>
    <v t="r">1783</v>
    <v t="r">1784</v>
    <v t="r">1785</v>
    <v t="r">1786</v>
    <v t="r">1787</v>
    <v t="r">1788</v>
    <v t="r">1789</v>
    <v t="r">1790</v>
    <v t="r">1791</v>
    <v t="r">1792</v>
    <v t="r">1793</v>
    <v t="r">1748</v>
  </a>
  <a r="1">
    <v t="s">UTC+07:00</v>
  </a>
  <a r="2">
    <v t="r">1821</v>
    <v t="r">1822</v>
  </a>
  <a r="2">
    <v t="s">English language</v>
    <v t="s">French language</v>
  </a>
  <a r="10">
    <v t="r">1838</v>
    <v t="r">1839</v>
    <v t="r">1840</v>
    <v t="r">1841</v>
    <v t="r">1842</v>
    <v t="r">1843</v>
    <v t="r">1844</v>
    <v t="r">1845</v>
    <v t="r">1846</v>
    <v t="r">1847</v>
  </a>
  <a r="1">
    <v t="s">West Africa Time</v>
  </a>
  <a r="2">
    <v t="r">367</v>
    <v t="r">1875</v>
  </a>
  <a r="2">
    <v t="s">Canadian French</v>
    <v t="s">Canadian English</v>
  </a>
  <a r="13">
    <v t="r">1889</v>
    <v t="r">1890</v>
    <v t="r">1891</v>
    <v t="r">1892</v>
    <v t="r">1893</v>
    <v t="r">1894</v>
    <v t="r">1895</v>
    <v t="r">1896</v>
    <v t="r">1897</v>
    <v t="r">1898</v>
    <v t="r">1899</v>
    <v t="r">1900</v>
    <v t="r">1901</v>
  </a>
  <a r="6">
    <v t="s">Newfoundland Time Zone</v>
    <v t="s">Atlantic Time Zone</v>
    <v t="s">Eastern Time Zone</v>
    <v t="s">Central Time Zone</v>
    <v t="s">Mountain Time Zone</v>
    <v t="s">Pacific Time Zone</v>
  </a>
  <a r="4">
    <v t="r">1920</v>
    <v t="r">367</v>
    <v t="r">1921</v>
    <v t="r">1922</v>
  </a>
  <a r="1">
    <v t="s">English</v>
  </a>
  <a r="2">
    <v t="r">1949</v>
    <v t="r">1950</v>
  </a>
  <a r="16">
    <v t="r">1963</v>
    <v t="r">1964</v>
    <v t="r">1965</v>
    <v t="r">1966</v>
    <v t="r">1967</v>
    <v t="r">1968</v>
    <v t="r">1969</v>
    <v t="r">1970</v>
    <v t="r">1971</v>
    <v t="r">1972</v>
    <v t="r">1973</v>
    <v t="r">1974</v>
    <v t="r">1975</v>
    <v t="r">1976</v>
    <v t="r">1977</v>
    <v t="r">1937</v>
  </a>
  <a r="1">
    <v t="s">Africa/Bangui</v>
  </a>
  <a r="2">
    <v t="r">2003</v>
    <v t="r">2004</v>
  </a>
  <a r="2">
    <v t="s">Arabic</v>
    <v t="s">French language</v>
  </a>
  <a r="10">
    <v t="r">2019</v>
    <v t="r">2020</v>
    <v t="r">2021</v>
    <v t="r">2022</v>
    <v t="r">2023</v>
    <v t="r">2024</v>
    <v t="r">2025</v>
    <v t="r">2026</v>
    <v t="r">2027</v>
    <v t="r">1991</v>
  </a>
  <a r="1">
    <v t="s">Africa/Ndjamena</v>
  </a>
  <a r="1">
    <v t="r">2053</v>
  </a>
  <a r="1">
    <v t="s">Spanish language</v>
  </a>
  <a r="15">
    <v t="r">2070</v>
    <v t="r">2071</v>
    <v t="r">2072</v>
    <v t="r">2073</v>
    <v t="r">2074</v>
    <v t="r">2075</v>
    <v t="r">2076</v>
    <v t="r">2077</v>
    <v t="r">2078</v>
    <v t="r">2079</v>
    <v t="r">2080</v>
    <v t="r">2081</v>
    <v t="r">2082</v>
    <v t="r">2083</v>
    <v t="r">2084</v>
  </a>
  <a r="3">
    <v t="s">UTC−05:00</v>
    <v t="s">UTC−04:00</v>
    <v t="s">UTC−03:00</v>
  </a>
  <a r="4">
    <v t="r">2113</v>
    <v t="r">2114</v>
    <v t="r">2115</v>
    <v t="r">2116</v>
  </a>
  <a r="1">
    <v t="s">Standard Chinese</v>
  </a>
  <a r="33">
    <v t="r">2098</v>
    <v t="r">2133</v>
    <v t="r">2134</v>
    <v t="r">2135</v>
    <v t="r">2136</v>
    <v t="r">2137</v>
    <v t="r">2138</v>
    <v t="r">2139</v>
    <v t="r">2140</v>
    <v t="r">2141</v>
    <v t="r">2142</v>
    <v t="r">2143</v>
    <v t="r">2144</v>
    <v t="r">2145</v>
    <v t="r">2146</v>
    <v t="r">2147</v>
    <v t="r">2148</v>
    <v t="r">2149</v>
    <v t="r">2150</v>
    <v t="r">2151</v>
    <v t="r">2152</v>
    <v t="r">2112</v>
    <v t="r">2153</v>
    <v t="r">2154</v>
    <v t="r">2155</v>
    <v t="r">2156</v>
    <v t="r">2157</v>
    <v t="r">2158</v>
    <v t="r">2159</v>
    <v t="r">2160</v>
    <v t="r">2161</v>
    <v t="r">2162</v>
    <v t="r">2163</v>
  </a>
  <a r="1">
    <v t="s">China Standard Time</v>
  </a>
  <a r="1">
    <v t="r">2187</v>
  </a>
  <a r="2">
    <v t="s">Hong Kong English</v>
    <v t="s">Chinese language</v>
  </a>
  <a r="15">
    <v t="r">2197</v>
    <v t="r">2198</v>
    <v t="r">2199</v>
    <v t="r">2200</v>
    <v t="r">2201</v>
    <v t="r">2202</v>
    <v t="r">2203</v>
    <v t="r">2204</v>
    <v t="r">2205</v>
    <v t="r">2206</v>
    <v t="r">2207</v>
    <v t="r">2208</v>
    <v t="r">2209</v>
    <v t="r">2210</v>
    <v t="r">2211</v>
  </a>
  <a r="1">
    <v t="s">Time in China</v>
  </a>
  <a r="2">
    <v t="s">Portuguese language</v>
    <v t="s">Chinese language</v>
  </a>
  <a r="1">
    <v t="s">Macau Standard Time</v>
  </a>
  <a r="2">
    <v t="r">2258</v>
    <v t="r">2259</v>
  </a>
  <a r="1">
    <v t="s">Colombian Spanish</v>
  </a>
  <a r="33">
    <v t="r">2274</v>
    <v t="r">2275</v>
    <v t="r">2276</v>
    <v t="r">2277</v>
    <v t="r">2278</v>
    <v t="r">2279</v>
    <v t="r">2280</v>
    <v t="r">2281</v>
    <v t="r">2282</v>
    <v t="r">2283</v>
    <v t="r">2284</v>
    <v t="r">2285</v>
    <v t="r">2286</v>
    <v t="r">2287</v>
    <v t="r">2288</v>
    <v t="r">2289</v>
    <v t="r">2290</v>
    <v t="r">2291</v>
    <v t="r">2292</v>
    <v t="r">2293</v>
    <v t="r">2294</v>
    <v t="r">2295</v>
    <v t="r">2296</v>
    <v t="r">2297</v>
    <v t="r">2298</v>
    <v t="r">2299</v>
    <v t="r">2300</v>
    <v t="r">2301</v>
    <v t="r">2302</v>
    <v t="r">2303</v>
    <v t="r">2304</v>
    <v t="r">2305</v>
    <v t="r">2245</v>
  </a>
  <a r="1">
    <v t="r">2328</v>
  </a>
  <a r="3">
    <v t="s">Arabic</v>
    <v t="s">Comorian languages</v>
    <v t="s">French language</v>
  </a>
  <a r="3">
    <v t="r">2342</v>
    <v t="r">2343</v>
    <v t="r">2344</v>
  </a>
  <a r="2">
    <v t="r">2369</v>
    <v t="r">2370</v>
  </a>
  <a r="8">
    <v t="r">2386</v>
    <v t="r">2387</v>
    <v t="r">2388</v>
    <v t="r">2389</v>
    <v t="r">2356</v>
    <v t="r">2390</v>
    <v t="r">2391</v>
    <v t="r">2392</v>
  </a>
  <a r="2">
    <v t="s">Central Africa Time Zone</v>
    <v t="s">West Africa Time Zone</v>
  </a>
  <a r="2">
    <v t="r">2418</v>
    <v t="r">2419</v>
  </a>
  <a r="12">
    <v t="r">2435</v>
    <v t="r">2405</v>
    <v t="r">2436</v>
    <v t="r">2437</v>
    <v t="r">2438</v>
    <v t="r">2439</v>
    <v t="r">2440</v>
    <v t="r">2441</v>
    <v t="r">2442</v>
    <v t="r">2443</v>
    <v t="r">2444</v>
    <v t="r">2445</v>
  </a>
  <a r="1">
    <v t="s">Africa/Lubumbashi</v>
  </a>
  <a r="1">
    <v t="r">2472</v>
  </a>
  <a r="1">
    <v t="s">Costa Rican Spanish</v>
  </a>
  <a r="7">
    <v t="r">2484</v>
    <v t="r">2485</v>
    <v t="r">2486</v>
    <v t="r">2487</v>
    <v t="r">2488</v>
    <v t="r">2489</v>
    <v t="r">2490</v>
  </a>
  <a r="3">
    <v t="r">2517</v>
    <v t="r">2518</v>
    <v t="r">2519</v>
  </a>
  <a r="1">
    <v t="s">African French</v>
  </a>
  <a r="1">
    <v t="s">Africa/Abidjan</v>
  </a>
  <a r="2">
    <v t="r">2558</v>
    <v t="r">2559</v>
  </a>
  <a r="1">
    <v t="s">Croatian language</v>
  </a>
  <a r="21">
    <v t="r">2572</v>
    <v t="r">2573</v>
    <v t="r">2574</v>
    <v t="r">2575</v>
    <v t="r">2576</v>
    <v t="r">2577</v>
    <v t="r">2578</v>
    <v t="r">2579</v>
    <v t="r">2580</v>
    <v t="r">2581</v>
    <v t="r">2582</v>
    <v t="r">2583</v>
    <v t="r">2584</v>
    <v t="r">2585</v>
    <v t="r">2586</v>
    <v t="r">2587</v>
    <v t="r">2588</v>
    <v t="r">2589</v>
    <v t="r">2590</v>
    <v t="r">2591</v>
    <v t="r">2545</v>
  </a>
  <a r="4">
    <v t="r">2616</v>
    <v t="r">2617</v>
    <v t="r">2618</v>
    <v t="r">2619</v>
  </a>
  <a r="1">
    <v t="s">Cuban Spanish</v>
  </a>
  <a r="16">
    <v t="r">2628</v>
    <v t="r">2629</v>
    <v t="r">2630</v>
    <v t="r">2631</v>
    <v t="r">2632</v>
    <v t="r">2633</v>
    <v t="r">2634</v>
    <v t="r">2635</v>
    <v t="r">2636</v>
    <v t="r">2637</v>
    <v t="r">2638</v>
    <v t="r">2639</v>
    <v t="r">2640</v>
    <v t="r">2641</v>
    <v t="r">2642</v>
    <v t="r">2643</v>
  </a>
  <a r="1">
    <v t="r">2667</v>
  </a>
  <a r="2">
    <v t="s">Greek language</v>
    <v t="s">Turkish language</v>
  </a>
  <a r="6">
    <v t="r">2682</v>
    <v t="r">2683</v>
    <v t="r">2684</v>
    <v t="r">2685</v>
    <v t="r">2686</v>
    <v t="r">2687</v>
  </a>
  <a r="2">
    <v t="r">2712</v>
    <v t="r">2713</v>
  </a>
  <a r="1">
    <v t="s">Czech language</v>
  </a>
  <a r="7">
    <v t="r">2700</v>
    <v t="r">2729</v>
    <v t="r">2730</v>
    <v t="r">2731</v>
    <v t="r">2732</v>
    <v t="r">2733</v>
    <v t="r">2734</v>
  </a>
  <a r="2">
    <v t="r">2760</v>
    <v t="r">2761</v>
  </a>
  <a r="1">
    <v t="s">Danish language</v>
  </a>
  <a r="5">
    <v t="r">2774</v>
    <v t="r">2775</v>
    <v t="r">2776</v>
    <v t="r">2777</v>
    <v t="r">2778</v>
  </a>
  <a r="2">
    <v t="r">2803</v>
    <v t="r">2804</v>
  </a>
  <a r="5">
    <v t="r">2817</v>
    <v t="r">2818</v>
    <v t="r">2819</v>
    <v t="r">2820</v>
    <v t="r">2821</v>
  </a>
  <a r="1">
    <v t="s">Africa/Djibouti</v>
  </a>
  <a r="2">
    <v t="r">2843</v>
    <v t="r">2844</v>
  </a>
  <a r="1">
    <v t="s">Caribbean English</v>
  </a>
  <a r="10">
    <v t="r">2853</v>
    <v t="r">2854</v>
    <v t="r">2855</v>
    <v t="r">2856</v>
    <v t="r">2857</v>
    <v t="r">2858</v>
    <v t="r">2859</v>
    <v t="r">2860</v>
    <v t="r">2861</v>
    <v t="r">2862</v>
  </a>
  <a r="2">
    <v t="r">2887</v>
    <v t="r">2888</v>
  </a>
  <a r="1">
    <v t="s">Dominican Spanish</v>
  </a>
  <a r="32">
    <v t="r">2900</v>
    <v t="r">2901</v>
    <v t="r">2902</v>
    <v t="r">2903</v>
    <v t="r">2904</v>
    <v t="r">2905</v>
    <v t="r">2906</v>
    <v t="r">2907</v>
    <v t="r">2908</v>
    <v t="r">2909</v>
    <v t="r">2910</v>
    <v t="r">2911</v>
    <v t="r">2912</v>
    <v t="r">2913</v>
    <v t="r">2914</v>
    <v t="r">2915</v>
    <v t="r">2916</v>
    <v t="r">2917</v>
    <v t="r">2918</v>
    <v t="r">2919</v>
    <v t="r">2920</v>
    <v t="r">2921</v>
    <v t="r">2922</v>
    <v t="r">2923</v>
    <v t="r">2924</v>
    <v t="r">2925</v>
    <v t="r">2926</v>
    <v t="r">2927</v>
    <v t="r">2928</v>
    <v t="r">2929</v>
    <v t="r">2930</v>
    <v t="r">2931</v>
  </a>
  <a r="2">
    <v t="r">2957</v>
    <v t="r">2958</v>
  </a>
  <a r="24">
    <v t="r">2974</v>
    <v t="r">2975</v>
    <v t="r">2976</v>
    <v t="r">2977</v>
    <v t="r">2978</v>
    <v t="r">2979</v>
    <v t="r">2980</v>
    <v t="r">2981</v>
    <v t="r">2982</v>
    <v t="r">2983</v>
    <v t="r">2984</v>
    <v t="r">2985</v>
    <v t="r">2986</v>
    <v t="r">2987</v>
    <v t="r">2988</v>
    <v t="r">2989</v>
    <v t="r">2990</v>
    <v t="r">2991</v>
    <v t="r">2992</v>
    <v t="r">2993</v>
    <v t="r">2994</v>
    <v t="r">2995</v>
    <v t="r">2996</v>
    <v t="r">2997</v>
  </a>
  <a r="2">
    <v t="r">3021</v>
    <v t="r">3022</v>
  </a>
  <a r="28">
    <v t="r">3038</v>
    <v t="r">3039</v>
    <v t="r">3040</v>
    <v t="r">3041</v>
    <v t="r">3042</v>
    <v t="r">3043</v>
    <v t="r">3044</v>
    <v t="r">3045</v>
    <v t="r">3046</v>
    <v t="r">3047</v>
    <v t="r">3048</v>
    <v t="r">3049</v>
    <v t="r">3050</v>
    <v t="r">3051</v>
    <v t="r">3052</v>
    <v t="r">3053</v>
    <v t="r">3054</v>
    <v t="r">3055</v>
    <v t="r">3056</v>
    <v t="r">3057</v>
    <v t="r">3058</v>
    <v t="r">3059</v>
    <v t="r">3060</v>
    <v t="r">3061</v>
    <v t="r">3062</v>
    <v t="r">3063</v>
    <v t="r">3064</v>
    <v t="r">3065</v>
  </a>
  <a r="2">
    <v t="s">UTC+03:00</v>
    <v t="s">UTC+02:00</v>
  </a>
  <a r="2">
    <v t="r">3092</v>
    <v t="r">3093</v>
  </a>
  <a r="1">
    <v t="s">Salvadoran Spanish</v>
  </a>
  <a r="14">
    <v t="r">3107</v>
    <v t="r">3108</v>
    <v t="r">3109</v>
    <v t="r">3110</v>
    <v t="r">3111</v>
    <v t="r">3112</v>
    <v t="r">3113</v>
    <v t="r">3114</v>
    <v t="r">3115</v>
    <v t="r">3116</v>
    <v t="r">3117</v>
    <v t="r">3118</v>
    <v t="r">3119</v>
    <v t="r">3120</v>
  </a>
  <a r="4">
    <v t="r">3144</v>
    <v t="r">3145</v>
    <v t="r">3146</v>
    <v t="r">3147</v>
  </a>
  <a r="3">
    <v t="s">Portuguese language</v>
    <v t="s">Equatoguinean Spanish</v>
    <v t="s">French language</v>
  </a>
  <a r="6">
    <v t="r">3157</v>
    <v t="r">3158</v>
    <v t="r">3159</v>
    <v t="r">3160</v>
    <v t="r">3161</v>
    <v t="r">3162</v>
  </a>
  <a r="1">
    <v t="s">UTC+01:00</v>
  </a>
  <a r="2">
    <v t="r">3188</v>
    <v t="r">3189</v>
  </a>
  <a r="1">
    <v t="s">Estonian language</v>
  </a>
  <a r="13">
    <v t="r">3202</v>
    <v t="r">3203</v>
    <v t="r">3204</v>
    <v t="r">3205</v>
    <v t="r">3206</v>
    <v t="r">3207</v>
    <v t="r">3208</v>
    <v t="r">3209</v>
    <v t="r">3210</v>
    <v t="r">3211</v>
    <v t="r">3212</v>
    <v t="r">3213</v>
    <v t="r">3214</v>
  </a>
  <a r="3">
    <v t="r">3227</v>
    <v t="r">3228</v>
    <v t="r">3229</v>
  </a>
  <a r="2">
    <v t="s">Swazi language</v>
    <v t="s">English language</v>
  </a>
  <a r="4">
    <v t="r">3235</v>
    <v t="r">3236</v>
    <v t="r">3237</v>
    <v t="r">3238</v>
  </a>
  <a r="1">
    <v t="s">South Africa Standard Time</v>
  </a>
  <a r="3">
    <v t="r">3263</v>
    <v t="r">3264</v>
    <v t="r">3265</v>
  </a>
  <a r="5">
    <v t="s">Amharic</v>
    <v t="s">Oromo language</v>
    <v t="s">Afar language</v>
    <v t="s">Tigrinya language</v>
    <v t="s">Somali language</v>
  </a>
  <a r="11">
    <v t="r">3249</v>
    <v t="r">3278</v>
    <v t="r">3279</v>
    <v t="r">3280</v>
    <v t="r">3281</v>
    <v t="r">3282</v>
    <v t="r">3283</v>
    <v t="r">3284</v>
    <v t="r">3285</v>
    <v t="r">3286</v>
    <v t="r">3287</v>
  </a>
  <a r="1">
    <v t="s">East Africa Time</v>
  </a>
  <a r="1">
    <v t="r">2760</v>
  </a>
  <a r="2">
    <v t="s">Faroese language</v>
    <v t="s">Danish language</v>
  </a>
  <a r="1">
    <v t="s">UTC+00:00</v>
  </a>
  <a r="3">
    <v t="r">3325</v>
    <v t="r">3326</v>
    <v t="r">3327</v>
  </a>
  <a r="3">
    <v t="s">Fiji Hindi</v>
    <v t="s">English language</v>
    <v t="s">Fijian language</v>
  </a>
  <a r="5">
    <v t="r">3342</v>
    <v t="r">3343</v>
    <v t="r">3344</v>
    <v t="r">3345</v>
    <v t="r">3346</v>
  </a>
  <a r="1">
    <v t="s">UTC+12:00</v>
  </a>
  <a r="2">
    <v t="r">3374</v>
    <v t="r">3375</v>
  </a>
  <a r="2">
    <v t="s">Swedish language</v>
    <v t="s">Finnish language</v>
  </a>
  <a r="19">
    <v t="r">3387</v>
    <v t="r">3388</v>
    <v t="r">3389</v>
    <v t="r">3390</v>
    <v t="r">3391</v>
    <v t="r">3392</v>
    <v t="r">3393</v>
    <v t="r">3394</v>
    <v t="r">3395</v>
    <v t="r">3396</v>
    <v t="r">3397</v>
    <v t="r">3398</v>
    <v t="r">3399</v>
    <v t="r">3400</v>
    <v t="r">3401</v>
    <v t="r">3402</v>
    <v t="r">3403</v>
    <v t="r">3404</v>
    <v t="r">3405</v>
  </a>
  <a r="2">
    <v t="r">3431</v>
    <v t="r">3432</v>
  </a>
  <a r="25">
    <v t="r">3445</v>
    <v t="r">3446</v>
    <v t="r">3447</v>
    <v t="r">3448</v>
    <v t="r">3449</v>
    <v t="r">3450</v>
    <v t="r">3451</v>
    <v t="r">3452</v>
    <v t="r">3453</v>
    <v t="r">3454</v>
    <v t="r">3455</v>
    <v t="r">3456</v>
    <v t="r">3457</v>
    <v t="r">3458</v>
    <v t="r">3459</v>
    <v t="r">3460</v>
    <v t="r">3461</v>
    <v t="r">3462</v>
    <v t="r">3463</v>
    <v t="r">3464</v>
    <v t="r">3465</v>
    <v t="r">3466</v>
    <v t="r">3467</v>
    <v t="r">3468</v>
    <v t="r">3469</v>
  </a>
  <a r="4">
    <v t="r">3495</v>
    <v t="r">3496</v>
    <v t="r">3497</v>
    <v t="r">3498</v>
  </a>
  <a r="9">
    <v t="r">3511</v>
    <v t="r">3512</v>
    <v t="r">3513</v>
    <v t="r">3514</v>
    <v t="r">3515</v>
    <v t="r">3516</v>
    <v t="r">3517</v>
    <v t="r">3518</v>
    <v t="r">3519</v>
  </a>
  <a r="3">
    <v t="r">3543</v>
    <v t="r">3544</v>
    <v t="r">3545</v>
  </a>
  <a r="5">
    <v t="r">3558</v>
    <v t="r">3559</v>
    <v t="r">3560</v>
    <v t="r">3561</v>
    <v t="r">3562</v>
  </a>
  <a r="1">
    <v t="s">Africa/Banjul</v>
  </a>
  <a r="2">
    <v t="r">3589</v>
    <v t="r">3590</v>
  </a>
  <a r="1">
    <v t="s">Georgian language</v>
  </a>
  <a r="11">
    <v t="r">3603</v>
    <v t="r">3604</v>
    <v t="r">3605</v>
    <v t="r">3606</v>
    <v t="r">3607</v>
    <v t="r">3608</v>
    <v t="r">3609</v>
    <v t="r">3610</v>
    <v t="r">3611</v>
    <v t="r">3612</v>
    <v t="r">3575</v>
  </a>
  <a r="1">
    <v t="s">Georgia Time</v>
  </a>
  <a r="2">
    <v t="r">3636</v>
    <v t="r">3637</v>
  </a>
  <a r="1">
    <v t="s">German language</v>
  </a>
  <a r="15">
    <v t="r">3653</v>
    <v t="r">3654</v>
    <v t="r">3625</v>
    <v t="r">3655</v>
    <v t="r">3656</v>
    <v t="r">3657</v>
    <v t="r">3658</v>
    <v t="r">3659</v>
    <v t="r">3660</v>
    <v t="r">3661</v>
    <v t="r">3662</v>
    <v t="r">3663</v>
    <v t="r">3664</v>
    <v t="r">3665</v>
    <v t="r">3666</v>
  </a>
  <a r="2">
    <v t="s">UTC+02:00</v>
    <v t="s">UTC+01:00</v>
  </a>
  <a r="3">
    <v t="r">3691</v>
    <v t="r">3692</v>
    <v t="r">3693</v>
  </a>
  <a r="10">
    <v t="r">3707</v>
    <v t="r">3708</v>
    <v t="r">3709</v>
    <v t="r">3710</v>
    <v t="r">3711</v>
    <v t="r">3712</v>
    <v t="r">3713</v>
    <v t="r">3714</v>
    <v t="r">3715</v>
    <v t="r">3716</v>
  </a>
  <a r="1">
    <v t="s">Africa/Accra</v>
  </a>
  <a r="2">
    <v t="r">3742</v>
    <v t="r">3743</v>
  </a>
  <a r="1">
    <v t="s">Greek language</v>
  </a>
  <a r="12">
    <v t="r">3757</v>
    <v t="r">3758</v>
    <v t="r">3759</v>
    <v t="r">3760</v>
    <v t="r">3761</v>
    <v t="r">3762</v>
    <v t="r">3763</v>
    <v t="r">3764</v>
    <v t="r">3765</v>
    <v t="r">3766</v>
    <v t="r">3767</v>
    <v t="r">3768</v>
  </a>
  <a r="1">
    <v t="s">Greenlandic language</v>
  </a>
  <a r="3">
    <v t="r">3791</v>
    <v t="r">3792</v>
    <v t="r">3793</v>
  </a>
  <a r="5">
    <v t="s">UTC−04:00</v>
    <v t="s">UTC−03:00</v>
    <v t="s">UTC+00:00</v>
    <v t="s">UTC−02:00</v>
    <v t="s">UTC−01:00</v>
  </a>
  <a r="2">
    <v t="r">367</v>
    <v t="r">3814</v>
  </a>
  <a r="7">
    <v t="r">3821</v>
    <v t="r">3822</v>
    <v t="r">3823</v>
    <v t="r">3824</v>
    <v t="r">3825</v>
    <v t="r">3826</v>
    <v t="r">3827</v>
  </a>
  <a r="3">
    <v t="r">237</v>
    <v t="r">3843</v>
    <v t="r">3844</v>
  </a>
  <a r="2">
    <v t="s">English language</v>
    <v t="s">Chamorro language</v>
  </a>
  <a r="18">
    <v t="r">3836</v>
    <v t="r">3852</v>
    <v t="r">3853</v>
    <v t="r">3854</v>
    <v t="r">3842</v>
    <v t="r">3855</v>
    <v t="r">3856</v>
    <v t="r">3857</v>
    <v t="r">3858</v>
    <v t="r">3859</v>
    <v t="r">3860</v>
    <v t="r">3861</v>
    <v t="r">3862</v>
    <v t="r">3863</v>
    <v t="r">3864</v>
    <v t="r">3865</v>
    <v t="r">3866</v>
    <v t="r">3867</v>
  </a>
  <a r="1">
    <v t="s">UTC+10:00</v>
  </a>
  <a r="2">
    <v t="r">3893</v>
    <v t="r">3894</v>
  </a>
  <a r="1">
    <v t="s">Guatemalan Spanish</v>
  </a>
  <a r="22">
    <v t="r">3906</v>
    <v t="r">3907</v>
    <v t="r">3908</v>
    <v t="r">3909</v>
    <v t="r">3910</v>
    <v t="r">3911</v>
    <v t="r">3912</v>
    <v t="r">3913</v>
    <v t="r">3914</v>
    <v t="r">3915</v>
    <v t="r">3916</v>
    <v t="r">3917</v>
    <v t="r">3918</v>
    <v t="r">3919</v>
    <v t="r">3920</v>
    <v t="r">3921</v>
    <v t="r">3922</v>
    <v t="r">3923</v>
    <v t="r">3924</v>
    <v t="r">3925</v>
    <v t="r">3926</v>
    <v t="r">3927</v>
  </a>
  <a r="3">
    <v t="r">3949</v>
    <v t="r">3950</v>
    <v t="r">3951</v>
  </a>
  <a r="1">
    <v t="r">3938</v>
  </a>
  <a r="1">
    <v t="s">Africa/Conakry</v>
  </a>
  <a r="2">
    <v t="r">3985</v>
    <v t="r">3986</v>
  </a>
  <a r="1">
    <v t="s">Guinean Portuguese</v>
  </a>
  <a r="8">
    <v t="r">4000</v>
    <v t="r">4001</v>
    <v t="r">4002</v>
    <v t="r">4003</v>
    <v t="r">4004</v>
    <v t="r">4005</v>
    <v t="r">4006</v>
    <v t="r">4007</v>
  </a>
  <a r="1">
    <v t="s">Africa/Bissau</v>
  </a>
  <a r="4">
    <v t="r">4031</v>
    <v t="r">4032</v>
    <v t="r">4033</v>
    <v t="r">4034</v>
  </a>
  <a r="10">
    <v t="r">4045</v>
    <v t="r">4046</v>
    <v t="r">4047</v>
    <v t="r">4048</v>
    <v t="r">4049</v>
    <v t="r">4050</v>
    <v t="r">4051</v>
    <v t="r">4052</v>
    <v t="r">4053</v>
    <v t="r">4054</v>
  </a>
  <a r="1">
    <v t="r">4078</v>
  </a>
  <a r="2">
    <v t="s">Haitian French</v>
    <v t="s">Haitian Creole</v>
  </a>
  <a r="10">
    <v t="r">4091</v>
    <v t="r">4092</v>
    <v t="r">4093</v>
    <v t="r">4094</v>
    <v t="r">4095</v>
    <v t="r">4096</v>
    <v t="r">4097</v>
    <v t="r">4098</v>
    <v t="r">4099</v>
    <v t="r">4100</v>
  </a>
  <a r="1">
    <v t="r">4124</v>
  </a>
  <a r="1">
    <v t="s">Honduran Spanish</v>
  </a>
  <a r="18">
    <v t="r">4137</v>
    <v t="r">4138</v>
    <v t="r">4139</v>
    <v t="r">4140</v>
    <v t="r">4141</v>
    <v t="r">4142</v>
    <v t="r">4143</v>
    <v t="r">4144</v>
    <v t="r">4145</v>
    <v t="r">4146</v>
    <v t="r">4147</v>
    <v t="r">4148</v>
    <v t="r">4149</v>
    <v t="r">4150</v>
    <v t="r">4151</v>
    <v t="r">4152</v>
    <v t="r">4153</v>
    <v t="r">4154</v>
  </a>
  <a r="3">
    <v t="r">4178</v>
    <v t="r">4179</v>
    <v t="r">4180</v>
  </a>
  <a r="1">
    <v t="s">Hungarian language</v>
  </a>
  <a r="19">
    <v t="r">4196</v>
    <v t="r">4197</v>
    <v t="r">4198</v>
    <v t="r">4199</v>
    <v t="r">4166</v>
    <v t="r">4200</v>
    <v t="r">4201</v>
    <v t="r">4202</v>
    <v t="r">4203</v>
    <v t="r">4204</v>
    <v t="r">4205</v>
    <v t="r">4206</v>
    <v t="r">4207</v>
    <v t="r">4208</v>
    <v t="r">4209</v>
    <v t="r">4210</v>
    <v t="r">4211</v>
    <v t="r">4212</v>
    <v t="r">4213</v>
  </a>
  <a r="2">
    <v t="r">4237</v>
    <v t="r">4238</v>
  </a>
  <a r="1">
    <v t="s">Icelandic language</v>
  </a>
  <a r="5">
    <v t="r">4249</v>
    <v t="r">4250</v>
    <v t="r">4251</v>
    <v t="r">4252</v>
    <v t="r">4253</v>
  </a>
  <a r="2">
    <v t="r">4279</v>
    <v t="r">4280</v>
  </a>
  <a r="2">
    <v t="s">Indian English</v>
    <v t="s">Hindi</v>
  </a>
  <a r="34">
    <v t="r">4294</v>
    <v t="r">4295</v>
    <v t="r">4296</v>
    <v t="r">4297</v>
    <v t="r">4298</v>
    <v t="r">4299</v>
    <v t="r">4300</v>
    <v t="r">4301</v>
    <v t="r">4302</v>
    <v t="r">4303</v>
    <v t="r">4304</v>
    <v t="r">4305</v>
    <v t="r">4306</v>
    <v t="r">4307</v>
    <v t="r">4308</v>
    <v t="r">4309</v>
    <v t="r">4310</v>
    <v t="r">4311</v>
    <v t="r">4312</v>
    <v t="r">4313</v>
    <v t="r">4314</v>
    <v t="r">4315</v>
    <v t="r">4316</v>
    <v t="r">4317</v>
    <v t="r">4318</v>
    <v t="r">4319</v>
    <v t="r">4320</v>
    <v t="r">4321</v>
    <v t="r">4322</v>
    <v t="r">4323</v>
    <v t="r">4324</v>
    <v t="r">4325</v>
    <v t="r">4326</v>
    <v t="r">4327</v>
  </a>
  <a r="1">
    <v t="s">Indian Standard Time</v>
  </a>
  <a r="3">
    <v t="r">4355</v>
    <v t="r">4356</v>
    <v t="r">4357</v>
  </a>
  <a r="1">
    <v t="s">Indonesian language</v>
  </a>
  <a r="34">
    <v t="r">4372</v>
    <v t="r">4373</v>
    <v t="r">4374</v>
    <v t="r">4375</v>
    <v t="r">4376</v>
    <v t="r">4377</v>
    <v t="r">4378</v>
    <v t="r">4379</v>
    <v t="r">4380</v>
    <v t="r">4381</v>
    <v t="r">4382</v>
    <v t="r">4383</v>
    <v t="r">4384</v>
    <v t="r">4385</v>
    <v t="r">4386</v>
    <v t="r">4387</v>
    <v t="r">4388</v>
    <v t="r">4389</v>
    <v t="r">4390</v>
    <v t="r">4391</v>
    <v t="r">4392</v>
    <v t="r">4393</v>
    <v t="r">4394</v>
    <v t="r">4395</v>
    <v t="r">4396</v>
    <v t="r">4397</v>
    <v t="r">4398</v>
    <v t="r">4399</v>
    <v t="r">4400</v>
    <v t="r">4401</v>
    <v t="r">4402</v>
    <v t="r">4341</v>
    <v t="r">4403</v>
    <v t="r">4404</v>
  </a>
  <a r="3">
    <v t="s">Indonesia Western Standard Time</v>
    <v t="s">Indonesia Central Standard Time</v>
    <v t="s">Indonesia Eastern Standard Time</v>
  </a>
  <a r="3">
    <v t="r">4432</v>
    <v t="r">4433</v>
    <v t="r">4434</v>
  </a>
  <a r="1">
    <v t="s">Persian language</v>
  </a>
  <a r="31">
    <v t="r">4449</v>
    <v t="r">4450</v>
    <v t="r">4451</v>
    <v t="r">4452</v>
    <v t="r">4453</v>
    <v t="r">4454</v>
    <v t="r">4455</v>
    <v t="r">4456</v>
    <v t="r">4457</v>
    <v t="r">4458</v>
    <v t="r">4459</v>
    <v t="r">4460</v>
    <v t="r">4461</v>
    <v t="r">4462</v>
    <v t="r">4463</v>
    <v t="r">4464</v>
    <v t="r">4465</v>
    <v t="r">4466</v>
    <v t="r">4467</v>
    <v t="r">4468</v>
    <v t="r">4469</v>
    <v t="r">4470</v>
    <v t="r">4471</v>
    <v t="r">4472</v>
    <v t="r">4473</v>
    <v t="r">4474</v>
    <v t="r">4475</v>
    <v t="r">4476</v>
    <v t="r">4477</v>
    <v t="r">4478</v>
    <v t="r">4479</v>
  </a>
  <a r="1">
    <v t="s">Iran Standard Time</v>
  </a>
  <a r="2">
    <v t="r">4505</v>
    <v t="r">4506</v>
  </a>
  <a r="2">
    <v t="s">Modern Standard Arabic</v>
    <v t="s">Kurdish language</v>
  </a>
  <a r="18">
    <v t="r">4519</v>
    <v t="r">4520</v>
    <v t="r">4521</v>
    <v t="r">4522</v>
    <v t="r">4523</v>
    <v t="r">4524</v>
    <v t="r">4525</v>
    <v t="r">4526</v>
    <v t="r">4527</v>
    <v t="r">4528</v>
    <v t="r">4529</v>
    <v t="r">4530</v>
    <v t="r">4531</v>
    <v t="r">4532</v>
    <v t="r">4533</v>
    <v t="r">4534</v>
    <v t="r">4535</v>
    <v t="r">4536</v>
  </a>
  <a r="2">
    <v t="s">UTC+04:00</v>
    <v t="s">UTC+03:00</v>
  </a>
  <a r="3">
    <v t="r">4562</v>
    <v t="r">4563</v>
    <v t="r">4564</v>
  </a>
  <a r="2">
    <v t="s">English language</v>
    <v t="s">Irish language</v>
  </a>
  <a r="26">
    <v t="r">4575</v>
    <v t="r">4576</v>
    <v t="r">4577</v>
    <v t="r">4578</v>
    <v t="r">4579</v>
    <v t="r">4580</v>
    <v t="r">4581</v>
    <v t="r">4582</v>
    <v t="r">4583</v>
    <v t="r">4584</v>
    <v t="r">4585</v>
    <v t="r">4586</v>
    <v t="r">4587</v>
    <v t="r">4588</v>
    <v t="r">4589</v>
    <v t="r">4590</v>
    <v t="r">4591</v>
    <v t="r">4592</v>
    <v t="r">4593</v>
    <v t="r">4594</v>
    <v t="r">4595</v>
    <v t="r">4596</v>
    <v t="r">4597</v>
    <v t="r">4598</v>
    <v t="r">4599</v>
    <v t="r">4600</v>
  </a>
  <a r="2">
    <v t="s">UTC+00:00</v>
    <v t="s">UTC+01:00</v>
  </a>
  <a r="3">
    <v t="r">4618</v>
    <v t="r">4619</v>
    <v t="r">4620</v>
  </a>
  <a r="2">
    <v t="s">English language</v>
    <v t="s">Manx language</v>
  </a>
  <a r="3">
    <v t="r">4647</v>
    <v t="r">4648</v>
    <v t="r">4649</v>
  </a>
  <a r="1">
    <v t="s">Modern Hebrew</v>
  </a>
  <a r="6">
    <v t="r">4664</v>
    <v t="r">4665</v>
    <v t="r">4666</v>
    <v t="r">4667</v>
    <v t="r">4668</v>
    <v t="r">4669</v>
  </a>
  <a r="4">
    <v t="s">Israel Summer Time</v>
    <v t="s">Israel Standard Time</v>
    <v t="s">UTC+03:00</v>
    <v t="s">UTC+02:00</v>
  </a>
  <a r="2">
    <v t="r">4696</v>
    <v t="r">4697</v>
  </a>
  <a r="1">
    <v t="s">Italian language</v>
  </a>
  <a r="20">
    <v t="r">4708</v>
    <v t="r">4709</v>
    <v t="r">4710</v>
    <v t="r">4711</v>
    <v t="r">4712</v>
    <v t="r">4713</v>
    <v t="r">4714</v>
    <v t="r">4715</v>
    <v t="r">4716</v>
    <v t="r">4717</v>
    <v t="r">4718</v>
    <v t="r">4719</v>
    <v t="r">4720</v>
    <v t="r">4721</v>
    <v t="r">4722</v>
    <v t="r">4723</v>
    <v t="r">4724</v>
    <v t="r">4725</v>
    <v t="r">4726</v>
    <v t="r">4727</v>
  </a>
  <a r="2">
    <v t="r">367</v>
    <v t="r">4751</v>
  </a>
  <a r="1">
    <v t="s">Jamaican English</v>
  </a>
  <a r="2">
    <v t="r">4766</v>
    <v t="r">4767</v>
  </a>
  <a r="2">
    <v t="r">4794</v>
    <v t="r">4795</v>
  </a>
  <a r="1">
    <v t="s">Japanese language</v>
  </a>
  <a r="46">
    <v t="r">4806</v>
    <v t="r">4807</v>
    <v t="r">4808</v>
    <v t="r">4809</v>
    <v t="r">4810</v>
    <v t="r">4811</v>
    <v t="r">4812</v>
    <v t="r">4813</v>
    <v t="r">4814</v>
    <v t="r">4815</v>
    <v t="r">4816</v>
    <v t="r">4817</v>
    <v t="r">4780</v>
    <v t="r">4818</v>
    <v t="r">4819</v>
    <v t="r">4820</v>
    <v t="r">4821</v>
    <v t="r">4822</v>
    <v t="r">4823</v>
    <v t="r">4824</v>
    <v t="r">4825</v>
    <v t="r">4826</v>
    <v t="r">4827</v>
    <v t="r">4828</v>
    <v t="r">4829</v>
    <v t="r">4830</v>
    <v t="r">4831</v>
    <v t="r">4832</v>
    <v t="r">4833</v>
    <v t="r">4834</v>
    <v t="r">4835</v>
    <v t="r">4836</v>
    <v t="r">4837</v>
    <v t="r">4838</v>
    <v t="r">4839</v>
    <v t="r">4840</v>
    <v t="r">4841</v>
    <v t="r">4842</v>
    <v t="r">4843</v>
    <v t="r">4844</v>
    <v t="r">4845</v>
    <v t="r">4846</v>
    <v t="r">4847</v>
    <v t="r">4848</v>
    <v t="r">4849</v>
    <v t="r">4850</v>
  </a>
  <a r="1">
    <v t="s">Japan Standard Time</v>
  </a>
  <a r="2">
    <v t="r">4877</v>
    <v t="r">4878</v>
  </a>
  <a r="12">
    <v t="r">4889</v>
    <v t="r">4890</v>
    <v t="r">4891</v>
    <v t="r">4892</v>
    <v t="r">4893</v>
    <v t="r">4894</v>
    <v t="r">4895</v>
    <v t="r">4896</v>
    <v t="r">4897</v>
    <v t="r">4898</v>
    <v t="r">4899</v>
    <v t="r">4900</v>
  </a>
  <a r="2">
    <v t="r">4926</v>
    <v t="r">4927</v>
  </a>
  <a r="2">
    <v t="s">Russian language</v>
    <v t="s">Kazakh language</v>
  </a>
  <a r="18">
    <v t="r">4912</v>
    <v t="r">4925</v>
    <v t="r">4939</v>
    <v t="r">4940</v>
    <v t="r">4941</v>
    <v t="r">4942</v>
    <v t="r">4943</v>
    <v t="r">4944</v>
    <v t="r">4945</v>
    <v t="r">4946</v>
    <v t="r">4947</v>
    <v t="r">4948</v>
    <v t="r">4949</v>
    <v t="r">4950</v>
    <v t="r">4951</v>
    <v t="r">4952</v>
    <v t="r">4953</v>
    <v t="r">4954</v>
  </a>
  <a r="2">
    <v t="s">UTC+05:00</v>
    <v t="s">UTC+06:00</v>
  </a>
  <a r="2">
    <v t="r">4981</v>
    <v t="r">4982</v>
  </a>
  <a r="2">
    <v t="s">English language</v>
    <v t="s">Swahili language</v>
  </a>
  <a r="1">
    <v t="r">4995</v>
  </a>
  <a r="1">
    <v t="s">Africa/Nairobi</v>
  </a>
  <a r="2">
    <v t="r">5018</v>
    <v t="r">5019</v>
  </a>
  <a r="2">
    <v t="s">Gilbertese language</v>
    <v t="s">English language</v>
  </a>
  <a r="1">
    <v t="s">UTC+14:00</v>
  </a>
  <a r="4">
    <v t="r">5055</v>
    <v t="r">5056</v>
    <v t="r">5057</v>
    <v t="r">5058</v>
  </a>
  <a r="2">
    <v t="s">Korean Sign Language</v>
    <v t="s">Korean language</v>
  </a>
  <a r="17">
    <v t="r">5042</v>
    <v t="r">5070</v>
    <v t="r">5071</v>
    <v t="r">5072</v>
    <v t="r">5073</v>
    <v t="r">5074</v>
    <v t="r">5075</v>
    <v t="r">5076</v>
    <v t="r">5077</v>
    <v t="r">5078</v>
    <v t="r">5079</v>
    <v t="r">5080</v>
    <v t="r">5081</v>
    <v t="r">5082</v>
    <v t="r">5083</v>
    <v t="r">5084</v>
    <v t="r">5085</v>
  </a>
  <a r="1">
    <v t="s">Time in South Korea</v>
  </a>
  <a r="2">
    <v t="r">5100</v>
    <v t="r">5101</v>
  </a>
  <a r="2">
    <v t="s">Albanian language</v>
    <v t="s">Serbian language</v>
  </a>
  <a r="7">
    <v t="r">5106</v>
    <v t="r">5107</v>
    <v t="r">5108</v>
    <v t="r">5109</v>
    <v t="r">5110</v>
    <v t="r">5111</v>
    <v t="r">5112</v>
  </a>
  <a r="1">
    <v t="s">Europe/Belgrade</v>
  </a>
  <a r="2">
    <v t="r">5134</v>
    <v t="r">5135</v>
  </a>
  <a r="6">
    <v t="r">5144</v>
    <v t="r">5145</v>
    <v t="r">5146</v>
    <v t="r">5147</v>
    <v t="r">5148</v>
    <v t="r">5149</v>
  </a>
  <a r="2">
    <v t="r">5173</v>
    <v t="r">5174</v>
  </a>
  <a r="2">
    <v t="s">Kyrgyz language</v>
    <v t="s">Russian language</v>
  </a>
  <a r="9">
    <v t="r">5160</v>
    <v t="r">5184</v>
    <v t="r">5185</v>
    <v t="r">5186</v>
    <v t="r">5187</v>
    <v t="r">5188</v>
    <v t="r">5189</v>
    <v t="r">5190</v>
    <v t="r">5191</v>
  </a>
  <a r="1">
    <v t="s">UTC+06:00</v>
  </a>
  <a r="4">
    <v t="r">5216</v>
    <v t="r">5217</v>
    <v t="r">5218</v>
    <v t="r">5219</v>
  </a>
  <a r="1">
    <v t="s">Lao language</v>
  </a>
  <a r="17">
    <v t="r">5231</v>
    <v t="r">5232</v>
    <v t="r">5233</v>
    <v t="r">5234</v>
    <v t="r">5235</v>
    <v t="r">5236</v>
    <v t="r">5237</v>
    <v t="r">5238</v>
    <v t="r">5239</v>
    <v t="r">5240</v>
    <v t="r">5241</v>
    <v t="r">5242</v>
    <v t="r">5243</v>
    <v t="r">5244</v>
    <v t="r">5245</v>
    <v t="r">5246</v>
    <v t="r">5247</v>
  </a>
  <a r="2">
    <v t="r">5273</v>
    <v t="r">5274</v>
  </a>
  <a r="1">
    <v t="s">Latvian language</v>
  </a>
  <a r="94">
    <v t="r">5285</v>
    <v t="r">5286</v>
    <v t="r">5287</v>
    <v t="r">5288</v>
    <v t="r">5289</v>
    <v t="r">5259</v>
    <v t="r">5290</v>
    <v t="r">5291</v>
    <v t="r">5292</v>
    <v t="r">5293</v>
    <v t="r">5294</v>
    <v t="r">5295</v>
    <v t="r">5296</v>
    <v t="r">5297</v>
    <v t="r">5298</v>
    <v t="r">5299</v>
    <v t="r">5300</v>
    <v t="r">5301</v>
    <v t="r">5302</v>
    <v t="r">5303</v>
    <v t="r">5304</v>
    <v t="r">5305</v>
    <v t="r">5306</v>
    <v t="r">5307</v>
    <v t="r">5308</v>
    <v t="r">5309</v>
    <v t="r">5310</v>
    <v t="r">5311</v>
    <v t="r">5312</v>
    <v t="r">5313</v>
    <v t="r">5314</v>
    <v t="r">5315</v>
    <v t="r">5316</v>
    <v t="r">5317</v>
    <v t="r">5318</v>
    <v t="r">5319</v>
    <v t="r">5320</v>
    <v t="r">5321</v>
    <v t="r">5322</v>
    <v t="r">5323</v>
    <v t="r">5324</v>
    <v t="r">5325</v>
    <v t="r">5326</v>
    <v t="r">5327</v>
    <v t="r">5328</v>
    <v t="r">5329</v>
    <v t="r">5330</v>
    <v t="r">5331</v>
    <v t="r">5332</v>
    <v t="r">5333</v>
    <v t="r">5334</v>
    <v t="r">5335</v>
    <v t="r">5336</v>
    <v t="r">5337</v>
    <v t="r">5338</v>
    <v t="r">5339</v>
    <v t="r">5340</v>
    <v t="r">5341</v>
    <v t="r">5342</v>
    <v t="r">5343</v>
    <v t="r">5344</v>
    <v t="r">5345</v>
    <v t="r">5346</v>
    <v t="r">5347</v>
    <v t="r">5348</v>
    <v t="r">5349</v>
    <v t="r">5350</v>
    <v t="r">5351</v>
    <v t="r">5352</v>
    <v t="r">5353</v>
    <v t="r">5354</v>
    <v t="r">5355</v>
    <v t="r">5356</v>
    <v t="r">5357</v>
    <v t="r">5358</v>
    <v t="r">5359</v>
    <v t="r">5360</v>
    <v t="r">5361</v>
    <v t="r">5362</v>
    <v t="r">5363</v>
    <v t="r">5364</v>
    <v t="r">5365</v>
    <v t="r">5366</v>
    <v t="r">5367</v>
    <v t="r">5368</v>
    <v t="r">5369</v>
    <v t="r">5370</v>
    <v t="r">5371</v>
    <v t="r">5372</v>
    <v t="r">5373</v>
    <v t="r">5374</v>
    <v t="r">5375</v>
    <v t="r">5376</v>
    <v t="r">5377</v>
  </a>
  <a r="3">
    <v t="s">Eastern European Time</v>
    <v t="s">Daylight saving time</v>
    <v t="s">Eastern European Summer Time</v>
  </a>
  <a r="2">
    <v t="r">5404</v>
    <v t="r">5405</v>
  </a>
  <a r="1">
    <v t="s">Arabic</v>
  </a>
  <a r="6">
    <v t="r">5416</v>
    <v t="r">5417</v>
    <v t="r">5418</v>
    <v t="r">5419</v>
    <v t="r">5420</v>
    <v t="r">5421</v>
  </a>
  <a r="2">
    <v t="r">5443</v>
    <v t="r">5444</v>
  </a>
  <a r="2">
    <v t="s">South African English</v>
    <v t="s">Sotho language</v>
  </a>
  <a r="10">
    <v t="r">5457</v>
    <v t="r">5458</v>
    <v t="r">5459</v>
    <v t="r">5460</v>
    <v t="r">5461</v>
    <v t="r">5462</v>
    <v t="r">5463</v>
    <v t="r">5464</v>
    <v t="r">5465</v>
    <v t="r">5466</v>
  </a>
  <a r="1">
    <v t="s">Africa/Maseru</v>
  </a>
  <a r="4">
    <v t="r">5490</v>
    <v t="r">5491</v>
    <v t="r">5492</v>
    <v t="r">5493</v>
  </a>
  <a r="1">
    <v t="s">Liberian English</v>
  </a>
  <a r="15">
    <v t="r">5507</v>
    <v t="r">5508</v>
    <v t="r">5509</v>
    <v t="r">5510</v>
    <v t="r">5511</v>
    <v t="r">5512</v>
    <v t="r">5513</v>
    <v t="r">5514</v>
    <v t="r">5515</v>
    <v t="r">5516</v>
    <v t="r">5517</v>
    <v t="r">5518</v>
    <v t="r">5519</v>
    <v t="r">5520</v>
    <v t="r">5521</v>
  </a>
  <a r="1">
    <v t="s">Africa/Monrovia</v>
  </a>
  <a r="2">
    <v t="r">5547</v>
    <v t="r">5548</v>
  </a>
  <a r="26">
    <v t="r">5558</v>
    <v t="r">5559</v>
    <v t="r">5560</v>
    <v t="r">5561</v>
    <v t="r">5562</v>
    <v t="r">5563</v>
    <v t="r">5564</v>
    <v t="r">5565</v>
    <v t="r">5566</v>
    <v t="r">5567</v>
    <v t="r">5568</v>
    <v t="r">5569</v>
    <v t="r">5570</v>
    <v t="r">5571</v>
    <v t="r">5572</v>
    <v t="r">5573</v>
    <v t="r">5574</v>
    <v t="r">5575</v>
    <v t="r">5576</v>
    <v t="r">5577</v>
    <v t="r">5578</v>
    <v t="r">5579</v>
    <v t="r">5580</v>
    <v t="r">5581</v>
    <v t="r">5582</v>
    <v t="r">5583</v>
  </a>
  <a r="1">
    <v t="s">Eastern European Time</v>
  </a>
  <a r="2">
    <v t="r">5603</v>
    <v t="r">5604</v>
  </a>
  <a r="1">
    <v t="s">Swiss Standard German</v>
  </a>
  <a r="10">
    <v t="r">5610</v>
    <v t="r">5611</v>
    <v t="r">5612</v>
    <v t="r">5613</v>
    <v t="r">5602</v>
    <v t="r">5614</v>
    <v t="r">5593</v>
    <v t="r">5615</v>
    <v t="r">5616</v>
    <v t="r">5617</v>
  </a>
  <a r="2">
    <v t="r">5638</v>
    <v t="r">5639</v>
  </a>
  <a r="1">
    <v t="s">Lithuanian language</v>
  </a>
  <a r="10">
    <v t="r">5650</v>
    <v t="r">5651</v>
    <v t="r">5652</v>
    <v t="r">5653</v>
    <v t="r">5654</v>
    <v t="r">5655</v>
    <v t="r">5656</v>
    <v t="r">5657</v>
    <v t="r">5658</v>
    <v t="r">5659</v>
  </a>
  <a r="2">
    <v t="r">5683</v>
    <v t="r">5684</v>
  </a>
  <a r="3">
    <v t="s">Luxembourgish</v>
    <v t="s">German language</v>
    <v t="s">French language</v>
  </a>
  <a r="12">
    <v t="r">5697</v>
    <v t="r">5698</v>
    <v t="r">5699</v>
    <v t="r">5700</v>
    <v t="r">5701</v>
    <v t="r">5702</v>
    <v t="r">5703</v>
    <v t="r">5704</v>
    <v t="r">5705</v>
    <v t="r">5706</v>
    <v t="r">5707</v>
    <v t="r">5708</v>
  </a>
  <a r="2">
    <v t="r">5731</v>
    <v t="r">5732</v>
  </a>
  <a r="2">
    <v t="s">Malagasy language</v>
    <v t="s">French language</v>
  </a>
  <a r="6">
    <v t="r">5746</v>
    <v t="r">5747</v>
    <v t="r">5748</v>
    <v t="r">5749</v>
    <v t="r">5750</v>
    <v t="r">5751</v>
  </a>
  <a r="4">
    <v t="r">5775</v>
    <v t="r">5776</v>
    <v t="r">5777</v>
    <v t="r">5778</v>
  </a>
  <a r="1">
    <v t="s">Africa/Blantyre</v>
  </a>
  <a r="3">
    <v t="r">5815</v>
    <v t="r">5815</v>
    <v t="r">5816</v>
  </a>
  <a r="16">
    <v t="r">5825</v>
    <v t="r">5826</v>
    <v t="r">5827</v>
    <v t="r">5828</v>
    <v t="r">5829</v>
    <v t="r">5830</v>
    <v t="r">5831</v>
    <v t="r">5832</v>
    <v t="r">5833</v>
    <v t="r">5834</v>
    <v t="r">5835</v>
    <v t="r">5836</v>
    <v t="r">5837</v>
    <v t="r">5802</v>
    <v t="r">5838</v>
    <v t="r">5839</v>
  </a>
  <a r="3">
    <v t="r">5863</v>
    <v t="r">5864</v>
    <v t="r">5865</v>
  </a>
  <a r="1">
    <v t="s">Maldivian language</v>
  </a>
  <a r="19">
    <v t="r">5877</v>
    <v t="r">5878</v>
    <v t="r">5879</v>
    <v t="r">5880</v>
    <v t="r">5881</v>
    <v t="r">5882</v>
    <v t="r">5883</v>
    <v t="r">5884</v>
    <v t="r">5885</v>
    <v t="r">5886</v>
    <v t="r">5887</v>
    <v t="r">5888</v>
    <v t="r">5889</v>
    <v t="r">5890</v>
    <v t="r">5891</v>
    <v t="r">5892</v>
    <v t="r">5893</v>
    <v t="r">5894</v>
    <v t="r">5895</v>
  </a>
  <a r="1">
    <v t="s">UTC+05:00</v>
  </a>
  <a r="2">
    <v t="r">5919</v>
    <v t="r">5920</v>
  </a>
  <a r="10">
    <v t="s">Bambara language</v>
    <v t="s">Minyanka language</v>
    <v t="s">Kassonke language</v>
    <v t="s">Bobo language</v>
    <v t="s">Soninke language</v>
    <v t="s">Hassaniya Arabic</v>
    <v t="s">Tamasheq language</v>
    <v t="s">Bozo language</v>
    <v t="s">Fula language</v>
    <v t="s">Maninka language</v>
  </a>
  <a r="9">
    <v t="r">5932</v>
    <v t="r">5933</v>
    <v t="r">5908</v>
    <v t="r">5934</v>
    <v t="r">5935</v>
    <v t="r">5936</v>
    <v t="r">5937</v>
    <v t="r">5938</v>
    <v t="r">5939</v>
  </a>
  <a r="1">
    <v t="s">Africa/Bamako</v>
  </a>
  <a r="2">
    <v t="r">5964</v>
    <v t="r">5965</v>
  </a>
  <a r="2">
    <v t="s">Maltese language</v>
    <v t="s">English language</v>
  </a>
  <a r="2">
    <v t="r">5998</v>
    <v t="r">5999</v>
  </a>
  <a r="2">
    <v t="s">Marshallese language</v>
    <v t="s">English language</v>
  </a>
  <a r="28">
    <v t="r">6007</v>
    <v t="r">6008</v>
    <v t="r">6009</v>
    <v t="r">6010</v>
    <v t="r">6011</v>
    <v t="r">6012</v>
    <v t="r">6013</v>
    <v t="r">6014</v>
    <v t="r">6015</v>
    <v t="r">6016</v>
    <v t="r">6017</v>
    <v t="r">6018</v>
    <v t="r">6019</v>
    <v t="r">6020</v>
    <v t="r">6021</v>
    <v t="r">6022</v>
    <v t="r">5988</v>
    <v t="r">6023</v>
    <v t="r">6024</v>
    <v t="r">6025</v>
    <v t="r">6026</v>
    <v t="r">6027</v>
    <v t="r">6028</v>
    <v t="r">6029</v>
    <v t="r">6030</v>
    <v t="r">6031</v>
    <v t="r">6032</v>
    <v t="r">6033</v>
  </a>
  <a r="2">
    <v t="r">6055</v>
    <v t="r">6056</v>
  </a>
  <a r="13">
    <v t="r">6067</v>
    <v t="r">6068</v>
    <v t="r">6069</v>
    <v t="r">6070</v>
    <v t="r">6044</v>
    <v t="r">6071</v>
    <v t="r">6072</v>
    <v t="r">6073</v>
    <v t="r">6074</v>
    <v t="r">6075</v>
    <v t="r">6076</v>
    <v t="r">6077</v>
    <v t="r">6078</v>
  </a>
  <a r="1">
    <v t="s">Africa/Nouakchott</v>
  </a>
  <a r="4">
    <v t="r">6102</v>
    <v t="r">6103</v>
    <v t="r">6104</v>
    <v t="r">6105</v>
  </a>
  <a r="4">
    <v t="s">De facto</v>
    <v t="s">English language</v>
    <v t="s">De jure</v>
    <v t="s">French language</v>
  </a>
  <a r="9">
    <v t="r">6118</v>
    <v t="r">6119</v>
    <v t="r">6120</v>
    <v t="r">6121</v>
    <v t="r">6122</v>
    <v t="r">6123</v>
    <v t="r">6124</v>
    <v t="r">6125</v>
    <v t="r">6126</v>
  </a>
  <a r="2">
    <v t="r">6151</v>
    <v t="r">6152</v>
  </a>
  <a r="1">
    <v t="s">Mexican Spanish</v>
  </a>
  <a r="32">
    <v t="r">6138</v>
    <v t="r">6166</v>
    <v t="r">6167</v>
    <v t="r">6168</v>
    <v t="r">6169</v>
    <v t="r">6170</v>
    <v t="r">6171</v>
    <v t="r">6172</v>
    <v t="r">6173</v>
    <v t="r">6174</v>
    <v t="r">6175</v>
    <v t="r">6176</v>
    <v t="r">6177</v>
    <v t="r">6178</v>
    <v t="r">6179</v>
    <v t="r">6180</v>
    <v t="r">6181</v>
    <v t="r">6182</v>
    <v t="r">6183</v>
    <v t="r">6184</v>
    <v t="r">6185</v>
    <v t="r">6186</v>
    <v t="r">6187</v>
    <v t="r">6188</v>
    <v t="r">6189</v>
    <v t="r">6190</v>
    <v t="r">6191</v>
    <v t="r">6192</v>
    <v t="r">6193</v>
    <v t="r">6194</v>
    <v t="r">6195</v>
    <v t="r">6196</v>
  </a>
  <a r="4">
    <v t="s">Central Time Zone</v>
    <v t="s">Mountain Time Zone</v>
    <v t="s">Pacific Time Zone</v>
    <v t="s">Eastern Time Zone</v>
  </a>
  <a r="2">
    <v t="r">6220</v>
    <v t="r">6221</v>
  </a>
  <a r="3">
    <v t="r">6230</v>
    <v t="r">6231</v>
    <v t="r">6232</v>
  </a>
  <a r="4">
    <v t="s">Kosrae Time Zone</v>
    <v t="s">Pohnpei Time Zone</v>
    <v t="s">Chuuk Time Zone</v>
    <v t="s">Yap Time Zone</v>
  </a>
  <a r="2">
    <v t="r">6255</v>
    <v t="r">6256</v>
  </a>
  <a r="1">
    <v t="s">Romanian language</v>
  </a>
  <a r="33">
    <v t="r">6268</v>
    <v t="r">6269</v>
    <v t="r">6270</v>
    <v t="r">6271</v>
    <v t="r">6272</v>
    <v t="r">6273</v>
    <v t="r">6274</v>
    <v t="r">6275</v>
    <v t="r">6276</v>
    <v t="r">6277</v>
    <v t="r">6278</v>
    <v t="r">6279</v>
    <v t="r">6280</v>
    <v t="r">6281</v>
    <v t="r">6282</v>
    <v t="r">6283</v>
    <v t="r">6284</v>
    <v t="r">6285</v>
    <v t="r">6286</v>
    <v t="r">6287</v>
    <v t="r">6288</v>
    <v t="r">6289</v>
    <v t="r">6290</v>
    <v t="r">6291</v>
    <v t="r">6292</v>
    <v t="r">6293</v>
    <v t="r">6294</v>
    <v t="r">6295</v>
    <v t="r">6296</v>
    <v t="r">6297</v>
    <v t="r">6298</v>
    <v t="r">6299</v>
    <v t="r">6300</v>
  </a>
  <a r="2">
    <v t="r">6313</v>
    <v t="r">6314</v>
  </a>
  <a r="1">
    <v t="s">French of France</v>
  </a>
  <a r="3">
    <v t="r">6341</v>
    <v t="r">6342</v>
    <v t="r">6343</v>
  </a>
  <a r="1">
    <v t="s">Mongolian language</v>
  </a>
  <a r="21">
    <v t="r">6329</v>
    <v t="r">6355</v>
    <v t="r">6356</v>
    <v t="r">6357</v>
    <v t="r">6358</v>
    <v t="r">6359</v>
    <v t="r">6360</v>
    <v t="r">6361</v>
    <v t="r">6362</v>
    <v t="r">6363</v>
    <v t="r">6364</v>
    <v t="r">6365</v>
    <v t="r">6366</v>
    <v t="r">6367</v>
    <v t="r">6368</v>
    <v t="r">6369</v>
    <v t="r">6370</v>
    <v t="r">6371</v>
    <v t="r">6372</v>
    <v t="r">6373</v>
    <v t="r">6374</v>
  </a>
  <a r="2">
    <v t="r">6398</v>
    <v t="r">6399</v>
  </a>
  <a r="1">
    <v t="s">Montenegrin language</v>
  </a>
  <a r="22">
    <v t="r">6411</v>
    <v t="r">6412</v>
    <v t="r">6413</v>
    <v t="r">6414</v>
    <v t="r">6415</v>
    <v t="r">6416</v>
    <v t="r">6417</v>
    <v t="r">6418</v>
    <v t="r">6419</v>
    <v t="r">6420</v>
    <v t="r">6421</v>
    <v t="r">6422</v>
    <v t="r">6423</v>
    <v t="r">6424</v>
    <v t="r">6425</v>
    <v t="r">6426</v>
    <v t="r">6427</v>
    <v t="r">6428</v>
    <v t="r">6429</v>
    <v t="r">6430</v>
    <v t="r">6431</v>
    <v t="r">6432</v>
  </a>
  <a r="2">
    <v t="r">6456</v>
    <v t="r">6457</v>
  </a>
  <a r="2">
    <v t="s">Modern Standard Arabic</v>
    <v t="s">Standard Moroccan Amazigh</v>
  </a>
  <a r="12">
    <v t="r">6468</v>
    <v t="r">6469</v>
    <v t="r">6470</v>
    <v t="r">6471</v>
    <v t="r">6472</v>
    <v t="r">6473</v>
    <v t="r">6474</v>
    <v t="r">6475</v>
    <v t="r">6476</v>
    <v t="r">6477</v>
    <v t="r">6478</v>
    <v t="r">6479</v>
  </a>
  <a r="1">
    <v t="s">Africa/Casablanca</v>
  </a>
  <a r="2">
    <v t="r">6504</v>
    <v t="r">6505</v>
  </a>
  <a r="1">
    <v t="s">Mozambican Portuguese</v>
  </a>
  <a r="11">
    <v t="r">6517</v>
    <v t="r">6518</v>
    <v t="r">6519</v>
    <v t="r">6520</v>
    <v t="r">6492</v>
    <v t="r">6521</v>
    <v t="r">6522</v>
    <v t="r">6523</v>
    <v t="r">6524</v>
    <v t="r">6525</v>
    <v t="r">6526</v>
  </a>
  <a r="1">
    <v t="s">Africa/Maputo</v>
  </a>
  <a r="4">
    <v t="r">6555</v>
    <v t="r">6556</v>
    <v t="r">6557</v>
    <v t="r">6558</v>
  </a>
  <a r="1">
    <v t="s">Burmese language</v>
  </a>
  <a r="15">
    <v t="r">6569</v>
    <v t="r">6570</v>
    <v t="r">6571</v>
    <v t="r">6572</v>
    <v t="r">6573</v>
    <v t="r">6574</v>
    <v t="r">6575</v>
    <v t="r">6576</v>
    <v t="r">6577</v>
    <v t="r">6578</v>
    <v t="r">6579</v>
    <v t="r">6580</v>
    <v t="r">6581</v>
    <v t="r">6582</v>
    <v t="r">6583</v>
  </a>
  <a r="1">
    <v t="s">UTC+06:30</v>
  </a>
  <a r="5">
    <v t="r">6607</v>
    <v t="r">6608</v>
    <v t="r">6609</v>
    <v t="r">6610</v>
    <v t="r">6611</v>
  </a>
  <a r="14">
    <v t="r">6623</v>
    <v t="r">6624</v>
    <v t="r">6625</v>
    <v t="r">6626</v>
    <v t="r">6627</v>
    <v t="r">6628</v>
    <v t="r">6629</v>
    <v t="r">6630</v>
    <v t="r">6631</v>
    <v t="r">6632</v>
    <v t="r">6633</v>
    <v t="r">6634</v>
    <v t="r">6635</v>
    <v t="r">6636</v>
  </a>
  <a r="1">
    <v t="s">Africa/Windhoek</v>
  </a>
  <a r="4">
    <v t="r">6663</v>
    <v t="r">6664</v>
    <v t="r">6665</v>
    <v t="r">6666</v>
  </a>
  <a r="1">
    <v t="s">Nepali language</v>
  </a>
  <a r="1">
    <v t="s">Nepal Standard Time</v>
  </a>
  <a r="2">
    <v t="r">532</v>
    <v t="r">6698</v>
  </a>
  <a r="1">
    <v t="s">Dutch language</v>
  </a>
  <a r="14">
    <v t="r">6709</v>
    <v t="r">6710</v>
    <v t="r">6711</v>
    <v t="r">6712</v>
    <v t="r">6713</v>
    <v t="r">6714</v>
    <v t="r">6715</v>
    <v t="r">6716</v>
    <v t="r">6717</v>
    <v t="r">6718</v>
    <v t="r">6719</v>
    <v t="r">6720</v>
    <v t="r">6721</v>
    <v t="r">6722</v>
  </a>
  <a r="2">
    <v t="r">367</v>
    <v t="r">6746</v>
  </a>
  <a r="2">
    <v t="s">New Zealand Sign Language</v>
    <v t="s">New Zealand English</v>
  </a>
  <a r="13">
    <v t="r">6757</v>
    <v t="r">6758</v>
    <v t="r">6759</v>
    <v t="r">6760</v>
    <v t="r">6761</v>
    <v t="r">6762</v>
    <v t="r">6763</v>
    <v t="r">6764</v>
    <v t="r">6765</v>
    <v t="r">6766</v>
    <v t="r">6767</v>
    <v t="r">6768</v>
    <v t="r">6769</v>
  </a>
  <a r="2">
    <v t="s">UTC+12:00</v>
    <v t="s">UTC+13:00</v>
  </a>
  <a r="2">
    <v t="r">6795</v>
    <v t="r">6796</v>
  </a>
  <a r="1">
    <v t="s">Nicaraguan Spanish</v>
  </a>
  <a r="17">
    <v t="r">6806</v>
    <v t="r">6807</v>
    <v t="r">6808</v>
    <v t="r">6809</v>
    <v t="r">6810</v>
    <v t="r">6811</v>
    <v t="r">6812</v>
    <v t="r">6813</v>
    <v t="r">6814</v>
    <v t="r">6815</v>
    <v t="r">6816</v>
    <v t="r">6817</v>
    <v t="r">6818</v>
    <v t="r">6819</v>
    <v t="r">6820</v>
    <v t="r">6821</v>
    <v t="r">6822</v>
  </a>
  <a r="2">
    <v t="r">6846</v>
    <v t="r">6847</v>
  </a>
  <a r="8">
    <v t="r">6858</v>
    <v t="r">6859</v>
    <v t="r">6860</v>
    <v t="r">6861</v>
    <v t="r">6834</v>
    <v t="r">6862</v>
    <v t="r">6863</v>
    <v t="r">6864</v>
  </a>
  <a r="1">
    <v t="s">Africa/Niamey</v>
  </a>
  <a r="4">
    <v t="r">6892</v>
    <v t="r">6893</v>
    <v t="r">6894</v>
    <v t="r">6895</v>
  </a>
  <a r="37">
    <v t="r">6906</v>
    <v t="r">6907</v>
    <v t="r">6908</v>
    <v t="r">6909</v>
    <v t="r">6910</v>
    <v t="r">6911</v>
    <v t="r">6912</v>
    <v t="r">6913</v>
    <v t="r">6914</v>
    <v t="r">6915</v>
    <v t="r">6916</v>
    <v t="r">6917</v>
    <v t="r">6918</v>
    <v t="r">6919</v>
    <v t="r">6920</v>
    <v t="r">6921</v>
    <v t="r">6922</v>
    <v t="r">6923</v>
    <v t="r">6924</v>
    <v t="r">6925</v>
    <v t="r">6926</v>
    <v t="r">6927</v>
    <v t="r">6928</v>
    <v t="r">6929</v>
    <v t="r">6930</v>
    <v t="r">6931</v>
    <v t="r">6932</v>
    <v t="r">6933</v>
    <v t="r">6934</v>
    <v t="r">6935</v>
    <v t="r">6936</v>
    <v t="r">6937</v>
    <v t="r">6938</v>
    <v t="r">6939</v>
    <v t="r">6940</v>
    <v t="r">6941</v>
    <v t="r">6942</v>
  </a>
  <a r="2">
    <v t="r">6955</v>
    <v t="r">6956</v>
  </a>
  <a r="7">
    <v t="s">Albanian language</v>
    <v t="s">Bosnian language</v>
    <v t="s">Romani language</v>
    <v t="s">Serbian language</v>
    <v t="s">Turkish language</v>
    <v t="s">Aromanian language</v>
    <v t="s">Macedonian language</v>
  </a>
  <a r="76">
    <v t="r">6962</v>
    <v t="r">6963</v>
    <v t="r">6964</v>
    <v t="r">6965</v>
    <v t="r">6966</v>
    <v t="r">6967</v>
    <v t="r">6968</v>
    <v t="r">6969</v>
    <v t="r">6970</v>
    <v t="r">6971</v>
    <v t="r">6972</v>
    <v t="r">6973</v>
    <v t="r">6974</v>
    <v t="r">6975</v>
    <v t="r">6976</v>
    <v t="r">6977</v>
    <v t="r">6978</v>
    <v t="r">6979</v>
    <v t="r">6980</v>
    <v t="r">6981</v>
    <v t="r">6982</v>
    <v t="r">6983</v>
    <v t="r">6984</v>
    <v t="r">6985</v>
    <v t="r">6986</v>
    <v t="r">6987</v>
    <v t="r">6988</v>
    <v t="r">6989</v>
    <v t="r">6990</v>
    <v t="r">6991</v>
    <v t="r">6992</v>
    <v t="r">6993</v>
    <v t="r">6994</v>
    <v t="r">6995</v>
    <v t="r">6996</v>
    <v t="r">6997</v>
    <v t="r">6998</v>
    <v t="r">6999</v>
    <v t="r">7000</v>
    <v t="r">7001</v>
    <v t="r">7002</v>
    <v t="r">7003</v>
    <v t="r">7004</v>
    <v t="r">7005</v>
    <v t="r">7006</v>
    <v t="r">7007</v>
    <v t="r">7008</v>
    <v t="r">7009</v>
    <v t="r">7010</v>
    <v t="r">7011</v>
    <v t="r">7012</v>
    <v t="r">7013</v>
    <v t="r">7014</v>
    <v t="r">7015</v>
    <v t="r">7016</v>
    <v t="r">7017</v>
    <v t="r">7018</v>
    <v t="r">7019</v>
    <v t="r">7020</v>
    <v t="r">7021</v>
    <v t="r">7022</v>
    <v t="r">7023</v>
    <v t="r">7024</v>
    <v t="r">7025</v>
    <v t="r">7026</v>
    <v t="r">7027</v>
    <v t="r">7028</v>
    <v t="r">7029</v>
    <v t="r">7030</v>
    <v t="r">7031</v>
    <v t="r">7032</v>
    <v t="r">7033</v>
    <v t="r">7034</v>
    <v t="r">7035</v>
    <v t="r">7036</v>
    <v t="r">7037</v>
  </a>
  <a r="3">
    <v t="r">237</v>
    <v t="r">7048</v>
    <v t="r">7049</v>
  </a>
  <a r="3">
    <v t="s">English language</v>
    <v t="s">Carolinian language</v>
    <v t="s">Chamorro language</v>
  </a>
  <a r="1">
    <v t="s">Chamorro Time Zone</v>
  </a>
  <a r="3">
    <v t="r">7075</v>
    <v t="r">7076</v>
    <v t="r">7077</v>
  </a>
  <a r="1">
    <v t="s">Norwegian language</v>
  </a>
  <a r="14">
    <v t="r">7087</v>
    <v t="r">7063</v>
    <v t="r">7088</v>
    <v t="r">7089</v>
    <v t="r">7090</v>
    <v t="r">7091</v>
    <v t="r">7092</v>
    <v t="r">7093</v>
    <v t="r">7094</v>
    <v t="r">7095</v>
    <v t="r">7096</v>
    <v t="r">7097</v>
    <v t="r">7098</v>
    <v t="r">7099</v>
  </a>
  <a r="1">
    <v t="r">7124</v>
  </a>
  <a r="11">
    <v t="r">7134</v>
    <v t="r">7135</v>
    <v t="r">7136</v>
    <v t="r">7137</v>
    <v t="r">7138</v>
    <v t="r">7139</v>
    <v t="r">7140</v>
    <v t="r">7141</v>
    <v t="r">7142</v>
    <v t="r">7143</v>
    <v t="r">7144</v>
  </a>
  <a r="3">
    <v t="r">7171</v>
    <v t="r">7172</v>
    <v t="r">7173</v>
  </a>
  <a r="2">
    <v t="s">Pakistani English</v>
    <v t="s">Urdu</v>
  </a>
  <a r="7">
    <v t="r">7187</v>
    <v t="r">7188</v>
    <v t="r">7189</v>
    <v t="r">7190</v>
    <v t="r">7191</v>
    <v t="r">7192</v>
    <v t="r">7193</v>
  </a>
  <a r="2">
    <v t="r">7216</v>
    <v t="r">7217</v>
  </a>
  <a r="2">
    <v t="s">English language</v>
    <v t="s">Palauan language</v>
  </a>
  <a r="15">
    <v t="r">7225</v>
    <v t="r">7226</v>
    <v t="r">7227</v>
    <v t="r">7228</v>
    <v t="r">7229</v>
    <v t="r">7230</v>
    <v t="r">7231</v>
    <v t="r">7232</v>
    <v t="r">7233</v>
    <v t="r">7234</v>
    <v t="r">7235</v>
    <v t="r">7236</v>
    <v t="r">7237</v>
    <v t="r">7238</v>
    <v t="r">7239</v>
  </a>
  <a r="1">
    <v t="s">UTC+09:00</v>
  </a>
  <a r="1">
    <v t="r">7264</v>
  </a>
  <a r="1">
    <v t="s">Panamanian Spanish</v>
  </a>
  <a r="14">
    <v t="r">7276</v>
    <v t="r">7277</v>
    <v t="r">7278</v>
    <v t="r">7279</v>
    <v t="r">7280</v>
    <v t="r">7281</v>
    <v t="r">7282</v>
    <v t="r">7283</v>
    <v t="r">7284</v>
    <v t="r">7285</v>
    <v t="r">7286</v>
    <v t="r">7287</v>
    <v t="r">7288</v>
    <v t="r">7289</v>
  </a>
  <a r="2">
    <v t="r">367</v>
    <v t="r">7310</v>
  </a>
  <a r="4">
    <v t="s">Tok Pisin</v>
    <v t="s">Papua New Guinean Sign Language</v>
    <v t="s">Languages of Papua New Guinea</v>
    <v t="s">Hiri Motu</v>
  </a>
  <a r="22">
    <v t="r">7320</v>
    <v t="r">7321</v>
    <v t="r">7322</v>
    <v t="r">7323</v>
    <v t="r">7324</v>
    <v t="r">7325</v>
    <v t="r">7326</v>
    <v t="r">7327</v>
    <v t="r">7328</v>
    <v t="r">7329</v>
    <v t="r">7330</v>
    <v t="r">7331</v>
    <v t="r">7332</v>
    <v t="r">7333</v>
    <v t="r">7334</v>
    <v t="r">7335</v>
    <v t="r">7336</v>
    <v t="r">7337</v>
    <v t="r">7338</v>
    <v t="r">7339</v>
    <v t="r">7340</v>
    <v t="r">7341</v>
  </a>
  <a r="2">
    <v t="s">UTC+10:00</v>
    <v t="s">UTC+11:00</v>
  </a>
  <a r="2">
    <v t="r">7365</v>
    <v t="r">7366</v>
  </a>
  <a r="2">
    <v t="s">Paraguayan Spanish</v>
    <v t="s">Guarani language</v>
  </a>
  <a r="17">
    <v t="r">7378</v>
    <v t="r">7379</v>
    <v t="r">7380</v>
    <v t="r">7381</v>
    <v t="r">7382</v>
    <v t="r">7383</v>
    <v t="r">7384</v>
    <v t="r">7385</v>
    <v t="r">7386</v>
    <v t="r">7387</v>
    <v t="r">7388</v>
    <v t="r">7389</v>
    <v t="r">7390</v>
    <v t="r">7391</v>
    <v t="r">7392</v>
    <v t="r">7393</v>
    <v t="r">7394</v>
  </a>
  <a r="2">
    <v t="r">7419</v>
    <v t="r">7420</v>
  </a>
  <a r="24">
    <v t="r">7429</v>
    <v t="r">7430</v>
    <v t="r">7431</v>
    <v t="r">7432</v>
    <v t="r">7433</v>
    <v t="r">7434</v>
    <v t="r">7435</v>
    <v t="r">7436</v>
    <v t="r">7437</v>
    <v t="r">7438</v>
    <v t="r">7439</v>
    <v t="r">7440</v>
    <v t="r">7441</v>
    <v t="r">7442</v>
    <v t="r">7443</v>
    <v t="r">7444</v>
    <v t="r">7445</v>
    <v t="r">7446</v>
    <v t="r">7447</v>
    <v t="r">7448</v>
    <v t="r">7449</v>
    <v t="r">7450</v>
    <v t="r">7451</v>
    <v t="r">7452</v>
  </a>
  <a r="1">
    <v t="s">Time in Peru</v>
  </a>
  <a r="4">
    <v t="r">7480</v>
    <v t="r">7481</v>
    <v t="r">7482</v>
    <v t="r">7483</v>
  </a>
  <a r="2">
    <v t="s">Philippine English</v>
    <v t="s">Filipino language</v>
  </a>
  <a r="1">
    <v t="r">7496</v>
  </a>
  <a r="1">
    <v t="s">Philippine Standard Time</v>
  </a>
  <a r="2">
    <v t="r">7521</v>
    <v t="r">7522</v>
  </a>
  <a r="1">
    <v t="s">Polish language</v>
  </a>
  <a r="16">
    <v t="r">7534</v>
    <v t="r">7535</v>
    <v t="r">7536</v>
    <v t="r">7537</v>
    <v t="r">7538</v>
    <v t="r">7539</v>
    <v t="r">7540</v>
    <v t="r">7541</v>
    <v t="r">7542</v>
    <v t="r">7543</v>
    <v t="r">7544</v>
    <v t="r">7545</v>
    <v t="r">7546</v>
    <v t="r">7547</v>
    <v t="r">7548</v>
    <v t="r">7549</v>
  </a>
  <a r="3">
    <v t="r">7574</v>
    <v t="r">7575</v>
    <v t="r">7576</v>
  </a>
  <a r="20">
    <v t="r">7587</v>
    <v t="r">7588</v>
    <v t="r">7589</v>
    <v t="r">7590</v>
    <v t="r">7591</v>
    <v t="r">7592</v>
    <v t="r">7593</v>
    <v t="r">7594</v>
    <v t="r">7595</v>
    <v t="r">7596</v>
    <v t="r">7597</v>
    <v t="r">7598</v>
    <v t="r">7599</v>
    <v t="r">7600</v>
    <v t="r">7601</v>
    <v t="r">7602</v>
    <v t="r">7603</v>
    <v t="r">7604</v>
    <v t="r">7605</v>
    <v t="r">7606</v>
  </a>
  <a r="2">
    <v t="s">Western European Summer Time</v>
    <v t="s">Western European Time</v>
  </a>
  <a r="3">
    <v t="r">237</v>
    <v t="r">7626</v>
    <v t="r">7627</v>
  </a>
  <a r="2">
    <v t="s">Puerto Rican Spanish</v>
    <v t="s">English language in Puerto Rico</v>
  </a>
  <a r="78">
    <v t="r">7635</v>
    <v t="r">7636</v>
    <v t="r">7637</v>
    <v t="r">7638</v>
    <v t="r">7639</v>
    <v t="r">7640</v>
    <v t="r">7641</v>
    <v t="r">7642</v>
    <v t="r">7643</v>
    <v t="r">7644</v>
    <v t="r">7645</v>
    <v t="r">7646</v>
    <v t="r">7647</v>
    <v t="r">7648</v>
    <v t="r">7649</v>
    <v t="r">7650</v>
    <v t="r">7651</v>
    <v t="r">7652</v>
    <v t="r">7653</v>
    <v t="r">7654</v>
    <v t="r">7655</v>
    <v t="r">7656</v>
    <v t="r">7657</v>
    <v t="r">7658</v>
    <v t="r">7659</v>
    <v t="r">7660</v>
    <v t="r">7661</v>
    <v t="r">7662</v>
    <v t="r">7663</v>
    <v t="r">7664</v>
    <v t="r">7665</v>
    <v t="r">7666</v>
    <v t="r">7667</v>
    <v t="r">7668</v>
    <v t="r">7669</v>
    <v t="r">7670</v>
    <v t="r">7671</v>
    <v t="r">7672</v>
    <v t="r">7673</v>
    <v t="r">7674</v>
    <v t="r">7675</v>
    <v t="r">7676</v>
    <v t="r">7677</v>
    <v t="r">7678</v>
    <v t="r">7679</v>
    <v t="r">7680</v>
    <v t="r">7681</v>
    <v t="r">7682</v>
    <v t="r">7683</v>
    <v t="r">7684</v>
    <v t="r">7685</v>
    <v t="r">7686</v>
    <v t="r">7687</v>
    <v t="r">7688</v>
    <v t="r">7689</v>
    <v t="r">7690</v>
    <v t="r">7691</v>
    <v t="r">7692</v>
    <v t="r">7693</v>
    <v t="r">7694</v>
    <v t="r">7695</v>
    <v t="r">7696</v>
    <v t="r">7697</v>
    <v t="r">7698</v>
    <v t="r">7699</v>
    <v t="r">7700</v>
    <v t="r">7701</v>
    <v t="r">7702</v>
    <v t="r">7703</v>
    <v t="r">7704</v>
    <v t="r">7705</v>
    <v t="r">7706</v>
    <v t="r">7707</v>
    <v t="r">7708</v>
    <v t="r">7709</v>
    <v t="r">7710</v>
    <v t="r">7711</v>
    <v t="r">7618</v>
  </a>
  <a r="2">
    <v t="r">7735</v>
    <v t="r">7736</v>
  </a>
  <a r="7">
    <v t="r">7745</v>
    <v t="r">7746</v>
    <v t="r">7747</v>
    <v t="r">7748</v>
    <v t="r">7749</v>
    <v t="r">7750</v>
    <v t="r">7751</v>
  </a>
  <a r="2">
    <v t="r">7773</v>
    <v t="r">7774</v>
  </a>
  <a r="42">
    <v t="r">7785</v>
    <v t="r">7786</v>
    <v t="r">7787</v>
    <v t="r">7788</v>
    <v t="r">7789</v>
    <v t="r">7790</v>
    <v t="r">7791</v>
    <v t="r">7792</v>
    <v t="r">7793</v>
    <v t="r">7794</v>
    <v t="r">7795</v>
    <v t="r">7796</v>
    <v t="r">7797</v>
    <v t="r">7798</v>
    <v t="r">7799</v>
    <v t="r">7800</v>
    <v t="r">7801</v>
    <v t="r">7802</v>
    <v t="r">7803</v>
    <v t="r">7804</v>
    <v t="r">7805</v>
    <v t="r">7806</v>
    <v t="r">7807</v>
    <v t="r">7808</v>
    <v t="r">7809</v>
    <v t="r">7810</v>
    <v t="r">7811</v>
    <v t="r">7812</v>
    <v t="r">7813</v>
    <v t="r">7814</v>
    <v t="r">7815</v>
    <v t="r">7816</v>
    <v t="r">7817</v>
    <v t="r">7818</v>
    <v t="r">7819</v>
    <v t="r">7820</v>
    <v t="r">7821</v>
    <v t="r">7822</v>
    <v t="r">7823</v>
    <v t="r">7824</v>
    <v t="r">7825</v>
    <v t="r">7762</v>
  </a>
  <a r="2">
    <v t="r">7849</v>
    <v t="r">7850</v>
  </a>
  <a r="1">
    <v t="s">Russian language</v>
  </a>
  <a r="83">
    <v t="r">7863</v>
    <v t="r">7864</v>
    <v t="r">7865</v>
    <v t="r">7866</v>
    <v t="r">7867</v>
    <v t="r">7868</v>
    <v t="r">7869</v>
    <v t="r">7870</v>
    <v t="r">7871</v>
    <v t="r">7872</v>
    <v t="r">7873</v>
    <v t="r">7874</v>
    <v t="r">7875</v>
    <v t="r">7876</v>
    <v t="r">7877</v>
    <v t="r">7878</v>
    <v t="r">7879</v>
    <v t="r">7880</v>
    <v t="r">7881</v>
    <v t="r">7882</v>
    <v t="r">7883</v>
    <v t="r">7884</v>
    <v t="r">7885</v>
    <v t="r">7886</v>
    <v t="r">7887</v>
    <v t="r">7888</v>
    <v t="r">7889</v>
    <v t="r">7890</v>
    <v t="r">7891</v>
    <v t="r">7892</v>
    <v t="r">7893</v>
    <v t="r">7894</v>
    <v t="r">7895</v>
    <v t="r">7896</v>
    <v t="r">7897</v>
    <v t="r">7898</v>
    <v t="r">7899</v>
    <v t="r">7900</v>
    <v t="r">7901</v>
    <v t="r">7902</v>
    <v t="r">7903</v>
    <v t="r">7904</v>
    <v t="r">7905</v>
    <v t="r">7906</v>
    <v t="r">7907</v>
    <v t="r">7908</v>
    <v t="r">7909</v>
    <v t="r">7910</v>
    <v t="r">7911</v>
    <v t="r">7912</v>
    <v t="r">7913</v>
    <v t="r">7914</v>
    <v t="r">7915</v>
    <v t="r">7916</v>
    <v t="r">7917</v>
    <v t="r">7918</v>
    <v t="r">7919</v>
    <v t="r">7920</v>
    <v t="r">7921</v>
    <v t="r">7922</v>
    <v t="r">7923</v>
    <v t="r">7924</v>
    <v t="r">7925</v>
    <v t="r">7926</v>
    <v t="r">7927</v>
    <v t="r">7928</v>
    <v t="r">7929</v>
    <v t="r">7930</v>
    <v t="r">7931</v>
    <v t="r">7932</v>
    <v t="r">7933</v>
    <v t="r">7934</v>
    <v t="r">7935</v>
    <v t="r">7936</v>
    <v t="r">7937</v>
    <v t="r">7836</v>
    <v t="r">7938</v>
    <v t="r">7939</v>
    <v t="r">7940</v>
    <v t="r">7941</v>
    <v t="r">7942</v>
    <v t="r">7943</v>
    <v t="r">7944</v>
  </a>
  <a r="13">
    <v t="s">Moscow Time</v>
    <v t="s">Samara Time</v>
    <v t="s">Yekaterinburg Time</v>
    <v t="s">Omsk Time</v>
    <v t="s">Krasnoyarsk Time</v>
    <v t="s">Irkutsk Time</v>
    <v t="s">Yakutsk Time</v>
    <v t="s">Kamchatka Time</v>
    <v t="s">Eastern European Time</v>
    <v t="s">Vladivostok Time</v>
    <v t="s">Srednekolymsk Time</v>
    <v t="s">Magadan Time</v>
    <v t="s">Kaliningrad Time</v>
  </a>
  <a r="2">
    <v t="r">7966</v>
    <v t="r">7967</v>
  </a>
  <a r="4">
    <v t="s">Belgian French</v>
    <v t="s">Kinyarwanda</v>
    <v t="s">English language</v>
    <v t="s">Swahili language</v>
  </a>
  <a r="4">
    <v t="r">7979</v>
    <v t="r">7980</v>
    <v t="r">7981</v>
    <v t="r">7982</v>
  </a>
  <a r="1">
    <v t="s">Africa/Kigali</v>
  </a>
  <a r="2">
    <v t="r">8004</v>
    <v t="r">8005</v>
  </a>
  <a r="10">
    <v t="r">8016</v>
    <v t="r">8017</v>
    <v t="r">8018</v>
    <v t="r">8019</v>
    <v t="r">8020</v>
    <v t="r">8021</v>
    <v t="r">8022</v>
    <v t="r">8023</v>
    <v t="r">8024</v>
    <v t="r">8025</v>
  </a>
  <a r="1">
    <v t="s">UTC+13:00</v>
  </a>
  <a r="3">
    <v t="r">8047</v>
    <v t="r">8048</v>
    <v t="r">8049</v>
  </a>
  <a r="9">
    <v t="r">8038</v>
    <v t="r">8056</v>
    <v t="r">8057</v>
    <v t="r">8058</v>
    <v t="r">8059</v>
    <v t="r">8060</v>
    <v t="r">8061</v>
    <v t="r">8062</v>
    <v t="r">8063</v>
  </a>
  <a r="2">
    <v t="r">8084</v>
    <v t="r">8085</v>
  </a>
  <a r="1">
    <v t="s">São Tomean Portuguese</v>
  </a>
  <a r="6">
    <v t="r">8097</v>
    <v t="r">8098</v>
    <v t="r">8099</v>
    <v t="r">8100</v>
    <v t="r">8101</v>
    <v t="r">8102</v>
  </a>
  <a r="1">
    <v t="s">Africa/Sao_Tome</v>
  </a>
  <a r="2">
    <v t="r">8129</v>
    <v t="r">8130</v>
  </a>
  <a r="13">
    <v t="r">8140</v>
    <v t="r">8141</v>
    <v t="r">8142</v>
    <v t="r">8143</v>
    <v t="r">8144</v>
    <v t="r">8145</v>
    <v t="r">8146</v>
    <v t="r">8147</v>
    <v t="r">8148</v>
    <v t="r">8149</v>
    <v t="r">8150</v>
    <v t="r">8151</v>
    <v t="r">8152</v>
  </a>
  <a r="2">
    <v t="r">8176</v>
    <v t="r">8177</v>
  </a>
  <a r="3">
    <v t="s">Pulaar language</v>
    <v t="s">Wolof language</v>
    <v t="s">French language</v>
  </a>
  <a r="14">
    <v t="r">8189</v>
    <v t="r">8190</v>
    <v t="r">8191</v>
    <v t="r">8192</v>
    <v t="r">8193</v>
    <v t="r">8194</v>
    <v t="r">8195</v>
    <v t="r">8196</v>
    <v t="r">8197</v>
    <v t="r">8198</v>
    <v t="r">8199</v>
    <v t="r">8200</v>
    <v t="r">8201</v>
    <v t="r">8202</v>
  </a>
  <a r="1">
    <v t="s">Africa/Dakar</v>
  </a>
  <a r="2">
    <v t="r">8227</v>
    <v t="r">8228</v>
  </a>
  <a r="1">
    <v t="s">Serbian language</v>
  </a>
  <a r="24">
    <v t="r">8239</v>
    <v t="r">8240</v>
    <v t="r">8241</v>
    <v t="r">8242</v>
    <v t="r">8243</v>
    <v t="r">8244</v>
    <v t="r">8245</v>
    <v t="r">8246</v>
    <v t="r">8247</v>
    <v t="r">8248</v>
    <v t="r">8249</v>
    <v t="r">8250</v>
    <v t="r">8251</v>
    <v t="r">8252</v>
    <v t="r">8253</v>
    <v t="r">8254</v>
    <v t="r">8255</v>
    <v t="r">8256</v>
    <v t="r">8257</v>
    <v t="r">8258</v>
    <v t="r">8259</v>
    <v t="r">8260</v>
    <v t="r">8261</v>
    <v t="r">8262</v>
  </a>
  <a r="2">
    <v t="r">8283</v>
    <v t="r">8284</v>
  </a>
  <a r="3">
    <v t="s">Seychellois Creole</v>
    <v t="s">English language</v>
    <v t="s">French language</v>
  </a>
  <a r="24">
    <v t="r">8295</v>
    <v t="r">8296</v>
    <v t="r">8297</v>
    <v t="r">8298</v>
    <v t="r">8299</v>
    <v t="r">8300</v>
    <v t="r">8301</v>
    <v t="r">8302</v>
    <v t="r">8303</v>
    <v t="r">8304</v>
    <v t="r">8305</v>
    <v t="r">8306</v>
    <v t="r">8307</v>
    <v t="r">8308</v>
    <v t="r">8309</v>
    <v t="r">8310</v>
    <v t="r">8311</v>
    <v t="r">8312</v>
    <v t="r">8313</v>
    <v t="r">8314</v>
    <v t="r">8315</v>
    <v t="r">8316</v>
    <v t="r">8317</v>
    <v t="r">8318</v>
  </a>
  <a r="3">
    <v t="r">8340</v>
    <v t="r">8341</v>
    <v t="r">8342</v>
  </a>
  <a r="4">
    <v t="r">8352</v>
    <v t="r">8353</v>
    <v t="r">8354</v>
    <v t="r">8355</v>
  </a>
  <a r="1">
    <v t="s">Africa/Freetown</v>
  </a>
  <a r="2">
    <v t="r">8382</v>
    <v t="r">8383</v>
  </a>
  <a r="4">
    <v t="s">Malay</v>
    <v t="s">Singapore English</v>
    <v t="s">Singaporean Mandarin</v>
    <v t="s">Tamil language</v>
  </a>
  <a r="1">
    <v t="s">Singapore Time</v>
  </a>
  <a r="2">
    <v t="r">8415</v>
    <v t="r">8416</v>
  </a>
  <a r="1">
    <v t="s">Slovak language</v>
  </a>
  <a r="8">
    <v t="r">8428</v>
    <v t="r">8429</v>
    <v t="r">8430</v>
    <v t="r">8431</v>
    <v t="r">8432</v>
    <v t="r">8433</v>
    <v t="r">8434</v>
    <v t="r">8435</v>
  </a>
  <a r="2">
    <v t="r">8457</v>
    <v t="r">8458</v>
  </a>
  <a r="1">
    <v t="s">Slovene language</v>
  </a>
  <a r="125">
    <v t="r">8469</v>
    <v t="r">8470</v>
    <v t="r">8471</v>
    <v t="r">8472</v>
    <v t="r">8473</v>
    <v t="r">8474</v>
    <v t="r">8475</v>
    <v t="r">8476</v>
    <v t="r">8477</v>
    <v t="r">8478</v>
    <v t="r">8479</v>
    <v t="r">8480</v>
    <v t="r">8481</v>
    <v t="r">8482</v>
    <v t="r">8483</v>
    <v t="r">8484</v>
    <v t="r">8485</v>
    <v t="r">8486</v>
    <v t="r">8487</v>
    <v t="r">8488</v>
    <v t="r">8489</v>
    <v t="r">8490</v>
    <v t="r">8491</v>
    <v t="r">8492</v>
    <v t="r">8493</v>
    <v t="r">8494</v>
    <v t="r">8495</v>
    <v t="r">8496</v>
    <v t="r">8497</v>
    <v t="r">8498</v>
    <v t="r">8499</v>
    <v t="r">8500</v>
    <v t="r">8501</v>
    <v t="r">8502</v>
    <v t="r">8503</v>
    <v t="r">8504</v>
    <v t="r">8505</v>
    <v t="r">8506</v>
    <v t="r">8507</v>
    <v t="r">8508</v>
    <v t="r">8509</v>
    <v t="r">8510</v>
    <v t="r">8511</v>
    <v t="r">8512</v>
    <v t="r">8513</v>
    <v t="r">8514</v>
    <v t="r">8515</v>
    <v t="r">8516</v>
    <v t="r">8517</v>
    <v t="r">8518</v>
    <v t="r">8519</v>
    <v t="r">8520</v>
    <v t="r">8521</v>
    <v t="r">8522</v>
    <v t="r">8523</v>
    <v t="r">8524</v>
    <v t="r">8525</v>
    <v t="r">8526</v>
    <v t="r">8527</v>
    <v t="r">8528</v>
    <v t="r">8529</v>
    <v t="r">8530</v>
    <v t="r">8531</v>
    <v t="r">8532</v>
    <v t="r">8533</v>
    <v t="r">8534</v>
    <v t="r">8535</v>
    <v t="r">8536</v>
    <v t="r">8537</v>
    <v t="r">8538</v>
    <v t="r">8539</v>
    <v t="r">8540</v>
    <v t="r">8541</v>
    <v t="r">8542</v>
    <v t="r">8543</v>
    <v t="r">8544</v>
    <v t="r">8545</v>
    <v t="r">8546</v>
    <v t="r">8547</v>
    <v t="r">8548</v>
    <v t="r">8549</v>
    <v t="r">8550</v>
    <v t="r">8551</v>
    <v t="r">8552</v>
    <v t="r">8553</v>
    <v t="r">8554</v>
    <v t="r">8555</v>
    <v t="r">8556</v>
    <v t="r">8557</v>
    <v t="r">8558</v>
    <v t="r">8559</v>
    <v t="r">8560</v>
    <v t="r">8561</v>
    <v t="r">8562</v>
    <v t="r">8563</v>
    <v t="r">8564</v>
    <v t="r">8565</v>
    <v t="r">8566</v>
    <v t="r">8567</v>
    <v t="r">8568</v>
    <v t="r">8569</v>
    <v t="r">8570</v>
    <v t="r">8571</v>
    <v t="r">8572</v>
    <v t="r">8573</v>
    <v t="r">8574</v>
    <v t="r">8575</v>
    <v t="r">8576</v>
    <v t="r">8577</v>
    <v t="r">8578</v>
    <v t="r">8579</v>
    <v t="r">8580</v>
    <v t="r">8581</v>
    <v t="r">8582</v>
    <v t="r">8583</v>
    <v t="r">8584</v>
    <v t="r">8585</v>
    <v t="r">8586</v>
    <v t="r">8587</v>
    <v t="r">8588</v>
    <v t="r">8589</v>
    <v t="r">8590</v>
    <v t="r">8591</v>
    <v t="r">8592</v>
    <v t="r">8593</v>
  </a>
  <a r="2">
    <v t="r">367</v>
    <v t="r">8614</v>
  </a>
  <a r="2">
    <v t="s">Pijin language</v>
    <v t="s">English language</v>
  </a>
  <a r="10">
    <v t="r">8625</v>
    <v t="r">8626</v>
    <v t="r">8627</v>
    <v t="r">8604</v>
    <v t="r">8628</v>
    <v t="r">8629</v>
    <v t="r">8630</v>
    <v t="r">8631</v>
    <v t="r">8632</v>
    <v t="r">8633</v>
  </a>
  <a r="1">
    <v t="s">UTC+11:00</v>
  </a>
  <a r="2">
    <v t="r">8655</v>
    <v t="r">8656</v>
  </a>
  <a r="2">
    <v t="s">Arabic</v>
    <v t="s">Somali language</v>
  </a>
  <a r="13">
    <v t="r">8664</v>
    <v t="r">8665</v>
    <v t="r">8666</v>
    <v t="r">8667</v>
    <v t="r">8668</v>
    <v t="r">8669</v>
    <v t="r">8670</v>
    <v t="r">8671</v>
    <v t="r">8672</v>
    <v t="r">8673</v>
    <v t="r">8674</v>
    <v t="r">8675</v>
    <v t="r">8676</v>
  </a>
  <a r="1">
    <v t="s">Africa/Mogadishu</v>
  </a>
  <a r="2">
    <v t="r">8702</v>
    <v t="r">8703</v>
  </a>
  <a r="12">
    <v t="s">South African English</v>
    <v t="s">Swazi language</v>
    <v t="s">Venda language</v>
    <v t="s">Tsonga language</v>
    <v t="s">Afrikaans</v>
    <v t="s">Tswana language</v>
    <v t="s">Sotho language</v>
    <v t="s">South African Sign Language</v>
    <v t="s">Xhosa language</v>
    <v t="s">Zulu language</v>
    <v t="s">Southern Ndebele language</v>
    <v t="s">Northern Sotho</v>
  </a>
  <a r="9">
    <v t="r">8716</v>
    <v t="r">8717</v>
    <v t="r">8718</v>
    <v t="r">8719</v>
    <v t="r">8720</v>
    <v t="r">8721</v>
    <v t="r">8722</v>
    <v t="r">8723</v>
    <v t="r">8724</v>
  </a>
  <a r="1">
    <v t="s">Africa/Johannesburg</v>
  </a>
  <a r="2">
    <v t="r">8749</v>
    <v t="r">8750</v>
  </a>
  <a r="18">
    <v t="r">8762</v>
    <v t="r">8763</v>
    <v t="r">8764</v>
    <v t="r">8765</v>
    <v t="r">8766</v>
    <v t="r">8767</v>
    <v t="r">8768</v>
    <v t="r">8769</v>
    <v t="r">8770</v>
    <v t="r">8771</v>
    <v t="r">8772</v>
    <v t="r">8773</v>
    <v t="r">8774</v>
    <v t="r">8775</v>
    <v t="r">8776</v>
    <v t="r">8777</v>
    <v t="r">8778</v>
    <v t="r">8779</v>
  </a>
  <a r="3">
    <v t="r">8801</v>
    <v t="r">8802</v>
    <v t="r">8803</v>
  </a>
  <a r="2">
    <v t="s">Sinhala language</v>
    <v t="s">Tamil language</v>
  </a>
  <a r="9">
    <v t="r">8813</v>
    <v t="r">8814</v>
    <v t="r">8815</v>
    <v t="r">8816</v>
    <v t="r">8817</v>
    <v t="r">8818</v>
    <v t="r">8819</v>
    <v t="r">8820</v>
    <v t="r">8821</v>
  </a>
  <a r="1">
    <v t="s">UTC+05:30</v>
  </a>
  <a r="2">
    <v t="r">367</v>
    <v t="r">8843</v>
  </a>
  <a r="14">
    <v t="r">8851</v>
    <v t="r">8852</v>
    <v t="r">8853</v>
    <v t="r">8854</v>
    <v t="r">8855</v>
    <v t="r">8856</v>
    <v t="r">8857</v>
    <v t="r">8858</v>
    <v t="r">8859</v>
    <v t="r">8860</v>
    <v t="r">8861</v>
    <v t="r">8862</v>
    <v t="r">8863</v>
    <v t="r">8864</v>
  </a>
  <a r="2">
    <v t="r">367</v>
    <v t="r">8885</v>
  </a>
  <a r="9">
    <v t="r">8895</v>
    <v t="r">8896</v>
    <v t="r">8897</v>
    <v t="r">8898</v>
    <v t="r">8899</v>
    <v t="r">8900</v>
    <v t="r">8901</v>
    <v t="r">8902</v>
    <v t="r">8903</v>
  </a>
  <a r="2">
    <v t="r">367</v>
    <v t="r">8926</v>
  </a>
  <a r="6">
    <v t="r">8935</v>
    <v t="r">8936</v>
    <v t="r">8937</v>
    <v t="r">8938</v>
    <v t="r">8939</v>
    <v t="r">8940</v>
  </a>
  <a r="2">
    <v t="r">8965</v>
    <v t="r">8966</v>
  </a>
  <a r="2">
    <v t="s">Arabic</v>
    <v t="s">English language</v>
  </a>
  <a r="15">
    <v t="r">8977</v>
    <v t="r">8978</v>
    <v t="r">8979</v>
    <v t="r">8980</v>
    <v t="r">8981</v>
    <v t="r">8982</v>
    <v t="r">8983</v>
    <v t="r">8984</v>
    <v t="r">8985</v>
    <v t="r">8986</v>
    <v t="r">8987</v>
    <v t="r">8988</v>
    <v t="r">8989</v>
    <v t="r">8990</v>
    <v t="r">8991</v>
  </a>
  <a r="1">
    <v t="s">Africa/Khartoum</v>
  </a>
  <a r="2">
    <v t="r">9017</v>
    <v t="r">9018</v>
  </a>
  <a r="1">
    <v t="s">Surinamese Dutch</v>
  </a>
  <a r="10">
    <v t="r">9029</v>
    <v t="r">9030</v>
    <v t="r">9031</v>
    <v t="r">9032</v>
    <v t="r">9033</v>
    <v t="r">9034</v>
    <v t="r">9035</v>
    <v t="r">9036</v>
    <v t="r">9037</v>
    <v t="r">9038</v>
  </a>
  <a r="1">
    <v t="s">UTC−03:00</v>
  </a>
  <a r="2">
    <v t="r">9064</v>
    <v t="r">9065</v>
  </a>
  <a r="1">
    <v t="s">Swedish language</v>
  </a>
  <a r="21">
    <v t="r">9075</v>
    <v t="r">9076</v>
    <v t="r">9077</v>
    <v t="r">9078</v>
    <v t="r">9079</v>
    <v t="r">9080</v>
    <v t="r">9081</v>
    <v t="r">9082</v>
    <v t="r">9083</v>
    <v t="r">9084</v>
    <v t="r">9085</v>
    <v t="r">9086</v>
    <v t="r">9087</v>
    <v t="r">9088</v>
    <v t="r">9089</v>
    <v t="r">9090</v>
    <v t="r">9091</v>
    <v t="r">9092</v>
    <v t="r">9093</v>
    <v t="r">9094</v>
    <v t="r">9095</v>
  </a>
  <a r="7">
    <v t="r">9117</v>
    <v t="r">9118</v>
    <v t="r">9119</v>
    <v t="r">9120</v>
    <v t="r">9121</v>
    <v t="r">9122</v>
    <v t="r">9123</v>
  </a>
  <a r="4">
    <v t="s">Italian language</v>
    <v t="s">Romansh language</v>
    <v t="s">German language</v>
    <v t="s">French language</v>
  </a>
  <a r="25">
    <v t="r">9134</v>
    <v t="r">9135</v>
    <v t="r">9136</v>
    <v t="r">9137</v>
    <v t="r">9138</v>
    <v t="r">9139</v>
    <v t="r">9140</v>
    <v t="r">9141</v>
    <v t="r">9142</v>
    <v t="r">9143</v>
    <v t="r">9144</v>
    <v t="r">9145</v>
    <v t="r">9146</v>
    <v t="r">9147</v>
    <v t="r">9148</v>
    <v t="r">9149</v>
    <v t="r">9150</v>
    <v t="r">9151</v>
    <v t="r">9152</v>
    <v t="r">9153</v>
    <v t="r">9154</v>
    <v t="r">9155</v>
    <v t="r">9156</v>
    <v t="r">9157</v>
    <v t="r">9158</v>
  </a>
  <a r="2">
    <v t="r">9184</v>
    <v t="r">9185</v>
  </a>
  <a r="2">
    <v t="s">Russian language</v>
    <v t="s">Tajik language</v>
  </a>
  <a r="4">
    <v t="r">9195</v>
    <v t="r">9196</v>
    <v t="r">9197</v>
    <v t="r">9198</v>
  </a>
  <a r="5">
    <v t="r">9224</v>
    <v t="r">9225</v>
    <v t="r">9226</v>
    <v t="r">9227</v>
    <v t="r">9228</v>
  </a>
  <a r="36">
    <v t="r">9240</v>
    <v t="r">9241</v>
    <v t="r">9242</v>
    <v t="r">9243</v>
    <v t="r">9244</v>
    <v t="r">9245</v>
    <v t="r">9246</v>
    <v t="r">9247</v>
    <v t="r">9248</v>
    <v t="r">9249</v>
    <v t="r">9250</v>
    <v t="r">9251</v>
    <v t="r">9252</v>
    <v t="r">9253</v>
    <v t="r">9254</v>
    <v t="r">9255</v>
    <v t="r">9256</v>
    <v t="r">9257</v>
    <v t="r">9258</v>
    <v t="r">9259</v>
    <v t="r">9260</v>
    <v t="r">9261</v>
    <v t="r">9262</v>
    <v t="r">9263</v>
    <v t="r">9264</v>
    <v t="r">9265</v>
    <v t="r">9266</v>
    <v t="r">9267</v>
    <v t="r">9223</v>
    <v t="r">9268</v>
    <v t="r">9269</v>
    <v t="r">9270</v>
    <v t="r">9271</v>
    <v t="r">9272</v>
    <v t="r">9273</v>
    <v t="r">9274</v>
  </a>
  <a r="2">
    <v t="r">9299</v>
    <v t="r">9300</v>
  </a>
  <a r="1">
    <v t="s">Thai language</v>
  </a>
  <a r="76">
    <v t="r">9311</v>
    <v t="r">9312</v>
    <v t="r">9313</v>
    <v t="r">9314</v>
    <v t="r">9315</v>
    <v t="r">9316</v>
    <v t="r">9317</v>
    <v t="r">9318</v>
    <v t="r">9319</v>
    <v t="r">9320</v>
    <v t="r">9321</v>
    <v t="r">9322</v>
    <v t="r">9323</v>
    <v t="r">9324</v>
    <v t="r">9325</v>
    <v t="r">9326</v>
    <v t="r">9327</v>
    <v t="r">9328</v>
    <v t="r">9329</v>
    <v t="r">9330</v>
    <v t="r">9331</v>
    <v t="r">9332</v>
    <v t="r">9333</v>
    <v t="r">9334</v>
    <v t="r">9335</v>
    <v t="r">9336</v>
    <v t="r">9337</v>
    <v t="r">9338</v>
    <v t="r">9339</v>
    <v t="r">9340</v>
    <v t="r">9341</v>
    <v t="r">9342</v>
    <v t="r">9343</v>
    <v t="r">9344</v>
    <v t="r">9345</v>
    <v t="r">9346</v>
    <v t="r">9287</v>
    <v t="r">9347</v>
    <v t="r">9348</v>
    <v t="r">9349</v>
    <v t="r">9350</v>
    <v t="r">9351</v>
    <v t="r">9352</v>
    <v t="r">9353</v>
    <v t="r">9354</v>
    <v t="r">9355</v>
    <v t="r">9356</v>
    <v t="r">9357</v>
    <v t="r">9358</v>
    <v t="r">9359</v>
    <v t="r">9360</v>
    <v t="r">9361</v>
    <v t="r">9362</v>
    <v t="r">9363</v>
    <v t="r">9364</v>
    <v t="r">9365</v>
    <v t="r">9366</v>
    <v t="r">9367</v>
    <v t="r">9368</v>
    <v t="r">9369</v>
    <v t="r">9370</v>
    <v t="r">9371</v>
    <v t="r">9372</v>
    <v t="r">9373</v>
    <v t="r">9374</v>
    <v t="r">9375</v>
    <v t="r">9376</v>
    <v t="r">9377</v>
    <v t="r">9378</v>
    <v t="r">9379</v>
    <v t="r">9380</v>
    <v t="r">9381</v>
    <v t="r">9382</v>
    <v t="r">9383</v>
    <v t="r">9384</v>
    <v t="r">9385</v>
  </a>
  <a r="1">
    <v t="s">Asia/Bangkok</v>
  </a>
  <a r="2">
    <v t="r">9408</v>
    <v t="r">9409</v>
  </a>
  <a r="2">
    <v t="s">Tetum language</v>
    <v t="s">East Timorese Portuguese</v>
  </a>
  <a r="13">
    <v t="r">9419</v>
    <v t="r">9420</v>
    <v t="r">9421</v>
    <v t="r">9422</v>
    <v t="r">9423</v>
    <v t="r">9424</v>
    <v t="r">9425</v>
    <v t="r">9426</v>
    <v t="r">9427</v>
    <v t="r">9428</v>
    <v t="r">9429</v>
    <v t="r">9430</v>
    <v t="r">9431</v>
  </a>
  <a r="2">
    <v t="r">9456</v>
    <v t="r">9457</v>
  </a>
  <a r="5">
    <v t="r">9466</v>
    <v t="r">9467</v>
    <v t="r">9468</v>
    <v t="r">9469</v>
    <v t="r">9470</v>
  </a>
  <a r="1">
    <v t="s">Africa/Lome</v>
  </a>
  <a r="2">
    <v t="r">9493</v>
    <v t="r">9494</v>
  </a>
  <a r="2">
    <v t="s">Tongan language</v>
    <v t="s">English language</v>
  </a>
  <a r="4">
    <v t="r">9526</v>
    <v t="r">9527</v>
    <v t="r">9528</v>
    <v t="r">9529</v>
  </a>
  <a r="1">
    <v t="s">Trinidadian and Tobagonian English</v>
  </a>
  <a r="14">
    <v t="r">9512</v>
    <v t="r">9541</v>
    <v t="r">9525</v>
    <v t="r">9542</v>
    <v t="r">9543</v>
    <v t="r">9544</v>
    <v t="r">9545</v>
    <v t="r">9546</v>
    <v t="r">9547</v>
    <v t="r">9548</v>
    <v t="r">9549</v>
    <v t="r">9550</v>
    <v t="r">9551</v>
    <v t="r">9552</v>
  </a>
  <a r="2">
    <v t="r">9578</v>
    <v t="r">9579</v>
  </a>
  <a r="24">
    <v t="r">9588</v>
    <v t="r">9589</v>
    <v t="r">9590</v>
    <v t="r">9591</v>
    <v t="r">9592</v>
    <v t="r">9593</v>
    <v t="r">9594</v>
    <v t="r">9595</v>
    <v t="r">9596</v>
    <v t="r">9597</v>
    <v t="r">9598</v>
    <v t="r">9599</v>
    <v t="r">9600</v>
    <v t="r">9601</v>
    <v t="r">9602</v>
    <v t="r">9603</v>
    <v t="r">9604</v>
    <v t="r">9605</v>
    <v t="r">9606</v>
    <v t="r">9607</v>
    <v t="r">9608</v>
    <v t="r">9609</v>
    <v t="r">9610</v>
    <v t="r">9611</v>
  </a>
  <a r="1">
    <v t="s">Africa/Tunis</v>
  </a>
  <a r="3">
    <v t="r">9638</v>
    <v t="r">9639</v>
    <v t="r">9640</v>
  </a>
  <a r="1">
    <v t="s">Turkish language</v>
  </a>
  <a r="81">
    <v t="r">9652</v>
    <v t="r">9653</v>
    <v t="r">9654</v>
    <v t="r">9655</v>
    <v t="r">9656</v>
    <v t="r">9657</v>
    <v t="r">9658</v>
    <v t="r">9659</v>
    <v t="r">9660</v>
    <v t="r">9661</v>
    <v t="r">9662</v>
    <v t="r">9663</v>
    <v t="r">9664</v>
    <v t="r">9665</v>
    <v t="r">9666</v>
    <v t="r">9667</v>
    <v t="r">9668</v>
    <v t="r">9669</v>
    <v t="r">9670</v>
    <v t="r">9671</v>
    <v t="r">9672</v>
    <v t="r">9673</v>
    <v t="r">9674</v>
    <v t="r">9675</v>
    <v t="r">9676</v>
    <v t="r">9677</v>
    <v t="r">9678</v>
    <v t="r">9679</v>
    <v t="r">9680</v>
    <v t="r">9681</v>
    <v t="r">9682</v>
    <v t="r">9683</v>
    <v t="r">9684</v>
    <v t="r">9685</v>
    <v t="r">9686</v>
    <v t="r">9687</v>
    <v t="r">9688</v>
    <v t="r">9689</v>
    <v t="r">9690</v>
    <v t="r">9691</v>
    <v t="r">9692</v>
    <v t="r">9693</v>
    <v t="r">9694</v>
    <v t="r">9695</v>
    <v t="r">9696</v>
    <v t="r">9697</v>
    <v t="r">9698</v>
    <v t="r">9699</v>
    <v t="r">9700</v>
    <v t="r">9701</v>
    <v t="r">9702</v>
    <v t="r">9703</v>
    <v t="r">9704</v>
    <v t="r">9705</v>
    <v t="r">9706</v>
    <v t="r">9707</v>
    <v t="r">9708</v>
    <v t="r">9709</v>
    <v t="r">9710</v>
    <v t="r">9711</v>
    <v t="r">9712</v>
    <v t="r">9713</v>
    <v t="r">9714</v>
    <v t="r">9715</v>
    <v t="r">9716</v>
    <v t="r">9717</v>
    <v t="r">9718</v>
    <v t="r">9719</v>
    <v t="r">9720</v>
    <v t="r">9721</v>
    <v t="r">9722</v>
    <v t="r">9723</v>
    <v t="r">9724</v>
    <v t="r">9725</v>
    <v t="r">9726</v>
    <v t="r">9727</v>
    <v t="r">9728</v>
    <v t="r">9729</v>
    <v t="r">9730</v>
    <v t="r">9731</v>
    <v t="r">9732</v>
  </a>
  <a r="3">
    <v t="r">9753</v>
    <v t="r">9754</v>
    <v t="r">9755</v>
  </a>
  <a r="1">
    <v t="s">Turkmen language</v>
  </a>
  <a r="6">
    <v t="r">9744</v>
    <v t="r">9764</v>
    <v t="r">9765</v>
    <v t="r">9766</v>
    <v t="r">9767</v>
    <v t="r">9768</v>
  </a>
  <a r="1">
    <v t="s">Asia/Ashgabat</v>
  </a>
  <a r="5">
    <v t="r">1920</v>
    <v t="r">367</v>
    <v t="r">9784</v>
    <v t="r">9785</v>
    <v t="r">9786</v>
  </a>
  <a r="1">
    <v t="s">Eastern Time Zone</v>
  </a>
  <a r="2">
    <v t="r">367</v>
    <v t="r">9803</v>
  </a>
  <a r="2">
    <v t="s">English language</v>
    <v t="s">Tuvaluan language</v>
  </a>
  <a r="3">
    <v t="r">9830</v>
    <v t="r">9831</v>
    <v t="r">9832</v>
  </a>
  <a r="2">
    <v t="s">Ugandan English</v>
    <v t="s">Swahili language</v>
  </a>
  <a r="112">
    <v t="r">9845</v>
    <v t="r">9846</v>
    <v t="r">9847</v>
    <v t="r">9848</v>
    <v t="r">9849</v>
    <v t="r">9850</v>
    <v t="r">9851</v>
    <v t="r">9852</v>
    <v t="r">9853</v>
    <v t="r">9854</v>
    <v t="r">9855</v>
    <v t="r">9856</v>
    <v t="r">9857</v>
    <v t="r">9858</v>
    <v t="r">9859</v>
    <v t="r">9860</v>
    <v t="r">9861</v>
    <v t="r">9862</v>
    <v t="r">9863</v>
    <v t="r">9864</v>
    <v t="r">9865</v>
    <v t="r">9866</v>
    <v t="r">9867</v>
    <v t="r">9868</v>
    <v t="r">9869</v>
    <v t="r">9870</v>
    <v t="r">9871</v>
    <v t="r">9872</v>
    <v t="r">9873</v>
    <v t="r">9874</v>
    <v t="r">9875</v>
    <v t="r">9876</v>
    <v t="r">9877</v>
    <v t="r">9878</v>
    <v t="r">9879</v>
    <v t="r">9880</v>
    <v t="r">9881</v>
    <v t="r">9882</v>
    <v t="r">9883</v>
    <v t="r">9884</v>
    <v t="r">9885</v>
    <v t="r">9886</v>
    <v t="r">9887</v>
    <v t="r">9888</v>
    <v t="r">9889</v>
    <v t="r">9890</v>
    <v t="r">9891</v>
    <v t="r">9892</v>
    <v t="r">9893</v>
    <v t="r">9894</v>
    <v t="r">9895</v>
    <v t="r">9896</v>
    <v t="r">9897</v>
    <v t="r">9898</v>
    <v t="r">9899</v>
    <v t="r">9900</v>
    <v t="r">9901</v>
    <v t="r">9902</v>
    <v t="r">9903</v>
    <v t="r">9904</v>
    <v t="r">9905</v>
    <v t="r">9906</v>
    <v t="r">9907</v>
    <v t="r">9908</v>
    <v t="r">9909</v>
    <v t="r">9910</v>
    <v t="r">9911</v>
    <v t="r">9912</v>
    <v t="r">9913</v>
    <v t="r">9914</v>
    <v t="r">9915</v>
    <v t="r">9916</v>
    <v t="r">9917</v>
    <v t="r">9918</v>
    <v t="r">9919</v>
    <v t="r">9920</v>
    <v t="r">9921</v>
    <v t="r">9922</v>
    <v t="r">9923</v>
    <v t="r">9924</v>
    <v t="r">9925</v>
    <v t="r">9926</v>
    <v t="r">9927</v>
    <v t="r">9928</v>
    <v t="r">9929</v>
    <v t="r">9930</v>
    <v t="r">9931</v>
    <v t="r">9932</v>
    <v t="r">9933</v>
    <v t="r">9934</v>
    <v t="r">9935</v>
    <v t="r">9936</v>
    <v t="r">9937</v>
    <v t="r">9938</v>
    <v t="r">9939</v>
    <v t="r">9940</v>
    <v t="r">9941</v>
    <v t="r">9942</v>
    <v t="r">9943</v>
    <v t="r">9944</v>
    <v t="r">9945</v>
    <v t="r">9946</v>
    <v t="r">9947</v>
    <v t="r">9948</v>
    <v t="r">9949</v>
    <v t="r">9950</v>
    <v t="r">9951</v>
    <v t="r">9952</v>
    <v t="r">9953</v>
    <v t="r">9954</v>
    <v t="r">9955</v>
    <v t="r">9956</v>
  </a>
  <a r="1">
    <v t="s">Africa/Kampala</v>
  </a>
  <a r="3">
    <v t="r">9982</v>
    <v t="r">9983</v>
    <v t="r">9984</v>
  </a>
  <a r="1">
    <v t="s">Ukrainian language</v>
  </a>
  <a r="27">
    <v t="r">9969</v>
    <v t="r">9995</v>
    <v t="r">9996</v>
    <v t="r">9997</v>
    <v t="r">9998</v>
    <v t="r">9999</v>
    <v t="r">10000</v>
    <v t="r">10001</v>
    <v t="r">10002</v>
    <v t="r">10003</v>
    <v t="r">10004</v>
    <v t="r">10005</v>
    <v t="r">10006</v>
    <v t="r">10007</v>
    <v t="r">10008</v>
    <v t="r">10009</v>
    <v t="r">10010</v>
    <v t="r">10011</v>
    <v t="r">10012</v>
    <v t="r">10013</v>
    <v t="r">10014</v>
    <v t="r">10015</v>
    <v t="r">10016</v>
    <v t="r">10017</v>
    <v t="r">10018</v>
    <v t="r">10019</v>
    <v t="r">7939</v>
  </a>
  <a r="2">
    <v t="r">10046</v>
    <v t="r">10047</v>
  </a>
  <a r="5">
    <v t="r">10056</v>
    <v t="r">10057</v>
    <v t="r">10058</v>
    <v t="r">10059</v>
    <v t="r">10060</v>
  </a>
  <a r="2">
    <v t="r">367</v>
    <v t="r">10083</v>
  </a>
  <a r="4">
    <v t="r">10093</v>
    <v t="r">10094</v>
    <v t="r">10095</v>
    <v t="r">10096</v>
  </a>
  <a r="2">
    <v t="s">Greenwich Mean Time</v>
    <v t="s">Western European Time</v>
  </a>
  <a r="4">
    <v t="r">237</v>
    <v t="r">10121</v>
    <v t="r">10122</v>
    <v t="r">10123</v>
  </a>
  <a r="55">
    <v t="r">10135</v>
    <v t="r">10136</v>
    <v t="r">10137</v>
    <v t="r">10138</v>
    <v t="r">10139</v>
    <v t="r">10140</v>
    <v t="r">10141</v>
    <v t="r">10142</v>
    <v t="r">10143</v>
    <v t="r">10144</v>
    <v t="r">10145</v>
    <v t="r">10146</v>
    <v t="r">10147</v>
    <v t="r">10148</v>
    <v t="r">10149</v>
    <v t="r">10150</v>
    <v t="r">10151</v>
    <v t="r">10152</v>
    <v t="r">10153</v>
    <v t="r">10154</v>
    <v t="r">10155</v>
    <v t="r">10156</v>
    <v t="r">10157</v>
    <v t="r">10158</v>
    <v t="r">10159</v>
    <v t="r">10160</v>
    <v t="r">10161</v>
    <v t="r">10162</v>
    <v t="r">10163</v>
    <v t="r">10164</v>
    <v t="r">10165</v>
    <v t="r">10166</v>
    <v t="r">10167</v>
    <v t="r">10168</v>
    <v t="r">10169</v>
    <v t="r">10170</v>
    <v t="r">10171</v>
    <v t="r">10172</v>
    <v t="r">10173</v>
    <v t="r">10174</v>
    <v t="r">10175</v>
    <v t="r">10176</v>
    <v t="r">10177</v>
    <v t="r">10178</v>
    <v t="r">10179</v>
    <v t="r">10180</v>
    <v t="r">10181</v>
    <v t="r">10182</v>
    <v t="r">10183</v>
    <v t="r">10184</v>
    <v t="r">225</v>
    <v t="r">10185</v>
    <v t="r">3832</v>
    <v t="r">7040</v>
    <v t="r">7613</v>
  </a>
  <a r="6">
    <v t="s">Samoa Time Zone</v>
    <v t="s">Atlantic Time Zone</v>
    <v t="s">Central Time Zone</v>
    <v t="s">Alaska Time Zone</v>
    <v t="s">Mountain Time Zone</v>
    <v t="s">Chamorro Time Zone</v>
  </a>
  <a r="4">
    <v t="r">237</v>
    <v t="r">10121</v>
    <v t="r">10197</v>
    <v t="r">10198</v>
  </a>
  <a r="2">
    <v t="r">10221</v>
    <v t="r">10222</v>
  </a>
  <a r="2">
    <v t="s">Rioplatense Spanish</v>
    <v t="s">Uruguayan Sign Language</v>
  </a>
  <a r="19">
    <v t="r">10233</v>
    <v t="r">10234</v>
    <v t="r">10235</v>
    <v t="r">10236</v>
    <v t="r">10237</v>
    <v t="r">10238</v>
    <v t="r">10239</v>
    <v t="r">10240</v>
    <v t="r">10241</v>
    <v t="r">10242</v>
    <v t="r">10243</v>
    <v t="r">10244</v>
    <v t="r">10245</v>
    <v t="r">10246</v>
    <v t="r">10247</v>
    <v t="r">10248</v>
    <v t="r">10249</v>
    <v t="r">10250</v>
    <v t="r">10251</v>
  </a>
  <a r="2">
    <v t="r">10274</v>
    <v t="r">10275</v>
  </a>
  <a r="1">
    <v t="s">Uzbek language</v>
  </a>
  <a r="14">
    <v t="r">10263</v>
    <v t="r">10285</v>
    <v t="r">10286</v>
    <v t="r">10287</v>
    <v t="r">10288</v>
    <v t="r">10289</v>
    <v t="r">10290</v>
    <v t="r">10291</v>
    <v t="r">10292</v>
    <v t="r">10293</v>
    <v t="r">10294</v>
    <v t="r">10295</v>
    <v t="r">10296</v>
    <v t="r">10297</v>
  </a>
  <a r="2">
    <v t="r">10320</v>
    <v t="r">10321</v>
  </a>
  <a r="3">
    <v t="s">English language</v>
    <v t="s">Bislama</v>
    <v t="s">French language</v>
  </a>
  <a r="6">
    <v t="r">10331</v>
    <v t="r">10332</v>
    <v t="r">10333</v>
    <v t="r">10334</v>
    <v t="r">10335</v>
    <v t="r">10336</v>
  </a>
  <a r="3">
    <v t="r">10362</v>
    <v t="r">10363</v>
    <v t="r">10364</v>
  </a>
  <a r="1">
    <v t="s">Vietnamese language</v>
  </a>
  <a r="62">
    <v t="r">10375</v>
    <v t="r">10376</v>
    <v t="r">10377</v>
    <v t="r">10378</v>
    <v t="r">10379</v>
    <v t="r">10380</v>
    <v t="r">10381</v>
    <v t="r">10382</v>
    <v t="r">10348</v>
    <v t="r">10383</v>
    <v t="r">10384</v>
    <v t="r">10385</v>
    <v t="r">10386</v>
    <v t="r">10387</v>
    <v t="r">10388</v>
    <v t="r">10361</v>
    <v t="r">10389</v>
    <v t="r">10390</v>
    <v t="r">10391</v>
    <v t="r">10392</v>
    <v t="r">10393</v>
    <v t="r">10394</v>
    <v t="r">10395</v>
    <v t="r">10396</v>
    <v t="r">10397</v>
    <v t="r">10398</v>
    <v t="r">10399</v>
    <v t="r">10400</v>
    <v t="r">10401</v>
    <v t="r">10402</v>
    <v t="r">10403</v>
    <v t="r">10404</v>
    <v t="r">10405</v>
    <v t="r">10406</v>
    <v t="r">10407</v>
    <v t="r">10408</v>
    <v t="r">10409</v>
    <v t="r">10410</v>
    <v t="r">10411</v>
    <v t="r">10412</v>
    <v t="r">10413</v>
    <v t="r">10414</v>
    <v t="r">10415</v>
    <v t="r">10416</v>
    <v t="r">10417</v>
    <v t="r">10418</v>
    <v t="r">10419</v>
    <v t="r">10420</v>
    <v t="r">10421</v>
    <v t="r">10422</v>
    <v t="r">10423</v>
    <v t="r">10424</v>
    <v t="r">10425</v>
    <v t="r">10426</v>
    <v t="r">10427</v>
    <v t="r">10428</v>
    <v t="r">10429</v>
    <v t="r">10430</v>
    <v t="r">10431</v>
    <v t="r">10432</v>
    <v t="r">10433</v>
    <v t="r">10434</v>
  </a>
  <a r="4">
    <v t="r">10459</v>
    <v t="r">10460</v>
    <v t="r">10461</v>
    <v t="r">10462</v>
  </a>
  <a r="20">
    <v t="r">10470</v>
    <v t="r">10471</v>
    <v t="r">10472</v>
    <v t="r">10473</v>
    <v t="r">10474</v>
    <v t="r">10475</v>
    <v t="r">10476</v>
    <v t="r">10477</v>
    <v t="r">10478</v>
    <v t="r">10479</v>
    <v t="r">10480</v>
    <v t="r">10481</v>
    <v t="r">10482</v>
    <v t="r">10483</v>
    <v t="r">10484</v>
    <v t="r">10485</v>
    <v t="r">10486</v>
    <v t="r">10487</v>
    <v t="r">10488</v>
    <v t="r">10489</v>
  </a>
  <a r="4">
    <v t="r">10513</v>
    <v t="r">10514</v>
    <v t="r">10515</v>
    <v t="r">10516</v>
  </a>
  <a r="10">
    <v t="r">10527</v>
    <v t="r">10528</v>
    <v t="r">10529</v>
    <v t="r">10530</v>
    <v t="r">10531</v>
    <v t="r">10532</v>
    <v t="r">10533</v>
    <v t="r">10534</v>
    <v t="r">10535</v>
    <v t="r">10536</v>
  </a>
  <a r="1">
    <v t="s">Africa/Lusaka</v>
  </a>
  <a r="2">
    <v t="r">10563</v>
    <v t="r">10564</v>
  </a>
  <a r="16">
    <v t="s">Ndau dialect</v>
    <v t="s">Tonga language</v>
    <v t="s">Venda language</v>
    <v t="s">Tsonga language</v>
    <v t="s">Zimbabwean English</v>
    <v t="s">Kalanga language</v>
    <v t="s">Tswana language</v>
    <v t="s">Zimbabwean sign languages</v>
    <v t="s">Sotho language</v>
    <v t="s">Nambya language</v>
    <v t="s">Tjwao dialect</v>
    <v t="s">Xhosa language</v>
    <v t="s">Shona language</v>
    <v t="s">Chewa language</v>
    <v t="s">Northern Ndebele language</v>
    <v t="s">Sena language</v>
  </a>
  <a r="9">
    <v t="r">10576</v>
    <v t="r">10577</v>
    <v t="r">10578</v>
    <v t="r">10579</v>
    <v t="r">10580</v>
    <v t="r">10581</v>
    <v t="r">10582</v>
    <v t="r">10583</v>
    <v t="r">10584</v>
  </a>
  <a r="1">
    <v t="s">Africa/Harare</v>
  </a>
</arrayData>
</file>

<file path=xl/richData/rdrichvalue.xml><?xml version="1.0" encoding="utf-8"?>
<rvData xmlns="http://schemas.microsoft.com/office/spreadsheetml/2017/richdata" count="10591">
  <rv s="0">
    <v>536870912</v>
    <v>Afghanistan</v>
    <v>c650f0dc-d7a9-6c0b-6125-b52ae4cd36b5</v>
    <v>en-US</v>
    <v>Map</v>
  </rv>
  <rv s="1">
    <fb>0.58067579572955896</fb>
    <v>22</v>
  </rv>
  <rv s="1">
    <fb>652230</fb>
    <v>23</v>
  </rv>
  <rv s="1">
    <fb>323000</fb>
    <v>23</v>
  </rv>
  <rv s="1">
    <fb>32.487000000000002</fb>
    <v>24</v>
  </rv>
  <rv s="1">
    <fb>93</fb>
    <v>25</v>
  </rv>
  <rv s="0">
    <v>536870912</v>
    <v>Kabul</v>
    <v>9e39744c-fdfe-92b6-a9bc-39aa272561e6</v>
    <v>en-US</v>
    <v>Map</v>
  </rv>
  <rv s="1">
    <fb>8672.4549999999999</fb>
    <v>23</v>
  </rv>
  <rv s="1">
    <fb>149.89597520803201</fb>
    <v>26</v>
  </rv>
  <rv s="1">
    <fb>2.30237251516844E-2</fb>
    <v>22</v>
  </rv>
  <rv s="1">
    <fb>4.4729999999999999</fb>
    <v>24</v>
  </rv>
  <rv s="1">
    <fb>2.0678246484698102E-2</fb>
    <v>22</v>
  </rv>
  <rv s="1">
    <fb>0.7</fb>
    <v>27</v>
  </rv>
  <rv s="1">
    <fb>19101353832.737099</fb>
    <v>28</v>
  </rv>
  <rv s="1">
    <fb>1.0399616</fb>
    <v>22</v>
  </rv>
  <rv s="1">
    <fb>9.6864199999999998E-2</fb>
    <v>22</v>
  </rv>
  <rv s="2">
    <v>0</v>
    <v>20</v>
    <v>2</v>
    <v>7</v>
    <v>0</v>
    <v>Image of Afghanistan</v>
  </rv>
  <rv s="1">
    <fb>47.9</fb>
    <v>29</v>
  </rv>
  <rv s="0">
    <v>805306368</v>
    <v>Hibatullah Akhundzada (Supreme leader)</v>
    <v>c79fccb3-3f96-8f58-f5b4-c33fc8931273</v>
    <v>en-US</v>
    <v>Generic</v>
  </rv>
  <rv s="0">
    <v>805306368</v>
    <v>Hasan Akhund (Prime minister)</v>
    <v>a6a54a14-c450-e73c-d97f-ea18542aef2b</v>
    <v>en-US</v>
    <v>Generic</v>
  </rv>
  <rv s="0">
    <v>805306368</v>
    <v>Abdul Hakim Haqqani (Chief justice)</v>
    <v>7c2c3c36-b688-f8a7-4ac1-ea9d99e56a85</v>
    <v>en-US</v>
    <v>Generic</v>
  </rv>
  <rv s="3">
    <v>0</v>
  </rv>
  <rv s="4">
    <v>https://www.bing.com/search?q=afghanistan&amp;form=skydnc</v>
    <v>Learn more on Bing</v>
  </rv>
  <rv s="1">
    <fb>64.486000000000004</fb>
    <v>29</v>
  </rv>
  <rv s="1">
    <fb>638</fb>
    <v>29</v>
  </rv>
  <rv s="1">
    <fb>0.43</fb>
    <v>27</v>
  </rv>
  <rv s="3">
    <v>1</v>
  </rv>
  <rv s="1">
    <fb>0.78382296479999991</fb>
    <v>22</v>
  </rv>
  <rv s="1">
    <fb>0.2782</fb>
    <v>24</v>
  </rv>
  <rv s="1">
    <fb>41128771</fb>
    <v>23</v>
  </rv>
  <rv s="1">
    <fb>0.48891998291015598</fb>
    <v>22</v>
  </rv>
  <rv s="0">
    <v>536870912</v>
    <v>Badakhshan Province</v>
    <v>a76dd38e-3531-0c42-7fb2-210ae2a1c86e</v>
    <v>en-US</v>
    <v>Map</v>
  </rv>
  <rv s="0">
    <v>536870912</v>
    <v>Badghis Province</v>
    <v>fafb218e-2282-2c45-b0ff-909e0073d897</v>
    <v>en-US</v>
    <v>Map</v>
  </rv>
  <rv s="0">
    <v>536870912</v>
    <v>Baghlan Province</v>
    <v>59a7399c-fb46-0ca8-1fa8-3d431318e956</v>
    <v>en-US</v>
    <v>Map</v>
  </rv>
  <rv s="0">
    <v>536870912</v>
    <v>Balkh Province</v>
    <v>aeade1a9-7086-303f-93eb-0e52a0db49e9</v>
    <v>en-US</v>
    <v>Map</v>
  </rv>
  <rv s="0">
    <v>536870912</v>
    <v>Bamyan Province</v>
    <v>67a97306-b7de-b280-2288-6c54d2cbcecd</v>
    <v>en-US</v>
    <v>Map</v>
  </rv>
  <rv s="0">
    <v>536870912</v>
    <v>Daikundi Province</v>
    <v>7203fea6-408c-176f-edd6-5499a9e36797</v>
    <v>en-US</v>
    <v>Map</v>
  </rv>
  <rv s="0">
    <v>536870912</v>
    <v>Farah Province</v>
    <v>360bbec7-bc65-ccc2-d017-64eab5c39b6f</v>
    <v>en-US</v>
    <v>Map</v>
  </rv>
  <rv s="0">
    <v>536870912</v>
    <v>Faryab Province</v>
    <v>318c2a8b-27fe-0a3e-889e-8f61968de8d8</v>
    <v>en-US</v>
    <v>Map</v>
  </rv>
  <rv s="0">
    <v>536870912</v>
    <v>Ghazni Province</v>
    <v>1b180331-5e3c-7275-c87a-06633dc4a2e0</v>
    <v>en-US</v>
    <v>Map</v>
  </rv>
  <rv s="0">
    <v>536870912</v>
    <v>Ghor Province</v>
    <v>349bc75f-8254-9801-74cb-c41869af77df</v>
    <v>en-US</v>
    <v>Map</v>
  </rv>
  <rv s="0">
    <v>536870912</v>
    <v>Helmand Province</v>
    <v>1fa20d1d-b360-bf61-9a49-00020956cf84</v>
    <v>en-US</v>
    <v>Map</v>
  </rv>
  <rv s="0">
    <v>536870912</v>
    <v>Herat Province</v>
    <v>1b800148-f493-b48e-86c9-35af0bc7a184</v>
    <v>en-US</v>
    <v>Map</v>
  </rv>
  <rv s="0">
    <v>536870912</v>
    <v>Jowzjan Province</v>
    <v>740686d1-5063-1aa1-877a-4a738fa9de22</v>
    <v>en-US</v>
    <v>Map</v>
  </rv>
  <rv s="0">
    <v>536870912</v>
    <v>Kabul Province</v>
    <v>cc53c949-ca15-8b61-adef-11c8598c43c7</v>
    <v>en-US</v>
    <v>Map</v>
  </rv>
  <rv s="0">
    <v>536870912</v>
    <v>Kandahar Province</v>
    <v>418ff057-0b75-8b05-2a70-b1ea45d38332</v>
    <v>en-US</v>
    <v>Map</v>
  </rv>
  <rv s="0">
    <v>536870912</v>
    <v>Kapisa Province</v>
    <v>15ee9b54-1db9-3305-b800-00995983e920</v>
    <v>en-US</v>
    <v>Map</v>
  </rv>
  <rv s="0">
    <v>536870912</v>
    <v>Khost Province</v>
    <v>54533663-bbf7-c806-21c0-43af1dda7fb4</v>
    <v>en-US</v>
    <v>Map</v>
  </rv>
  <rv s="0">
    <v>536870912</v>
    <v>Kunar Province</v>
    <v>c8ce1482-dc54-7521-5bfd-e60378bbdaad</v>
    <v>en-US</v>
    <v>Map</v>
  </rv>
  <rv s="0">
    <v>536870912</v>
    <v>Kunduz Province</v>
    <v>3a755081-6484-d392-5656-6134c8746f0f</v>
    <v>en-US</v>
    <v>Map</v>
  </rv>
  <rv s="0">
    <v>536870912</v>
    <v>Laghman Province</v>
    <v>83080f71-f8e1-54b3-e623-890b84e2b254</v>
    <v>en-US</v>
    <v>Map</v>
  </rv>
  <rv s="0">
    <v>536870912</v>
    <v>Logar Province</v>
    <v>262f0b58-673c-9c18-2492-fcbe8280890e</v>
    <v>en-US</v>
    <v>Map</v>
  </rv>
  <rv s="0">
    <v>536870912</v>
    <v>Maidan Wardak Province</v>
    <v>2aca529e-7921-7063-45de-c59deee0b0a2</v>
    <v>en-US</v>
    <v>Map</v>
  </rv>
  <rv s="0">
    <v>536870912</v>
    <v>Nangarhar Province</v>
    <v>e9a162d1-04da-e9b2-c71b-9206da93a649</v>
    <v>en-US</v>
    <v>Map</v>
  </rv>
  <rv s="0">
    <v>536870912</v>
    <v>Nimruz Province</v>
    <v>e072bd17-7d63-56de-af00-17f8795aeffb</v>
    <v>en-US</v>
    <v>Map</v>
  </rv>
  <rv s="0">
    <v>536870912</v>
    <v>Nuristan Province</v>
    <v>6e3c2115-37f8-124e-8b63-6dc04e515c8d</v>
    <v>en-US</v>
    <v>Map</v>
  </rv>
  <rv s="0">
    <v>536870912</v>
    <v>Paktia Province</v>
    <v>6c3f2c2a-eb78-faa3-eeef-6cce33907e6f</v>
    <v>en-US</v>
    <v>Map</v>
  </rv>
  <rv s="0">
    <v>536870912</v>
    <v>Paktika Province</v>
    <v>d88b6d30-53ba-16c3-a0a1-209752dea872</v>
    <v>en-US</v>
    <v>Map</v>
  </rv>
  <rv s="0">
    <v>536870912</v>
    <v>Panjshir Province</v>
    <v>1facb893-c4b3-cdc9-fa55-3c66c678ae7d</v>
    <v>en-US</v>
    <v>Map</v>
  </rv>
  <rv s="0">
    <v>536870912</v>
    <v>Parwan Province</v>
    <v>60a945d1-8a9c-e3be-aaff-530b6bc0b713</v>
    <v>en-US</v>
    <v>Map</v>
  </rv>
  <rv s="0">
    <v>536870912</v>
    <v>Samangan Province</v>
    <v>6c8518c6-75b1-ac24-1dc7-fe718b3f7c3d</v>
    <v>en-US</v>
    <v>Map</v>
  </rv>
  <rv s="0">
    <v>536870912</v>
    <v>Sar-e-Pol Province</v>
    <v>e79e1b3d-1204-e5d7-d99c-3b7ac42238e5</v>
    <v>en-US</v>
    <v>Map</v>
  </rv>
  <rv s="0">
    <v>536870912</v>
    <v>Takhar Province</v>
    <v>ed50b793-d75b-68db-83a4-8969c13eca1c</v>
    <v>en-US</v>
    <v>Map</v>
  </rv>
  <rv s="0">
    <v>536870912</v>
    <v>Uruzgan Province</v>
    <v>49427ef4-f64f-c259-f912-7d395888bb25</v>
    <v>en-US</v>
    <v>Map</v>
  </rv>
  <rv s="0">
    <v>536870912</v>
    <v>Zabul Province</v>
    <v>81e3c78a-b5ac-7497-bd1c-a3b9a1cf7790</v>
    <v>en-US</v>
    <v>Map</v>
  </rv>
  <rv s="3">
    <v>2</v>
  </rv>
  <rv s="1">
    <fb>9.250468048559661E-2</fb>
    <v>22</v>
  </rv>
  <rv s="3">
    <v>3</v>
  </rv>
  <rv s="1">
    <fb>0.71400000000000008</fb>
    <v>22</v>
  </rv>
  <rv s="1">
    <fb>0.111180000305176</fb>
    <v>30</v>
  </rv>
  <rv s="1">
    <fb>9797273</fb>
    <v>23</v>
  </rv>
  <rv s="5">
    <v>#VALUE!</v>
    <v>en-US</v>
    <v>c650f0dc-d7a9-6c0b-6125-b52ae4cd36b5</v>
    <v>536870912</v>
    <v>1</v>
    <v>15</v>
    <v>16</v>
    <v>Afghanistan</v>
    <v>18</v>
    <v>19</v>
    <v>Map</v>
    <v>20</v>
    <v>21</v>
    <v>AF</v>
    <v>1</v>
    <v>2</v>
    <v>3</v>
    <v>4</v>
    <v>5</v>
    <v>6</v>
    <v>7</v>
    <v>8</v>
    <v>9</v>
    <v>AFA</v>
    <v>Afghanistan, officially the Islamic Emirate of Afghanistan, is a landlocked country located at the crossroads of Central Asia and South Asia. It is bordered by Pakistan to the east and south, Iran to the west, Turkmenistan to the northwest, ...</v>
    <v>10</v>
    <v>11</v>
    <v>12</v>
    <v>13</v>
    <v>14</v>
    <v>15</v>
    <v>16</v>
    <v>17</v>
    <v>6</v>
    <v>21</v>
    <v>22</v>
    <v>23</v>
    <v>24</v>
    <v>25</v>
    <v>Afghanistan</v>
    <v>This Is the Home of the Brave</v>
    <v>26</v>
    <v>امارت اسلامی افغانستان</v>
    <v>27</v>
    <v>28</v>
    <v>29</v>
    <v>30</v>
    <v>65</v>
    <v>66</v>
    <v>67</v>
    <v>68</v>
    <v>69</v>
    <v>Afghanistan</v>
    <v>70</v>
    <v>mdp/vdpid/3</v>
  </rv>
  <rv s="0">
    <v>536870912</v>
    <v>Albania</v>
    <v>bb9fa97a-a48f-634d-5eeb-22dfd5d6fe3f</v>
    <v>en-US</v>
    <v>Map</v>
  </rv>
  <rv s="1">
    <fb>0.43127735444229204</fb>
    <v>22</v>
  </rv>
  <rv s="1">
    <fb>28748</fb>
    <v>23</v>
  </rv>
  <rv s="1">
    <fb>9000</fb>
    <v>23</v>
  </rv>
  <rv s="1">
    <fb>11.78</fb>
    <v>24</v>
  </rv>
  <rv s="1">
    <fb>355</fb>
    <v>25</v>
  </rv>
  <rv s="0">
    <v>536870912</v>
    <v>Tirana</v>
    <v>dfc7b09c-d0b8-1a92-df3b-f227d63e29b3</v>
    <v>en-US</v>
    <v>Map</v>
  </rv>
  <rv s="1">
    <fb>4536.0789999999997</fb>
    <v>23</v>
  </rv>
  <rv s="1">
    <fb>119.04925838438101</fb>
    <v>26</v>
  </rv>
  <rv s="1">
    <fb>1.41109078954244E-2</fb>
    <v>22</v>
  </rv>
  <rv s="1">
    <fb>2309.3665025558098</fb>
    <v>23</v>
  </rv>
  <rv s="1">
    <fb>1.617</fb>
    <v>24</v>
  </rv>
  <rv s="1">
    <fb>0.28121897008297198</fb>
    <v>22</v>
  </rv>
  <rv s="1">
    <fb>61.421801394263802</fb>
    <v>29</v>
  </rv>
  <rv s="1">
    <fb>1.36</fb>
    <v>27</v>
  </rv>
  <rv s="1">
    <fb>15278077446.8643</fb>
    <v>28</v>
  </rv>
  <rv s="1">
    <fb>1.0699342000000001</fb>
    <v>22</v>
  </rv>
  <rv s="1">
    <fb>0.54961329999999997</fb>
    <v>22</v>
  </rv>
  <rv s="2">
    <v>1</v>
    <v>20</v>
    <v>32</v>
    <v>7</v>
    <v>0</v>
    <v>Image of Albania</v>
  </rv>
  <rv s="1">
    <fb>7.8</fb>
    <v>29</v>
  </rv>
  <rv s="0">
    <v>805306368</v>
    <v>Bajram Begaj (President)</v>
    <v>4bd28903-8326-e508-be49-1f6e00ecc414</v>
    <v>en-US</v>
    <v>Generic</v>
  </rv>
  <rv s="0">
    <v>805306368</v>
    <v>Edi Rama (Prime minister)</v>
    <v>a8db445f-2f2e-cde7-88b8-114189a700d1</v>
    <v>en-US</v>
    <v>Generic</v>
  </rv>
  <rv s="3">
    <v>4</v>
  </rv>
  <rv s="4">
    <v>https://www.bing.com/search?q=albania&amp;form=skydnc</v>
    <v>Learn more on Bing</v>
  </rv>
  <rv s="1">
    <fb>78.457999999999998</fb>
    <v>29</v>
  </rv>
  <rv s="1">
    <fb>15</fb>
    <v>29</v>
  </rv>
  <rv s="1">
    <fb>1.1200000000000001</fb>
    <v>27</v>
  </rv>
  <rv s="3">
    <v>5</v>
  </rv>
  <rv s="1">
    <fb>0.56925469890000002</fb>
    <v>22</v>
  </rv>
  <rv s="1">
    <fb>1.1998</fb>
    <v>24</v>
  </rv>
  <rv s="1">
    <fb>2775634</fb>
    <v>23</v>
  </rv>
  <rv s="1">
    <fb>0.23300000000000001</fb>
    <v>22</v>
  </rv>
  <rv s="1">
    <fb>0.248</fb>
    <v>22</v>
  </rv>
  <rv s="1">
    <fb>0.40700000000000003</fb>
    <v>22</v>
  </rv>
  <rv s="1">
    <fb>3.1E-2</fb>
    <v>22</v>
  </rv>
  <rv s="1">
    <fb>7.4999999999999997E-2</fb>
    <v>22</v>
  </rv>
  <rv s="1">
    <fb>0.12</fb>
    <v>22</v>
  </rv>
  <rv s="1">
    <fb>0.16500000000000001</fb>
    <v>22</v>
  </rv>
  <rv s="1">
    <fb>0.55731998443603503</fb>
    <v>22</v>
  </rv>
  <rv s="0">
    <v>536870912</v>
    <v>Berat County</v>
    <v>01968c2b-daec-a2a7-275b-824389c034c8</v>
    <v>en-US</v>
    <v>Map</v>
  </rv>
  <rv s="0">
    <v>536870912</v>
    <v>Dibër County</v>
    <v>b5c567c6-687f-ae2c-7528-a5c3a901aa2d</v>
    <v>en-US</v>
    <v>Map</v>
  </rv>
  <rv s="0">
    <v>536870912</v>
    <v>Durrës County</v>
    <v>ea9915f6-84d9-48dc-7f0c-8a7ba599e3d3</v>
    <v>en-US</v>
    <v>Map</v>
  </rv>
  <rv s="0">
    <v>536870912</v>
    <v>Elbasan County</v>
    <v>eae5363e-fefe-7ca9-433c-01efa8c0e0d6</v>
    <v>en-US</v>
    <v>Map</v>
  </rv>
  <rv s="0">
    <v>536870912</v>
    <v>Fier County</v>
    <v>f29399f6-60c8-4e8f-dc55-63563bd2bb99</v>
    <v>en-US</v>
    <v>Map</v>
  </rv>
  <rv s="0">
    <v>536870912</v>
    <v>Gjirokastër County</v>
    <v>c45588d3-34a7-8c31-f18c-940f2ceaa8ad</v>
    <v>en-US</v>
    <v>Map</v>
  </rv>
  <rv s="0">
    <v>536870912</v>
    <v>Korçë County</v>
    <v>a9670c9a-9795-237b-b6dd-6396ef1a7aa3</v>
    <v>en-US</v>
    <v>Map</v>
  </rv>
  <rv s="0">
    <v>536870912</v>
    <v>Kukës County</v>
    <v>e806dfc8-9082-7d29-b543-270834c82cb8</v>
    <v>en-US</v>
    <v>Map</v>
  </rv>
  <rv s="0">
    <v>536870912</v>
    <v>Lezhë County</v>
    <v>8c522355-68c8-e81d-b510-02c3418f07e7</v>
    <v>en-US</v>
    <v>Map</v>
  </rv>
  <rv s="0">
    <v>536870912</v>
    <v>Shkodër County</v>
    <v>dc286f1f-429c-7703-de2d-0b1b940d6a49</v>
    <v>en-US</v>
    <v>Map</v>
  </rv>
  <rv s="0">
    <v>536870912</v>
    <v>Tirana County</v>
    <v>94012264-6b46-af1a-8df5-b63a44a11277</v>
    <v>en-US</v>
    <v>Map</v>
  </rv>
  <rv s="0">
    <v>536870912</v>
    <v>Vlorë County</v>
    <v>408be633-7423-80d9-87da-63e68b5da2cd</v>
    <v>en-US</v>
    <v>Map</v>
  </rv>
  <rv s="3">
    <v>6</v>
  </rv>
  <rv s="1">
    <fb>0.18557475395326101</fb>
    <v>22</v>
  </rv>
  <rv s="3">
    <v>7</v>
  </rv>
  <rv s="1">
    <fb>0.36599999999999999</fb>
    <v>22</v>
  </rv>
  <rv s="1">
    <fb>0.12331000328064</fb>
    <v>30</v>
  </rv>
  <rv s="1">
    <fb>1747593</fb>
    <v>23</v>
  </rv>
  <rv s="6">
    <v>#VALUE!</v>
    <v>en-US</v>
    <v>bb9fa97a-a48f-634d-5eeb-22dfd5d6fe3f</v>
    <v>536870912</v>
    <v>1</v>
    <v>36</v>
    <v>37</v>
    <v>Albania</v>
    <v>18</v>
    <v>19</v>
    <v>Map</v>
    <v>20</v>
    <v>38</v>
    <v>AL</v>
    <v>73</v>
    <v>74</v>
    <v>75</v>
    <v>76</v>
    <v>77</v>
    <v>78</v>
    <v>79</v>
    <v>80</v>
    <v>81</v>
    <v>ALL</v>
    <v>Albania, officially the Republic of Albania, is a country in Southeast Europe. It is located in the Balkans, on the Adriatic and Ionian Seas within the Mediterranean Sea, and shares land borders with Montenegro to the northwest, Kosovo to the ...</v>
    <v>82</v>
    <v>83</v>
    <v>84</v>
    <v>85</v>
    <v>86</v>
    <v>87</v>
    <v>88</v>
    <v>89</v>
    <v>90</v>
    <v>91</v>
    <v>78</v>
    <v>94</v>
    <v>95</v>
    <v>96</v>
    <v>97</v>
    <v>98</v>
    <v>Albania</v>
    <v>Himni i Flamurit</v>
    <v>99</v>
    <v>Republika e Shqipërisë</v>
    <v>100</v>
    <v>101</v>
    <v>102</v>
    <v>103</v>
    <v>104</v>
    <v>105</v>
    <v>106</v>
    <v>107</v>
    <v>108</v>
    <v>109</v>
    <v>110</v>
    <v>123</v>
    <v>124</v>
    <v>125</v>
    <v>126</v>
    <v>127</v>
    <v>Albania</v>
    <v>128</v>
    <v>mdp/vdpid/6</v>
  </rv>
  <rv s="0">
    <v>536870912</v>
    <v>Algeria</v>
    <v>9670a4ec-16dd-f8c8-9fa8-4a541682532b</v>
    <v>en-US</v>
    <v>Map</v>
  </rv>
  <rv s="1">
    <fb>0.17365539151523698</fb>
    <v>22</v>
  </rv>
  <rv s="1">
    <fb>2381741</fb>
    <v>23</v>
  </rv>
  <rv s="1">
    <fb>317000</fb>
    <v>23</v>
  </rv>
  <rv s="1">
    <fb>24.282</fb>
    <v>24</v>
  </rv>
  <rv s="1">
    <fb>213</fb>
    <v>25</v>
  </rv>
  <rv s="0">
    <v>536870912</v>
    <v>Algiers</v>
    <v>4ae67151-d610-04af-dcbe-ab5836a4ec9a</v>
    <v>en-US</v>
    <v>Map</v>
  </rv>
  <rv s="1">
    <fb>150005.96900000001</fb>
    <v>23</v>
  </rv>
  <rv s="1">
    <fb>151.36166776774601</fb>
    <v>26</v>
  </rv>
  <rv s="1">
    <fb>1.95176821052894E-2</fb>
    <v>22</v>
  </rv>
  <rv s="1">
    <fb>1362.87191909646</fb>
    <v>23</v>
  </rv>
  <rv s="1">
    <fb>3.0230000000000001</fb>
    <v>24</v>
  </rv>
  <rv s="1">
    <fb>8.2443926523715402E-3</fb>
    <v>22</v>
  </rv>
  <rv s="1">
    <fb>99.977916720160493</fb>
    <v>29</v>
  </rv>
  <rv s="1">
    <fb>0.28000000000000003</fb>
    <v>27</v>
  </rv>
  <rv s="1">
    <fb>169988236398.12601</fb>
    <v>28</v>
  </rv>
  <rv s="1">
    <fb>1.0988282</fb>
    <v>22</v>
  </rv>
  <rv s="1">
    <fb>0.51365669999999997</fb>
    <v>22</v>
  </rv>
  <rv s="2">
    <v>2</v>
    <v>20</v>
    <v>40</v>
    <v>7</v>
    <v>0</v>
    <v>Image of Algeria</v>
  </rv>
  <rv s="1">
    <fb>20.100000000000001</fb>
    <v>29</v>
  </rv>
  <rv s="0">
    <v>805306368</v>
    <v>Abdelmadjid Tebboune (President)</v>
    <v>436c70fd-cb2e-c836-8892-66d5579a3e0d</v>
    <v>en-US</v>
    <v>Generic</v>
  </rv>
  <rv s="0">
    <v>805306368</v>
    <v>Nadir Larbaoui (Prime minister)</v>
    <v>1787c8b3-1c4c-fb85-6a09-2f5a637efb79</v>
    <v>en-US</v>
    <v>Generic</v>
  </rv>
  <rv s="3">
    <v>8</v>
  </rv>
  <rv s="4">
    <v>https://www.bing.com/search?q=algeria&amp;form=skydnc</v>
    <v>Learn more on Bing</v>
  </rv>
  <rv s="1">
    <fb>76.692999999999998</fb>
    <v>29</v>
  </rv>
  <rv s="1">
    <fb>371418617.76844501</fb>
    <v>28</v>
  </rv>
  <rv s="1">
    <fb>112</fb>
    <v>29</v>
  </rv>
  <rv s="1">
    <fb>0.95</fb>
    <v>27</v>
  </rv>
  <rv s="3">
    <v>9</v>
  </rv>
  <rv s="1">
    <fb>0.2809868089</fb>
    <v>22</v>
  </rv>
  <rv s="1">
    <fb>1.7193000000000001</fb>
    <v>24</v>
  </rv>
  <rv s="1">
    <fb>44903225</fb>
    <v>23</v>
  </rv>
  <rv s="1">
    <fb>0.223</fb>
    <v>22</v>
  </rv>
  <rv s="1">
    <fb>0.22899999999999998</fb>
    <v>22</v>
  </rv>
  <rv s="1">
    <fb>0.37200000000000005</fb>
    <v>22</v>
  </rv>
  <rv s="1">
    <fb>0.04</fb>
    <v>22</v>
  </rv>
  <rv s="1">
    <fb>9.4E-2</fb>
    <v>22</v>
  </rv>
  <rv s="1">
    <fb>0.13699999999999998</fb>
    <v>22</v>
  </rv>
  <rv s="1">
    <fb>0.17499999999999999</fb>
    <v>22</v>
  </rv>
  <rv s="1">
    <fb>0.41150001525878899</fb>
    <v>22</v>
  </rv>
  <rv s="0">
    <v>536870912</v>
    <v>Adrar Province</v>
    <v>e80340d2-0aa5-2b0c-fb1c-bd69bab50fee</v>
    <v>en-US</v>
    <v>Map</v>
  </rv>
  <rv s="0">
    <v>536870912</v>
    <v>Chlef Province</v>
    <v>1acf3983-2a04-0df1-0997-69dc42da586f</v>
    <v>en-US</v>
    <v>Map</v>
  </rv>
  <rv s="0">
    <v>536870912</v>
    <v>Laghouat Province</v>
    <v>d4076a39-39e3-f41a-92d2-b9618007f75f</v>
    <v>en-US</v>
    <v>Map</v>
  </rv>
  <rv s="0">
    <v>536870912</v>
    <v>Oum El Bouaghi Province</v>
    <v>1e877a8b-f23f-144a-273a-acf4cf64e874</v>
    <v>en-US</v>
    <v>Map</v>
  </rv>
  <rv s="0">
    <v>536870912</v>
    <v>Batna Province</v>
    <v>03798679-3067-3ce1-e775-136bc42632b4</v>
    <v>en-US</v>
    <v>Map</v>
  </rv>
  <rv s="0">
    <v>536870912</v>
    <v>Béjaïa Province</v>
    <v>30f9883c-00f0-bcb1-5b07-73c107d4ec27</v>
    <v>en-US</v>
    <v>Map</v>
  </rv>
  <rv s="0">
    <v>536870912</v>
    <v>Biskra Province</v>
    <v>30caea82-5ebf-afc8-093d-b1fcc02f8822</v>
    <v>en-US</v>
    <v>Map</v>
  </rv>
  <rv s="0">
    <v>536870912</v>
    <v>Béchar Province</v>
    <v>24f80762-70ab-125d-3b2a-fb404f45b0c9</v>
    <v>en-US</v>
    <v>Map</v>
  </rv>
  <rv s="0">
    <v>536870912</v>
    <v>Blida Province</v>
    <v>71591415-5039-fe81-f0d4-611b0460e355</v>
    <v>en-US</v>
    <v>Map</v>
  </rv>
  <rv s="0">
    <v>536870912</v>
    <v>Bouïra Province</v>
    <v>55ca513f-5cd5-7951-a652-a1fb57037b1b</v>
    <v>en-US</v>
    <v>Map</v>
  </rv>
  <rv s="0">
    <v>536870912</v>
    <v>Tamanrasset Province</v>
    <v>8348fc50-5a85-1652-57b9-c003a081b5df</v>
    <v>en-US</v>
    <v>Map</v>
  </rv>
  <rv s="0">
    <v>536870912</v>
    <v>Tébessa Province</v>
    <v>f2ebf872-2516-1716-e59d-f3545c77d034</v>
    <v>en-US</v>
    <v>Map</v>
  </rv>
  <rv s="0">
    <v>536870912</v>
    <v>Tlemcen Province</v>
    <v>69d07753-699a-b527-d530-1469a9ff5a30</v>
    <v>en-US</v>
    <v>Map</v>
  </rv>
  <rv s="0">
    <v>536870912</v>
    <v>Tiaret Province</v>
    <v>26ec220a-73b5-8acc-51e5-f254398bda65</v>
    <v>en-US</v>
    <v>Map</v>
  </rv>
  <rv s="0">
    <v>536870912</v>
    <v>Tizi Ouzou Province</v>
    <v>c41bb1c1-e903-14bd-c6f9-df096c22fbe6</v>
    <v>en-US</v>
    <v>Map</v>
  </rv>
  <rv s="0">
    <v>536870912</v>
    <v>Algiers Province</v>
    <v>ea8a9141-0ad1-066d-5e89-cb0db5eb4917</v>
    <v>en-US</v>
    <v>Map</v>
  </rv>
  <rv s="0">
    <v>536870912</v>
    <v>Djelfa Province</v>
    <v>831a90bb-6e78-8f93-6238-5392a1713a9d</v>
    <v>en-US</v>
    <v>Map</v>
  </rv>
  <rv s="0">
    <v>536870912</v>
    <v>Jijel Province</v>
    <v>919f38f1-2c46-7d06-90e9-1d6e9fc5538a</v>
    <v>en-US</v>
    <v>Map</v>
  </rv>
  <rv s="0">
    <v>536870912</v>
    <v>Sétif Province</v>
    <v>060f7c8c-07c4-f638-2a58-1eaf6fbf9249</v>
    <v>en-US</v>
    <v>Map</v>
  </rv>
  <rv s="0">
    <v>536870912</v>
    <v>Saïda Province</v>
    <v>3fa9fedb-4fa5-1a1d-4434-2cf1ac843569</v>
    <v>en-US</v>
    <v>Map</v>
  </rv>
  <rv s="0">
    <v>536870912</v>
    <v>Skikda Province</v>
    <v>138b26fc-1717-c9a9-7539-e60aa374f21a</v>
    <v>en-US</v>
    <v>Map</v>
  </rv>
  <rv s="0">
    <v>536870912</v>
    <v>Sidi Bel Abbès Province</v>
    <v>69b6ecb6-5801-49ba-06fe-3c6d9972fd69</v>
    <v>en-US</v>
    <v>Map</v>
  </rv>
  <rv s="0">
    <v>536870912</v>
    <v>Annaba Province</v>
    <v>a6e46d37-fc33-8276-f921-57d5fe6789af</v>
    <v>en-US</v>
    <v>Map</v>
  </rv>
  <rv s="0">
    <v>536870912</v>
    <v>Guelma Province</v>
    <v>94b58887-31b3-08b5-6536-39538653ae1f</v>
    <v>en-US</v>
    <v>Map</v>
  </rv>
  <rv s="0">
    <v>536870912</v>
    <v>Constantine Province</v>
    <v>eb74d20a-ef89-edde-bd54-ae45f66e22cb</v>
    <v>en-US</v>
    <v>Map</v>
  </rv>
  <rv s="0">
    <v>536870912</v>
    <v>Médéa Province</v>
    <v>3da968a2-6ead-44cf-bc06-fd404b739dba</v>
    <v>en-US</v>
    <v>Map</v>
  </rv>
  <rv s="0">
    <v>536870912</v>
    <v>Mostaganem Province</v>
    <v>36d36997-eea3-4842-7a5e-49f78217c3b7</v>
    <v>en-US</v>
    <v>Map</v>
  </rv>
  <rv s="0">
    <v>536870912</v>
    <v>M'Sila Province</v>
    <v>63b01c60-7512-43c0-9b2e-6b6dba83f42f</v>
    <v>en-US</v>
    <v>Map</v>
  </rv>
  <rv s="0">
    <v>536870912</v>
    <v>Mascara Province</v>
    <v>3ff9b333-7d59-1405-1ca1-803a869f3996</v>
    <v>en-US</v>
    <v>Map</v>
  </rv>
  <rv s="0">
    <v>536870912</v>
    <v>Ouargla Province</v>
    <v>39052d39-9c8a-f6bb-7992-377b3fb685ee</v>
    <v>en-US</v>
    <v>Map</v>
  </rv>
  <rv s="0">
    <v>536870912</v>
    <v>Oran Province</v>
    <v>829bd425-a119-4b49-b667-0ae18016a69d</v>
    <v>en-US</v>
    <v>Map</v>
  </rv>
  <rv s="0">
    <v>536870912</v>
    <v>El Bayadh Province</v>
    <v>840dda87-341b-8851-c804-6090462701dc</v>
    <v>en-US</v>
    <v>Map</v>
  </rv>
  <rv s="0">
    <v>536870912</v>
    <v>Illizi Province</v>
    <v>536aa71a-66b8-79ef-13c3-ff4fdcdff0ed</v>
    <v>en-US</v>
    <v>Map</v>
  </rv>
  <rv s="0">
    <v>536870912</v>
    <v>Bordj Bou Arréridj Province</v>
    <v>ee29c9bc-9c3f-6a55-0bdf-5f8ea504a1ae</v>
    <v>en-US</v>
    <v>Map</v>
  </rv>
  <rv s="0">
    <v>536870912</v>
    <v>Boumerdès Province</v>
    <v>b901dc60-651a-6b30-3086-01e6ef851d60</v>
    <v>en-US</v>
    <v>Map</v>
  </rv>
  <rv s="0">
    <v>536870912</v>
    <v>El Taref Province</v>
    <v>07d91857-cce9-d9c1-d1e1-667e6c62dd04</v>
    <v>en-US</v>
    <v>Map</v>
  </rv>
  <rv s="0">
    <v>536870912</v>
    <v>Tindouf Province</v>
    <v>788fbab2-bfde-86b7-ad42-160dc24f5efa</v>
    <v>en-US</v>
    <v>Map</v>
  </rv>
  <rv s="0">
    <v>536870912</v>
    <v>Tissemsilt Province</v>
    <v>c9cb8041-1f5f-e573-0832-218ec37b549c</v>
    <v>en-US</v>
    <v>Map</v>
  </rv>
  <rv s="0">
    <v>536870912</v>
    <v>El Oued Province</v>
    <v>d0e2786c-ea9d-dc18-983c-bd8019d89ffe</v>
    <v>en-US</v>
    <v>Map</v>
  </rv>
  <rv s="0">
    <v>536870912</v>
    <v>Khenchela Province</v>
    <v>c88af56d-093f-fb0a-943e-79bf2fef03df</v>
    <v>en-US</v>
    <v>Map</v>
  </rv>
  <rv s="0">
    <v>536870912</v>
    <v>Souk Ahras Province</v>
    <v>a69fb5c9-79e5-4c96-b4a3-2828652e0600</v>
    <v>en-US</v>
    <v>Map</v>
  </rv>
  <rv s="0">
    <v>536870912</v>
    <v>Tipaza Province</v>
    <v>a29c7857-b220-2939-ae52-084e1879daff</v>
    <v>en-US</v>
    <v>Map</v>
  </rv>
  <rv s="0">
    <v>536870912</v>
    <v>Mila Province</v>
    <v>51dcefda-cbda-a660-78bf-2a927a530acf</v>
    <v>en-US</v>
    <v>Map</v>
  </rv>
  <rv s="0">
    <v>536870912</v>
    <v>Aïn Defla Province</v>
    <v>3ebea165-7a1f-fc5d-6bd7-3e252f0e47c7</v>
    <v>en-US</v>
    <v>Map</v>
  </rv>
  <rv s="0">
    <v>536870912</v>
    <v>Naâma Province</v>
    <v>f5d98543-5eaf-b83a-8198-a5c40fe9cf09</v>
    <v>en-US</v>
    <v>Map</v>
  </rv>
  <rv s="0">
    <v>536870912</v>
    <v>Aïn Témouchent Province</v>
    <v>d08a520e-10b6-7977-186b-3702c2f6569f</v>
    <v>en-US</v>
    <v>Map</v>
  </rv>
  <rv s="0">
    <v>536870912</v>
    <v>Ghardaïa Province</v>
    <v>ad52639a-6c24-85ac-b45e-bfcb70c7c9de</v>
    <v>en-US</v>
    <v>Map</v>
  </rv>
  <rv s="0">
    <v>536870912</v>
    <v>Relizane Province</v>
    <v>1e82e6d1-4556-73c7-20ee-ced90d66ec84</v>
    <v>en-US</v>
    <v>Map</v>
  </rv>
  <rv s="3">
    <v>10</v>
  </rv>
  <rv s="1">
    <fb>0.37184736139700098</fb>
    <v>22</v>
  </rv>
  <rv s="3">
    <v>11</v>
  </rv>
  <rv s="1">
    <fb>0.66099999999999992</fb>
    <v>22</v>
  </rv>
  <rv s="1">
    <fb>0.11704000473022499</fb>
    <v>30</v>
  </rv>
  <rv s="1">
    <fb>31510100</fb>
    <v>23</v>
  </rv>
  <rv s="7">
    <v>#VALUE!</v>
    <v>en-US</v>
    <v>9670a4ec-16dd-f8c8-9fa8-4a541682532b</v>
    <v>536870912</v>
    <v>1</v>
    <v>43</v>
    <v>44</v>
    <v>Algeria</v>
    <v>18</v>
    <v>19</v>
    <v>Map</v>
    <v>20</v>
    <v>45</v>
    <v>DZ</v>
    <v>131</v>
    <v>132</v>
    <v>133</v>
    <v>134</v>
    <v>135</v>
    <v>136</v>
    <v>137</v>
    <v>138</v>
    <v>139</v>
    <v>DZD</v>
    <v>Algeria, officially the People's Democratic Republic of Algeria, is a country in the Maghreb region of North Africa. It is bordered to the northeast by Tunisia; to the east by Libya; to the southeast by Niger; to the southwest by Mali, ...</v>
    <v>140</v>
    <v>141</v>
    <v>142</v>
    <v>143</v>
    <v>144</v>
    <v>145</v>
    <v>146</v>
    <v>147</v>
    <v>148</v>
    <v>149</v>
    <v>136</v>
    <v>152</v>
    <v>153</v>
    <v>154</v>
    <v>155</v>
    <v>156</v>
    <v>157</v>
    <v>Algeria</v>
    <v>Kassaman</v>
    <v>158</v>
    <v>اَلْجُمهُورِيَّة اَلْجَزَائِرِيَّة اَلدِّيمُقرَاطِيَّة اَلشَّعبِيَّة</v>
    <v>159</v>
    <v>160</v>
    <v>161</v>
    <v>162</v>
    <v>163</v>
    <v>164</v>
    <v>165</v>
    <v>166</v>
    <v>167</v>
    <v>168</v>
    <v>169</v>
    <v>218</v>
    <v>219</v>
    <v>220</v>
    <v>221</v>
    <v>222</v>
    <v>Algeria</v>
    <v>223</v>
    <v>mdp/vdpid/4</v>
  </rv>
  <rv s="0">
    <v>536870912</v>
    <v>American Samoa</v>
    <v>12d04d63-b9b5-855b-0821-b32474a729a4</v>
    <v>en-US</v>
    <v>Map</v>
  </rv>
  <rv s="1">
    <fb>0.245000004768372</fb>
    <v>22</v>
  </rv>
  <rv s="1">
    <fb>199</fb>
    <v>23</v>
  </rv>
  <rv s="1">
    <fb>16.600000000000001</fb>
    <v>24</v>
  </rv>
  <rv s="1">
    <fb>1684</fb>
    <v>25</v>
  </rv>
  <rv s="0">
    <v>536870912</v>
    <v>Pago Pago, American Samoa</v>
    <v>71db380e-f36d-e181-c39b-1b3c04323749</v>
    <v>en-US</v>
    <v>Map</v>
  </rv>
  <rv s="1">
    <fb>0.875</fb>
    <v>22</v>
  </rv>
  <rv s="1">
    <fb>636000000</fb>
    <v>28</v>
  </rv>
  <rv s="1">
    <fb>0.87299300000000002</fb>
    <v>22</v>
  </rv>
  <rv s="1">
    <fb>0.1948135</fb>
    <v>22</v>
  </rv>
  <rv s="2">
    <v>3</v>
    <v>20</v>
    <v>47</v>
    <v>7</v>
    <v>0</v>
    <v>Image of American Samoa</v>
  </rv>
  <rv s="0">
    <v>536870912</v>
    <v>Tafuna'</v>
    <v>8e045fa0-9a23-8476-939c-8c5a5091a7fc</v>
    <v>en-US</v>
    <v>Map</v>
  </rv>
  <rv s="0">
    <v>805306368</v>
    <v>Donald Trump (President)</v>
    <v>1a466af2-ed23-25bd-794d-1ca925e4681b</v>
    <v>en-US</v>
    <v>Generic</v>
  </rv>
  <rv s="0">
    <v>805306368</v>
    <v>Pula Nikolao Pula (Governor)</v>
    <v>f6692797-75f9-6183-4ebf-73d26f1c2f7a</v>
    <v>en-US</v>
    <v>Generic</v>
  </rv>
  <rv s="0">
    <v>805306368</v>
    <v>Pulu Ae Ae Jr. (Lieutenant governor)</v>
    <v>785dc468-9941-ca12-7c43-0c76307b9544</v>
    <v>en-US</v>
    <v>Generic</v>
  </rv>
  <rv s="3">
    <v>12</v>
  </rv>
  <rv s="4">
    <v>https://www.bing.com/search?q=american+samoa&amp;form=skydnc</v>
    <v>Learn more on Bing</v>
  </rv>
  <rv s="3">
    <v>13</v>
  </rv>
  <rv s="1">
    <fb>0.78100000000000003</fb>
    <v>24</v>
  </rv>
  <rv s="1">
    <fb>44273</fb>
    <v>23</v>
  </rv>
  <rv s="0">
    <v>536870912</v>
    <v>Swains Island</v>
    <v>3a65003b-4d9a-6092-d77f-418ea7d418e7</v>
    <v>en-US</v>
    <v>Map</v>
  </rv>
  <rv s="0">
    <v>536870912</v>
    <v>Rose Atoll</v>
    <v>8832a305-948f-5efa-a0d5-840c77e77a8e</v>
    <v>en-US</v>
    <v>Map</v>
  </rv>
  <rv s="3">
    <v>14</v>
  </rv>
  <rv s="3">
    <v>15</v>
  </rv>
  <rv s="1">
    <fb>48203</fb>
    <v>23</v>
  </rv>
  <rv s="8">
    <v>#VALUE!</v>
    <v>en-US</v>
    <v>12d04d63-b9b5-855b-0821-b32474a729a4</v>
    <v>536870912</v>
    <v>1</v>
    <v>50</v>
    <v>51</v>
    <v>American Samoa</v>
    <v>18</v>
    <v>19</v>
    <v>Map</v>
    <v>20</v>
    <v>52</v>
    <v>AS</v>
    <v>226</v>
    <v>227</v>
    <v>228</v>
    <v>229</v>
    <v>230</v>
    <v>USD</v>
    <v>American Samoa is an unincorporated territory of the United States located in the Polynesia region of the South Pacific Ocean. Centered on 14°18′S 170°42′W / 14.3°S 170.7°W, it is 40 miles southeast of the island country of Samoa, east of the ...</v>
    <v>231</v>
    <v>232</v>
    <v>233</v>
    <v>234</v>
    <v>235</v>
    <v>236</v>
    <v>240</v>
    <v>241</v>
    <v>American Samoa</v>
    <v>The Star-Spangled Banner</v>
    <v>242</v>
    <v>American Samoa</v>
    <v>243</v>
    <v>244</v>
    <v>247</v>
    <v>248</v>
    <v>American Samoa</v>
    <v>249</v>
    <v>mdp/vdpid/10</v>
  </rv>
  <rv s="0">
    <v>536870912</v>
    <v>Andorra</v>
    <v>e15be59c-62ca-054d-6420-415308b75091</v>
    <v>en-US</v>
    <v>Map</v>
  </rv>
  <rv s="1">
    <fb>0.39957448269458501</fb>
    <v>22</v>
  </rv>
  <rv s="1">
    <fb>468</fb>
    <v>23</v>
  </rv>
  <rv s="1">
    <fb>7.2</fb>
    <v>24</v>
  </rv>
  <rv s="1">
    <fb>376</fb>
    <v>25</v>
  </rv>
  <rv s="0">
    <v>536870912</v>
    <v>Andorra la Vella</v>
    <v>07f0b28a-da5c-df4a-ad6d-000e2a968cde</v>
    <v>en-US</v>
    <v>Map</v>
  </rv>
  <rv s="1">
    <fb>469.37599999999998</fb>
    <v>23</v>
  </rv>
  <rv s="1">
    <fb>1.27</fb>
    <v>24</v>
  </rv>
  <rv s="1">
    <fb>0.34042553191489394</fb>
    <v>22</v>
  </rv>
  <rv s="1">
    <fb>1.51</fb>
    <v>27</v>
  </rv>
  <rv s="1">
    <fb>3154057987.2383299</fb>
    <v>28</v>
  </rv>
  <rv s="1">
    <fb>1.0644266</fb>
    <v>22</v>
  </rv>
  <rv s="2">
    <v>4</v>
    <v>20</v>
    <v>54</v>
    <v>7</v>
    <v>0</v>
    <v>Image of Andorra</v>
  </rv>
  <rv s="1">
    <fb>2.7</fb>
    <v>29</v>
  </rv>
  <rv s="0">
    <v>805306368</v>
    <v>Joan Enric Vives i Sicília (Prince)</v>
    <v>49283e96-ba3d-45e6-a180-bce98002770a</v>
    <v>en-US</v>
    <v>Generic</v>
  </rv>
  <rv s="0">
    <v>805306368</v>
    <v>Emmanuel Macron (Prince)</v>
    <v>35be5a56-7a78-6352-b158-60da8f84c858</v>
    <v>en-US</v>
    <v>Generic</v>
  </rv>
  <rv s="0">
    <v>805306368</v>
    <v>Xavier Espot Zamora (Prime minister)</v>
    <v>0acc18de-9778-610d-e816-3400605e7b8a</v>
    <v>en-US</v>
    <v>Generic</v>
  </rv>
  <rv s="3">
    <v>16</v>
  </rv>
  <rv s="4">
    <v>https://www.bing.com/search?q=andorra&amp;form=skydnc</v>
    <v>Learn more on Bing</v>
  </rv>
  <rv s="1">
    <fb>6.63</fb>
    <v>27</v>
  </rv>
  <rv s="3">
    <v>17</v>
  </rv>
  <rv s="1">
    <fb>0.3639415667</fb>
    <v>22</v>
  </rv>
  <rv s="1">
    <fb>3.3332999999999999</fb>
    <v>24</v>
  </rv>
  <rv s="1">
    <fb>79824</fb>
    <v>23</v>
  </rv>
  <rv s="0">
    <v>536870912</v>
    <v>Canillo</v>
    <v>468e2a3d-f118-ba49-0437-87901eba22c7</v>
    <v>en-US</v>
    <v>Map</v>
  </rv>
  <rv s="0">
    <v>536870912</v>
    <v>Encamp</v>
    <v>df4b9782-c936-4e84-766b-1bcc4767b1d6</v>
    <v>en-US</v>
    <v>Map</v>
  </rv>
  <rv s="0">
    <v>536870912</v>
    <v>Escaldes–Engordany</v>
    <v>a7456186-d967-666e-22d7-438317cf7647</v>
    <v>en-US</v>
    <v>Map</v>
  </rv>
  <rv s="0">
    <v>536870912</v>
    <v>La Massana</v>
    <v>90dcecea-4638-bfd5-47be-5fc5da0c0b81</v>
    <v>en-US</v>
    <v>Map</v>
  </rv>
  <rv s="0">
    <v>536870912</v>
    <v>Ordino</v>
    <v>f9f15e18-52f0-9658-6e11-8090a868ab92</v>
    <v>en-US</v>
    <v>Map</v>
  </rv>
  <rv s="0">
    <v>536870912</v>
    <v>Sant Julià de Lòria</v>
    <v>ea732d9c-b354-4695-c6c3-d3c17666fd7d</v>
    <v>en-US</v>
    <v>Map</v>
  </rv>
  <rv s="3">
    <v>18</v>
  </rv>
  <rv s="1">
    <fb>67873</fb>
    <v>23</v>
  </rv>
  <rv s="9">
    <v>#VALUE!</v>
    <v>en-US</v>
    <v>e15be59c-62ca-054d-6420-415308b75091</v>
    <v>536870912</v>
    <v>1</v>
    <v>57</v>
    <v>58</v>
    <v>Andorra</v>
    <v>18</v>
    <v>19</v>
    <v>Map</v>
    <v>20</v>
    <v>59</v>
    <v>AD</v>
    <v>252</v>
    <v>253</v>
    <v>254</v>
    <v>255</v>
    <v>256</v>
    <v>257</v>
    <v>EUR</v>
    <v>Andorra, officially the Principality of Andorra, is a sovereign landlocked country on the Iberian Peninsula, in the eastern Pyrenees in Western Europe, bordered by France to the north and Spain to the south. Believed to have been created by ...</v>
    <v>258</v>
    <v>259</v>
    <v>260</v>
    <v>261</v>
    <v>262</v>
    <v>263</v>
    <v>264</v>
    <v>256</v>
    <v>268</v>
    <v>269</v>
    <v>270</v>
    <v>Andorra</v>
    <v>El gran Carlemany</v>
    <v>271</v>
    <v>Andorra</v>
    <v>272</v>
    <v>273</v>
    <v>274</v>
    <v>281</v>
    <v>125</v>
    <v>Andorra</v>
    <v>282</v>
    <v>mdp/vdpid/8</v>
  </rv>
  <rv s="0">
    <v>536870912</v>
    <v>Angola</v>
    <v>c44de41a-6be7-26a0-e667-1b91b20b039f</v>
    <v>en-US</v>
    <v>Map</v>
  </rv>
  <rv s="1">
    <fb>0.47477340178070099</fb>
    <v>22</v>
  </rv>
  <rv s="1">
    <fb>1246700</fb>
    <v>23</v>
  </rv>
  <rv s="1">
    <fb>117000</fb>
    <v>23</v>
  </rv>
  <rv s="1">
    <fb>40.728999999999999</fb>
    <v>24</v>
  </rv>
  <rv s="1">
    <fb>244</fb>
    <v>25</v>
  </rv>
  <rv s="0">
    <v>536870912</v>
    <v>Luanda</v>
    <v>8a776407-8935-f0e9-c346-94fa1f94d32b</v>
    <v>en-US</v>
    <v>Map</v>
  </rv>
  <rv s="1">
    <fb>34693.487000000001</fb>
    <v>23</v>
  </rv>
  <rv s="1">
    <fb>261.72720165799001</fb>
    <v>26</v>
  </rv>
  <rv s="1">
    <fb>0.17145319942787199</fb>
    <v>22</v>
  </rv>
  <rv s="1">
    <fb>312.228824978484</fb>
    <v>23</v>
  </rv>
  <rv s="1">
    <fb>5.5190000000000001</fb>
    <v>24</v>
  </rv>
  <rv s="1">
    <fb>0.46307210410483696</fb>
    <v>22</v>
  </rv>
  <rv s="1">
    <fb>48.305593009732902</fb>
    <v>29</v>
  </rv>
  <rv s="1">
    <fb>0.97</fb>
    <v>27</v>
  </rv>
  <rv s="1">
    <fb>94635415869.985107</fb>
    <v>28</v>
  </rv>
  <rv s="1">
    <fb>1.1347795999999999</fb>
    <v>22</v>
  </rv>
  <rv s="1">
    <fb>9.336259999999999E-2</fb>
    <v>22</v>
  </rv>
  <rv s="2">
    <v>5</v>
    <v>20</v>
    <v>61</v>
    <v>7</v>
    <v>0</v>
    <v>Image of Angola</v>
  </rv>
  <rv s="1">
    <fb>51.6</fb>
    <v>29</v>
  </rv>
  <rv s="0">
    <v>805306368</v>
    <v>João Lourenço (President)</v>
    <v>ed80ec01-2935-4c79-9f19-8a6e4629a905</v>
    <v>en-US</v>
    <v>Generic</v>
  </rv>
  <rv s="0">
    <v>805306368</v>
    <v>Esperança da Costa (Vice president)</v>
    <v>d556a1a1-4870-2baa-2bdb-e5cde6c6c7cf</v>
    <v>en-US</v>
    <v>Generic</v>
  </rv>
  <rv s="3">
    <v>19</v>
  </rv>
  <rv s="4">
    <v>https://www.bing.com/search?q=angola&amp;form=skydnc</v>
    <v>Learn more on Bing</v>
  </rv>
  <rv s="1">
    <fb>60.781999999999996</fb>
    <v>29</v>
  </rv>
  <rv s="1">
    <fb>241</fb>
    <v>29</v>
  </rv>
  <rv s="1">
    <fb>0.71</fb>
    <v>27</v>
  </rv>
  <rv s="3">
    <v>20</v>
  </rv>
  <rv s="1">
    <fb>0.33387796799999997</fb>
    <v>22</v>
  </rv>
  <rv s="1">
    <fb>0.21460000000000001</fb>
    <v>24</v>
  </rv>
  <rv s="1">
    <fb>35588987</fb>
    <v>23</v>
  </rv>
  <rv s="1">
    <fb>0.20399999999999999</fb>
    <v>22</v>
  </rv>
  <rv s="1">
    <fb>0.39600000000000002</fb>
    <v>22</v>
  </rv>
  <rv s="1">
    <fb>0.55600000000000005</fb>
    <v>22</v>
  </rv>
  <rv s="1">
    <fb>1.3000000000000001E-2</fb>
    <v>22</v>
  </rv>
  <rv s="1">
    <fb>3.7999999999999999E-2</fb>
    <v>22</v>
  </rv>
  <rv s="1">
    <fb>7.6999999999999999E-2</fb>
    <v>22</v>
  </rv>
  <rv s="1">
    <fb>0.126</fb>
    <v>22</v>
  </rv>
  <rv s="1">
    <fb>0.77492996215820298</fb>
    <v>22</v>
  </rv>
  <rv s="0">
    <v>536870912</v>
    <v>Bengo Province</v>
    <v>327e9606-e870-8641-b1fc-3603da70608f</v>
    <v>en-US</v>
    <v>Map</v>
  </rv>
  <rv s="0">
    <v>536870912</v>
    <v>Benguela Province</v>
    <v>1d609f56-97f4-4bd4-3c63-12f32c8e2c99</v>
    <v>en-US</v>
    <v>Map</v>
  </rv>
  <rv s="0">
    <v>536870912</v>
    <v>Bié Province</v>
    <v>1ae476bf-5de5-fbcb-eb8c-d9c924ab73b2</v>
    <v>en-US</v>
    <v>Map</v>
  </rv>
  <rv s="0">
    <v>536870912</v>
    <v>Cabinda Province</v>
    <v>7672281f-a928-c930-b47c-81f5b7876acf</v>
    <v>en-US</v>
    <v>Map</v>
  </rv>
  <rv s="0">
    <v>536870912</v>
    <v>Cuando Cubango Province</v>
    <v>d9441e4b-03d2-6adb-f1c1-8dbfb4d68ac4</v>
    <v>en-US</v>
    <v>Map</v>
  </rv>
  <rv s="0">
    <v>536870912</v>
    <v>Cuanza Norte Province</v>
    <v>b8bbd69b-0659-b2bf-d552-01eba5ae5792</v>
    <v>en-US</v>
    <v>Map</v>
  </rv>
  <rv s="0">
    <v>536870912</v>
    <v>Cuanza Sul Province</v>
    <v>8a98e101-ea44-19fe-1981-331be311010a</v>
    <v>en-US</v>
    <v>Map</v>
  </rv>
  <rv s="0">
    <v>536870912</v>
    <v>Cunene Province</v>
    <v>e0b594d2-cc63-d93d-07f2-cf72875cdd28</v>
    <v>en-US</v>
    <v>Map</v>
  </rv>
  <rv s="0">
    <v>536870912</v>
    <v>Huambo Province</v>
    <v>04981c62-f1c7-4dd8-ddf0-315359e7ce19</v>
    <v>en-US</v>
    <v>Map</v>
  </rv>
  <rv s="0">
    <v>536870912</v>
    <v>Huíla Province</v>
    <v>abf6abfc-f076-1235-dc02-972c822a69c8</v>
    <v>en-US</v>
    <v>Map</v>
  </rv>
  <rv s="0">
    <v>536870912</v>
    <v>Luanda Province</v>
    <v>3fc5bc35-c317-3bea-49c0-8dd6d20e2533</v>
    <v>en-US</v>
    <v>Map</v>
  </rv>
  <rv s="0">
    <v>536870912</v>
    <v>Lunda Norte Province</v>
    <v>2b0900d5-fff2-cf13-a8f4-d20c45f69dde</v>
    <v>en-US</v>
    <v>Map</v>
  </rv>
  <rv s="0">
    <v>536870912</v>
    <v>Lunda Sul Province</v>
    <v>41523132-0a9a-7b5a-cd2f-4f0b9710d443</v>
    <v>en-US</v>
    <v>Map</v>
  </rv>
  <rv s="0">
    <v>536870912</v>
    <v>Malanje Province</v>
    <v>3099b36f-1396-31fe-b591-dd982d3e0128</v>
    <v>en-US</v>
    <v>Map</v>
  </rv>
  <rv s="0">
    <v>536870912</v>
    <v>Namibe Province</v>
    <v>a646f8c8-b948-11ea-ba49-12591ba9542c</v>
    <v>en-US</v>
    <v>Map</v>
  </rv>
  <rv s="0">
    <v>536870912</v>
    <v>Moxico Province</v>
    <v>f682e4b6-b04b-667e-8c02-59063a376b5a</v>
    <v>en-US</v>
    <v>Map</v>
  </rv>
  <rv s="0">
    <v>536870912</v>
    <v>Uíge Province</v>
    <v>6a34ff6c-96f1-ccb1-d2c7-5cf62f9924de</v>
    <v>en-US</v>
    <v>Map</v>
  </rv>
  <rv s="0">
    <v>536870912</v>
    <v>Zaire Province</v>
    <v>3a002640-0183-b075-1951-2692cabc6b71</v>
    <v>en-US</v>
    <v>Map</v>
  </rv>
  <rv s="3">
    <v>21</v>
  </rv>
  <rv s="1">
    <fb>9.2237774537182501E-2</fb>
    <v>22</v>
  </rv>
  <rv s="3">
    <v>22</v>
  </rv>
  <rv s="1">
    <fb>0.49099999999999999</fb>
    <v>22</v>
  </rv>
  <rv s="1">
    <fb>6.8860001564025899E-2</fb>
    <v>30</v>
  </rv>
  <rv s="1">
    <fb>21061025</fb>
    <v>23</v>
  </rv>
  <rv s="6">
    <v>#VALUE!</v>
    <v>en-US</v>
    <v>c44de41a-6be7-26a0-e667-1b91b20b039f</v>
    <v>536870912</v>
    <v>1</v>
    <v>64</v>
    <v>37</v>
    <v>Angola</v>
    <v>18</v>
    <v>19</v>
    <v>Map</v>
    <v>20</v>
    <v>65</v>
    <v>AO</v>
    <v>285</v>
    <v>286</v>
    <v>287</v>
    <v>288</v>
    <v>289</v>
    <v>290</v>
    <v>291</v>
    <v>292</v>
    <v>293</v>
    <v>AOA</v>
    <v>Angola, officially the Republic of Angola, is a country on the west-central coast of Southern Africa. It is the second-largest Portuguese-speaking country in both total area and population and is the seventh-largest country in Africa. It is ...</v>
    <v>294</v>
    <v>295</v>
    <v>296</v>
    <v>297</v>
    <v>298</v>
    <v>299</v>
    <v>300</v>
    <v>301</v>
    <v>302</v>
    <v>303</v>
    <v>290</v>
    <v>306</v>
    <v>307</v>
    <v>308</v>
    <v>309</v>
    <v>310</v>
    <v>Angola</v>
    <v>Angola Avante</v>
    <v>311</v>
    <v>República de Angola</v>
    <v>312</v>
    <v>313</v>
    <v>314</v>
    <v>315</v>
    <v>316</v>
    <v>317</v>
    <v>318</v>
    <v>319</v>
    <v>320</v>
    <v>321</v>
    <v>322</v>
    <v>341</v>
    <v>342</v>
    <v>343</v>
    <v>344</v>
    <v>345</v>
    <v>Angola</v>
    <v>346</v>
    <v>mdp/vdpid/9</v>
  </rv>
  <rv s="0">
    <v>536870912</v>
    <v>Antigua and Barbuda</v>
    <v>77aba937-1dd8-fe28-9745-77c69e35dbc6</v>
    <v>en-US</v>
    <v>Map</v>
  </rv>
  <rv s="1">
    <fb>0.204545454545455</fb>
    <v>22</v>
  </rv>
  <rv s="1">
    <fb>440.29</fb>
    <v>23</v>
  </rv>
  <rv s="1">
    <fb>0</fb>
    <v>23</v>
  </rv>
  <rv s="1">
    <fb>15.327</fb>
    <v>24</v>
  </rv>
  <rv s="1">
    <fb>1268</fb>
    <v>25</v>
  </rv>
  <rv s="0">
    <v>536870912</v>
    <v>St. John's, Antigua and Barbuda</v>
    <v>aa89cf0a-5ddc-cd83-d0c9-58b6d01acc2b</v>
    <v>en-US</v>
    <v>Map</v>
  </rv>
  <rv s="1">
    <fb>557.38400000000001</fb>
    <v>23</v>
  </rv>
  <rv s="1">
    <fb>113.80762042788299</fb>
    <v>26</v>
  </rv>
  <rv s="1">
    <fb>1.20715793367003E-2</fb>
    <v>22</v>
  </rv>
  <rv s="1">
    <fb>1.994</fb>
    <v>24</v>
  </rv>
  <rv s="1">
    <fb>0.222727277062156</fb>
    <v>22</v>
  </rv>
  <rv s="1">
    <fb>0</fb>
    <v>29</v>
  </rv>
  <rv s="1">
    <fb>0.99</fb>
    <v>27</v>
  </rv>
  <rv s="1">
    <fb>1727759259.2592599</fb>
    <v>28</v>
  </rv>
  <rv s="1">
    <fb>1.0502127000000001</fb>
    <v>22</v>
  </rv>
  <rv s="1">
    <fb>0.24830259999999998</fb>
    <v>22</v>
  </rv>
  <rv s="2">
    <v>6</v>
    <v>20</v>
    <v>67</v>
    <v>7</v>
    <v>0</v>
    <v>Image of Antigua and Barbuda</v>
  </rv>
  <rv s="1">
    <fb>5</fb>
    <v>29</v>
  </rv>
  <rv s="0">
    <v>805306368</v>
    <v>Charles III (Monarch)</v>
    <v>afc6f6a9-5b55-9178-3e6f-2c8b6d16ee9c</v>
    <v>en-US</v>
    <v>Generic</v>
  </rv>
  <rv s="0">
    <v>805306368</v>
    <v>Gaston Browne (Prime minister)</v>
    <v>2ce706be-3ee5-af01-59d4-e2b3d03f5522</v>
    <v>en-US</v>
    <v>Generic</v>
  </rv>
  <rv s="3">
    <v>23</v>
  </rv>
  <rv s="4">
    <v>https://www.bing.com/search?q=antigua+and+barbuda&amp;form=skydnc</v>
    <v>Learn more on Bing</v>
  </rv>
  <rv s="1">
    <fb>76.885000000000005</fb>
    <v>29</v>
  </rv>
  <rv s="1">
    <fb>42</fb>
    <v>29</v>
  </rv>
  <rv s="1">
    <fb>3.04</fb>
    <v>27</v>
  </rv>
  <rv s="3">
    <v>24</v>
  </rv>
  <rv s="1">
    <fb>0.2425267908</fb>
    <v>22</v>
  </rv>
  <rv s="1">
    <fb>2.7646999999999999</fb>
    <v>24</v>
  </rv>
  <rv s="1">
    <fb>93763</fb>
    <v>23</v>
  </rv>
  <rv s="0">
    <v>536870912</v>
    <v>Saint George, Antigua and Barbuda</v>
    <v>3a097df0-7600-2e43-43b0-c3f7aaaa80b6</v>
    <v>en-US</v>
    <v>Map</v>
  </rv>
  <rv s="0">
    <v>536870912</v>
    <v>Saint John, Antigua and Barbuda</v>
    <v>dbcc5b03-7a8b-162f-9ee6-3139f7d7bf9d</v>
    <v>en-US</v>
    <v>Map</v>
  </rv>
  <rv s="0">
    <v>536870912</v>
    <v>Saint Mary, Antigua and Barbuda</v>
    <v>ebd70897-4e81-f6fa-8c93-511f78a576e7</v>
    <v>en-US</v>
    <v>Map</v>
  </rv>
  <rv s="0">
    <v>536870912</v>
    <v>Saint Paul, Antigua and Barbuda</v>
    <v>36cf15f8-dc82-610b-a15e-581752d6ab0e</v>
    <v>en-US</v>
    <v>Map</v>
  </rv>
  <rv s="0">
    <v>536870912</v>
    <v>Saint Peter, Antigua and Barbuda</v>
    <v>7f67f8e5-80d8-1bfe-95e8-5d7e561038e0</v>
    <v>en-US</v>
    <v>Map</v>
  </rv>
  <rv s="0">
    <v>536870912</v>
    <v>Saint Philip, Antigua and Barbuda</v>
    <v>0a344f18-0cba-09d7-ac6c-fdaaf178a2d8</v>
    <v>en-US</v>
    <v>Map</v>
  </rv>
  <rv s="0">
    <v>536870912</v>
    <v>Barbuda</v>
    <v>df1aa02a-c9ab-ccd8-2753-91bc4e427a68</v>
    <v>en-US</v>
    <v>Map</v>
  </rv>
  <rv s="0">
    <v>536870912</v>
    <v>Redonda</v>
    <v>52a9ae54-09b5-3b8b-5911-a96cb6e33ead</v>
    <v>en-US</v>
    <v>Map</v>
  </rv>
  <rv s="3">
    <v>25</v>
  </rv>
  <rv s="1">
    <fb>0.165420323693134</fb>
    <v>22</v>
  </rv>
  <rv s="3">
    <v>26</v>
  </rv>
  <rv s="1">
    <fb>0.43</fb>
    <v>22</v>
  </rv>
  <rv s="1">
    <fb>23800</fb>
    <v>23</v>
  </rv>
  <rv s="10">
    <v>#VALUE!</v>
    <v>en-US</v>
    <v>77aba937-1dd8-fe28-9745-77c69e35dbc6</v>
    <v>536870912</v>
    <v>1</v>
    <v>70</v>
    <v>71</v>
    <v>Antigua and Barbuda</v>
    <v>18</v>
    <v>19</v>
    <v>Map</v>
    <v>20</v>
    <v>72</v>
    <v>AG</v>
    <v>349</v>
    <v>350</v>
    <v>351</v>
    <v>352</v>
    <v>353</v>
    <v>354</v>
    <v>355</v>
    <v>356</v>
    <v>357</v>
    <v>XCD</v>
    <v>Antigua and Barbuda is a sovereign archipelagic country composed of Antigua, Barbuda, and numerous other small islands. Antigua and Barbuda has a total area of 440 km², making it one of the smallest countries in the Caribbean. The country is ...</v>
    <v>358</v>
    <v>359</v>
    <v>360</v>
    <v>361</v>
    <v>362</v>
    <v>363</v>
    <v>364</v>
    <v>365</v>
    <v>366</v>
    <v>354</v>
    <v>369</v>
    <v>370</v>
    <v>371</v>
    <v>372</v>
    <v>373</v>
    <v>Antigua and Barbuda</v>
    <v>Fair Antigua, We Salute Thee</v>
    <v>374</v>
    <v>Antigua and Barbuda</v>
    <v>375</v>
    <v>376</v>
    <v>377</v>
    <v>386</v>
    <v>387</v>
    <v>388</v>
    <v>389</v>
    <v>Antigua and Barbuda</v>
    <v>390</v>
    <v>mdp/vdpid/2</v>
  </rv>
  <rv s="0">
    <v>536870912</v>
    <v>Argentina</v>
    <v>87153d87-9bb0-166a-3d56-613bdc274e1b</v>
    <v>en-US</v>
    <v>Map</v>
  </rv>
  <rv s="1">
    <fb>0.54335712119385104</fb>
    <v>22</v>
  </rv>
  <rv s="1">
    <fb>2780400</fb>
    <v>23</v>
  </rv>
  <rv s="1">
    <fb>105000</fb>
    <v>23</v>
  </rv>
  <rv s="1">
    <fb>17.021000000000001</fb>
    <v>24</v>
  </rv>
  <rv s="1">
    <fb>54</fb>
    <v>25</v>
  </rv>
  <rv s="0">
    <v>536870912</v>
    <v>Buenos Aires</v>
    <v>857a6814-3fe8-c414-84da-24018be87fce</v>
    <v>en-US</v>
    <v>Map</v>
  </rv>
  <rv s="1">
    <fb>201347.636</fb>
    <v>23</v>
  </rv>
  <rv s="1">
    <fb>232.75109166666701</fb>
    <v>26</v>
  </rv>
  <rv s="1">
    <fb>0.53548304349234199</fb>
    <v>22</v>
  </rv>
  <rv s="1">
    <fb>3074.70207056563</fb>
    <v>23</v>
  </rv>
  <rv s="1">
    <fb>2.2610000000000001</fb>
    <v>24</v>
  </rv>
  <rv s="1">
    <fb>9.7984058182512504E-2</fb>
    <v>22</v>
  </rv>
  <rv s="1">
    <fb>87.722407479689195</fb>
    <v>29</v>
  </rv>
  <rv s="1">
    <fb>1.1000000000000001</fb>
    <v>27</v>
  </rv>
  <rv s="1">
    <fb>449663446954.073</fb>
    <v>28</v>
  </rv>
  <rv s="1">
    <fb>1.0974146</fb>
    <v>22</v>
  </rv>
  <rv s="1">
    <fb>0.89958519999999997</fb>
    <v>22</v>
  </rv>
  <rv s="2">
    <v>7</v>
    <v>20</v>
    <v>74</v>
    <v>7</v>
    <v>0</v>
    <v>Image of Argentina</v>
  </rv>
  <rv s="1">
    <fb>8.8000000000000007</fb>
    <v>29</v>
  </rv>
  <rv s="0">
    <v>805306368</v>
    <v>Javier Milei (President)</v>
    <v>9e292152-d659-8459-891a-e2e34df73a4f</v>
    <v>en-US</v>
    <v>Generic</v>
  </rv>
  <rv s="0">
    <v>805306368</v>
    <v>Victoria Villarruel (Vice president)</v>
    <v>c9d496be-e912-ca9e-b72e-cd37e371c69a</v>
    <v>en-US</v>
    <v>Generic</v>
  </rv>
  <rv s="3">
    <v>27</v>
  </rv>
  <rv s="4">
    <v>https://www.bing.com/search?q=argentina&amp;form=skydnc</v>
    <v>Learn more on Bing</v>
  </rv>
  <rv s="1">
    <fb>76.52</fb>
    <v>29</v>
  </rv>
  <rv s="1">
    <fb>39393540000</fb>
    <v>28</v>
  </rv>
  <rv s="1">
    <fb>39</fb>
    <v>29</v>
  </rv>
  <rv s="1">
    <fb>3.35</fb>
    <v>27</v>
  </rv>
  <rv s="3">
    <v>28</v>
  </rv>
  <rv s="1">
    <fb>0.17628076140000001</fb>
    <v>22</v>
  </rv>
  <rv s="1">
    <fb>3.96</fb>
    <v>24</v>
  </rv>
  <rv s="1">
    <fb>46234830</fb>
    <v>23</v>
  </rv>
  <rv s="1">
    <fb>0.23199999999999998</fb>
    <v>22</v>
  </rv>
  <rv s="1">
    <fb>0.29899999999999999</fb>
    <v>22</v>
  </rv>
  <rv s="1">
    <fb>0.46500000000000002</fb>
    <v>22</v>
  </rv>
  <rv s="1">
    <fb>1.8000000000000002E-2</fb>
    <v>22</v>
  </rv>
  <rv s="1">
    <fb>0.05</fb>
    <v>22</v>
  </rv>
  <rv s="1">
    <fb>9.9000000000000005E-2</fb>
    <v>22</v>
  </rv>
  <rv s="1">
    <fb>0.154</fb>
    <v>22</v>
  </rv>
  <rv s="1">
    <fb>0.61301998138427694</fb>
    <v>22</v>
  </rv>
  <rv s="0">
    <v>536870912</v>
    <v>Buenos Aires Province</v>
    <v>83e02b50-6d03-7c2c-eadf-7346066b2dea</v>
    <v>en-US</v>
    <v>Map</v>
  </rv>
  <rv s="0">
    <v>536870912</v>
    <v>Catamarca Province</v>
    <v>3c1c44fb-1be4-0807-a41a-389b53882281</v>
    <v>en-US</v>
    <v>Map</v>
  </rv>
  <rv s="0">
    <v>536870912</v>
    <v>Chaco Province</v>
    <v>7ba7eceb-7d6e-ca38-3de8-8edff91abe6c</v>
    <v>en-US</v>
    <v>Map</v>
  </rv>
  <rv s="0">
    <v>536870912</v>
    <v>Córdoba Province, Argentina</v>
    <v>ee360e95-eb6e-6500-1854-d0ba2979c8c5</v>
    <v>en-US</v>
    <v>Map</v>
  </rv>
  <rv s="0">
    <v>536870912</v>
    <v>Corrientes Province</v>
    <v>370306e6-e553-7210-5bdd-cba530b5bb5e</v>
    <v>en-US</v>
    <v>Map</v>
  </rv>
  <rv s="0">
    <v>536870912</v>
    <v>Entre Ríos Province</v>
    <v>8f271891-a2e7-4452-b33a-32b209204098</v>
    <v>en-US</v>
    <v>Map</v>
  </rv>
  <rv s="0">
    <v>536870912</v>
    <v>Formosa Province</v>
    <v>2c10e13d-832d-d54f-08b1-364c9870d186</v>
    <v>en-US</v>
    <v>Map</v>
  </rv>
  <rv s="0">
    <v>536870912</v>
    <v>Jujuy Province</v>
    <v>4336eba8-fc73-200e-9d91-4273dd01d498</v>
    <v>en-US</v>
    <v>Map</v>
  </rv>
  <rv s="0">
    <v>536870912</v>
    <v>La Pampa Province</v>
    <v>44de277d-e840-a824-59d9-b6a9740aba03</v>
    <v>en-US</v>
    <v>Map</v>
  </rv>
  <rv s="0">
    <v>536870912</v>
    <v>La Rioja Province, Argentina</v>
    <v>dac821c4-934d-98a0-3515-ecf294d05f34</v>
    <v>en-US</v>
    <v>Map</v>
  </rv>
  <rv s="0">
    <v>536870912</v>
    <v>Mendoza Province</v>
    <v>67d55d79-bbf5-f1ea-b2b6-9eaf7f8cbf5c</v>
    <v>en-US</v>
    <v>Map</v>
  </rv>
  <rv s="0">
    <v>536870912</v>
    <v>Misiones Province</v>
    <v>b5dd089e-a58d-3344-220d-67d53fbe2b62</v>
    <v>en-US</v>
    <v>Map</v>
  </rv>
  <rv s="0">
    <v>536870912</v>
    <v>Neuquén Province</v>
    <v>bf5efd04-a076-eedb-ad38-b133bbf30276</v>
    <v>en-US</v>
    <v>Map</v>
  </rv>
  <rv s="0">
    <v>536870912</v>
    <v>Río Negro Province</v>
    <v>d2c8f222-11b8-dd86-e0ab-8d14cb406edc</v>
    <v>en-US</v>
    <v>Map</v>
  </rv>
  <rv s="0">
    <v>536870912</v>
    <v>Salta Province</v>
    <v>f6ae2fbd-0520-148c-3526-8bf23d36cb82</v>
    <v>en-US</v>
    <v>Map</v>
  </rv>
  <rv s="0">
    <v>536870912</v>
    <v>San Juan Province, Argentina</v>
    <v>17fa2e93-239c-11e6-f03e-d1c2f5cce2fe</v>
    <v>en-US</v>
    <v>Map</v>
  </rv>
  <rv s="0">
    <v>536870912</v>
    <v>San Luis Province</v>
    <v>5bdf188c-b213-ac45-dd24-12759c1ef35f</v>
    <v>en-US</v>
    <v>Map</v>
  </rv>
  <rv s="0">
    <v>536870912</v>
    <v>Santa Cruz Province, Argentina</v>
    <v>33b38460-8bb6-75dd-5a16-ccfffb6378dc</v>
    <v>en-US</v>
    <v>Map</v>
  </rv>
  <rv s="0">
    <v>536870912</v>
    <v>Santa Fe Province</v>
    <v>7e0bc671-7ee3-bfe7-3fbf-0780b251b2f6</v>
    <v>en-US</v>
    <v>Map</v>
  </rv>
  <rv s="0">
    <v>536870912</v>
    <v>Santiago del Estero Province</v>
    <v>ec88ec56-2be0-4304-ab71-391ce9c013de</v>
    <v>en-US</v>
    <v>Map</v>
  </rv>
  <rv s="0">
    <v>536870912</v>
    <v>Tierra del Fuego Province, Argentina</v>
    <v>3bb8cbb1-ced9-fc53-1bf4-d1685a3435ea</v>
    <v>en-US</v>
    <v>Map</v>
  </rv>
  <rv s="0">
    <v>536870912</v>
    <v>Tucumán Province</v>
    <v>4f81112c-c69e-b6cc-2acc-73c36fc9a0aa</v>
    <v>en-US</v>
    <v>Map</v>
  </rv>
  <rv s="0">
    <v>536870912</v>
    <v>Chubut Province</v>
    <v>893cfb2e-6128-06e8-d927-6cdee06773f8</v>
    <v>en-US</v>
    <v>Map</v>
  </rv>
  <rv s="3">
    <v>29</v>
  </rv>
  <rv s="1">
    <fb>0.10087499305375699</fb>
    <v>22</v>
  </rv>
  <rv s="3">
    <v>30</v>
  </rv>
  <rv s="1">
    <fb>1.0629999999999999</fb>
    <v>22</v>
  </rv>
  <rv s="1">
    <fb>9.7889995574951205E-2</fb>
    <v>30</v>
  </rv>
  <rv s="1">
    <fb>41339571</fb>
    <v>23</v>
  </rv>
  <rv s="7">
    <v>#VALUE!</v>
    <v>en-US</v>
    <v>87153d87-9bb0-166a-3d56-613bdc274e1b</v>
    <v>536870912</v>
    <v>1</v>
    <v>77</v>
    <v>44</v>
    <v>Argentina</v>
    <v>18</v>
    <v>19</v>
    <v>Map</v>
    <v>20</v>
    <v>78</v>
    <v>AR</v>
    <v>393</v>
    <v>394</v>
    <v>395</v>
    <v>396</v>
    <v>397</v>
    <v>398</v>
    <v>399</v>
    <v>400</v>
    <v>401</v>
    <v>ARS</v>
    <v>Argentina, officially the Argentine Republic, is a country in the southern half of South America. It covers an area of 2,780,085 km², making it the second-largest country in South America after Brazil, the fourth-largest country in the Americas, ...</v>
    <v>402</v>
    <v>403</v>
    <v>404</v>
    <v>405</v>
    <v>406</v>
    <v>407</v>
    <v>408</v>
    <v>409</v>
    <v>410</v>
    <v>411</v>
    <v>398</v>
    <v>414</v>
    <v>415</v>
    <v>416</v>
    <v>417</v>
    <v>418</v>
    <v>419</v>
    <v>Argentina</v>
    <v>Argentine National Anthem</v>
    <v>420</v>
    <v>República Argentina</v>
    <v>421</v>
    <v>422</v>
    <v>423</v>
    <v>424</v>
    <v>425</v>
    <v>426</v>
    <v>427</v>
    <v>428</v>
    <v>429</v>
    <v>430</v>
    <v>431</v>
    <v>455</v>
    <v>456</v>
    <v>457</v>
    <v>458</v>
    <v>459</v>
    <v>Argentina</v>
    <v>460</v>
    <v>mdp/vdpid/11</v>
  </rv>
  <rv s="0">
    <v>536870912</v>
    <v>Armenia</v>
    <v>0cf59763-eb22-66a5-d4c7-65403c07ce91</v>
    <v>en-US</v>
    <v>Map</v>
  </rv>
  <rv s="1">
    <fb>0.58897086365582407</fb>
    <v>22</v>
  </rv>
  <rv s="1">
    <fb>29743.423459000001</fb>
    <v>23</v>
  </rv>
  <rv s="1">
    <fb>49000</fb>
    <v>23</v>
  </rv>
  <rv s="1">
    <fb>13.987</fb>
    <v>24</v>
  </rv>
  <rv s="1">
    <fb>374</fb>
    <v>25</v>
  </rv>
  <rv s="0">
    <v>536870912</v>
    <v>Yerevan</v>
    <v>91773b72-1da5-803b-5eda-a6d97e07faf8</v>
    <v>en-US</v>
    <v>Map</v>
  </rv>
  <rv s="1">
    <fb>5155.8019999999997</fb>
    <v>23</v>
  </rv>
  <rv s="1">
    <fb>129.17600732674799</fb>
    <v>26</v>
  </rv>
  <rv s="1">
    <fb>1.4434466077070201E-2</fb>
    <v>22</v>
  </rv>
  <rv s="1">
    <fb>1961.6103952646699</fb>
    <v>23</v>
  </rv>
  <rv s="1">
    <fb>1.7549999999999999</fb>
    <v>24</v>
  </rv>
  <rv s="1">
    <fb>0.11668423330067799</fb>
    <v>22</v>
  </rv>
  <rv s="1">
    <fb>74.5618657137382</fb>
    <v>29</v>
  </rv>
  <rv s="1">
    <fb>0.77</fb>
    <v>27</v>
  </rv>
  <rv s="1">
    <fb>13672802157.832399</fb>
    <v>28</v>
  </rv>
  <rv s="1">
    <fb>0.92715249999999994</fb>
    <v>22</v>
  </rv>
  <rv s="1">
    <fb>0.54570479999999999</fb>
    <v>22</v>
  </rv>
  <rv s="2">
    <v>8</v>
    <v>20</v>
    <v>80</v>
    <v>7</v>
    <v>0</v>
    <v>Image of Armenia</v>
  </rv>
  <rv s="1">
    <fb>11</fb>
    <v>29</v>
  </rv>
  <rv s="0">
    <v>805306368</v>
    <v>Vahagn Khachaturyan (President)</v>
    <v>63add6be-c7d6-4d39-9c0f-b72a005b3974</v>
    <v>en-US</v>
    <v>Generic</v>
  </rv>
  <rv s="0">
    <v>805306368</v>
    <v>Nikol Pashinyan (Prime minister)</v>
    <v>b733db45-ded3-7f35-1ae5-363d205d5c97</v>
    <v>en-US</v>
    <v>Generic</v>
  </rv>
  <rv s="3">
    <v>31</v>
  </rv>
  <rv s="4">
    <v>https://www.bing.com/search?q=armenia&amp;form=skydnc</v>
    <v>Learn more on Bing</v>
  </rv>
  <rv s="1">
    <fb>74.944999999999993</fb>
    <v>29</v>
  </rv>
  <rv s="1">
    <fb>26</fb>
    <v>29</v>
  </rv>
  <rv s="1">
    <fb>0.66</fb>
    <v>27</v>
  </rv>
  <rv s="3">
    <v>32</v>
  </rv>
  <rv s="1">
    <fb>0.81629877559999997</fb>
    <v>22</v>
  </rv>
  <rv s="1">
    <fb>4.4023000000000003</fb>
    <v>24</v>
  </rv>
  <rv s="1">
    <fb>2780469</fb>
    <v>23</v>
  </rv>
  <rv s="1">
    <fb>0.20800000000000002</fb>
    <v>22</v>
  </rv>
  <rv s="1">
    <fb>0.29199999999999998</fb>
    <v>22</v>
  </rv>
  <rv s="1">
    <fb>3.3000000000000002E-2</fb>
    <v>22</v>
  </rv>
  <rv s="1">
    <fb>8.1000000000000003E-2</fb>
    <v>22</v>
  </rv>
  <rv s="1">
    <fb>0.122</fb>
    <v>22</v>
  </rv>
  <rv s="1">
    <fb>0.159</fb>
    <v>22</v>
  </rv>
  <rv s="1">
    <fb>0.55624000549316399</fb>
    <v>22</v>
  </rv>
  <rv s="0">
    <v>536870912</v>
    <v>Aragatsotn Province</v>
    <v>13d52c9d-2b6b-8c7d-8a7f-f1265f2ebc56</v>
    <v>en-US</v>
    <v>Map</v>
  </rv>
  <rv s="0">
    <v>536870912</v>
    <v>Ararat Province</v>
    <v>385082df-ac6d-777e-c11c-6f57a83687e7</v>
    <v>en-US</v>
    <v>Map</v>
  </rv>
  <rv s="0">
    <v>536870912</v>
    <v>Armavir Province</v>
    <v>169d68c5-2629-0b06-6c7f-c6858ad06b11</v>
    <v>en-US</v>
    <v>Map</v>
  </rv>
  <rv s="0">
    <v>536870912</v>
    <v>Gegharkunik Province</v>
    <v>6da95128-b156-99be-2774-0f9ed7a69552</v>
    <v>en-US</v>
    <v>Map</v>
  </rv>
  <rv s="0">
    <v>536870912</v>
    <v>Kotayk Province</v>
    <v>eb739598-c085-b9da-d0b8-2c56ef5ef41a</v>
    <v>en-US</v>
    <v>Map</v>
  </rv>
  <rv s="0">
    <v>536870912</v>
    <v>Lori Province</v>
    <v>f21f6f45-bbf8-a510-d821-8296ed7f9f82</v>
    <v>en-US</v>
    <v>Map</v>
  </rv>
  <rv s="0">
    <v>536870912</v>
    <v>Shirak Province</v>
    <v>e8dba464-cfca-02fe-1abf-e1255ccf30ce</v>
    <v>en-US</v>
    <v>Map</v>
  </rv>
  <rv s="0">
    <v>536870912</v>
    <v>Syunik Province</v>
    <v>6c9b9354-d6ab-6997-2b2b-b15055429edc</v>
    <v>en-US</v>
    <v>Map</v>
  </rv>
  <rv s="0">
    <v>536870912</v>
    <v>Tavush Province</v>
    <v>93a795b6-00e6-d19b-4b7c-cac9af924be2</v>
    <v>en-US</v>
    <v>Map</v>
  </rv>
  <rv s="0">
    <v>536870912</v>
    <v>Vayots Dzor Province</v>
    <v>cfdf0900-9321-fc0f-63db-937fc7a360bc</v>
    <v>en-US</v>
    <v>Map</v>
  </rv>
  <rv s="3">
    <v>33</v>
  </rv>
  <rv s="1">
    <fb>0.20870103903181397</fb>
    <v>22</v>
  </rv>
  <rv s="3">
    <v>34</v>
  </rv>
  <rv s="1">
    <fb>0.22600000000000001</fb>
    <v>22</v>
  </rv>
  <rv s="1">
    <fb>0.169899997711182</fb>
    <v>30</v>
  </rv>
  <rv s="1">
    <fb>1869848</fb>
    <v>23</v>
  </rv>
  <rv s="6">
    <v>#VALUE!</v>
    <v>en-US</v>
    <v>0cf59763-eb22-66a5-d4c7-65403c07ce91</v>
    <v>536870912</v>
    <v>1</v>
    <v>83</v>
    <v>37</v>
    <v>Armenia</v>
    <v>18</v>
    <v>19</v>
    <v>Map</v>
    <v>20</v>
    <v>84</v>
    <v>AM</v>
    <v>463</v>
    <v>464</v>
    <v>465</v>
    <v>466</v>
    <v>467</v>
    <v>468</v>
    <v>469</v>
    <v>470</v>
    <v>471</v>
    <v>AMD</v>
    <v>Armenia, officially the Republic of Armenia, is a landlocked country in the Armenian Highlands of West Asia. It is a part of the Caucasus region and is bordered by Turkey to the west, Georgia to the north and Azerbaijan to the east, and Iran and ...</v>
    <v>472</v>
    <v>473</v>
    <v>474</v>
    <v>475</v>
    <v>476</v>
    <v>477</v>
    <v>478</v>
    <v>479</v>
    <v>480</v>
    <v>481</v>
    <v>468</v>
    <v>484</v>
    <v>485</v>
    <v>486</v>
    <v>487</v>
    <v>488</v>
    <v>Armenia</v>
    <v>Mer Hayrenik</v>
    <v>489</v>
    <v>Հայաստան</v>
    <v>490</v>
    <v>491</v>
    <v>492</v>
    <v>493</v>
    <v>494</v>
    <v>389</v>
    <v>495</v>
    <v>496</v>
    <v>497</v>
    <v>498</v>
    <v>499</v>
    <v>510</v>
    <v>511</v>
    <v>512</v>
    <v>513</v>
    <v>514</v>
    <v>Armenia</v>
    <v>515</v>
    <v>mdp/vdpid/7</v>
  </rv>
  <rv s="0">
    <v>536870912</v>
    <v>Aruba</v>
    <v>b892cccb-4a26-2969-8f82-2cd11e899fcf</v>
    <v>en-US</v>
    <v>Map</v>
  </rv>
  <rv s="1">
    <fb>0.11111111111111099</fb>
    <v>22</v>
  </rv>
  <rv s="1">
    <fb>178.91637800000001</fb>
    <v>23</v>
  </rv>
  <rv s="1">
    <fb>11.651999999999999</fb>
    <v>24</v>
  </rv>
  <rv s="1">
    <fb>297</fb>
    <v>25</v>
  </rv>
  <rv s="0">
    <v>536870912</v>
    <v>Oranjestad, Aruba</v>
    <v>3ab232d6-b9e2-0f60-2d9a-226dc36c5561</v>
    <v>en-US</v>
    <v>Map</v>
  </rv>
  <rv s="1">
    <fb>883.74699999999996</fb>
    <v>23</v>
  </rv>
  <rv s="1">
    <fb>109.534355432857</fb>
    <v>26</v>
  </rv>
  <rv s="1">
    <fb>4.2574620433542792E-2</fb>
    <v>22</v>
  </rv>
  <rv s="1">
    <fb>1.8959999999999999</fb>
    <v>24</v>
  </rv>
  <rv s="1">
    <fb>2.3333332604832103E-2</fb>
    <v>22</v>
  </rv>
  <rv s="1">
    <fb>2700558659.2178798</fb>
    <v>28</v>
  </rv>
  <rv s="1">
    <fb>1.1710809</fb>
    <v>22</v>
  </rv>
  <rv s="1">
    <fb>0.15599209999999999</fb>
    <v>22</v>
  </rv>
  <rv s="2">
    <v>9</v>
    <v>20</v>
    <v>86</v>
    <v>7</v>
    <v>0</v>
    <v>Image of Aruba</v>
  </rv>
  <rv s="0">
    <v>805306368</v>
    <v>Willem-Alexander of the Netherlands (Monarch)</v>
    <v>70912573-f10f-4d1d-a8f8-220566451e74</v>
    <v>en-US</v>
    <v>Generic</v>
  </rv>
  <rv s="0">
    <v>805306368</v>
    <v>Alfonso Boekhoudt (Governor)</v>
    <v>e7b8493b-851e-368e-2da6-604f9bc070e5</v>
    <v>en-US</v>
    <v>Generic</v>
  </rv>
  <rv s="0">
    <v>805306368</v>
    <v>Evelyn Wever-Croes (Prime minister)</v>
    <v>e45b6616-b9f7-83d3-4ce9-7482edff4520</v>
    <v>en-US</v>
    <v>Generic</v>
  </rv>
  <rv s="3">
    <v>35</v>
  </rv>
  <rv s="4">
    <v>https://www.bing.com/search?q=aruba&amp;form=skydnc</v>
    <v>Learn more on Bing</v>
  </rv>
  <rv s="1">
    <fb>76.152000000000001</fb>
    <v>29</v>
  </rv>
  <rv s="3">
    <v>36</v>
  </rv>
  <rv s="1">
    <fb>1.1200000000000001</fb>
    <v>24</v>
  </rv>
  <rv s="1">
    <fb>106445</fb>
    <v>23</v>
  </rv>
  <rv s="3">
    <v>37</v>
  </rv>
  <rv s="1">
    <fb>46295</fb>
    <v>23</v>
  </rv>
  <rv s="11">
    <v>#VALUE!</v>
    <v>en-US</v>
    <v>b892cccb-4a26-2969-8f82-2cd11e899fcf</v>
    <v>536870912</v>
    <v>1</v>
    <v>89</v>
    <v>90</v>
    <v>Aruba</v>
    <v>18</v>
    <v>19</v>
    <v>Map</v>
    <v>20</v>
    <v>91</v>
    <v>AW</v>
    <v>518</v>
    <v>519</v>
    <v>520</v>
    <v>521</v>
    <v>522</v>
    <v>523</v>
    <v>524</v>
    <v>525</v>
    <v>AWG</v>
    <v>Aruba, officially the Country of Aruba, is a constituent island country within the Kingdom of the Netherlands, in the southern Caribbean Sea 29 kilometres north of the Venezuelan peninsula of Paraguaná and 80 kilometres northwest of Curaçao. In ...</v>
    <v>526</v>
    <v>527</v>
    <v>528</v>
    <v>529</v>
    <v>530</v>
    <v>531</v>
    <v>522</v>
    <v>535</v>
    <v>536</v>
    <v>537</v>
    <v>Aruba</v>
    <v>Aruba Dushi Tera</v>
    <v>538</v>
    <v>Aruba</v>
    <v>539</v>
    <v>540</v>
    <v>541</v>
    <v>Aruba</v>
    <v>542</v>
    <v>mdp/vdpid/1</v>
  </rv>
  <rv s="0">
    <v>536870912</v>
    <v>Australia</v>
    <v>06de2191-243d-a83f-6990-2eb1c7f3382a</v>
    <v>en-US</v>
    <v>Map</v>
  </rv>
  <rv s="1">
    <fb>0.48241944248714902</fb>
    <v>22</v>
  </rv>
  <rv s="1">
    <fb>7692024</fb>
    <v>23</v>
  </rv>
  <rv s="1">
    <fb>58000</fb>
    <v>23</v>
  </rv>
  <rv s="1">
    <fb>12.6</fb>
    <v>24</v>
  </rv>
  <rv s="1">
    <fb>61</fb>
    <v>25</v>
  </rv>
  <rv s="0">
    <v>536870912</v>
    <v>Canberra</v>
    <v>59ab58e3-2f00-9175-e7b8-76d910040855</v>
    <v>en-US</v>
    <v>Map</v>
  </rv>
  <rv s="1">
    <fb>375907.837</fb>
    <v>23</v>
  </rv>
  <rv s="1">
    <fb>119.797086368366</fb>
    <v>26</v>
  </rv>
  <rv s="1">
    <fb>1.61076787290379E-2</fb>
    <v>22</v>
  </rv>
  <rv s="1">
    <fb>10071.3989785006</fb>
    <v>23</v>
  </rv>
  <rv s="1">
    <fb>1.74</fb>
    <v>24</v>
  </rv>
  <rv s="1">
    <fb>0.16258278059599401</fb>
    <v>22</v>
  </rv>
  <rv s="1">
    <fb>89.625630110237395</fb>
    <v>29</v>
  </rv>
  <rv s="1">
    <fb>0.93</fb>
    <v>27</v>
  </rv>
  <rv s="1">
    <fb>1392680589329.1399</fb>
    <v>28</v>
  </rv>
  <rv s="1">
    <fb>1.0033898000000001</fb>
    <v>22</v>
  </rv>
  <rv s="1">
    <fb>1.1314216000000001</fb>
    <v>22</v>
  </rv>
  <rv s="2">
    <v>10</v>
    <v>20</v>
    <v>93</v>
    <v>7</v>
    <v>0</v>
    <v>Image of Australia</v>
  </rv>
  <rv s="1">
    <fb>3.1</fb>
    <v>29</v>
  </rv>
  <rv s="0">
    <v>536870912</v>
    <v>Sydney</v>
    <v>3ecec2e8-2993-42e7-7299-f693bbe3b9b9</v>
    <v>en-US</v>
    <v>Map</v>
  </rv>
  <rv s="0">
    <v>805306368</v>
    <v>Anthony Albanese (Prime minister)</v>
    <v>00f8b947-2f64-9828-df4d-5993583bdbe4</v>
    <v>en-US</v>
    <v>Generic</v>
  </rv>
  <rv s="3">
    <v>38</v>
  </rv>
  <rv s="4">
    <v>https://www.bing.com/search?q=australia&amp;form=skydnc</v>
    <v>Learn more on Bing</v>
  </rv>
  <rv s="1">
    <fb>82.748780487804893</fb>
    <v>29</v>
  </rv>
  <rv s="1">
    <fb>1487598500000</fb>
    <v>28</v>
  </rv>
  <rv s="1">
    <fb>6</fb>
    <v>29</v>
  </rv>
  <rv s="1">
    <fb>13.59</fb>
    <v>27</v>
  </rv>
  <rv s="3">
    <v>39</v>
  </rv>
  <rv s="1">
    <fb>0.19558295019999999</fb>
    <v>22</v>
  </rv>
  <rv s="1">
    <fb>3.6778</fb>
    <v>24</v>
  </rv>
  <rv s="1">
    <fb>25978935</fb>
    <v>23</v>
  </rv>
  <rv s="1">
    <fb>0.221</fb>
    <v>22</v>
  </rv>
  <rv s="1">
    <fb>0.27</fb>
    <v>22</v>
  </rv>
  <rv s="1">
    <fb>0.42100000000000004</fb>
    <v>22</v>
  </rv>
  <rv s="1">
    <fb>2.7999999999999997E-2</fb>
    <v>22</v>
  </rv>
  <rv s="1">
    <fb>7.400000000000001E-2</fb>
    <v>22</v>
  </rv>
  <rv s="1">
    <fb>0.161</fb>
    <v>22</v>
  </rv>
  <rv s="1">
    <fb>0.65517997741699208</fb>
    <v>22</v>
  </rv>
  <rv s="0">
    <v>536870912</v>
    <v>Australian Capital Territory</v>
    <v>c296eb2e-2c1a-16bf-bc37-164541ce7365</v>
    <v>en-US</v>
    <v>Map</v>
  </rv>
  <rv s="0">
    <v>536870912</v>
    <v>New South Wales</v>
    <v>9143b1e4-782f-52c3-0f4a-cea5eaf6f36a</v>
    <v>en-US</v>
    <v>Map</v>
  </rv>
  <rv s="0">
    <v>536870912</v>
    <v>Northern Territory</v>
    <v>20947ace-4dd4-0516-21df-2af8da517b06</v>
    <v>en-US</v>
    <v>Map</v>
  </rv>
  <rv s="0">
    <v>536870912</v>
    <v>Queensland</v>
    <v>d8d1c6ea-bc68-82f2-5bb3-ae7aa11442b4</v>
    <v>en-US</v>
    <v>Map</v>
  </rv>
  <rv s="0">
    <v>536870912</v>
    <v>South Australia</v>
    <v>202994ba-49c2-98c5-91fa-e0b05ffcf2da</v>
    <v>en-US</v>
    <v>Map</v>
  </rv>
  <rv s="0">
    <v>536870912</v>
    <v>Tasmania</v>
    <v>8327961c-5e1c-9007-38cc-b90bc76e7bc3</v>
    <v>en-US</v>
    <v>Map</v>
  </rv>
  <rv s="0">
    <v>536870912</v>
    <v>Victoria</v>
    <v>afad25fd-4cbc-2e30-7764-19bd8a1cb1bc</v>
    <v>en-US</v>
    <v>Map</v>
  </rv>
  <rv s="0">
    <v>536870912</v>
    <v>Western Australia</v>
    <v>bf87c7cd-72cb-99af-809b-eb7577149dcd</v>
    <v>en-US</v>
    <v>Map</v>
  </rv>
  <rv s="0">
    <v>536870912</v>
    <v>Christmas Island</v>
    <v>66788ba9-2bf3-1a5c-abea-c2feb1989f85</v>
    <v>en-US</v>
    <v>Map</v>
  </rv>
  <rv s="0">
    <v>536870912</v>
    <v>Ashmore and Cartier Islands</v>
    <v>0cf3b96d-0c52-2057-50e3-f4d0baacc740</v>
    <v>en-US</v>
    <v>Map</v>
  </rv>
  <rv s="0">
    <v>536870912</v>
    <v>Cocos (Keeling) Islands</v>
    <v>02bce610-1981-8169-049c-5f416771ad7e</v>
    <v>en-US</v>
    <v>Map</v>
  </rv>
  <rv s="0">
    <v>536870912</v>
    <v>Coral Sea Islands</v>
    <v>12fcab3d-6815-b0bc-3cf7-b1396ef5cd47</v>
    <v>en-US</v>
    <v>Map</v>
  </rv>
  <rv s="0">
    <v>536870912</v>
    <v>Heard Island and McDonald Islands</v>
    <v>fb1ed011-1cc6-3fa2-760a-a9290a0bfc5d</v>
    <v>en-US</v>
    <v>Map</v>
  </rv>
  <rv s="0">
    <v>536870912</v>
    <v>Jervis Bay Territory</v>
    <v>e59341af-b7a6-b4f4-6a5d-590c58c94b7c</v>
    <v>en-US</v>
    <v>Map</v>
  </rv>
  <rv s="0">
    <v>536870912</v>
    <v>Norfolk Island</v>
    <v>edf78bdd-d272-9969-118f-522fd065d490</v>
    <v>en-US</v>
    <v>Map</v>
  </rv>
  <rv s="3">
    <v>40</v>
  </rv>
  <rv s="1">
    <fb>0.22985815296127299</fb>
    <v>22</v>
  </rv>
  <rv s="3">
    <v>41</v>
  </rv>
  <rv s="1">
    <fb>0.47399999999999998</fb>
    <v>22</v>
  </rv>
  <rv s="1">
    <fb>5.2680001258850098E-2</fb>
    <v>30</v>
  </rv>
  <rv s="1">
    <fb>21844756</fb>
    <v>23</v>
  </rv>
  <rv s="7">
    <v>#VALUE!</v>
    <v>en-US</v>
    <v>06de2191-243d-a83f-6990-2eb1c7f3382a</v>
    <v>536870912</v>
    <v>1</v>
    <v>96</v>
    <v>44</v>
    <v>Australia</v>
    <v>18</v>
    <v>19</v>
    <v>Map</v>
    <v>20</v>
    <v>97</v>
    <v>AU</v>
    <v>545</v>
    <v>546</v>
    <v>547</v>
    <v>548</v>
    <v>549</v>
    <v>550</v>
    <v>551</v>
    <v>552</v>
    <v>553</v>
    <v>AUD</v>
    <v>Australia, officially the Commonwealth of Australia, is a country comprising the mainland of the Australian continent, the island of Tasmania and numerous smaller islands. It has a total area of 7,688,287 km², making it the sixth-largest country ...</v>
    <v>554</v>
    <v>555</v>
    <v>556</v>
    <v>557</v>
    <v>558</v>
    <v>559</v>
    <v>560</v>
    <v>561</v>
    <v>562</v>
    <v>563</v>
    <v>564</v>
    <v>566</v>
    <v>567</v>
    <v>568</v>
    <v>569</v>
    <v>570</v>
    <v>571</v>
    <v>Australia</v>
    <v>Advance Australia Fair</v>
    <v>572</v>
    <v>Commonwealth of Australia</v>
    <v>573</v>
    <v>574</v>
    <v>575</v>
    <v>576</v>
    <v>577</v>
    <v>578</v>
    <v>579</v>
    <v>580</v>
    <v>497</v>
    <v>581</v>
    <v>582</v>
    <v>598</v>
    <v>599</v>
    <v>600</v>
    <v>601</v>
    <v>602</v>
    <v>Australia</v>
    <v>603</v>
    <v>mdp/vdpid/12</v>
  </rv>
  <rv s="0">
    <v>536870912</v>
    <v>Austria</v>
    <v>c3f78b59-5e8d-133a-d0e2-ff2e71c4a5d5</v>
    <v>en-US</v>
    <v>Map</v>
  </rv>
  <rv s="1">
    <fb>0.32356676139641499</fb>
    <v>22</v>
  </rv>
  <rv s="1">
    <fb>83878.990000000005</fb>
    <v>23</v>
  </rv>
  <rv s="1">
    <fb>21000</fb>
    <v>23</v>
  </rv>
  <rv s="1">
    <fb>9.6999999999999993</fb>
    <v>24</v>
  </rv>
  <rv s="1">
    <fb>43</fb>
    <v>25</v>
  </rv>
  <rv s="0">
    <v>536870912</v>
    <v>Vienna</v>
    <v>a844b6d2-ff6e-902b-d359-8f7db08f7bb9</v>
    <v>en-US</v>
    <v>Map</v>
  </rv>
  <rv s="1">
    <fb>61447.919000000002</fb>
    <v>23</v>
  </rv>
  <rv s="1">
    <fb>118.057979804947</fb>
    <v>26</v>
  </rv>
  <rv s="1">
    <fb>1.5308955342270201E-2</fb>
    <v>22</v>
  </rv>
  <rv s="1">
    <fb>8355.8419518213395</fb>
    <v>23</v>
  </rv>
  <rv s="1">
    <fb>1.47</fb>
    <v>24</v>
  </rv>
  <rv s="1">
    <fb>0.46905712836916402</fb>
    <v>22</v>
  </rv>
  <rv s="1">
    <fb>65.661821989472699</fb>
    <v>29</v>
  </rv>
  <rv s="1">
    <fb>1.2</fb>
    <v>27</v>
  </rv>
  <rv s="1">
    <fb>446314739528.46997</fb>
    <v>28</v>
  </rv>
  <rv s="1">
    <fb>1.0311315000000001</fb>
    <v>22</v>
  </rv>
  <rv s="1">
    <fb>0.85057140000000009</fb>
    <v>22</v>
  </rv>
  <rv s="2">
    <v>11</v>
    <v>20</v>
    <v>99</v>
    <v>7</v>
    <v>0</v>
    <v>Image of Austria</v>
  </rv>
  <rv s="1">
    <fb>2.9</fb>
    <v>29</v>
  </rv>
  <rv s="0">
    <v>805306368</v>
    <v>Alexander Van der Bellen (President)</v>
    <v>09a88c4e-ba78-3b88-7539-fedb6d48b4a2</v>
    <v>en-US</v>
    <v>Generic</v>
  </rv>
  <rv s="0">
    <v>805306368</v>
    <v>Alexander Schallenberg (Chancellor)</v>
    <v>6a2cc2d0-2c8f-3759-887b-96e073689083</v>
    <v>en-US</v>
    <v>Generic</v>
  </rv>
  <rv s="3">
    <v>42</v>
  </rv>
  <rv s="4">
    <v>https://www.bing.com/search?q=austria&amp;form=skydnc</v>
    <v>Learn more on Bing</v>
  </rv>
  <rv s="1">
    <fb>81.643902439024401</fb>
    <v>29</v>
  </rv>
  <rv s="1">
    <fb>133098220000</fb>
    <v>28</v>
  </rv>
  <rv s="3">
    <v>43</v>
  </rv>
  <rv s="1">
    <fb>0.179240277</fb>
    <v>22</v>
  </rv>
  <rv s="1">
    <fb>5.1696999999999997</fb>
    <v>24</v>
  </rv>
  <rv s="1">
    <fb>9042528</fb>
    <v>23</v>
  </rv>
  <rv s="1">
    <fb>0.23100000000000001</fb>
    <v>22</v>
  </rv>
  <rv s="1">
    <fb>0.23</fb>
    <v>22</v>
  </rv>
  <rv s="1">
    <fb>0.37799999999999995</fb>
    <v>22</v>
  </rv>
  <rv s="1">
    <fb>0.03</fb>
    <v>22</v>
  </rv>
  <rv s="1">
    <fb>0.08</fb>
    <v>22</v>
  </rv>
  <rv s="1">
    <fb>0.13300000000000001</fb>
    <v>22</v>
  </rv>
  <rv s="1">
    <fb>0.17800000000000002</fb>
    <v>22</v>
  </rv>
  <rv s="1">
    <fb>0.60683998107910198</fb>
    <v>22</v>
  </rv>
  <rv s="0">
    <v>536870912</v>
    <v>Burgenland</v>
    <v>20b1c17e-6204-a0df-6047-2725dec16761</v>
    <v>en-US</v>
    <v>Map</v>
  </rv>
  <rv s="0">
    <v>536870912</v>
    <v>Carinthia</v>
    <v>5e37573b-7455-bff5-b6e2-1efd0b0d6059</v>
    <v>en-US</v>
    <v>Map</v>
  </rv>
  <rv s="0">
    <v>536870912</v>
    <v>Lower Austria</v>
    <v>4dcd6132-5fe3-19ce-a37c-ff75732178e2</v>
    <v>en-US</v>
    <v>Map</v>
  </rv>
  <rv s="0">
    <v>536870912</v>
    <v>Upper Austria</v>
    <v>5eda3d8d-2623-8c5c-71b9-98e76b245f37</v>
    <v>en-US</v>
    <v>Map</v>
  </rv>
  <rv s="0">
    <v>536870912</v>
    <v>Salzburg</v>
    <v>f1e6feb1-ca38-e293-2657-06a535e7d8ed</v>
    <v>en-US</v>
    <v>Map</v>
  </rv>
  <rv s="0">
    <v>536870912</v>
    <v>Styria</v>
    <v>27e5c768-8121-a58a-3641-f4576289d790</v>
    <v>en-US</v>
    <v>Map</v>
  </rv>
  <rv s="0">
    <v>536870912</v>
    <v>Tyrol</v>
    <v>bbfb1e8f-7c58-8f12-9249-9ff4d210f1d6</v>
    <v>en-US</v>
    <v>Map</v>
  </rv>
  <rv s="0">
    <v>536870912</v>
    <v>Vorarlberg</v>
    <v>515e6b8f-2ef0-2ac9-184c-2834f6770193</v>
    <v>en-US</v>
    <v>Map</v>
  </rv>
  <rv s="3">
    <v>44</v>
  </rv>
  <rv s="1">
    <fb>0.25405547466329398</fb>
    <v>22</v>
  </rv>
  <rv s="1">
    <fb>0.51400000000000001</fb>
    <v>22</v>
  </rv>
  <rv s="1">
    <fb>4.6739997863769499E-2</fb>
    <v>30</v>
  </rv>
  <rv s="1">
    <fb>5194416</fb>
    <v>23</v>
  </rv>
  <rv s="12">
    <v>#VALUE!</v>
    <v>en-US</v>
    <v>c3f78b59-5e8d-133a-d0e2-ff2e71c4a5d5</v>
    <v>536870912</v>
    <v>1</v>
    <v>102</v>
    <v>103</v>
    <v>Austria</v>
    <v>18</v>
    <v>19</v>
    <v>Map</v>
    <v>20</v>
    <v>104</v>
    <v>AT</v>
    <v>606</v>
    <v>607</v>
    <v>608</v>
    <v>609</v>
    <v>610</v>
    <v>611</v>
    <v>612</v>
    <v>613</v>
    <v>614</v>
    <v>EUR</v>
    <v>Austria, formally the Republic of Austria, is a landlocked country in Central Europe, lying in the Eastern Alps. It is a federation of nine states, of which the capital Vienna is the most populous city and state. Austria is bordered by Germany ...</v>
    <v>615</v>
    <v>616</v>
    <v>617</v>
    <v>618</v>
    <v>619</v>
    <v>620</v>
    <v>621</v>
    <v>622</v>
    <v>623</v>
    <v>624</v>
    <v>611</v>
    <v>627</v>
    <v>628</v>
    <v>629</v>
    <v>630</v>
    <v>366</v>
    <v>Austria</v>
    <v>National anthem of Austria</v>
    <v>631</v>
    <v>Österreich</v>
    <v>632</v>
    <v>633</v>
    <v>634</v>
    <v>635</v>
    <v>636</v>
    <v>637</v>
    <v>638</v>
    <v>639</v>
    <v>640</v>
    <v>641</v>
    <v>642</v>
    <v>651</v>
    <v>652</v>
    <v>125</v>
    <v>653</v>
    <v>654</v>
    <v>Austria</v>
    <v>655</v>
    <v>mdp/vdpid/14</v>
  </rv>
  <rv s="0">
    <v>536870912</v>
    <v>Azerbaijan</v>
    <v>00e6da1c-e0ce-1961-9567-21511ce930a8</v>
    <v>en-US</v>
    <v>Map</v>
  </rv>
  <rv s="1">
    <fb>0.57735575178420195</fb>
    <v>22</v>
  </rv>
  <rv s="1">
    <fb>86600</fb>
    <v>23</v>
  </rv>
  <rv s="1">
    <fb>82000</fb>
    <v>23</v>
  </rv>
  <rv s="1">
    <fb>14</fb>
    <v>24</v>
  </rv>
  <rv s="1">
    <fb>994</fb>
    <v>25</v>
  </rv>
  <rv s="0">
    <v>536870912</v>
    <v>Baku</v>
    <v>0070e4f8-b4f3-4a7d-9223-ec1abb577cc3</v>
    <v>en-US</v>
    <v>Map</v>
  </rv>
  <rv s="1">
    <fb>37619.752999999997</fb>
    <v>23</v>
  </rv>
  <rv s="1">
    <fb>156.318691360017</fb>
    <v>26</v>
  </rv>
  <rv s="1">
    <fb>2.60833956534685E-2</fb>
    <v>22</v>
  </rv>
  <rv s="1">
    <fb>2202.3939182884601</fb>
    <v>23</v>
  </rv>
  <rv s="1">
    <fb>1.73</fb>
    <v>24</v>
  </rv>
  <rv s="1">
    <fb>0.14099673341202298</fb>
    <v>22</v>
  </rv>
  <rv s="1">
    <fb>98.365990026555593</fb>
    <v>29</v>
  </rv>
  <rv s="1">
    <fb>0.56000000000000005</fb>
    <v>27</v>
  </rv>
  <rv s="1">
    <fb>39207000000</fb>
    <v>28</v>
  </rv>
  <rv s="1">
    <fb>0.99722100000000002</fb>
    <v>22</v>
  </rv>
  <rv s="1">
    <fb>0.27708500000000003</fb>
    <v>22</v>
  </rv>
  <rv s="2">
    <v>12</v>
    <v>20</v>
    <v>106</v>
    <v>7</v>
    <v>0</v>
    <v>Image of Azerbaijan</v>
  </rv>
  <rv s="1">
    <fb>19.2</fb>
    <v>29</v>
  </rv>
  <rv s="0">
    <v>805306368</v>
    <v>Ilham Aliyev (President)</v>
    <v>6f230f7c-232a-f9d8-8496-ec158d713535</v>
    <v>en-US</v>
    <v>Generic</v>
  </rv>
  <rv s="0">
    <v>805306368</v>
    <v>Mehriban Aliyeva (Vice president)</v>
    <v>7479733d-121a-2018-fc01-a5e089f0ee47</v>
    <v>en-US</v>
    <v>Generic</v>
  </rv>
  <rv s="0">
    <v>805306368</v>
    <v>Ali Asadov (Prime minister)</v>
    <v>efbb8c16-6b82-890d-5065-d3c873b37afa</v>
    <v>en-US</v>
    <v>Generic</v>
  </rv>
  <rv s="3">
    <v>45</v>
  </rv>
  <rv s="4">
    <v>https://www.bing.com/search?q=azerbaijan&amp;form=skydnc</v>
    <v>Learn more on Bing</v>
  </rv>
  <rv s="1">
    <fb>72.864000000000004</fb>
    <v>29</v>
  </rv>
  <rv s="1">
    <fb>3220000</fb>
    <v>28</v>
  </rv>
  <rv s="1">
    <fb>0.47</fb>
    <v>27</v>
  </rv>
  <rv s="3">
    <v>46</v>
  </rv>
  <rv s="1">
    <fb>0.78627087660000006</fb>
    <v>22</v>
  </rv>
  <rv s="1">
    <fb>3.4460000000000002</fb>
    <v>24</v>
  </rv>
  <rv s="1">
    <fb>10175016</fb>
    <v>23</v>
  </rv>
  <rv s="1">
    <fb>0.20899999999999999</fb>
    <v>22</v>
  </rv>
  <rv s="1">
    <fb>0.24199999999999999</fb>
    <v>22</v>
  </rv>
  <rv s="1">
    <fb>4.8000000000000001E-2</fb>
    <v>22</v>
  </rv>
  <rv s="1">
    <fb>0.10800000000000001</fb>
    <v>22</v>
  </rv>
  <rv s="1">
    <fb>0.13900000000000001</fb>
    <v>22</v>
  </rv>
  <rv s="1">
    <fb>0.16600000000000001</fb>
    <v>22</v>
  </rv>
  <rv s="1">
    <fb>0.66501998901367199</fb>
    <v>22</v>
  </rv>
  <rv s="0">
    <v>536870912</v>
    <v>Absheron District</v>
    <v>79609fcc-e73e-b7ac-7358-7d5d5d75eb93</v>
    <v>en-US</v>
    <v>Map</v>
  </rv>
  <rv s="0">
    <v>536870912</v>
    <v>Aghjabadi District</v>
    <v>e17266c1-9cde-85a9-8211-8341571b6cc6</v>
    <v>en-US</v>
    <v>Map</v>
  </rv>
  <rv s="0">
    <v>536870912</v>
    <v>Aghdam District</v>
    <v>9cf61ea6-60ad-4b7c-6348-f161258e5e19</v>
    <v>en-US</v>
    <v>Map</v>
  </rv>
  <rv s="0">
    <v>536870912</v>
    <v>Agdash District</v>
    <v>43076ca7-1bec-c2b7-0e93-8e323b61c52e</v>
    <v>en-US</v>
    <v>Map</v>
  </rv>
  <rv s="0">
    <v>536870912</v>
    <v>Aghstafa District</v>
    <v>eea0dda3-1cf6-cd6b-2689-39a1c4d843ca</v>
    <v>en-US</v>
    <v>Map</v>
  </rv>
  <rv s="0">
    <v>536870912</v>
    <v>Agsu District</v>
    <v>c914c877-5cb5-b99e-67e3-3a2bb7b0d19c</v>
    <v>en-US</v>
    <v>Map</v>
  </rv>
  <rv s="0">
    <v>536870912</v>
    <v>Şirvan, Azerbaijan</v>
    <v>706480f3-4715-716d-d2dc-51044fe0572e</v>
    <v>en-US</v>
    <v>Map</v>
  </rv>
  <rv s="0">
    <v>536870912</v>
    <v>Astara District</v>
    <v>148d9518-fa6e-9d9d-2617-59e14364eac7</v>
    <v>en-US</v>
    <v>Map</v>
  </rv>
  <rv s="0">
    <v>536870912</v>
    <v>Balakan District</v>
    <v>cdda151a-7ebc-6def-3919-e4e56370b164</v>
    <v>en-US</v>
    <v>Map</v>
  </rv>
  <rv s="0">
    <v>536870912</v>
    <v>Barda District</v>
    <v>6184b041-743f-5879-bda8-b985dd8848a0</v>
    <v>en-US</v>
    <v>Map</v>
  </rv>
  <rv s="0">
    <v>536870912</v>
    <v>Beylagan District</v>
    <v>878c297c-fe05-d26a-25b9-886801a46695</v>
    <v>en-US</v>
    <v>Map</v>
  </rv>
  <rv s="0">
    <v>536870912</v>
    <v>Bilasuvar District</v>
    <v>bb4ceb16-aad5-580a-932f-a63deba9d251</v>
    <v>en-US</v>
    <v>Map</v>
  </rv>
  <rv s="0">
    <v>536870912</v>
    <v>Jabrayil District</v>
    <v>3a7941e4-17be-55c1-38f4-76ec39e204c2</v>
    <v>en-US</v>
    <v>Map</v>
  </rv>
  <rv s="0">
    <v>536870912</v>
    <v>Jalilabad District</v>
    <v>914928ee-65dd-a961-cb50-52e42b71e703</v>
    <v>en-US</v>
    <v>Map</v>
  </rv>
  <rv s="0">
    <v>536870912</v>
    <v>Dashkasan District</v>
    <v>1d0f4446-bb05-c525-d298-7e32fd75bd0e</v>
    <v>en-US</v>
    <v>Map</v>
  </rv>
  <rv s="0">
    <v>536870912</v>
    <v>Shabran District</v>
    <v>347165ef-2500-d6f4-b15d-4fe6561d2999</v>
    <v>en-US</v>
    <v>Map</v>
  </rv>
  <rv s="0">
    <v>536870912</v>
    <v>Fuzuli District</v>
    <v>64ca9e82-efa3-1445-ba94-c7b401c5824c</v>
    <v>en-US</v>
    <v>Map</v>
  </rv>
  <rv s="0">
    <v>536870912</v>
    <v>Gadabay District</v>
    <v>834c5441-2162-54f3-6478-31a51c0d04ce</v>
    <v>en-US</v>
    <v>Map</v>
  </rv>
  <rv s="0">
    <v>536870912</v>
    <v>Ganja, Azerbaijan</v>
    <v>e1c860cb-c8bd-28f9-bd31-c8629f142e81</v>
    <v>en-US</v>
    <v>Map</v>
  </rv>
  <rv s="0">
    <v>536870912</v>
    <v>Goranboy District</v>
    <v>e908ff89-dc94-bd4a-b2f4-779c15b7fc71</v>
    <v>en-US</v>
    <v>Map</v>
  </rv>
  <rv s="0">
    <v>536870912</v>
    <v>Goychay District</v>
    <v>a78e6f1d-5944-3d4e-9305-237fa2b8d3a9</v>
    <v>en-US</v>
    <v>Map</v>
  </rv>
  <rv s="0">
    <v>536870912</v>
    <v>Hajigabul District</v>
    <v>fe168803-c5a8-7b45-8007-6b9908199ec3</v>
    <v>en-US</v>
    <v>Map</v>
  </rv>
  <rv s="0">
    <v>536870912</v>
    <v>Imishli District</v>
    <v>dba15707-cd9c-d6bb-a5d9-3e5150852dd4</v>
    <v>en-US</v>
    <v>Map</v>
  </rv>
  <rv s="0">
    <v>536870912</v>
    <v>Ismayilli District</v>
    <v>e3521f9a-f242-7946-66c5-643c4a9f933b</v>
    <v>en-US</v>
    <v>Map</v>
  </rv>
  <rv s="0">
    <v>536870912</v>
    <v>Kalbajar District</v>
    <v>fb84f4ea-c6e1-273e-1c6f-88ee5eb4378c</v>
    <v>en-US</v>
    <v>Map</v>
  </rv>
  <rv s="0">
    <v>536870912</v>
    <v>Kurdamir District</v>
    <v>2cad0706-ab9c-ee2b-f3f7-90e3b96e600a</v>
    <v>en-US</v>
    <v>Map</v>
  </rv>
  <rv s="0">
    <v>536870912</v>
    <v>Lachin District</v>
    <v>57f0f4ac-c6f9-2be1-6c5d-8c3c275a4ddf</v>
    <v>en-US</v>
    <v>Map</v>
  </rv>
  <rv s="0">
    <v>536870912</v>
    <v>Lankaran District</v>
    <v>8d739315-b7d8-e6ca-59b6-9310f8846819</v>
    <v>en-US</v>
    <v>Map</v>
  </rv>
  <rv s="0">
    <v>536870912</v>
    <v>Lankaran</v>
    <v>fa5bf7d8-d274-4bef-ae94-b07448b8c206</v>
    <v>en-US</v>
    <v>Map</v>
  </rv>
  <rv s="0">
    <v>536870912</v>
    <v>Lerik District</v>
    <v>21f61f6b-e8ad-a2b8-8067-09f6daef7d17</v>
    <v>en-US</v>
    <v>Map</v>
  </rv>
  <rv s="0">
    <v>536870912</v>
    <v>Masally District</v>
    <v>03d4f9f4-f7bc-659d-fac6-38c6b71a77ba</v>
    <v>en-US</v>
    <v>Map</v>
  </rv>
  <rv s="0">
    <v>536870912</v>
    <v>Mingachevir</v>
    <v>be62a638-17b2-812c-36ab-d9c73c26096b</v>
    <v>en-US</v>
    <v>Map</v>
  </rv>
  <rv s="0">
    <v>536870912</v>
    <v>Naftalan, Azerbaijan</v>
    <v>6f5b4a06-11bb-751a-2722-8e19cf421121</v>
    <v>en-US</v>
    <v>Map</v>
  </rv>
  <rv s="0">
    <v>536870912</v>
    <v>Neftchala District</v>
    <v>74613247-61a5-bfbd-9f81-08e582e71165</v>
    <v>en-US</v>
    <v>Map</v>
  </rv>
  <rv s="0">
    <v>536870912</v>
    <v>Oghuz District</v>
    <v>98a25544-9a25-5be8-5425-a506a5995b16</v>
    <v>en-US</v>
    <v>Map</v>
  </rv>
  <rv s="0">
    <v>536870912</v>
    <v>Qabala District</v>
    <v>b19c1063-2f76-4bc3-7a7b-77e7aa2a2043</v>
    <v>en-US</v>
    <v>Map</v>
  </rv>
  <rv s="0">
    <v>536870912</v>
    <v>Qakh District</v>
    <v>26c9fb66-fcf1-33b1-ce5f-03877bea2d3b</v>
    <v>en-US</v>
    <v>Map</v>
  </rv>
  <rv s="0">
    <v>536870912</v>
    <v>Gobustan District</v>
    <v>54ecaf00-8cb2-bf0c-00a2-6f32cdf6514e</v>
    <v>en-US</v>
    <v>Map</v>
  </rv>
  <rv s="0">
    <v>536870912</v>
    <v>Quba District</v>
    <v>6effab5c-094d-18b8-8a4f-79a184d0e92e</v>
    <v>en-US</v>
    <v>Map</v>
  </rv>
  <rv s="0">
    <v>536870912</v>
    <v>Qubadli District</v>
    <v>147bf6f9-33e8-4ad9-aa94-57ab62ff4dbe</v>
    <v>en-US</v>
    <v>Map</v>
  </rv>
  <rv s="0">
    <v>536870912</v>
    <v>Qusar District</v>
    <v>5ca465fb-22df-a512-69b9-abcd9956e15c</v>
    <v>en-US</v>
    <v>Map</v>
  </rv>
  <rv s="0">
    <v>536870912</v>
    <v>Saatly District</v>
    <v>4ebad8e9-7857-c510-82a0-4c84f46505ac</v>
    <v>en-US</v>
    <v>Map</v>
  </rv>
  <rv s="0">
    <v>536870912</v>
    <v>Sabirabad District</v>
    <v>09e89d21-7b9a-5b20-4818-53406daca492</v>
    <v>en-US</v>
    <v>Map</v>
  </rv>
  <rv s="0">
    <v>536870912</v>
    <v>Shaki District</v>
    <v>f5715d34-0685-3175-a842-01784e586005</v>
    <v>en-US</v>
    <v>Map</v>
  </rv>
  <rv s="0">
    <v>536870912</v>
    <v>Shaki, Azerbaijan</v>
    <v>f8449ddc-cfb9-493a-0eef-93ad10ac337f</v>
    <v>en-US</v>
    <v>Map</v>
  </rv>
  <rv s="0">
    <v>536870912</v>
    <v>Salyan District</v>
    <v>18282090-2af5-7a19-7eb5-b510afedde76</v>
    <v>en-US</v>
    <v>Map</v>
  </rv>
  <rv s="0">
    <v>536870912</v>
    <v>Shamakhi District</v>
    <v>6534e781-ac61-9d1a-4a31-371a6dcffa6e</v>
    <v>en-US</v>
    <v>Map</v>
  </rv>
  <rv s="0">
    <v>536870912</v>
    <v>Shamkir District</v>
    <v>a937ca01-32b6-3478-4f53-d3891ae03403</v>
    <v>en-US</v>
    <v>Map</v>
  </rv>
  <rv s="0">
    <v>536870912</v>
    <v>Samukh District</v>
    <v>87e33b1e-94b3-9e9e-7d35-d550a607e2cf</v>
    <v>en-US</v>
    <v>Map</v>
  </rv>
  <rv s="0">
    <v>536870912</v>
    <v>Siyazan District</v>
    <v>f8c0aa56-ed85-fd38-eaf0-b80e4545b556</v>
    <v>en-US</v>
    <v>Map</v>
  </rv>
  <rv s="0">
    <v>536870912</v>
    <v>Sumgait</v>
    <v>8ca59d0b-c0d9-2bd7-8a6f-6782e036f77f</v>
    <v>en-US</v>
    <v>Map</v>
  </rv>
  <rv s="0">
    <v>536870912</v>
    <v>Shusha District</v>
    <v>2d0bc353-176a-3049-fa7c-adc962d604a3</v>
    <v>en-US</v>
    <v>Map</v>
  </rv>
  <rv s="0">
    <v>536870912</v>
    <v>Shusha</v>
    <v>db384471-a7b6-4bc5-8cb2-c0b6d202bf72</v>
    <v>en-US</v>
    <v>Map</v>
  </rv>
  <rv s="0">
    <v>536870912</v>
    <v>Tartar District</v>
    <v>5ed340b4-c418-1fee-e944-a2d7e7152e08</v>
    <v>en-US</v>
    <v>Map</v>
  </rv>
  <rv s="0">
    <v>536870912</v>
    <v>Tovuz District</v>
    <v>558d8019-ad4b-0028-8bb3-538405c34e00</v>
    <v>en-US</v>
    <v>Map</v>
  </rv>
  <rv s="0">
    <v>536870912</v>
    <v>Ujar District</v>
    <v>9ac3ff7f-06f4-e49b-db44-4afe1e7b5ab0</v>
    <v>en-US</v>
    <v>Map</v>
  </rv>
  <rv s="0">
    <v>536870912</v>
    <v>Khachmaz District</v>
    <v>cb336029-fd88-f981-af15-e91db9bd256a</v>
    <v>en-US</v>
    <v>Map</v>
  </rv>
  <rv s="0">
    <v>536870912</v>
    <v>Stepanakert</v>
    <v>8a4885c1-f865-32b1-1642-7e5e435d51dc</v>
    <v>en-US</v>
    <v>Map</v>
  </rv>
  <rv s="0">
    <v>536870912</v>
    <v>Goygol District</v>
    <v>842e6af7-2af7-ce26-5b74-2fde5a34350c</v>
    <v>en-US</v>
    <v>Map</v>
  </rv>
  <rv s="0">
    <v>536870912</v>
    <v>Khizi District</v>
    <v>d7e520d2-1ff7-2c5e-0832-f4a1a60fbf2f</v>
    <v>en-US</v>
    <v>Map</v>
  </rv>
  <rv s="0">
    <v>536870912</v>
    <v>Khojaly District</v>
    <v>120e8dee-5720-24d1-ecfd-04f296863eff</v>
    <v>en-US</v>
    <v>Map</v>
  </rv>
  <rv s="0">
    <v>536870912</v>
    <v>Khojavend District</v>
    <v>f6856fce-ff23-58d1-3031-4c484efb4d1a</v>
    <v>en-US</v>
    <v>Map</v>
  </rv>
  <rv s="0">
    <v>536870912</v>
    <v>Yardimli District</v>
    <v>35517e77-c03f-f03e-2ebf-9416667debb9</v>
    <v>en-US</v>
    <v>Map</v>
  </rv>
  <rv s="0">
    <v>536870912</v>
    <v>Yevlakh District</v>
    <v>10a5260a-753d-1c51-e270-35f89500a98e</v>
    <v>en-US</v>
    <v>Map</v>
  </rv>
  <rv s="0">
    <v>536870912</v>
    <v>Yevlakh</v>
    <v>dc8030ef-3f85-ba91-9ed8-347c40763a10</v>
    <v>en-US</v>
    <v>Map</v>
  </rv>
  <rv s="0">
    <v>536870912</v>
    <v>Zangilan District</v>
    <v>acef083f-77e8-1681-5dfe-60e5f6727f29</v>
    <v>en-US</v>
    <v>Map</v>
  </rv>
  <rv s="0">
    <v>536870912</v>
    <v>Zagatala District</v>
    <v>fffa1972-242a-5a68-77b4-debc180f8657</v>
    <v>en-US</v>
    <v>Map</v>
  </rv>
  <rv s="0">
    <v>536870912</v>
    <v>Zardab District</v>
    <v>2998de73-30a2-37cc-11c0-a260ba57b7cc</v>
    <v>en-US</v>
    <v>Map</v>
  </rv>
  <rv s="3">
    <v>47</v>
  </rv>
  <rv s="1">
    <fb>0.12971271787444399</fb>
    <v>22</v>
  </rv>
  <rv s="3">
    <v>48</v>
  </rv>
  <rv s="1">
    <fb>5.5089998245239302E-2</fb>
    <v>30</v>
  </rv>
  <rv s="1">
    <fb>5616165</fb>
    <v>23</v>
  </rv>
  <rv s="7">
    <v>#VALUE!</v>
    <v>en-US</v>
    <v>00e6da1c-e0ce-1961-9567-21511ce930a8</v>
    <v>536870912</v>
    <v>1</v>
    <v>110</v>
    <v>44</v>
    <v>Azerbaijan</v>
    <v>18</v>
    <v>19</v>
    <v>Map</v>
    <v>20</v>
    <v>111</v>
    <v>AZ</v>
    <v>658</v>
    <v>659</v>
    <v>660</v>
    <v>661</v>
    <v>662</v>
    <v>663</v>
    <v>664</v>
    <v>665</v>
    <v>666</v>
    <v>AZN</v>
    <v>Azerbaijan, officially the Republic of Azerbaijan, is a transcontinental and landlocked country at the boundary of West Asia and Eastern Europe. It is a part of the South Caucasus region and is bounded by the Caspian Sea to the east, Russia's ...</v>
    <v>667</v>
    <v>668</v>
    <v>669</v>
    <v>670</v>
    <v>671</v>
    <v>672</v>
    <v>673</v>
    <v>674</v>
    <v>675</v>
    <v>676</v>
    <v>663</v>
    <v>680</v>
    <v>681</v>
    <v>682</v>
    <v>683</v>
    <v>487</v>
    <v>684</v>
    <v>Azerbaijan</v>
    <v>Azərbaycan marşı</v>
    <v>685</v>
    <v>Azərbaycan Respublikası</v>
    <v>686</v>
    <v>687</v>
    <v>688</v>
    <v>689</v>
    <v>690</v>
    <v>637</v>
    <v>691</v>
    <v>692</v>
    <v>693</v>
    <v>694</v>
    <v>695</v>
    <v>764</v>
    <v>765</v>
    <v>766</v>
    <v>105</v>
    <v>767</v>
    <v>Azerbaijan</v>
    <v>768</v>
    <v>mdp/vdpid/5</v>
  </rv>
  <rv s="0">
    <v>536870912</v>
    <v>The Bahamas</v>
    <v>27f36c28-9ec9-d220-72cc-2e590b20f82b</v>
    <v>en-US</v>
    <v>Map</v>
  </rv>
  <rv s="1">
    <fb>1.3986013986014002E-2</fb>
    <v>22</v>
  </rv>
  <rv s="1">
    <fb>13878</fb>
    <v>23</v>
  </rv>
  <rv s="1">
    <fb>1000</fb>
    <v>23</v>
  </rv>
  <rv s="1">
    <fb>13.968</fb>
    <v>24</v>
  </rv>
  <rv s="1">
    <fb>1242</fb>
    <v>25</v>
  </rv>
  <rv s="0">
    <v>536870912</v>
    <v>Nassau, The Bahamas</v>
    <v>06a77b1b-4f8c-6235-1195-026f5e6af6e2</v>
    <v>en-US</v>
    <v>Map</v>
  </rv>
  <rv s="1">
    <fb>1785.829</fb>
    <v>23</v>
  </rv>
  <rv s="1">
    <fb>116.218911182281</fb>
    <v>26</v>
  </rv>
  <rv s="1">
    <fb>2.4912352736805497E-2</fb>
    <v>22</v>
  </rv>
  <rv s="1">
    <fb>1.752</fb>
    <v>24</v>
  </rv>
  <rv s="1">
    <fb>0.51448551448551394</fb>
    <v>22</v>
  </rv>
  <rv s="1">
    <fb>0.92</fb>
    <v>27</v>
  </rv>
  <rv s="1">
    <fb>12827000000</fb>
    <v>28</v>
  </rv>
  <rv s="1">
    <fb>0.81361170000000005</fb>
    <v>22</v>
  </rv>
  <rv s="1">
    <fb>0.15058179999999999</fb>
    <v>22</v>
  </rv>
  <rv s="2">
    <v>13</v>
    <v>20</v>
    <v>113</v>
    <v>7</v>
    <v>0</v>
    <v>Image of The Bahamas</v>
  </rv>
  <rv s="1">
    <fb>8.3000000000000007</fb>
    <v>29</v>
  </rv>
  <rv s="0">
    <v>805306368</v>
    <v>Philip Davis (Prime minister)</v>
    <v>bf98043a-d553-9928-9291-aada321451ef</v>
    <v>en-US</v>
    <v>Generic</v>
  </rv>
  <rv s="3">
    <v>49</v>
  </rv>
  <rv s="4">
    <v>https://www.bing.com/search?q=the+bahamas&amp;form=skydnc</v>
    <v>Learn more on Bing</v>
  </rv>
  <rv s="1">
    <fb>73.751999999999995</fb>
    <v>29</v>
  </rv>
  <rv s="1">
    <fb>70</fb>
    <v>29</v>
  </rv>
  <rv s="1">
    <fb>5.25</fb>
    <v>27</v>
  </rv>
  <rv s="3">
    <v>50</v>
  </rv>
  <rv s="1">
    <fb>0.27760736200000002</fb>
    <v>22</v>
  </rv>
  <rv s="1">
    <fb>1.9373</fb>
    <v>24</v>
  </rv>
  <rv s="1">
    <fb>409984</fb>
    <v>23</v>
  </rv>
  <rv s="1">
    <fb>0.74558998107910202</fb>
    <v>22</v>
  </rv>
  <rv s="0">
    <v>536870912</v>
    <v>Berry Islands</v>
    <v>229c178c-d048-f1ad-c101-d9825c6a1dc1</v>
    <v>en-US</v>
    <v>Map</v>
  </rv>
  <rv s="0">
    <v>536870912</v>
    <v>Bimini</v>
    <v>3fc68e32-261d-3b14-94a8-07c9aef51f56</v>
    <v>en-US</v>
    <v>Map</v>
  </rv>
  <rv s="0">
    <v>536870912</v>
    <v>Black Point, Bahamas</v>
    <v>d39c0d83-7c43-873b-1c27-a285702c4a1d</v>
    <v>en-US</v>
    <v>Map</v>
  </rv>
  <rv s="0">
    <v>536870912</v>
    <v>Cat Island, The Bahamas</v>
    <v>c7c6a6cc-80bb-c0af-844a-6fe3b9a22587</v>
    <v>en-US</v>
    <v>Map</v>
  </rv>
  <rv s="0">
    <v>536870912</v>
    <v>Central Abaco</v>
    <v>e8eb45d8-9035-f28d-5bd8-d44ce55223b7</v>
    <v>en-US</v>
    <v>Map</v>
  </rv>
  <rv s="0">
    <v>536870912</v>
    <v>Central Andros</v>
    <v>426c9873-1dc7-a1af-d791-cce5b5427e21</v>
    <v>en-US</v>
    <v>Map</v>
  </rv>
  <rv s="0">
    <v>536870912</v>
    <v>Central Eleuthera</v>
    <v>c7762d4a-cc71-a4df-b395-a6d95513ea2a</v>
    <v>en-US</v>
    <v>Map</v>
  </rv>
  <rv s="0">
    <v>536870912</v>
    <v>Freeport, The Bahamas</v>
    <v>be22d020-dc03-eb63-0058-72487a539aea</v>
    <v>en-US</v>
    <v>Map</v>
  </rv>
  <rv s="0">
    <v>536870912</v>
    <v>Crooked Island, Bahamas</v>
    <v>7ade5e6e-4e14-0693-b381-3ba6f0b25af1</v>
    <v>en-US</v>
    <v>Map</v>
  </rv>
  <rv s="0">
    <v>536870912</v>
    <v>East Grand Bahama</v>
    <v>ccbe68d3-0ebe-9cfc-b823-fcb369b12047</v>
    <v>en-US</v>
    <v>Map</v>
  </rv>
  <rv s="0">
    <v>536870912</v>
    <v>Exuma</v>
    <v>c3fd8889-03e7-bf4c-6fcc-cdd7f759e0d6</v>
    <v>en-US</v>
    <v>Map</v>
  </rv>
  <rv s="0">
    <v>536870912</v>
    <v>Grand Cay</v>
    <v>73a9e34b-241b-efec-de35-f93e434ed7c3</v>
    <v>en-US</v>
    <v>Map</v>
  </rv>
  <rv s="0">
    <v>536870912</v>
    <v>Harbour Island, Bahamas</v>
    <v>1fc50400-6eec-1eaf-41c2-5a2078f66f85</v>
    <v>en-US</v>
    <v>Map</v>
  </rv>
  <rv s="0">
    <v>536870912</v>
    <v>Hope Town</v>
    <v>c7e14225-6c02-3169-4596-5dd65031f80b</v>
    <v>en-US</v>
    <v>Map</v>
  </rv>
  <rv s="0">
    <v>536870912</v>
    <v>Inagua</v>
    <v>24f7238f-badc-488c-dc57-a1f00b0fc8ee</v>
    <v>en-US</v>
    <v>Map</v>
  </rv>
  <rv s="0">
    <v>536870912</v>
    <v>Long Island, Bahamas</v>
    <v>3ab1563a-230d-5a29-b89a-8ab93776d365</v>
    <v>en-US</v>
    <v>Map</v>
  </rv>
  <rv s="0">
    <v>536870912</v>
    <v>Mangrove Cay</v>
    <v>e526540c-a211-5bc1-82ac-1535baf217f9</v>
    <v>en-US</v>
    <v>Map</v>
  </rv>
  <rv s="0">
    <v>536870912</v>
    <v>Mayaguana</v>
    <v>c77c419a-2791-0c13-78a6-a20ba75d3755</v>
    <v>en-US</v>
    <v>Map</v>
  </rv>
  <rv s="0">
    <v>536870912</v>
    <v>Moore's Island</v>
    <v>aefa38bd-0a3a-ce5a-cbd9-ba4ae8823e41</v>
    <v>en-US</v>
    <v>Map</v>
  </rv>
  <rv s="0">
    <v>536870912</v>
    <v>North Abaco</v>
    <v>7cdf5ce0-2059-5ae7-6d23-1737ced0de0d</v>
    <v>en-US</v>
    <v>Map</v>
  </rv>
  <rv s="0">
    <v>536870912</v>
    <v>North Andros</v>
    <v>41b5f3c5-63b8-cfd4-5704-bec29f18ef76</v>
    <v>en-US</v>
    <v>Map</v>
  </rv>
  <rv s="0">
    <v>536870912</v>
    <v>North Eleuthera</v>
    <v>de81304b-9d60-7a47-0b0a-3757e14d7ebf</v>
    <v>en-US</v>
    <v>Map</v>
  </rv>
  <rv s="0">
    <v>536870912</v>
    <v>Ragged Island, Bahamas</v>
    <v>5ffd1d21-1202-511f-a22d-9e03ac68e1aa</v>
    <v>en-US</v>
    <v>Map</v>
  </rv>
  <rv s="0">
    <v>536870912</v>
    <v>Rum Cay</v>
    <v>8311c4cf-0729-5e91-be6b-c9b9286d3f9d</v>
    <v>en-US</v>
    <v>Map</v>
  </rv>
  <rv s="0">
    <v>536870912</v>
    <v>San Salvador Island</v>
    <v>f8c7cf8b-49d4-cd6f-b54e-6d24c34d7d7f</v>
    <v>en-US</v>
    <v>Map</v>
  </rv>
  <rv s="0">
    <v>536870912</v>
    <v>South Abaco</v>
    <v>059905b4-a8d2-5b6f-805a-5a6098990c70</v>
    <v>en-US</v>
    <v>Map</v>
  </rv>
  <rv s="0">
    <v>536870912</v>
    <v>South Andros</v>
    <v>0f779960-6440-926d-1824-f83e392824d4</v>
    <v>en-US</v>
    <v>Map</v>
  </rv>
  <rv s="0">
    <v>536870912</v>
    <v>South Eleuthera</v>
    <v>29b7b681-a2d3-31fc-5f5e-1fa21fe94353</v>
    <v>en-US</v>
    <v>Map</v>
  </rv>
  <rv s="0">
    <v>536870912</v>
    <v>Spanish Wells</v>
    <v>ba6ba39d-56ec-1dcc-4251-bdde735d6547</v>
    <v>en-US</v>
    <v>Map</v>
  </rv>
  <rv s="0">
    <v>536870912</v>
    <v>West Grand Bahama</v>
    <v>9aba9a56-ce87-6953-fd1a-eea104c1f9b0</v>
    <v>en-US</v>
    <v>Map</v>
  </rv>
  <rv s="0">
    <v>536870912</v>
    <v>New Providence</v>
    <v>28a14ee4-73c0-8ee5-077e-c0b2d115129d</v>
    <v>en-US</v>
    <v>Map</v>
  </rv>
  <rv s="0">
    <v>536870912</v>
    <v>Acklins</v>
    <v>583fa551-dea3-4074-ace7-3351baf96063</v>
    <v>en-US</v>
    <v>Map</v>
  </rv>
  <rv s="3">
    <v>51</v>
  </rv>
  <rv s="1">
    <fb>0.147746307698499</fb>
    <v>22</v>
  </rv>
  <rv s="3">
    <v>52</v>
  </rv>
  <rv s="1">
    <fb>0.33799999999999997</fb>
    <v>22</v>
  </rv>
  <rv s="1">
    <fb>0.103599996566772</fb>
    <v>30</v>
  </rv>
  <rv s="1">
    <fb>323784</fb>
    <v>23</v>
  </rv>
  <rv s="13">
    <v>#VALUE!</v>
    <v>en-US</v>
    <v>27f36c28-9ec9-d220-72cc-2e590b20f82b</v>
    <v>536870912</v>
    <v>1</v>
    <v>116</v>
    <v>117</v>
    <v>The Bahamas</v>
    <v>18</v>
    <v>19</v>
    <v>Map</v>
    <v>20</v>
    <v>118</v>
    <v>BS</v>
    <v>771</v>
    <v>772</v>
    <v>773</v>
    <v>774</v>
    <v>775</v>
    <v>776</v>
    <v>777</v>
    <v>778</v>
    <v>779</v>
    <v>BSD</v>
    <v>The Bahamas, officially the Commonwealth of The Bahamas, is an island country within the Lucayan Archipelago of the Atlantic Ocean. It contains 97% of the Lucayan Archipelago's land area and 88% of its population. The archipelagic country ...</v>
    <v>780</v>
    <v>781</v>
    <v>360</v>
    <v>782</v>
    <v>783</v>
    <v>784</v>
    <v>785</v>
    <v>786</v>
    <v>787</v>
    <v>776</v>
    <v>789</v>
    <v>790</v>
    <v>791</v>
    <v>792</v>
    <v>793</v>
    <v>The Bahamas</v>
    <v>March On, Bahamaland</v>
    <v>794</v>
    <v>Commonwealth of the Bahamas</v>
    <v>795</v>
    <v>796</v>
    <v>797</v>
    <v>798</v>
    <v>831</v>
    <v>832</v>
    <v>833</v>
    <v>834</v>
    <v>835</v>
    <v>The Bahamas</v>
    <v>836</v>
    <v>mdp/vdpid/22</v>
  </rv>
  <rv s="0">
    <v>536870912</v>
    <v>Bahrain</v>
    <v>bd66ae7d-b78a-ec81-f799-6300f29771a8</v>
    <v>en-US</v>
    <v>Map</v>
  </rv>
  <rv s="1">
    <fb>0.110539846325564</fb>
    <v>22</v>
  </rv>
  <rv s="1">
    <fb>786.5</fb>
    <v>23</v>
  </rv>
  <rv s="1">
    <fb>19000</fb>
    <v>23</v>
  </rv>
  <rv s="1">
    <fb>13.99</fb>
    <v>24</v>
  </rv>
  <rv s="1">
    <fb>973</fb>
    <v>25</v>
  </rv>
  <rv s="0">
    <v>536870912</v>
    <v>Manama</v>
    <v>72f3d583-583b-b84a-0046-ebd515e58d58</v>
    <v>en-US</v>
    <v>Map</v>
  </rv>
  <rv s="1">
    <fb>31693.881000000001</fb>
    <v>23</v>
  </rv>
  <rv s="1">
    <fb>117.591078066915</fb>
    <v>26</v>
  </rv>
  <rv s="1">
    <fb>2.0848124959659403E-2</fb>
    <v>22</v>
  </rv>
  <rv s="1">
    <fb>19596.953763823101</fb>
    <v>23</v>
  </rv>
  <rv s="1">
    <fb>1.9870000000000001</fb>
    <v>24</v>
  </rv>
  <rv s="1">
    <fb>7.8406168428978296E-3</fb>
    <v>22</v>
  </rv>
  <rv s="1">
    <fb>99.365847174127396</fb>
    <v>29</v>
  </rv>
  <rv s="1">
    <fb>38574069148.936203</fb>
    <v>28</v>
  </rv>
  <rv s="1">
    <fb>0.99363049999999997</fb>
    <v>22</v>
  </rv>
  <rv s="1">
    <fb>0.50481900000000002</fb>
    <v>22</v>
  </rv>
  <rv s="2">
    <v>14</v>
    <v>20</v>
    <v>120</v>
    <v>7</v>
    <v>0</v>
    <v>Image of Bahrain</v>
  </rv>
  <rv s="1">
    <fb>6.1</fb>
    <v>29</v>
  </rv>
  <rv s="0">
    <v>805306368</v>
    <v>Hamad bin Isa Al Khalifa (King)</v>
    <v>060afe28-c008-7868-5c69-6d4e034f0d74</v>
    <v>en-US</v>
    <v>Generic</v>
  </rv>
  <rv s="0">
    <v>805306368</v>
    <v>Salman bin Hamad Al Khalifa (Prime minister)</v>
    <v>a4e91105-43b8-2fb8-4d75-ad90486059d7</v>
    <v>en-US</v>
    <v>Generic</v>
  </rv>
  <rv s="3">
    <v>53</v>
  </rv>
  <rv s="4">
    <v>https://www.bing.com/search?q=bahrain&amp;form=skydnc</v>
    <v>Learn more on Bing</v>
  </rv>
  <rv s="1">
    <fb>77.162999999999997</fb>
    <v>29</v>
  </rv>
  <rv s="1">
    <fb>26882280000</fb>
    <v>28</v>
  </rv>
  <rv s="1">
    <fb>14</fb>
    <v>29</v>
  </rv>
  <rv s="3">
    <v>54</v>
  </rv>
  <rv s="1">
    <fb>0.25099341629999999</fb>
    <v>22</v>
  </rv>
  <rv s="1">
    <fb>0.92569999999999997</fb>
    <v>24</v>
  </rv>
  <rv s="1">
    <fb>1472233</fb>
    <v>23</v>
  </rv>
  <rv s="1">
    <fb>0.73361999511718812</fb>
    <v>22</v>
  </rv>
  <rv s="0">
    <v>536870912</v>
    <v>Capital Governorate, Bahrain</v>
    <v>19c0fb76-bdd7-83a6-8fab-ff28362460b2</v>
    <v>en-US</v>
    <v>Map</v>
  </rv>
  <rv s="0">
    <v>536870912</v>
    <v>Muharraq Governorate</v>
    <v>22b5fbb6-cb7f-3abe-c5d2-11127d425674</v>
    <v>en-US</v>
    <v>Map</v>
  </rv>
  <rv s="0">
    <v>536870912</v>
    <v>Northern Governorate</v>
    <v>06ddb908-6a31-e980-066b-f8ce40c9a282</v>
    <v>en-US</v>
    <v>Map</v>
  </rv>
  <rv s="0">
    <v>536870912</v>
    <v>Southern Governorate</v>
    <v>bc6bbef2-4763-1340-ca66-0137209d907d</v>
    <v>en-US</v>
    <v>Map</v>
  </rv>
  <rv s="3">
    <v>55</v>
  </rv>
  <rv s="1">
    <fb>4.2168406661192502E-2</fb>
    <v>22</v>
  </rv>
  <rv s="3">
    <v>56</v>
  </rv>
  <rv s="1">
    <fb>0.13800000000000001</fb>
    <v>22</v>
  </rv>
  <rv s="1">
    <fb>7.1399998664856005E-3</fb>
    <v>30</v>
  </rv>
  <rv s="1">
    <fb>1467109</fb>
    <v>23</v>
  </rv>
  <rv s="14">
    <v>#VALUE!</v>
    <v>en-US</v>
    <v>bd66ae7d-b78a-ec81-f799-6300f29771a8</v>
    <v>536870912</v>
    <v>1</v>
    <v>123</v>
    <v>124</v>
    <v>Bahrain</v>
    <v>18</v>
    <v>19</v>
    <v>Map</v>
    <v>20</v>
    <v>125</v>
    <v>BH</v>
    <v>839</v>
    <v>840</v>
    <v>841</v>
    <v>842</v>
    <v>843</v>
    <v>844</v>
    <v>845</v>
    <v>846</v>
    <v>847</v>
    <v>BHD</v>
    <v>Bahrain, officially the Kingdom of Bahrain, is an island country in West Asia. It is situated on the Persian Gulf, and comprises a small archipelago made up of 50 natural islands and an additional 33 artificial islands, centered on Bahrain ...</v>
    <v>848</v>
    <v>849</v>
    <v>850</v>
    <v>851</v>
    <v>25</v>
    <v>852</v>
    <v>853</v>
    <v>854</v>
    <v>855</v>
    <v>856</v>
    <v>844</v>
    <v>859</v>
    <v>860</v>
    <v>861</v>
    <v>862</v>
    <v>863</v>
    <v>Bahrain</v>
    <v>National anthem of Bahrain</v>
    <v>864</v>
    <v>Royaume de Bahreïn</v>
    <v>865</v>
    <v>866</v>
    <v>867</v>
    <v>868</v>
    <v>873</v>
    <v>874</v>
    <v>875</v>
    <v>876</v>
    <v>877</v>
    <v>Bahrain</v>
    <v>878</v>
    <v>mdp/vdpid/17</v>
  </rv>
  <rv s="0">
    <v>536870912</v>
    <v>Bangladesh</v>
    <v>c5fa012f-7347-0857-872b-2a5efc180846</v>
    <v>en-US</v>
    <v>Map</v>
  </rv>
  <rv s="1">
    <fb>0.70632326656967803</fb>
    <v>22</v>
  </rv>
  <rv s="1">
    <fb>147570</fb>
    <v>23</v>
  </rv>
  <rv s="1">
    <fb>221000</fb>
    <v>23</v>
  </rv>
  <rv s="1">
    <fb>18.184000000000001</fb>
    <v>24</v>
  </rv>
  <rv s="1">
    <fb>880</fb>
    <v>25</v>
  </rv>
  <rv s="0">
    <v>536870912</v>
    <v>Dhaka</v>
    <v>1052f933-5988-4433-c3d9-2f3435647afa</v>
    <v>en-US</v>
    <v>Map</v>
  </rv>
  <rv s="1">
    <fb>84245.657999999996</fb>
    <v>23</v>
  </rv>
  <rv s="1">
    <fb>179.67982174704801</fb>
    <v>26</v>
  </rv>
  <rv s="1">
    <fb>5.5919963993063301E-2</fb>
    <v>22</v>
  </rv>
  <rv s="1">
    <fb>320.20415820544599</fb>
    <v>23</v>
  </rv>
  <rv s="1">
    <fb>2.036</fb>
    <v>24</v>
  </rv>
  <rv s="1">
    <fb>0.109579782162869</fb>
    <v>22</v>
  </rv>
  <rv s="1">
    <fb>73.768937945008602</fb>
    <v>29</v>
  </rv>
  <rv s="1">
    <fb>302571254131.13501</fb>
    <v>28</v>
  </rv>
  <rv s="1">
    <fb>1.1646634</fb>
    <v>22</v>
  </rv>
  <rv s="1">
    <fb>0.20565069999999999</fb>
    <v>22</v>
  </rv>
  <rv s="2">
    <v>15</v>
    <v>20</v>
    <v>127</v>
    <v>7</v>
    <v>0</v>
    <v>Image of Bangladesh</v>
  </rv>
  <rv s="1">
    <fb>25.1</fb>
    <v>29</v>
  </rv>
  <rv s="0">
    <v>805306368</v>
    <v>Mohammed Shahabuddin (President)</v>
    <v>81863085-8a84-bee4-9846-5f6416f69608</v>
    <v>en-US</v>
    <v>Generic</v>
  </rv>
  <rv s="0">
    <v>805306368</v>
    <v>Syed Refaat Ahmed (Chief justice)</v>
    <v>47596499-4372-eb81-1c57-855d1489d91c</v>
    <v>en-US</v>
    <v>Generic</v>
  </rv>
  <rv s="3">
    <v>57</v>
  </rv>
  <rv s="4">
    <v>https://www.bing.com/search?q=bangladesh&amp;form=skydnc</v>
    <v>Learn more on Bing</v>
  </rv>
  <rv s="1">
    <fb>72.319999999999993</fb>
    <v>29</v>
  </rv>
  <rv s="1">
    <fb>77390500000</fb>
    <v>28</v>
  </rv>
  <rv s="1">
    <fb>173</fb>
    <v>29</v>
  </rv>
  <rv s="1">
    <fb>0.51</fb>
    <v>27</v>
  </rv>
  <rv s="3">
    <v>58</v>
  </rv>
  <rv s="1">
    <fb>0.71816336719999996</fb>
    <v>22</v>
  </rv>
  <rv s="1">
    <fb>0.58089999999999997</fb>
    <v>24</v>
  </rv>
  <rv s="1">
    <fb>171186372</fb>
    <v>23</v>
  </rv>
  <rv s="1">
    <fb>0.214</fb>
    <v>22</v>
  </rv>
  <rv s="1">
    <fb>0.26800000000000002</fb>
    <v>22</v>
  </rv>
  <rv s="1">
    <fb>0.41399999999999998</fb>
    <v>22</v>
  </rv>
  <rv s="1">
    <fb>3.7000000000000005E-2</fb>
    <v>22</v>
  </rv>
  <rv s="1">
    <fb>8.5999999999999993E-2</fb>
    <v>22</v>
  </rv>
  <rv s="1">
    <fb>0.124</fb>
    <v>22</v>
  </rv>
  <rv s="1">
    <fb>0.58993000030517595</fb>
    <v>22</v>
  </rv>
  <rv s="0">
    <v>536870912</v>
    <v>Barisal Division</v>
    <v>43584efe-2ddf-e5bc-52eb-b8751204a21f</v>
    <v>en-US</v>
    <v>Map</v>
  </rv>
  <rv s="0">
    <v>536870912</v>
    <v>Chittagong Division</v>
    <v>ab343ce3-a920-bd96-4d55-5e1805a83766</v>
    <v>en-US</v>
    <v>Map</v>
  </rv>
  <rv s="0">
    <v>536870912</v>
    <v>Dhaka Division</v>
    <v>31821045-9519-4206-56bc-2eb01fb6c71d</v>
    <v>en-US</v>
    <v>Map</v>
  </rv>
  <rv s="0">
    <v>536870912</v>
    <v>Khulna Division</v>
    <v>91466b95-10c0-e30b-bbf1-e01564c351b9</v>
    <v>en-US</v>
    <v>Map</v>
  </rv>
  <rv s="0">
    <v>536870912</v>
    <v>Rajshahi Division</v>
    <v>6f0455a3-b5ec-6b6f-0928-3986232961a4</v>
    <v>en-US</v>
    <v>Map</v>
  </rv>
  <rv s="0">
    <v>536870912</v>
    <v>Sylhet Division</v>
    <v>4a31f1b4-b678-5cbd-607c-39d79576b18d</v>
    <v>en-US</v>
    <v>Map</v>
  </rv>
  <rv s="0">
    <v>536870912</v>
    <v>Rangpur Division</v>
    <v>57cd882a-c5de-439c-3c97-9b97d81cfb7e</v>
    <v>en-US</v>
    <v>Map</v>
  </rv>
  <rv s="0">
    <v>536870912</v>
    <v>Mymensingh Division</v>
    <v>f1980674-ef33-451b-9ec0-a7b694dad827</v>
    <v>en-US</v>
    <v>Map</v>
  </rv>
  <rv s="3">
    <v>59</v>
  </rv>
  <rv s="1">
    <fb>8.7650276516234193E-2</fb>
    <v>22</v>
  </rv>
  <rv s="3">
    <v>60</v>
  </rv>
  <rv s="1">
    <fb>0.33399999999999996</fb>
    <v>22</v>
  </rv>
  <rv s="1">
    <fb>4.1900000572204596E-2</fb>
    <v>30</v>
  </rv>
  <rv s="1">
    <fb>60987417</fb>
    <v>23</v>
  </rv>
  <rv s="7">
    <v>#VALUE!</v>
    <v>en-US</v>
    <v>c5fa012f-7347-0857-872b-2a5efc180846</v>
    <v>536870912</v>
    <v>1</v>
    <v>130</v>
    <v>44</v>
    <v>Bangladesh</v>
    <v>18</v>
    <v>19</v>
    <v>Map</v>
    <v>20</v>
    <v>131</v>
    <v>BD</v>
    <v>881</v>
    <v>882</v>
    <v>883</v>
    <v>884</v>
    <v>885</v>
    <v>886</v>
    <v>887</v>
    <v>888</v>
    <v>889</v>
    <v>BDT</v>
    <v>Bangladesh, officially the People's Republic of Bangladesh, is a country in South Asia. It is the eighth-most populous country in the world and among the most densely populated with a population exceeding 170 million within an area of 147,570 ...</v>
    <v>890</v>
    <v>891</v>
    <v>892</v>
    <v>893</v>
    <v>98</v>
    <v>894</v>
    <v>895</v>
    <v>896</v>
    <v>897</v>
    <v>898</v>
    <v>886</v>
    <v>901</v>
    <v>902</v>
    <v>903</v>
    <v>904</v>
    <v>905</v>
    <v>906</v>
    <v>Bangladesh</v>
    <v>Amar Sonar Bangla</v>
    <v>907</v>
    <v>গণপ্রজাতন্ত্রী বাংলাদেশ</v>
    <v>908</v>
    <v>909</v>
    <v>910</v>
    <v>911</v>
    <v>912</v>
    <v>913</v>
    <v>914</v>
    <v>915</v>
    <v>916</v>
    <v>581</v>
    <v>917</v>
    <v>926</v>
    <v>927</v>
    <v>928</v>
    <v>929</v>
    <v>930</v>
    <v>Bangladesh</v>
    <v>931</v>
    <v>mdp/vdpid/23</v>
  </rv>
  <rv s="0">
    <v>536870912</v>
    <v>Barbados</v>
    <v>9f89dfaf-5d55-0b9a-df17-7ed2831787b1</v>
    <v>en-US</v>
    <v>Map</v>
  </rv>
  <rv s="1">
    <fb>0.232558139534884</fb>
    <v>22</v>
  </rv>
  <rv s="1">
    <fb>439</fb>
    <v>23</v>
  </rv>
  <rv s="1">
    <fb>10.648</fb>
    <v>24</v>
  </rv>
  <rv s="1">
    <fb>1246</fb>
    <v>25</v>
  </rv>
  <rv s="0">
    <v>536870912</v>
    <v>Bridgetown</v>
    <v>a07ba8af-9207-ac22-682d-618b6f236497</v>
    <v>en-US</v>
    <v>Map</v>
  </rv>
  <rv s="1">
    <fb>1276.116</fb>
    <v>23</v>
  </rv>
  <rv s="1">
    <fb>134.091174070188</fb>
    <v>26</v>
  </rv>
  <rv s="1">
    <fb>4.10028964518463E-2</fb>
    <v>22</v>
  </rv>
  <rv s="1">
    <fb>1.619</fb>
    <v>24</v>
  </rv>
  <rv s="1">
    <fb>0.14651163234267101</fb>
    <v>22</v>
  </rv>
  <rv s="1">
    <fb>1.81</fb>
    <v>27</v>
  </rv>
  <rv s="1">
    <fb>5209000000</fb>
    <v>28</v>
  </rv>
  <rv s="1">
    <fb>0.99351349999999994</fb>
    <v>22</v>
  </rv>
  <rv s="1">
    <fb>0.6542534000000001</fb>
    <v>22</v>
  </rv>
  <rv s="2">
    <v>16</v>
    <v>20</v>
    <v>133</v>
    <v>7</v>
    <v>0</v>
    <v>Image of Barbados</v>
  </rv>
  <rv s="1">
    <fb>11.3</fb>
    <v>29</v>
  </rv>
  <rv s="0">
    <v>805306368</v>
    <v>Sandra Mason (President)</v>
    <v>592f4200-ac9c-6577-9b99-dd817f219309</v>
    <v>en-US</v>
    <v>Generic</v>
  </rv>
  <rv s="0">
    <v>805306368</v>
    <v>Mia Mottley (Prime minister)</v>
    <v>20dbc3c6-8e85-4fbd-b010-bd3a8c1f9682</v>
    <v>en-US</v>
    <v>Generic</v>
  </rv>
  <rv s="3">
    <v>61</v>
  </rv>
  <rv s="4">
    <v>https://www.bing.com/search?q=barbados&amp;form=skydnc</v>
    <v>Learn more on Bing</v>
  </rv>
  <rv s="1">
    <fb>79.081000000000003</fb>
    <v>29</v>
  </rv>
  <rv s="1">
    <fb>3398000000</fb>
    <v>28</v>
  </rv>
  <rv s="1">
    <fb>27</fb>
    <v>29</v>
  </rv>
  <rv s="1">
    <fb>3.13</fb>
    <v>27</v>
  </rv>
  <rv s="3">
    <v>62</v>
  </rv>
  <rv s="1">
    <fb>0.4516694289</fb>
    <v>22</v>
  </rv>
  <rv s="1">
    <fb>2.4843000000000002</fb>
    <v>24</v>
  </rv>
  <rv s="1">
    <fb>281635</fb>
    <v>23</v>
  </rv>
  <rv s="1">
    <fb>0.65226997375488294</fb>
    <v>22</v>
  </rv>
  <rv s="0">
    <v>536870912</v>
    <v>Christ Church, Barbados</v>
    <v>ac820016-8fbc-036e-11ea-6766b36c162c</v>
    <v>en-US</v>
    <v>Map</v>
  </rv>
  <rv s="0">
    <v>536870912</v>
    <v>Saint Andrew, Barbados</v>
    <v>3c341a51-f476-6b89-9624-c2fcc8d53f31</v>
    <v>en-US</v>
    <v>Map</v>
  </rv>
  <rv s="0">
    <v>536870912</v>
    <v>Saint George, Barbados</v>
    <v>86a9fa59-41db-dfb0-22d9-202ed4a0fa13</v>
    <v>en-US</v>
    <v>Map</v>
  </rv>
  <rv s="0">
    <v>536870912</v>
    <v>Saint James, Barbados</v>
    <v>9a8b2428-8203-e66a-80e4-cecdf7bba622</v>
    <v>en-US</v>
    <v>Map</v>
  </rv>
  <rv s="0">
    <v>536870912</v>
    <v>Saint John, Barbados</v>
    <v>c214b64d-459b-3570-fe19-d4630fcd769d</v>
    <v>en-US</v>
    <v>Map</v>
  </rv>
  <rv s="0">
    <v>536870912</v>
    <v>Saint Joseph, Barbados</v>
    <v>68127762-436c-50d7-25a6-754a007bae55</v>
    <v>en-US</v>
    <v>Map</v>
  </rv>
  <rv s="0">
    <v>536870912</v>
    <v>Saint Lucy, Barbados</v>
    <v>d15444b2-eb55-489a-6a46-41e8ad74396b</v>
    <v>en-US</v>
    <v>Map</v>
  </rv>
  <rv s="0">
    <v>536870912</v>
    <v>Saint Michael, Barbados</v>
    <v>b2f4a190-39c5-0529-4189-5d7d23fe1b25</v>
    <v>en-US</v>
    <v>Map</v>
  </rv>
  <rv s="0">
    <v>536870912</v>
    <v>Saint Peter, Barbados</v>
    <v>72a35400-476e-b0e1-6498-54a19b5ef9bb</v>
    <v>en-US</v>
    <v>Map</v>
  </rv>
  <rv s="0">
    <v>536870912</v>
    <v>Saint Philip, Barbados</v>
    <v>43956f66-2934-f687-c1f5-9ca91fb65e94</v>
    <v>en-US</v>
    <v>Map</v>
  </rv>
  <rv s="0">
    <v>536870912</v>
    <v>Saint Thomas, Barbados</v>
    <v>856ea0fe-683d-ede2-2b1f-33722197893c</v>
    <v>en-US</v>
    <v>Map</v>
  </rv>
  <rv s="3">
    <v>63</v>
  </rv>
  <rv s="1">
    <fb>0.27494456583850901</fb>
    <v>22</v>
  </rv>
  <rv s="1">
    <fb>0.35600000000000004</fb>
    <v>22</v>
  </rv>
  <rv s="1">
    <fb>0.10331000328064001</fb>
    <v>30</v>
  </rv>
  <rv s="1">
    <fb>89431</fb>
    <v>23</v>
  </rv>
  <rv s="15">
    <v>#VALUE!</v>
    <v>en-US</v>
    <v>9f89dfaf-5d55-0b9a-df17-7ed2831787b1</v>
    <v>536870912</v>
    <v>1</v>
    <v>136</v>
    <v>137</v>
    <v>Barbados</v>
    <v>18</v>
    <v>19</v>
    <v>Map</v>
    <v>20</v>
    <v>138</v>
    <v>BB</v>
    <v>934</v>
    <v>935</v>
    <v>773</v>
    <v>936</v>
    <v>937</v>
    <v>938</v>
    <v>939</v>
    <v>940</v>
    <v>941</v>
    <v>BBD</v>
    <v>Barbados is an island country in the Atlantic Ocean. It is part of the Lesser Antilles region of the West Indies. Despite not bordering the Caribbean Sea, it is considered to be part of the Caribbean region and is therefore the most easterly of ...</v>
    <v>942</v>
    <v>943</v>
    <v>360</v>
    <v>944</v>
    <v>945</v>
    <v>946</v>
    <v>947</v>
    <v>948</v>
    <v>949</v>
    <v>938</v>
    <v>952</v>
    <v>953</v>
    <v>954</v>
    <v>955</v>
    <v>956</v>
    <v>957</v>
    <v>Barbados</v>
    <v>In Plenty and In Time of Need</v>
    <v>958</v>
    <v>Barbados</v>
    <v>959</v>
    <v>960</v>
    <v>961</v>
    <v>962</v>
    <v>974</v>
    <v>975</v>
    <v>388</v>
    <v>976</v>
    <v>977</v>
    <v>Barbados</v>
    <v>978</v>
    <v>mdp/vdpid/18</v>
  </rv>
  <rv s="0">
    <v>536870912</v>
    <v>Belarus</v>
    <v>70f0e4f4-4cfb-8ee3-cfe6-041ba6b221bc</v>
    <v>en-US</v>
    <v>Map</v>
  </rv>
  <rv s="1">
    <fb>0.42035489126993902</fb>
    <v>22</v>
  </rv>
  <rv s="1">
    <fb>207595</fb>
    <v>23</v>
  </rv>
  <rv s="1">
    <fb>155000</fb>
    <v>23</v>
  </rv>
  <rv s="1">
    <fb>9.9</fb>
    <v>24</v>
  </rv>
  <rv s="1">
    <fb>375</fb>
    <v>25</v>
  </rv>
  <rv s="0">
    <v>536870912</v>
    <v>Minsk</v>
    <v>7d5fe25b-a082-1bd8-278a-66d1e889c777</v>
    <v>en-US</v>
    <v>Map</v>
  </rv>
  <rv s="1">
    <fb>58279.631000000001</fb>
    <v>23</v>
  </rv>
  <rv s="1">
    <fb>5.5981559503985298E-2</fb>
    <v>22</v>
  </rv>
  <rv s="1">
    <fb>3679.9788400688999</fb>
    <v>23</v>
  </rv>
  <rv s="1">
    <fb>1.448</fb>
    <v>24</v>
  </rv>
  <rv s="1">
    <fb>0.426301064968239</fb>
    <v>22</v>
  </rv>
  <rv s="1">
    <fb>92.440375016529202</fb>
    <v>29</v>
  </rv>
  <rv s="1">
    <fb>0.6</fb>
    <v>27</v>
  </rv>
  <rv s="1">
    <fb>63080457022.659897</fb>
    <v>28</v>
  </rv>
  <rv s="1">
    <fb>1.0050021</fb>
    <v>22</v>
  </rv>
  <rv s="1">
    <fb>0.87429089999999998</fb>
    <v>22</v>
  </rv>
  <rv s="2">
    <v>17</v>
    <v>20</v>
    <v>140</v>
    <v>7</v>
    <v>0</v>
    <v>Image of Belarus</v>
  </rv>
  <rv s="1">
    <fb>2.6</fb>
    <v>29</v>
  </rv>
  <rv s="0">
    <v>805306368</v>
    <v>Alexander Lukashenko (President)</v>
    <v>f1271f40-73e7-294e-b707-41d58d186567</v>
    <v>en-US</v>
    <v>Generic</v>
  </rv>
  <rv s="0">
    <v>805306368</v>
    <v>Roman Golovchenko (Prime minister)</v>
    <v>f89a4639-2085-75fc-b82e-1c5fef33b78e</v>
    <v>en-US</v>
    <v>Generic</v>
  </rv>
  <rv s="3">
    <v>64</v>
  </rv>
  <rv s="4">
    <v>https://www.bing.com/search?q=belarus&amp;form=skydnc</v>
    <v>Learn more on Bing</v>
  </rv>
  <rv s="1">
    <fb>74.1756097560976</fb>
    <v>29</v>
  </rv>
  <rv s="1">
    <fb>0</fb>
    <v>28</v>
  </rv>
  <rv s="1">
    <fb>2</fb>
    <v>29</v>
  </rv>
  <rv s="1">
    <fb>1.49</fb>
    <v>27</v>
  </rv>
  <rv s="3">
    <v>65</v>
  </rv>
  <rv s="1">
    <fb>0.34543326620000003</fb>
    <v>22</v>
  </rv>
  <rv s="1">
    <fb>5.1905000000000001</fb>
    <v>24</v>
  </rv>
  <rv s="1">
    <fb>9208701</fb>
    <v>23</v>
  </rv>
  <rv s="1">
    <fb>0.35499999999999998</fb>
    <v>22</v>
  </rv>
  <rv s="1">
    <fb>4.2999999999999997E-2</fb>
    <v>22</v>
  </rv>
  <rv s="1">
    <fb>0.10099999999999999</fb>
    <v>22</v>
  </rv>
  <rv s="1">
    <fb>0.14400000000000002</fb>
    <v>22</v>
  </rv>
  <rv s="1">
    <fb>0.64130996704101606</fb>
    <v>22</v>
  </rv>
  <rv s="0">
    <v>536870912</v>
    <v>Brest region</v>
    <v>6c3c6abd-ba6c-bc21-19c7-ffa8180a1ebb</v>
    <v>en-US</v>
    <v>Map</v>
  </rv>
  <rv s="0">
    <v>536870912</v>
    <v>Gomel region</v>
    <v>fc2c550e-f347-af1e-a7dd-2fe62699a809</v>
    <v>en-US</v>
    <v>Map</v>
  </rv>
  <rv s="0">
    <v>536870912</v>
    <v>Grodno region</v>
    <v>f0c3d29f-07a8-efbf-d4a0-27f6b7cb3db7</v>
    <v>en-US</v>
    <v>Map</v>
  </rv>
  <rv s="0">
    <v>536870912</v>
    <v>Mogilev region</v>
    <v>3f19e5be-9876-46bf-46d4-862f70521fbb</v>
    <v>en-US</v>
    <v>Map</v>
  </rv>
  <rv s="0">
    <v>536870912</v>
    <v>Minsk region</v>
    <v>ffb2e5af-d28b-f746-5de3-97cae92a9146</v>
    <v>en-US</v>
    <v>Map</v>
  </rv>
  <rv s="0">
    <v>536870912</v>
    <v>Vitebsk region</v>
    <v>6de767f2-c556-bb0e-4e0d-d574e233a67e</v>
    <v>en-US</v>
    <v>Map</v>
  </rv>
  <rv s="3">
    <v>66</v>
  </rv>
  <rv s="1">
    <fb>0.14672568969838901</fb>
    <v>22</v>
  </rv>
  <rv s="1">
    <fb>0.53299999999999992</fb>
    <v>22</v>
  </rv>
  <rv s="1">
    <fb>4.5949997901916506E-2</fb>
    <v>30</v>
  </rv>
  <rv s="1">
    <fb>7482982</fb>
    <v>23</v>
  </rv>
  <rv s="16">
    <v>#VALUE!</v>
    <v>en-US</v>
    <v>70f0e4f4-4cfb-8ee3-cfe6-041ba6b221bc</v>
    <v>536870912</v>
    <v>1</v>
    <v>143</v>
    <v>144</v>
    <v>Belarus</v>
    <v>18</v>
    <v>19</v>
    <v>Map</v>
    <v>20</v>
    <v>145</v>
    <v>BY</v>
    <v>981</v>
    <v>982</v>
    <v>983</v>
    <v>984</v>
    <v>985</v>
    <v>986</v>
    <v>987</v>
    <v>988</v>
    <v>BYN</v>
    <v>Belarus, officially the Republic of Belarus, is a landlocked country in Eastern Europe. It is bordered by Russia to the east and northeast, Ukraine to the south, Poland to the west, and Lithuania and Latvia to the northwest. Belarus spans an ...</v>
    <v>989</v>
    <v>990</v>
    <v>991</v>
    <v>992</v>
    <v>993</v>
    <v>994</v>
    <v>995</v>
    <v>996</v>
    <v>997</v>
    <v>998</v>
    <v>986</v>
    <v>1001</v>
    <v>1002</v>
    <v>1003</v>
    <v>1004</v>
    <v>1005</v>
    <v>1006</v>
    <v>Belarus</v>
    <v>My Belarusy</v>
    <v>1007</v>
    <v>Беларусь</v>
    <v>1008</v>
    <v>1009</v>
    <v>1010</v>
    <v>162</v>
    <v>911</v>
    <v>1011</v>
    <v>1012</v>
    <v>1013</v>
    <v>1014</v>
    <v>641</v>
    <v>1015</v>
    <v>1022</v>
    <v>1023</v>
    <v>875</v>
    <v>1024</v>
    <v>1025</v>
    <v>Belarus</v>
    <v>1026</v>
    <v>mdp/vdpid/29</v>
  </rv>
  <rv s="0">
    <v>536870912</v>
    <v>Belgium</v>
    <v>ac5bcc34-e1cd-2e76-9d31-fb1be1159a5e</v>
    <v>en-US</v>
    <v>Map</v>
  </rv>
  <rv s="1">
    <fb>0.44610305443465298</fb>
    <v>22</v>
  </rv>
  <rv s="1">
    <fb>30688</fb>
    <v>23</v>
  </rv>
  <rv s="1">
    <fb>32000</fb>
    <v>23</v>
  </rv>
  <rv s="1">
    <fb>10.3</fb>
    <v>24</v>
  </rv>
  <rv s="1">
    <fb>32</fb>
    <v>25</v>
  </rv>
  <rv s="0">
    <v>536870912</v>
    <v>City of Brussels</v>
    <v>95e13b04-adba-5f35-d2c5-f828990ca1fd</v>
    <v>en-US</v>
    <v>Map</v>
  </rv>
  <rv s="1">
    <fb>96889.474000000002</fb>
    <v>23</v>
  </rv>
  <rv s="1">
    <fb>117.11045718797099</fb>
    <v>26</v>
  </rv>
  <rv s="1">
    <fb>1.43681956996435E-2</fb>
    <v>22</v>
  </rv>
  <rv s="1">
    <fb>7709.1230778824702</fb>
    <v>23</v>
  </rv>
  <rv s="1">
    <fb>1.62</fb>
    <v>24</v>
  </rv>
  <rv s="1">
    <fb>0.22583884638555801</fb>
    <v>22</v>
  </rv>
  <rv s="1">
    <fb>75.870784353682396</fb>
    <v>29</v>
  </rv>
  <rv s="1">
    <fb>1.43</fb>
    <v>27</v>
  </rv>
  <rv s="1">
    <fb>529606710418.03802</fb>
    <v>28</v>
  </rv>
  <rv s="1">
    <fb>1.0390557</fb>
    <v>22</v>
  </rv>
  <rv s="1">
    <fb>0.79661730000000008</fb>
    <v>22</v>
  </rv>
  <rv s="2">
    <v>18</v>
    <v>20</v>
    <v>147</v>
    <v>7</v>
    <v>0</v>
    <v>Image of Belgium</v>
  </rv>
  <rv s="0">
    <v>536870912</v>
    <v>Brussels</v>
    <v>f77206fd-fe4f-6c8e-5588-1d0651b151ea</v>
    <v>en-US</v>
    <v>Map</v>
  </rv>
  <rv s="0">
    <v>805306368</v>
    <v>Philippe of Belgium (Monarch)</v>
    <v>a665fab7-fb7f-7057-7ae8-bfd895ec6e4d</v>
    <v>en-US</v>
    <v>Generic</v>
  </rv>
  <rv s="0">
    <v>805306368</v>
    <v>Bart De Wever (Prime minister)</v>
    <v>b612ad4e-f70e-98c6-7b14-c49f120304f0</v>
    <v>en-US</v>
    <v>Generic</v>
  </rv>
  <rv s="3">
    <v>67</v>
  </rv>
  <rv s="4">
    <v>https://www.bing.com/search?q=belgium&amp;form=skydnc</v>
    <v>Learn more on Bing</v>
  </rv>
  <rv s="1">
    <fb>81.595121951219497</fb>
    <v>29</v>
  </rv>
  <rv s="1">
    <fb>321093542983.70203</fb>
    <v>28</v>
  </rv>
  <rv s="1">
    <fb>10.31</fb>
    <v>27</v>
  </rv>
  <rv s="3">
    <v>68</v>
  </rv>
  <rv s="1">
    <fb>0.17567192210000002</fb>
    <v>22</v>
  </rv>
  <rv s="1">
    <fb>3.0709</fb>
    <v>24</v>
  </rv>
  <rv s="1">
    <fb>11669446</fb>
    <v>23</v>
  </rv>
  <rv s="1">
    <fb>0.22699999999999998</fb>
    <v>22</v>
  </rv>
  <rv s="1">
    <fb>0.21899999999999997</fb>
    <v>22</v>
  </rv>
  <rv s="1">
    <fb>0.36299999999999999</fb>
    <v>22</v>
  </rv>
  <rv s="1">
    <fb>8.6999999999999994E-2</fb>
    <v>22</v>
  </rv>
  <rv s="1">
    <fb>0.14199999999999999</fb>
    <v>22</v>
  </rv>
  <rv s="1">
    <fb>0.18100000000000002</fb>
    <v>22</v>
  </rv>
  <rv s="1">
    <fb>0.53562000274658206</fb>
    <v>22</v>
  </rv>
  <rv s="0">
    <v>536870912</v>
    <v>Flemish Region</v>
    <v>f250b992-acb5-d7d5-db4f-47fb684176fd</v>
    <v>en-US</v>
    <v>Map</v>
  </rv>
  <rv s="0">
    <v>536870912</v>
    <v>Wallonia</v>
    <v>077dc74d-75df-1a0d-c05f-5dc9a9747925</v>
    <v>en-US</v>
    <v>Map</v>
  </rv>
  <rv s="3">
    <v>69</v>
  </rv>
  <rv s="1">
    <fb>0.23994106172459101</fb>
    <v>22</v>
  </rv>
  <rv s="3">
    <v>70</v>
  </rv>
  <rv s="1">
    <fb>0.55399999999999994</fb>
    <v>22</v>
  </rv>
  <rv s="1">
    <fb>5.5890002250671394E-2</fb>
    <v>30</v>
  </rv>
  <rv s="1">
    <fb>11259082</fb>
    <v>23</v>
  </rv>
  <rv s="7">
    <v>#VALUE!</v>
    <v>en-US</v>
    <v>ac5bcc34-e1cd-2e76-9d31-fb1be1159a5e</v>
    <v>536870912</v>
    <v>1</v>
    <v>150</v>
    <v>44</v>
    <v>Belgium</v>
    <v>18</v>
    <v>19</v>
    <v>Map</v>
    <v>20</v>
    <v>151</v>
    <v>BE</v>
    <v>1029</v>
    <v>1030</v>
    <v>1031</v>
    <v>1032</v>
    <v>1033</v>
    <v>1034</v>
    <v>1035</v>
    <v>1036</v>
    <v>1037</v>
    <v>EUR</v>
    <v>Belgium, officially the Kingdom of Belgium, is a country in Northwestern Europe. Situated in a coastal lowland region known as the Low Countries, it is bordered by the Netherlands to the north, Germany to the east, Luxembourg to the southeast, ...</v>
    <v>1038</v>
    <v>1039</v>
    <v>1040</v>
    <v>1041</v>
    <v>1042</v>
    <v>1043</v>
    <v>1044</v>
    <v>1045</v>
    <v>1046</v>
    <v>624</v>
    <v>1047</v>
    <v>1050</v>
    <v>1051</v>
    <v>1052</v>
    <v>1053</v>
    <v>366</v>
    <v>1054</v>
    <v>Belgium</v>
    <v>La Brabançonne</v>
    <v>1055</v>
    <v>Königreich Belgien</v>
    <v>1056</v>
    <v>1057</v>
    <v>1058</v>
    <v>1059</v>
    <v>1060</v>
    <v>1061</v>
    <v>495</v>
    <v>1062</v>
    <v>1063</v>
    <v>1064</v>
    <v>1065</v>
    <v>1068</v>
    <v>1069</v>
    <v>1070</v>
    <v>1071</v>
    <v>1072</v>
    <v>Belgium</v>
    <v>1073</v>
    <v>mdp/vdpid/21</v>
  </rv>
  <rv s="0">
    <v>536870912</v>
    <v>Belize</v>
    <v>eae59045-3e7c-550b-bf09-43e8fa37d86c</v>
    <v>en-US</v>
    <v>Map</v>
  </rv>
  <rv s="1">
    <fb>7.0144673388864501E-2</fb>
    <v>22</v>
  </rv>
  <rv s="1">
    <fb>22966</fb>
    <v>23</v>
  </rv>
  <rv s="1">
    <fb>2000</fb>
    <v>23</v>
  </rv>
  <rv s="1">
    <fb>20.786000000000001</fb>
    <v>24</v>
  </rv>
  <rv s="1">
    <fb>501</fb>
    <v>25</v>
  </rv>
  <rv s="0">
    <v>536870912</v>
    <v>Belmopan</v>
    <v>dad1dd30-ed1c-0202-05ab-669ad8919a90</v>
    <v>en-US</v>
    <v>Map</v>
  </rv>
  <rv s="1">
    <fb>568.38499999999999</fb>
    <v>23</v>
  </rv>
  <rv s="1">
    <fb>105.677036031274</fb>
    <v>26</v>
  </rv>
  <rv s="1">
    <fb>-8.8528155199999996E-3</fb>
    <v>22</v>
  </rv>
  <rv s="1">
    <fb>2.3069999999999999</fb>
    <v>24</v>
  </rv>
  <rv s="1">
    <fb>0.59679089403633501</fb>
    <v>22</v>
  </rv>
  <rv s="1">
    <fb>1.1299999999999999</fb>
    <v>27</v>
  </rv>
  <rv s="1">
    <fb>1879613600</fb>
    <v>28</v>
  </rv>
  <rv s="1">
    <fb>1.1169688</fb>
    <v>22</v>
  </rv>
  <rv s="1">
    <fb>0.24656639999999999</fb>
    <v>22</v>
  </rv>
  <rv s="2">
    <v>19</v>
    <v>20</v>
    <v>153</v>
    <v>7</v>
    <v>0</v>
    <v>Image of Belize</v>
  </rv>
  <rv s="1">
    <fb>11.2</fb>
    <v>29</v>
  </rv>
  <rv s="0">
    <v>536870912</v>
    <v>Belize City</v>
    <v>8f0e9015-6b2a-49be-e880-840892d4b61b</v>
    <v>en-US</v>
    <v>Map</v>
  </rv>
  <rv s="0">
    <v>805306368</v>
    <v>Johnny Briceño (Prime minister)</v>
    <v>fc266a28-f4c6-9adf-b1d7-26c8c0c93f25</v>
    <v>en-US</v>
    <v>Generic</v>
  </rv>
  <rv s="3">
    <v>71</v>
  </rv>
  <rv s="4">
    <v>https://www.bing.com/search?q=belize&amp;form=skydnc</v>
    <v>Learn more on Bing</v>
  </rv>
  <rv s="1">
    <fb>74.495999999999995</fb>
    <v>29</v>
  </rv>
  <rv s="1">
    <fb>36</fb>
    <v>29</v>
  </rv>
  <rv s="1">
    <fb>1.65</fb>
    <v>27</v>
  </rv>
  <rv s="3">
    <v>72</v>
  </rv>
  <rv s="1">
    <fb>0.22653518250000002</fb>
    <v>22</v>
  </rv>
  <rv s="1">
    <fb>1.1229</fb>
    <v>24</v>
  </rv>
  <rv s="1">
    <fb>405272</fb>
    <v>23</v>
  </rv>
  <rv s="1">
    <fb>0.19399999999999998</fb>
    <v>22</v>
  </rv>
  <rv s="1">
    <fb>0.42399999999999999</fb>
    <v>22</v>
  </rv>
  <rv s="1">
    <fb>0.57700000000000007</fb>
    <v>22</v>
  </rv>
  <rv s="1">
    <fb>9.0000000000000011E-3</fb>
    <v>22</v>
  </rv>
  <rv s="1">
    <fb>3.2000000000000001E-2</fb>
    <v>22</v>
  </rv>
  <rv s="1">
    <fb>0.65055999755859406</fb>
    <v>22</v>
  </rv>
  <rv s="0">
    <v>536870912</v>
    <v>Belize District</v>
    <v>409b313f-3766-80d5-7bad-2ef05a3772d5</v>
    <v>en-US</v>
    <v>Map</v>
  </rv>
  <rv s="0">
    <v>536870912</v>
    <v>Cayo District</v>
    <v>1347ac81-8a46-0687-d9ce-4a2f24ebb647</v>
    <v>en-US</v>
    <v>Map</v>
  </rv>
  <rv s="0">
    <v>536870912</v>
    <v>Corozal District</v>
    <v>08cc89bc-1318-db5b-d64f-3824ae1c2826</v>
    <v>en-US</v>
    <v>Map</v>
  </rv>
  <rv s="0">
    <v>536870912</v>
    <v>Orange Walk District</v>
    <v>e2c07473-b05a-03ba-cac3-f4fa1fba9ea1</v>
    <v>en-US</v>
    <v>Map</v>
  </rv>
  <rv s="0">
    <v>536870912</v>
    <v>Stann Creek District</v>
    <v>1c03201e-86fb-790c-6d28-ad109e2e7b5e</v>
    <v>en-US</v>
    <v>Map</v>
  </rv>
  <rv s="0">
    <v>536870912</v>
    <v>Toledo District</v>
    <v>c3c6b98d-3c9e-a32e-5a63-37509945ac40</v>
    <v>en-US</v>
    <v>Map</v>
  </rv>
  <rv s="3">
    <v>73</v>
  </rv>
  <rv s="1">
    <fb>0.26337913307198102</fb>
    <v>22</v>
  </rv>
  <rv s="3">
    <v>74</v>
  </rv>
  <rv s="1">
    <fb>0.311</fb>
    <v>22</v>
  </rv>
  <rv s="1">
    <fb>6.41300010681152E-2</fb>
    <v>30</v>
  </rv>
  <rv s="1">
    <fb>179039</fb>
    <v>23</v>
  </rv>
  <rv s="17">
    <v>#VALUE!</v>
    <v>en-US</v>
    <v>eae59045-3e7c-550b-bf09-43e8fa37d86c</v>
    <v>536870912</v>
    <v>1</v>
    <v>156</v>
    <v>157</v>
    <v>Belize</v>
    <v>18</v>
    <v>19</v>
    <v>Map</v>
    <v>20</v>
    <v>158</v>
    <v>BZ</v>
    <v>1076</v>
    <v>1077</v>
    <v>1078</v>
    <v>1079</v>
    <v>1080</v>
    <v>1081</v>
    <v>1082</v>
    <v>1083</v>
    <v>1084</v>
    <v>BZD</v>
    <v>Belize is a country on the north-eastern coast of Central America. It is bordered by Mexico to the north, the Caribbean Sea to the east, and Guatemala to the west and south. It also shares a maritime boundary with Honduras to the southeast. ...</v>
    <v>1085</v>
    <v>1086</v>
    <v>360</v>
    <v>1087</v>
    <v>1088</v>
    <v>1089</v>
    <v>1090</v>
    <v>1091</v>
    <v>1092</v>
    <v>1093</v>
    <v>1095</v>
    <v>1096</v>
    <v>1097</v>
    <v>1098</v>
    <v>1099</v>
    <v>Belize</v>
    <v>Land of the Free</v>
    <v>1100</v>
    <v>Belize</v>
    <v>1101</v>
    <v>1102</v>
    <v>1103</v>
    <v>1104</v>
    <v>1105</v>
    <v>1106</v>
    <v>1107</v>
    <v>1108</v>
    <v>320</v>
    <v>108</v>
    <v>1109</v>
    <v>1116</v>
    <v>1117</v>
    <v>1118</v>
    <v>1119</v>
    <v>1120</v>
    <v>Belize</v>
    <v>1121</v>
    <v>mdp/vdpid/24</v>
  </rv>
  <rv s="0">
    <v>536870912</v>
    <v>Benin</v>
    <v>fd7f79df-e6ce-a0dc-2a07-c156019e62e4</v>
    <v>en-US</v>
    <v>Map</v>
  </rv>
  <rv s="1">
    <fb>0.33256473926924401</fb>
    <v>22</v>
  </rv>
  <rv s="1">
    <fb>114763</fb>
    <v>23</v>
  </rv>
  <rv s="1">
    <fb>12000</fb>
    <v>23</v>
  </rv>
  <rv s="1">
    <fb>36.220999999999997</fb>
    <v>24</v>
  </rv>
  <rv s="1">
    <fb>229</fb>
    <v>25</v>
  </rv>
  <rv s="0">
    <v>536870912</v>
    <v>Porto-Novo</v>
    <v>03bd3c55-9557-8577-e456-672fc53d7d5d</v>
    <v>en-US</v>
    <v>Map</v>
  </rv>
  <rv s="1">
    <fb>6475.9219999999996</fb>
    <v>23</v>
  </rv>
  <rv s="1">
    <fb>110.709095484763</fb>
    <v>26</v>
  </rv>
  <rv s="1">
    <fb>-9.1568157286491501E-3</fb>
    <v>22</v>
  </rv>
  <rv s="1">
    <fb>100.22512254003701</fb>
    <v>23</v>
  </rv>
  <rv s="1">
    <fb>4.8360000000000003</fb>
    <v>24</v>
  </rv>
  <rv s="1">
    <fb>0.37788222774033398</fb>
    <v>22</v>
  </rv>
  <rv s="1">
    <fb>36.724581325344801</fb>
    <v>29</v>
  </rv>
  <rv s="1">
    <fb>0.72</fb>
    <v>27</v>
  </rv>
  <rv s="1">
    <fb>14390709094.938601</fb>
    <v>28</v>
  </rv>
  <rv s="1">
    <fb>1.2195825</fb>
    <v>22</v>
  </rv>
  <rv s="1">
    <fb>0.12274139999999999</fb>
    <v>22</v>
  </rv>
  <rv s="2">
    <v>20</v>
    <v>20</v>
    <v>160</v>
    <v>7</v>
    <v>0</v>
    <v>Image of Benin</v>
  </rv>
  <rv s="1">
    <fb>60.5</fb>
    <v>29</v>
  </rv>
  <rv s="0">
    <v>536870912</v>
    <v>Cotonou</v>
    <v>e37489c6-6216-d1a1-37ca-5cae638b76ec</v>
    <v>en-US</v>
    <v>Map</v>
  </rv>
  <rv s="0">
    <v>805306368</v>
    <v>Patrice Talon (President)</v>
    <v>b498249c-19f7-8b16-c5e9-b04ebb10ad4c</v>
    <v>en-US</v>
    <v>Generic</v>
  </rv>
  <rv s="0">
    <v>805306368</v>
    <v>Mariam Chabi Talata (Vice president)</v>
    <v>5ec32b6d-9073-e9dd-41aa-55f2f98921f5</v>
    <v>en-US</v>
    <v>Generic</v>
  </rv>
  <rv s="3">
    <v>75</v>
  </rv>
  <rv s="4">
    <v>https://www.bing.com/search?q=benin&amp;form=skydnc</v>
    <v>Learn more on Bing</v>
  </rv>
  <rv s="1">
    <fb>61.47</fb>
    <v>29</v>
  </rv>
  <rv s="1">
    <fb>397</fb>
    <v>29</v>
  </rv>
  <rv s="1">
    <fb>0.39</fb>
    <v>27</v>
  </rv>
  <rv s="3">
    <v>76</v>
  </rv>
  <rv s="1">
    <fb>0.40496587409999996</fb>
    <v>22</v>
  </rv>
  <rv s="1">
    <fb>7.9100000000000004E-2</fb>
    <v>24</v>
  </rv>
  <rv s="1">
    <fb>13352864</fb>
    <v>23</v>
  </rv>
  <rv s="1">
    <fb>0.376</fb>
    <v>22</v>
  </rv>
  <rv s="1">
    <fb>0.52100000000000002</fb>
    <v>22</v>
  </rv>
  <rv s="1">
    <fb>0.01</fb>
    <v>22</v>
  </rv>
  <rv s="1">
    <fb>9.6000000000000002E-2</fb>
    <v>22</v>
  </rv>
  <rv s="1">
    <fb>0.70867996215820295</fb>
    <v>22</v>
  </rv>
  <rv s="0">
    <v>536870912</v>
    <v>Alibori Department</v>
    <v>548de0a8-8966-1755-3701-c53e579431e7</v>
    <v>en-US</v>
    <v>Map</v>
  </rv>
  <rv s="0">
    <v>536870912</v>
    <v>Atakora Department</v>
    <v>24b521e6-2d25-a462-1fe9-31d977f83cbc</v>
    <v>en-US</v>
    <v>Map</v>
  </rv>
  <rv s="0">
    <v>536870912</v>
    <v>Atlantique Department</v>
    <v>a8b1d989-46d7-9f32-6737-012b6e567663</v>
    <v>en-US</v>
    <v>Map</v>
  </rv>
  <rv s="0">
    <v>536870912</v>
    <v>Borgou Department</v>
    <v>5cdeafb1-70b0-340f-3163-b095d91c9070</v>
    <v>en-US</v>
    <v>Map</v>
  </rv>
  <rv s="0">
    <v>536870912</v>
    <v>Collines Department</v>
    <v>2c901451-7b35-4224-39b6-b63b4e9e4a40</v>
    <v>en-US</v>
    <v>Map</v>
  </rv>
  <rv s="0">
    <v>536870912</v>
    <v>Donga Department</v>
    <v>e5466c4e-b92f-6e2c-1e5c-9523dbff0711</v>
    <v>en-US</v>
    <v>Map</v>
  </rv>
  <rv s="0">
    <v>536870912</v>
    <v>Kouffo Department</v>
    <v>22b6a768-49f9-a3f3-dbc7-1ed882382e84</v>
    <v>en-US</v>
    <v>Map</v>
  </rv>
  <rv s="0">
    <v>536870912</v>
    <v>Littoral</v>
    <v>9cc1fd8f-e166-e7be-afff-ccd8b314a549</v>
    <v>en-US</v>
    <v>Map</v>
  </rv>
  <rv s="0">
    <v>536870912</v>
    <v>Mono Department</v>
    <v>b1530902-d753-87e7-7b71-cf5f5a134189</v>
    <v>en-US</v>
    <v>Map</v>
  </rv>
  <rv s="0">
    <v>536870912</v>
    <v>Ouémé Department</v>
    <v>4947cc35-3581-1570-acd5-e90f9cb6f1fc</v>
    <v>en-US</v>
    <v>Map</v>
  </rv>
  <rv s="0">
    <v>536870912</v>
    <v>Plateau Department</v>
    <v>c84679b4-0b88-9a28-ef82-9cc7eb5b5020</v>
    <v>en-US</v>
    <v>Map</v>
  </rv>
  <rv s="0">
    <v>536870912</v>
    <v>Zou Department</v>
    <v>8269a0ab-0ce7-2ca6-aab4-ad95a7aa3717</v>
    <v>en-US</v>
    <v>Map</v>
  </rv>
  <rv s="3">
    <v>77</v>
  </rv>
  <rv s="1">
    <fb>0.10789142547378701</fb>
    <v>22</v>
  </rv>
  <rv s="3">
    <v>78</v>
  </rv>
  <rv s="1">
    <fb>0.48899999999999999</fb>
    <v>22</v>
  </rv>
  <rv s="1">
    <fb>2.2320001125335699E-2</fb>
    <v>30</v>
  </rv>
  <rv s="1">
    <fb>5648149</fb>
    <v>23</v>
  </rv>
  <rv s="6">
    <v>#VALUE!</v>
    <v>en-US</v>
    <v>fd7f79df-e6ce-a0dc-2a07-c156019e62e4</v>
    <v>536870912</v>
    <v>1</v>
    <v>163</v>
    <v>37</v>
    <v>Benin</v>
    <v>18</v>
    <v>19</v>
    <v>Map</v>
    <v>20</v>
    <v>164</v>
    <v>BJ</v>
    <v>1124</v>
    <v>1125</v>
    <v>1126</v>
    <v>1127</v>
    <v>1128</v>
    <v>1129</v>
    <v>1130</v>
    <v>1131</v>
    <v>1132</v>
    <v>XOF</v>
    <v>Benin, officially the Republic of Benin, is a country in West Africa. It was formerly known as Dahomey. It is bordered by Togo to the west, Nigeria to the east, Burkina Faso to the north-west, and Niger to the north-east. The majority of its ...</v>
    <v>1133</v>
    <v>1134</v>
    <v>1135</v>
    <v>1136</v>
    <v>1137</v>
    <v>1138</v>
    <v>1139</v>
    <v>1140</v>
    <v>1141</v>
    <v>1142</v>
    <v>1143</v>
    <v>1146</v>
    <v>1147</v>
    <v>1148</v>
    <v>1149</v>
    <v>1150</v>
    <v>Benin</v>
    <v>L'Aube nouvelle</v>
    <v>1151</v>
    <v>Bénin</v>
    <v>1152</v>
    <v>1153</v>
    <v>1154</v>
    <v>493</v>
    <v>1155</v>
    <v>1156</v>
    <v>1157</v>
    <v>1108</v>
    <v>1158</v>
    <v>1063</v>
    <v>1159</v>
    <v>1172</v>
    <v>1173</v>
    <v>1174</v>
    <v>1175</v>
    <v>1176</v>
    <v>Benin</v>
    <v>1177</v>
    <v>mdp/vdpid/28</v>
  </rv>
  <rv s="0">
    <v>536870912</v>
    <v>Bhutan</v>
    <v>10889457-0175-c510-019f-5ced6d4a02ed</v>
    <v>en-US</v>
    <v>Map</v>
  </rv>
  <rv s="1">
    <fb>0.136063342409668</fb>
    <v>22</v>
  </rv>
  <rv s="1">
    <fb>38394</fb>
    <v>23</v>
  </rv>
  <rv s="1">
    <fb>6000</fb>
    <v>23</v>
  </rv>
  <rv s="1">
    <fb>17.259</fb>
    <v>24</v>
  </rv>
  <rv s="1">
    <fb>975</fb>
    <v>25</v>
  </rv>
  <rv s="0">
    <v>536870912</v>
    <v>Thimphu</v>
    <v>f5d856a6-c9ae-0fff-5969-806e5a5604dd</v>
    <v>en-US</v>
    <v>Map</v>
  </rv>
  <rv s="1">
    <fb>1261.4480000000001</fb>
    <v>23</v>
  </rv>
  <rv s="1">
    <fb>167.18245868540899</fb>
    <v>26</v>
  </rv>
  <rv s="1">
    <fb>2.7258210430730401E-2</fb>
    <v>22</v>
  </rv>
  <rv s="1">
    <fb>1.9750000000000001</fb>
    <v>24</v>
  </rv>
  <rv s="1">
    <fb>0.72484536714605996</fb>
    <v>22</v>
  </rv>
  <rv s="1">
    <fb>0.98</fb>
    <v>27</v>
  </rv>
  <rv s="1">
    <fb>2446674101.3737001</fb>
    <v>28</v>
  </rv>
  <rv s="1">
    <fb>1.0013968</fb>
    <v>22</v>
  </rv>
  <rv s="1">
    <fb>0.15554509999999999</fb>
    <v>22</v>
  </rv>
  <rv s="2">
    <v>21</v>
    <v>20</v>
    <v>166</v>
    <v>7</v>
    <v>0</v>
    <v>Image of Bhutan</v>
  </rv>
  <rv s="1">
    <fb>24.8</fb>
    <v>29</v>
  </rv>
  <rv s="0">
    <v>805306368</v>
    <v>Tshering Tobgay (Prime minister)</v>
    <v>3ad3f5fa-8a0a-3d6d-d5c3-a0fd0f0700e0</v>
    <v>en-US</v>
    <v>Generic</v>
  </rv>
  <rv s="3">
    <v>79</v>
  </rv>
  <rv s="4">
    <v>https://www.bing.com/search?q=bhutan&amp;form=skydnc</v>
    <v>Learn more on Bing</v>
  </rv>
  <rv s="1">
    <fb>71.459999999999994</fb>
    <v>29</v>
  </rv>
  <rv s="1">
    <fb>183</fb>
    <v>29</v>
  </rv>
  <rv s="1">
    <fb>0.32</fb>
    <v>27</v>
  </rv>
  <rv s="3">
    <v>80</v>
  </rv>
  <rv s="1">
    <fb>0.19794020509999999</fb>
    <v>22</v>
  </rv>
  <rv s="1">
    <fb>0.42420000000000002</fb>
    <v>24</v>
  </rv>
  <rv s="1">
    <fb>782455</fb>
    <v>23</v>
  </rv>
  <rv s="1">
    <fb>0.27899999999999997</fb>
    <v>22</v>
  </rv>
  <rv s="1">
    <fb>0.44400000000000001</fb>
    <v>22</v>
  </rv>
  <rv s="1">
    <fb>2.7000000000000003E-2</fb>
    <v>22</v>
  </rv>
  <rv s="1">
    <fb>6.7000000000000004E-2</fb>
    <v>22</v>
  </rv>
  <rv s="1">
    <fb>0.155</fb>
    <v>22</v>
  </rv>
  <rv s="1">
    <fb>0.66713996887207005</fb>
    <v>22</v>
  </rv>
  <rv s="0">
    <v>536870912</v>
    <v>Bumthang District</v>
    <v>c9d9491b-78c6-ee53-3e10-7161a7aab970</v>
    <v>en-US</v>
    <v>Map</v>
  </rv>
  <rv s="0">
    <v>536870912</v>
    <v>Chukha District</v>
    <v>7d8cde63-fb73-afb8-6e8f-a7317c70e238</v>
    <v>en-US</v>
    <v>Map</v>
  </rv>
  <rv s="0">
    <v>536870912</v>
    <v>Dagana District</v>
    <v>62cf2299-af59-ce64-db6c-1cf9509c8a84</v>
    <v>en-US</v>
    <v>Map</v>
  </rv>
  <rv s="0">
    <v>536870912</v>
    <v>Gasa District</v>
    <v>8841d62f-1173-0e62-95ba-60766e33ee4e</v>
    <v>en-US</v>
    <v>Map</v>
  </rv>
  <rv s="0">
    <v>536870912</v>
    <v>Haa District</v>
    <v>a00f0377-849d-8753-06c7-6ef1a3ccd2d8</v>
    <v>en-US</v>
    <v>Map</v>
  </rv>
  <rv s="0">
    <v>536870912</v>
    <v>Lhuntse District</v>
    <v>e3eb7bc4-9509-0671-69c5-28bb67312e3a</v>
    <v>en-US</v>
    <v>Map</v>
  </rv>
  <rv s="0">
    <v>536870912</v>
    <v>Mongar District</v>
    <v>e72b2b9d-ac35-5368-b945-e79ae653ce8d</v>
    <v>en-US</v>
    <v>Map</v>
  </rv>
  <rv s="0">
    <v>536870912</v>
    <v>Paro District</v>
    <v>00ae02e4-2c03-8951-1644-61dd0d2a4ae0</v>
    <v>en-US</v>
    <v>Map</v>
  </rv>
  <rv s="0">
    <v>536870912</v>
    <v>Pemagatshel District</v>
    <v>12fb61a6-70e3-1534-c8cb-e92667edc109</v>
    <v>en-US</v>
    <v>Map</v>
  </rv>
  <rv s="0">
    <v>536870912</v>
    <v>Punakha District</v>
    <v>fc16bedc-07ef-117a-5034-f58d31997444</v>
    <v>en-US</v>
    <v>Map</v>
  </rv>
  <rv s="0">
    <v>536870912</v>
    <v>Samdrup Jongkhar District</v>
    <v>9258ad98-e00a-56c8-99cb-6127bf13f82d</v>
    <v>en-US</v>
    <v>Map</v>
  </rv>
  <rv s="0">
    <v>536870912</v>
    <v>Samtse District</v>
    <v>2e1dce3f-5bde-41ef-85b0-2aeb5f4c1261</v>
    <v>en-US</v>
    <v>Map</v>
  </rv>
  <rv s="0">
    <v>536870912</v>
    <v>Sarpang District</v>
    <v>00e92243-5058-ddfa-ba59-3dd58fa55054</v>
    <v>en-US</v>
    <v>Map</v>
  </rv>
  <rv s="0">
    <v>536870912</v>
    <v>Thimphu District</v>
    <v>a7c71886-c68c-6f9c-a46d-9fc6367e5384</v>
    <v>en-US</v>
    <v>Map</v>
  </rv>
  <rv s="0">
    <v>536870912</v>
    <v>Trashigang District</v>
    <v>e534212a-97b7-6058-5912-6812a671f21e</v>
    <v>en-US</v>
    <v>Map</v>
  </rv>
  <rv s="0">
    <v>536870912</v>
    <v>Trashiyangtse District</v>
    <v>8baff5b7-abbc-2a2b-806d-d13f02f19b1e</v>
    <v>en-US</v>
    <v>Map</v>
  </rv>
  <rv s="0">
    <v>536870912</v>
    <v>Trongsa District</v>
    <v>7faa71eb-3f76-adab-b76b-90019c6feee2</v>
    <v>en-US</v>
    <v>Map</v>
  </rv>
  <rv s="0">
    <v>536870912</v>
    <v>Tsirang District</v>
    <v>6546d106-4aa9-7c03-ce69-cf5edb220344</v>
    <v>en-US</v>
    <v>Map</v>
  </rv>
  <rv s="0">
    <v>536870912</v>
    <v>Wangdue Phodrang District</v>
    <v>08dfd4ca-4969-726f-cef4-e8ecffc3aa14</v>
    <v>en-US</v>
    <v>Map</v>
  </rv>
  <rv s="0">
    <v>536870912</v>
    <v>Zhemgang District</v>
    <v>84cd4160-8271-688d-87f5-97503419e619</v>
    <v>en-US</v>
    <v>Map</v>
  </rv>
  <rv s="3">
    <v>81</v>
  </rv>
  <rv s="1">
    <fb>0.160188437410588</fb>
    <v>22</v>
  </rv>
  <rv s="3">
    <v>82</v>
  </rv>
  <rv s="1">
    <fb>0.35299999999999998</fb>
    <v>22</v>
  </rv>
  <rv s="1">
    <fb>2.3420000076293902E-2</fb>
    <v>30</v>
  </rv>
  <rv s="1">
    <fb>317538</fb>
    <v>23</v>
  </rv>
  <rv s="17">
    <v>#VALUE!</v>
    <v>en-US</v>
    <v>10889457-0175-c510-019f-5ced6d4a02ed</v>
    <v>536870912</v>
    <v>1</v>
    <v>169</v>
    <v>157</v>
    <v>Bhutan</v>
    <v>18</v>
    <v>19</v>
    <v>Map</v>
    <v>20</v>
    <v>170</v>
    <v>BT</v>
    <v>1180</v>
    <v>1181</v>
    <v>1182</v>
    <v>1183</v>
    <v>1184</v>
    <v>1185</v>
    <v>1186</v>
    <v>1187</v>
    <v>1188</v>
    <v>BTN</v>
    <v>Bhutan, officially the Kingdom of Bhutan, is a landlocked country in South Asia, situated in the Eastern Himalayas between China in the north and India in the south, with the Indian state of Sikkim separating it from neighbouring Nepal. With a ...</v>
    <v>1189</v>
    <v>1190</v>
    <v>360</v>
    <v>1191</v>
    <v>1192</v>
    <v>1193</v>
    <v>1194</v>
    <v>1195</v>
    <v>1196</v>
    <v>1185</v>
    <v>1198</v>
    <v>1199</v>
    <v>1200</v>
    <v>1201</v>
    <v>1202</v>
    <v>Bhutan</v>
    <v>Druk Tsenden</v>
    <v>1203</v>
    <v>Kingdom of Bhutan</v>
    <v>1204</v>
    <v>1205</v>
    <v>1206</v>
    <v>1059</v>
    <v>1207</v>
    <v>1208</v>
    <v>1209</v>
    <v>1210</v>
    <v>692</v>
    <v>1211</v>
    <v>1212</v>
    <v>1233</v>
    <v>1234</v>
    <v>1235</v>
    <v>1236</v>
    <v>1237</v>
    <v>Bhutan</v>
    <v>1238</v>
    <v>mdp/vdpid/34</v>
  </rv>
  <rv s="0">
    <v>536870912</v>
    <v>Bolivia</v>
    <v>2da62ca9-5c7a-8f0a-b312-b40ce201f0d0</v>
    <v>en-US</v>
    <v>Map</v>
  </rv>
  <rv s="1">
    <fb>0.34787224222283797</fb>
    <v>22</v>
  </rv>
  <rv s="1">
    <fb>1098581</fb>
    <v>23</v>
  </rv>
  <rv s="1">
    <fb>71000</fb>
    <v>23</v>
  </rv>
  <rv s="1">
    <fb>21.75</fb>
    <v>24</v>
  </rv>
  <rv s="1">
    <fb>591</fb>
    <v>25</v>
  </rv>
  <rv s="0">
    <v>536870912</v>
    <v>Sucre</v>
    <v>f8e304d7-f705-ae11-2527-4417e0689505</v>
    <v>en-US</v>
    <v>Map</v>
  </rv>
  <rv s="1">
    <fb>21605.964</fb>
    <v>23</v>
  </rv>
  <rv s="1">
    <fb>148.31751847535801</fb>
    <v>26</v>
  </rv>
  <rv s="1">
    <fb>1.83954504969032E-2</fb>
    <v>22</v>
  </rv>
  <rv s="1">
    <fb>742.53839974288599</fb>
    <v>23</v>
  </rv>
  <rv s="1">
    <fb>2.73</fb>
    <v>24</v>
  </rv>
  <rv s="1">
    <fb>0.50286162651158495</fb>
    <v>22</v>
  </rv>
  <rv s="1">
    <fb>84.153289986877496</fb>
    <v>29</v>
  </rv>
  <rv s="1">
    <fb>40895322865.412399</fb>
    <v>28</v>
  </rv>
  <rv s="1">
    <fb>0.98150919999999997</fb>
    <v>22</v>
  </rv>
  <rv s="2">
    <v>22</v>
    <v>20</v>
    <v>172</v>
    <v>7</v>
    <v>0</v>
    <v>Image of Bolivia</v>
  </rv>
  <rv s="1">
    <fb>21.8</fb>
    <v>29</v>
  </rv>
  <rv s="0">
    <v>536870912</v>
    <v>Santa Cruz de la Sierra</v>
    <v>af7cf39e-638f-ff6b-c0bc-d59f11e7993e</v>
    <v>en-US</v>
    <v>Map</v>
  </rv>
  <rv s="0">
    <v>805306368</v>
    <v>Luis Arce (President)</v>
    <v>d1f13422-1d15-493d-8364-b20f08fc79ae</v>
    <v>en-US</v>
    <v>Generic</v>
  </rv>
  <rv s="0">
    <v>805306368</v>
    <v>David Choquehuanca (Vice president)</v>
    <v>4084c748-353c-a859-544a-e1be262507f3</v>
    <v>en-US</v>
    <v>Generic</v>
  </rv>
  <rv s="3">
    <v>83</v>
  </rv>
  <rv s="4">
    <v>https://www.bing.com/search?q=bolivia&amp;form=skydnc</v>
    <v>Learn more on Bing</v>
  </rv>
  <rv s="1">
    <fb>71.239000000000004</fb>
    <v>29</v>
  </rv>
  <rv s="1">
    <fb>155</fb>
    <v>29</v>
  </rv>
  <rv s="3">
    <v>84</v>
  </rv>
  <rv s="1">
    <fb>0.25921914619999997</fb>
    <v>22</v>
  </rv>
  <rv s="1">
    <fb>1.5901000000000001</fb>
    <v>24</v>
  </rv>
  <rv s="1">
    <fb>12224110</fb>
    <v>23</v>
  </rv>
  <rv s="1">
    <fb>0.30399999999999999</fb>
    <v>22</v>
  </rv>
  <rv s="1">
    <fb>0.47200000000000003</fb>
    <v>22</v>
  </rv>
  <rv s="1">
    <fb>1.4999999999999999E-2</fb>
    <v>22</v>
  </rv>
  <rv s="1">
    <fb>4.5999999999999999E-2</fb>
    <v>22</v>
  </rv>
  <rv s="1">
    <fb>0.153</fb>
    <v>22</v>
  </rv>
  <rv s="1">
    <fb>0.718130035400391</fb>
    <v>22</v>
  </rv>
  <rv s="0">
    <v>536870912</v>
    <v>Beni Department</v>
    <v>2c2bad54-59b5-c8ba-a70d-7afc08c53963</v>
    <v>en-US</v>
    <v>Map</v>
  </rv>
  <rv s="0">
    <v>536870912</v>
    <v>Chuquisaca Department</v>
    <v>02bf17fb-0e5b-d89f-1f80-9faaf75f002a</v>
    <v>en-US</v>
    <v>Map</v>
  </rv>
  <rv s="0">
    <v>536870912</v>
    <v>Cochabamba Department</v>
    <v>773b6e15-7981-19c3-9b72-f562f8e78fd5</v>
    <v>en-US</v>
    <v>Map</v>
  </rv>
  <rv s="0">
    <v>536870912</v>
    <v>La Paz Department</v>
    <v>29c87a7e-90c5-955f-b0fc-971e7610a8fc</v>
    <v>en-US</v>
    <v>Map</v>
  </rv>
  <rv s="0">
    <v>536870912</v>
    <v>Oruro Department</v>
    <v>2431b55d-5fe3-644e-77d3-89d8bace76db</v>
    <v>en-US</v>
    <v>Map</v>
  </rv>
  <rv s="0">
    <v>536870912</v>
    <v>Santa Cruz Department</v>
    <v>4fbb234c-7880-72ad-ed91-20faf0a1ce64</v>
    <v>en-US</v>
    <v>Map</v>
  </rv>
  <rv s="0">
    <v>536870912</v>
    <v>Potosí Department</v>
    <v>a546933d-2809-ff8f-ceed-3714ac903a55</v>
    <v>en-US</v>
    <v>Map</v>
  </rv>
  <rv s="0">
    <v>536870912</v>
    <v>Tarija Department</v>
    <v>bef97951-fecf-0d6d-8e48-4bac07be159e</v>
    <v>en-US</v>
    <v>Map</v>
  </rv>
  <rv s="0">
    <v>536870912</v>
    <v>Pando Department</v>
    <v>eed3cf44-05da-c432-d53e-c47683dc5a6b</v>
    <v>en-US</v>
    <v>Map</v>
  </rv>
  <rv s="3">
    <v>85</v>
  </rv>
  <rv s="1">
    <fb>0.169648658038032</fb>
    <v>22</v>
  </rv>
  <rv s="1">
    <fb>0.83700000000000008</fb>
    <v>22</v>
  </rv>
  <rv s="1">
    <fb>3.4979999065399198E-2</fb>
    <v>30</v>
  </rv>
  <rv s="1">
    <fb>8033035</fb>
    <v>23</v>
  </rv>
  <rv s="18">
    <v>#VALUE!</v>
    <v>en-US</v>
    <v>2da62ca9-5c7a-8f0a-b312-b40ce201f0d0</v>
    <v>536870912</v>
    <v>1</v>
    <v>175</v>
    <v>176</v>
    <v>Bolivia</v>
    <v>18</v>
    <v>19</v>
    <v>Map</v>
    <v>20</v>
    <v>177</v>
    <v>BO</v>
    <v>1241</v>
    <v>1242</v>
    <v>1243</v>
    <v>1244</v>
    <v>1245</v>
    <v>1246</v>
    <v>1247</v>
    <v>1248</v>
    <v>1249</v>
    <v>BOB</v>
    <v>Bolivia, officially the Plurinational State of Bolivia, is a landlocked country located in central South America. The country features diverse geography, including vast Amazonian plains, tropical lowlands, mountains, the Gran Chaco Province, ...</v>
    <v>1250</v>
    <v>1251</v>
    <v>1252</v>
    <v>1253</v>
    <v>310</v>
    <v>1254</v>
    <v>1255</v>
    <v>1256</v>
    <v>1257</v>
    <v>1258</v>
    <v>1261</v>
    <v>1262</v>
    <v>1263</v>
    <v>1264</v>
    <v>86</v>
    <v>Bolivia</v>
    <v>National anthem of Bolivia</v>
    <v>1265</v>
    <v>Estado Plurinacional de Bolivia</v>
    <v>1266</v>
    <v>1267</v>
    <v>1268</v>
    <v>163</v>
    <v>1269</v>
    <v>1270</v>
    <v>1271</v>
    <v>1272</v>
    <v>1013</v>
    <v>1273</v>
    <v>1274</v>
    <v>1284</v>
    <v>1285</v>
    <v>388</v>
    <v>1286</v>
    <v>1287</v>
    <v>Bolivia</v>
    <v>1288</v>
    <v>mdp/vdpid/26</v>
  </rv>
  <rv s="0">
    <v>536870912</v>
    <v>Bosnia and Herzegovina</v>
    <v>d4cae21e-b3ba-1c2f-fa55-9c516a522c1b</v>
    <v>en-US</v>
    <v>Map</v>
  </rv>
  <rv s="1">
    <fb>0.43144531250000001</fb>
    <v>22</v>
  </rv>
  <rv s="1">
    <fb>51197</fb>
    <v>23</v>
  </rv>
  <rv s="1">
    <fb>11000</fb>
    <v>23</v>
  </rv>
  <rv s="1">
    <fb>8.1110000000000007</fb>
    <v>24</v>
  </rv>
  <rv s="1">
    <fb>387</fb>
    <v>25</v>
  </rv>
  <rv s="0">
    <v>536870912</v>
    <v>Sarajevo</v>
    <v>377e62c3-d9a6-4966-991a-32be280889e0</v>
    <v>en-US</v>
    <v>Map</v>
  </rv>
  <rv s="1">
    <fb>21847.986000000001</fb>
    <v>23</v>
  </rv>
  <rv s="1">
    <fb>104.896137350469</fb>
    <v>26</v>
  </rv>
  <rv s="1">
    <fb>5.6278215406130308E-3</fb>
    <v>22</v>
  </rv>
  <rv s="1">
    <fb>3446.76666750907</fb>
    <v>23</v>
  </rv>
  <rv s="1">
    <fb>1.2649999999999999</fb>
    <v>24</v>
  </rv>
  <rv s="1">
    <fb>0.4267578125</fb>
    <v>22</v>
  </rv>
  <rv s="1">
    <fb>77.522044967234194</fb>
    <v>29</v>
  </rv>
  <rv s="1">
    <fb>1.05</fb>
    <v>27</v>
  </rv>
  <rv s="1">
    <fb>20047848434.548698</fb>
    <v>28</v>
  </rv>
  <rv s="1">
    <fb>0.2334466</fb>
    <v>22</v>
  </rv>
  <rv s="2">
    <v>23</v>
    <v>20</v>
    <v>179</v>
    <v>7</v>
    <v>0</v>
    <v>Image of Bosnia and Herzegovina</v>
  </rv>
  <rv s="0">
    <v>805306368</v>
    <v>Christian Schmidt (High Representative)</v>
    <v>bc4efa5b-707f-4690-a7bf-f7f71fd9d869</v>
    <v>en-US</v>
    <v>Generic</v>
  </rv>
  <rv s="0">
    <v>805306368</v>
    <v>Željka Cvijanović (Chairwoman)</v>
    <v>4b7becc4-4e7a-4abd-a45e-a2bb0bbd9e36</v>
    <v>en-US</v>
    <v>Generic</v>
  </rv>
  <rv s="0">
    <v>805306368</v>
    <v>Borjana Krišto (Chairwoman)</v>
    <v>476f6b1a-ac95-1ab9-d9cd-c6e0e7c57d86</v>
    <v>en-US</v>
    <v>Generic</v>
  </rv>
  <rv s="3">
    <v>86</v>
  </rv>
  <rv s="4">
    <v>https://www.bing.com/search?q=bosnia+and+herzegovina&amp;form=skydnc</v>
    <v>Learn more on Bing</v>
  </rv>
  <rv s="1">
    <fb>77.262</fb>
    <v>29</v>
  </rv>
  <rv s="1">
    <fb>10</fb>
    <v>29</v>
  </rv>
  <rv s="1">
    <fb>1.04</fb>
    <v>27</v>
  </rv>
  <rv s="3">
    <v>87</v>
  </rv>
  <rv s="1">
    <fb>0.2863505703</fb>
    <v>22</v>
  </rv>
  <rv s="1">
    <fb>2.1616</fb>
    <v>24</v>
  </rv>
  <rv s="1">
    <fb>3233526</fb>
    <v>23</v>
  </rv>
  <rv s="1">
    <fb>0.251</fb>
    <v>22</v>
  </rv>
  <rv s="1">
    <fb>2.8999999999999998E-2</fb>
    <v>22</v>
  </rv>
  <rv s="1">
    <fb>0.12300000000000001</fb>
    <v>22</v>
  </rv>
  <rv s="1">
    <fb>0.16699999999999998</fb>
    <v>22</v>
  </rv>
  <rv s="1">
    <fb>0.46395000457763702</fb>
    <v>22</v>
  </rv>
  <rv s="0">
    <v>536870912</v>
    <v>Federation of Bosnia and Herzegovina</v>
    <v>47ecb05c-2b04-6687-3768-5ad1d4122d13</v>
    <v>en-US</v>
    <v>Map</v>
  </rv>
  <rv s="0">
    <v>536870912</v>
    <v>Republika Srpska</v>
    <v>2fe856d7-b6f4-dbce-fa75-9ac4319b1d63</v>
    <v>en-US</v>
    <v>Map</v>
  </rv>
  <rv s="0">
    <v>536870912</v>
    <v>Brčko District</v>
    <v>b396b6d6-db22-9823-d1e7-7291c204c629</v>
    <v>en-US</v>
    <v>Map</v>
  </rv>
  <rv s="3">
    <v>88</v>
  </rv>
  <rv s="1">
    <fb>0.204407603558384</fb>
    <v>22</v>
  </rv>
  <rv s="3">
    <v>89</v>
  </rv>
  <rv s="1">
    <fb>0.23699999999999999</fb>
    <v>22</v>
  </rv>
  <rv s="1">
    <fb>0.18424999237060502</fb>
    <v>30</v>
  </rv>
  <rv s="1">
    <fb>1605144</fb>
    <v>23</v>
  </rv>
  <rv s="19">
    <v>#VALUE!</v>
    <v>en-US</v>
    <v>d4cae21e-b3ba-1c2f-fa55-9c516a522c1b</v>
    <v>536870912</v>
    <v>1</v>
    <v>182</v>
    <v>183</v>
    <v>Bosnia and Herzegovina</v>
    <v>18</v>
    <v>19</v>
    <v>Map</v>
    <v>20</v>
    <v>184</v>
    <v>BA</v>
    <v>1291</v>
    <v>1292</v>
    <v>1293</v>
    <v>1294</v>
    <v>1295</v>
    <v>1296</v>
    <v>1297</v>
    <v>1298</v>
    <v>1299</v>
    <v>BAM</v>
    <v>Bosnia and Herzegovina, sometimes known as Bosnia-Herzegovina and informally as Bosnia, is a country in Southeast Europe. Situated on the Balkan Peninsula, it borders Serbia to the east, Montenegro to the southeast, and Croatia to the north and ...</v>
    <v>1300</v>
    <v>1301</v>
    <v>1302</v>
    <v>1303</v>
    <v>1304</v>
    <v>1305</v>
    <v>1306</v>
    <v>1307</v>
    <v>366</v>
    <v>1296</v>
    <v>1311</v>
    <v>1312</v>
    <v>1313</v>
    <v>1314</v>
    <v>1315</v>
    <v>Bosnia and Herzegovina</v>
    <v>National anthem of Bosnia and Herzegovina</v>
    <v>1316</v>
    <v>Bosna i Hercegovina</v>
    <v>1317</v>
    <v>1318</v>
    <v>1319</v>
    <v>163</v>
    <v>1320</v>
    <v>105</v>
    <v>1321</v>
    <v>107</v>
    <v>1322</v>
    <v>1323</v>
    <v>1324</v>
    <v>1328</v>
    <v>1329</v>
    <v>1330</v>
    <v>1331</v>
    <v>1332</v>
    <v>Bosnia and Herzegovina</v>
    <v>1333</v>
    <v>mdp/vdpid/25</v>
  </rv>
  <rv s="0">
    <v>536870912</v>
    <v>Botswana</v>
    <v>8aa19277-27e8-6def-a3e1-47929d921d30</v>
    <v>en-US</v>
    <v>Map</v>
  </rv>
  <rv s="1">
    <fb>0.45633016797019699</fb>
    <v>22</v>
  </rv>
  <rv s="1">
    <fb>581737</fb>
    <v>23</v>
  </rv>
  <rv s="1">
    <fb>24.821000000000002</fb>
    <v>24</v>
  </rv>
  <rv s="1">
    <fb>267</fb>
    <v>25</v>
  </rv>
  <rv s="0">
    <v>536870912</v>
    <v>Gaborone</v>
    <v>5609d0f5-9932-65c1-b698-73699641cba2</v>
    <v>en-US</v>
    <v>Map</v>
  </rv>
  <rv s="1">
    <fb>6340.2430000000004</fb>
    <v>23</v>
  </rv>
  <rv s="1">
    <fb>149.75369875886699</fb>
    <v>26</v>
  </rv>
  <rv s="1">
    <fb>2.7728644286333003E-2</fb>
    <v>22</v>
  </rv>
  <rv s="1">
    <fb>1815.5580686522301</fb>
    <v>23</v>
  </rv>
  <rv s="1">
    <fb>2.8740000000000001</fb>
    <v>24</v>
  </rv>
  <rv s="1">
    <fb>0.189469408795855</fb>
    <v>22</v>
  </rv>
  <rv s="1">
    <fb>74.6879840737883</fb>
    <v>29</v>
  </rv>
  <rv s="1">
    <fb>18340510789.4272</fb>
    <v>28</v>
  </rv>
  <rv s="1">
    <fb>1.0323838999999999</fb>
    <v>22</v>
  </rv>
  <rv s="1">
    <fb>0.24859970000000001</fb>
    <v>22</v>
  </rv>
  <rv s="2">
    <v>24</v>
    <v>20</v>
    <v>186</v>
    <v>7</v>
    <v>0</v>
    <v>Image of Botswana</v>
  </rv>
  <rv s="1">
    <fb>30</fb>
    <v>29</v>
  </rv>
  <rv s="0">
    <v>805306368</v>
    <v>Duma Boko (President)</v>
    <v>99d42fa7-7a54-7636-1483-f5420ad449a6</v>
    <v>en-US</v>
    <v>Generic</v>
  </rv>
  <rv s="0">
    <v>805306368</v>
    <v>Ndaba Gaolathe (Vice president)</v>
    <v>13b30f5f-dfc6-0ef3-881e-35a1e7a31481</v>
    <v>en-US</v>
    <v>Generic</v>
  </rv>
  <rv s="0">
    <v>805306368</v>
    <v>Gaolapelwe Ketlogetswe (Chief justice)</v>
    <v>1e89d9e0-5e39-9416-d854-7c3f5056eb31</v>
    <v>en-US</v>
    <v>Generic</v>
  </rv>
  <rv s="3">
    <v>90</v>
  </rv>
  <rv s="4">
    <v>https://www.bing.com/search?q=botswana&amp;form=skydnc</v>
    <v>Learn more on Bing</v>
  </rv>
  <rv s="1">
    <fb>69.275000000000006</fb>
    <v>29</v>
  </rv>
  <rv s="1">
    <fb>977610000</fb>
    <v>28</v>
  </rv>
  <rv s="1">
    <fb>144</fb>
    <v>29</v>
  </rv>
  <rv s="1">
    <fb>0.28999999999999998</fb>
    <v>27</v>
  </rv>
  <rv s="1">
    <fb>5.2608499999999996E-2</fb>
    <v>22</v>
  </rv>
  <rv s="1">
    <fb>0.36880000000000002</fb>
    <v>24</v>
  </rv>
  <rv s="1">
    <fb>2630296</fb>
    <v>23</v>
  </rv>
  <rv s="1">
    <fb>0.19500000000000001</fb>
    <v>22</v>
  </rv>
  <rv s="1">
    <fb>0.41499999999999998</fb>
    <v>22</v>
  </rv>
  <rv s="1">
    <fb>0.58499999999999996</fb>
    <v>22</v>
  </rv>
  <rv s="1">
    <fb>3.9E-2</fb>
    <v>22</v>
  </rv>
  <rv s="1">
    <fb>7.0000000000000007E-2</fb>
    <v>22</v>
  </rv>
  <rv s="1">
    <fb>0.111</fb>
    <v>22</v>
  </rv>
  <rv s="1">
    <fb>0.70819999694824209</fb>
    <v>22</v>
  </rv>
  <rv s="0">
    <v>536870912</v>
    <v>Central District</v>
    <v>5a59f96f-2e8b-418f-ce75-352be10aa630</v>
    <v>en-US</v>
    <v>Map</v>
  </rv>
  <rv s="0">
    <v>536870912</v>
    <v>Ghanzi District</v>
    <v>1c8a9f6e-7b9d-d8cf-b717-90bd029cb152</v>
    <v>en-US</v>
    <v>Map</v>
  </rv>
  <rv s="0">
    <v>536870912</v>
    <v>Kgalagadi District</v>
    <v>2c25ab3f-f6f0-b1cc-9c70-b5fb8e82502c</v>
    <v>en-US</v>
    <v>Map</v>
  </rv>
  <rv s="0">
    <v>536870912</v>
    <v>Kgatleng District</v>
    <v>ac2497a9-9802-58ef-220d-ca6fd0c4f68c</v>
    <v>en-US</v>
    <v>Map</v>
  </rv>
  <rv s="0">
    <v>536870912</v>
    <v>Kweneng District</v>
    <v>18aefd8f-46c2-6167-c82a-acb3d55936b2</v>
    <v>en-US</v>
    <v>Map</v>
  </rv>
  <rv s="0">
    <v>536870912</v>
    <v>North-East District</v>
    <v>8c38eee8-a3d2-19ad-4893-f762c50add09</v>
    <v>en-US</v>
    <v>Map</v>
  </rv>
  <rv s="0">
    <v>536870912</v>
    <v>North-West District</v>
    <v>e72eefa7-02e2-3ed3-d2c9-5598ebb2288b</v>
    <v>en-US</v>
    <v>Map</v>
  </rv>
  <rv s="0">
    <v>536870912</v>
    <v>South-East District</v>
    <v>70f9f2fb-580d-debb-7ba5-fd99ee462d53</v>
    <v>en-US</v>
    <v>Map</v>
  </rv>
  <rv s="0">
    <v>536870912</v>
    <v>Southern District</v>
    <v>7171f0fe-bba5-fa98-90c5-d45a0d2077ab</v>
    <v>en-US</v>
    <v>Map</v>
  </rv>
  <rv s="3">
    <v>91</v>
  </rv>
  <rv s="1">
    <fb>0.19548510153898799</fb>
    <v>22</v>
  </rv>
  <rv s="3">
    <v>92</v>
  </rv>
  <rv s="1">
    <fb>0.18193000793456998</fb>
    <v>30</v>
  </rv>
  <rv s="1">
    <fb>1616550</fb>
    <v>23</v>
  </rv>
  <rv s="7">
    <v>#VALUE!</v>
    <v>en-US</v>
    <v>8aa19277-27e8-6def-a3e1-47929d921d30</v>
    <v>536870912</v>
    <v>1</v>
    <v>189</v>
    <v>44</v>
    <v>Botswana</v>
    <v>18</v>
    <v>19</v>
    <v>Map</v>
    <v>20</v>
    <v>190</v>
    <v>BW</v>
    <v>1336</v>
    <v>1337</v>
    <v>75</v>
    <v>1338</v>
    <v>1339</v>
    <v>1340</v>
    <v>1341</v>
    <v>1342</v>
    <v>1343</v>
    <v>BWP</v>
    <v>Botswana, officially the Republic of Botswana, is a landlocked country in Southern Africa. Botswana is topographically flat, with approximately 70 percent of its territory part of the Kalahari Desert. It is bordered by South Africa to the south ...</v>
    <v>1344</v>
    <v>1345</v>
    <v>1346</v>
    <v>1347</v>
    <v>310</v>
    <v>1348</v>
    <v>1349</v>
    <v>1350</v>
    <v>1351</v>
    <v>1352</v>
    <v>1340</v>
    <v>1356</v>
    <v>1357</v>
    <v>1358</v>
    <v>1359</v>
    <v>1360</v>
    <v>1361</v>
    <v>Botswana</v>
    <v>Fatshe leno la rona</v>
    <v>374</v>
    <v>Botswana</v>
    <v>1362</v>
    <v>1363</v>
    <v>1364</v>
    <v>1365</v>
    <v>1366</v>
    <v>1367</v>
    <v>1271</v>
    <v>1368</v>
    <v>1369</v>
    <v>1370</v>
    <v>1371</v>
    <v>1381</v>
    <v>1382</v>
    <v>1383</v>
    <v>1320</v>
    <v>1384</v>
    <v>Botswana</v>
    <v>1385</v>
    <v>mdp/vdpid/19</v>
  </rv>
  <rv s="0">
    <v>536870912</v>
    <v>Brazil</v>
    <v>a828cf41-b938-49fe-7986-4b336618d413</v>
    <v>en-US</v>
    <v>Map</v>
  </rv>
  <rv s="1">
    <fb>0.33924533448829503</fb>
    <v>22</v>
  </rv>
  <rv s="1">
    <fb>8515767</fb>
    <v>23</v>
  </rv>
  <rv s="1">
    <fb>730000</fb>
    <v>23</v>
  </rv>
  <rv s="1">
    <fb>13.923999999999999</fb>
    <v>24</v>
  </rv>
  <rv s="1">
    <fb>55</fb>
    <v>25</v>
  </rv>
  <rv s="0">
    <v>536870912</v>
    <v>Brasília</v>
    <v>0f4c1a26-f33c-b6de-a63f-578da6617369</v>
    <v>en-US</v>
    <v>Map</v>
  </rv>
  <rv s="1">
    <fb>462298.69</fb>
    <v>23</v>
  </rv>
  <rv s="1">
    <fb>167.397860280061</fb>
    <v>26</v>
  </rv>
  <rv s="1">
    <fb>3.7329762121689397E-2</fb>
    <v>22</v>
  </rv>
  <rv s="1">
    <fb>2619.96061573831</fb>
    <v>23</v>
  </rv>
  <rv s="1">
    <fb>0.58931054038338704</fb>
    <v>22</v>
  </rv>
  <rv s="1">
    <fb>59.1075326389753</fb>
    <v>29</v>
  </rv>
  <rv s="1">
    <fb>1.02</fb>
    <v>27</v>
  </rv>
  <rv s="1">
    <fb>1839758040765.6201</fb>
    <v>28</v>
  </rv>
  <rv s="1">
    <fb>1.1544783999999999</fb>
    <v>22</v>
  </rv>
  <rv s="1">
    <fb>0.513436</fb>
    <v>22</v>
  </rv>
  <rv s="2">
    <v>25</v>
    <v>20</v>
    <v>192</v>
    <v>7</v>
    <v>0</v>
    <v>Image of Brazil</v>
  </rv>
  <rv s="1">
    <fb>12.8</fb>
    <v>29</v>
  </rv>
  <rv s="0">
    <v>536870912</v>
    <v>São Paulo</v>
    <v>c6cf2f6e-626c-4267-ae48-9e13ea74d2b9</v>
    <v>en-US</v>
    <v>Map</v>
  </rv>
  <rv s="0">
    <v>805306368</v>
    <v>Luiz Inácio Lula da Silva (President)</v>
    <v>d1dff6dd-e1d9-642a-4044-fc3f6765ae2b</v>
    <v>en-US</v>
    <v>Generic</v>
  </rv>
  <rv s="0">
    <v>805306368</v>
    <v>Geraldo Alckmin (Vice president)</v>
    <v>ea2c259d-ca87-ae96-81e3-8e0b97870fa3</v>
    <v>en-US</v>
    <v>Generic</v>
  </rv>
  <rv s="3">
    <v>93</v>
  </rv>
  <rv s="4">
    <v>https://www.bing.com/search?q=brazil&amp;form=skydnc</v>
    <v>Learn more on Bing</v>
  </rv>
  <rv s="1">
    <fb>75.671999999999997</fb>
    <v>29</v>
  </rv>
  <rv s="1">
    <fb>1187361690000</fb>
    <v>28</v>
  </rv>
  <rv s="1">
    <fb>60</fb>
    <v>29</v>
  </rv>
  <rv s="1">
    <fb>1.53</fb>
    <v>27</v>
  </rv>
  <rv s="3">
    <v>94</v>
  </rv>
  <rv s="1">
    <fb>0.28289823089999999</fb>
    <v>22</v>
  </rv>
  <rv s="1">
    <fb>2.1499000000000001</fb>
    <v>24</v>
  </rv>
  <rv s="1">
    <fb>215313498</fb>
    <v>23</v>
  </rv>
  <rv s="1">
    <fb>0.192</fb>
    <v>22</v>
  </rv>
  <rv s="1">
    <fb>0.42499999999999999</fb>
    <v>22</v>
  </rv>
  <rv s="1">
    <fb>0.58399999999999996</fb>
    <v>22</v>
  </rv>
  <rv s="1">
    <fb>7.2999999999999995E-2</fb>
    <v>22</v>
  </rv>
  <rv s="1">
    <fb>0.63883998870849601</fb>
    <v>22</v>
  </rv>
  <rv s="0">
    <v>536870912</v>
    <v>Acre</v>
    <v>8960bf27-5261-01d1-4019-e7d898f67bb4</v>
    <v>en-US</v>
    <v>Map</v>
  </rv>
  <rv s="0">
    <v>536870912</v>
    <v>Amapá</v>
    <v>28d39e09-4b9f-31f6-cc72-48b1f9be59db</v>
    <v>en-US</v>
    <v>Map</v>
  </rv>
  <rv s="0">
    <v>536870912</v>
    <v>Amazonas</v>
    <v>f79e57ca-6fc1-5a6a-015b-38d90f33902f</v>
    <v>en-US</v>
    <v>Map</v>
  </rv>
  <rv s="0">
    <v>536870912</v>
    <v>Pará</v>
    <v>7a0db70a-73db-e83d-e548-6fab7a523b35</v>
    <v>en-US</v>
    <v>Map</v>
  </rv>
  <rv s="0">
    <v>536870912</v>
    <v>Rondônia</v>
    <v>25fbe5d5-9bc1-0ec2-ac78-2d9fe5b147dd</v>
    <v>en-US</v>
    <v>Map</v>
  </rv>
  <rv s="0">
    <v>536870912</v>
    <v>Roraima</v>
    <v>3b8383a2-7c79-31f6-2359-bd9ba2099213</v>
    <v>en-US</v>
    <v>Map</v>
  </rv>
  <rv s="0">
    <v>536870912</v>
    <v>Tocantins</v>
    <v>f7a46dfe-e192-d6f7-e5f8-084e555ba7cb</v>
    <v>en-US</v>
    <v>Map</v>
  </rv>
  <rv s="0">
    <v>536870912</v>
    <v>Alagoas</v>
    <v>4e3f1ba4-1948-0514-728a-55b34ab027b4</v>
    <v>en-US</v>
    <v>Map</v>
  </rv>
  <rv s="0">
    <v>536870912</v>
    <v>Bahia</v>
    <v>e904684f-6d5b-f7bb-c27d-bdb50a0ec8ab</v>
    <v>en-US</v>
    <v>Map</v>
  </rv>
  <rv s="0">
    <v>536870912</v>
    <v>Ceará</v>
    <v>b598e20e-29fb-ccf6-be0e-2650e6ba40c5</v>
    <v>en-US</v>
    <v>Map</v>
  </rv>
  <rv s="0">
    <v>536870912</v>
    <v>Maranhão</v>
    <v>98274980-9da4-ff5e-78a1-e512bb4179ca</v>
    <v>en-US</v>
    <v>Map</v>
  </rv>
  <rv s="0">
    <v>536870912</v>
    <v>Paraíba</v>
    <v>f5be810b-3322-2252-c10f-35206d84b548</v>
    <v>en-US</v>
    <v>Map</v>
  </rv>
  <rv s="0">
    <v>536870912</v>
    <v>Pernambuco</v>
    <v>5538aab1-15ae-294f-2c10-f5083201cca1</v>
    <v>en-US</v>
    <v>Map</v>
  </rv>
  <rv s="0">
    <v>536870912</v>
    <v>Piauí</v>
    <v>ab11433a-8357-ae6d-67fe-8570cc271399</v>
    <v>en-US</v>
    <v>Map</v>
  </rv>
  <rv s="0">
    <v>536870912</v>
    <v>Rio Grande do Norte</v>
    <v>4cccb40d-d26b-4493-e031-bcf803f1c2b1</v>
    <v>en-US</v>
    <v>Map</v>
  </rv>
  <rv s="0">
    <v>536870912</v>
    <v>Sergipe</v>
    <v>a7f70762-a1ab-d5de-8bf0-3eb8532c1eb9</v>
    <v>en-US</v>
    <v>Map</v>
  </rv>
  <rv s="0">
    <v>536870912</v>
    <v>Goiás</v>
    <v>38750702-647a-b72a-2cec-e4a55e078f36</v>
    <v>en-US</v>
    <v>Map</v>
  </rv>
  <rv s="0">
    <v>536870912</v>
    <v>Mato Grosso</v>
    <v>af05c757-4d77-813e-b8eb-97635c07f37a</v>
    <v>en-US</v>
    <v>Map</v>
  </rv>
  <rv s="0">
    <v>536870912</v>
    <v>Mato Grosso do Sul</v>
    <v>7de24933-1d79-fc85-387b-3ce7947910b6</v>
    <v>en-US</v>
    <v>Map</v>
  </rv>
  <rv s="0">
    <v>536870912</v>
    <v>Espírito Santo</v>
    <v>dbc4d679-53e7-49d7-c6b3-88a4ca7f522f</v>
    <v>en-US</v>
    <v>Map</v>
  </rv>
  <rv s="0">
    <v>536870912</v>
    <v>Minas Gerais</v>
    <v>974e2066-dee0-aecd-c973-50babb750033</v>
    <v>en-US</v>
    <v>Map</v>
  </rv>
  <rv s="0">
    <v>536870912</v>
    <v>Rio de Janeiro</v>
    <v>3f5a22fa-26bd-86f9-0345-3a6206e8aab5</v>
    <v>en-US</v>
    <v>Map</v>
  </rv>
  <rv s="0">
    <v>536870912</v>
    <v>São Paulo</v>
    <v>4d56ae2d-1aad-8c4f-dca2-4456acc12f89</v>
    <v>en-US</v>
    <v>Map</v>
  </rv>
  <rv s="0">
    <v>536870912</v>
    <v>Paraná</v>
    <v>a33450c4-459a-0682-41ee-635b343dd785</v>
    <v>en-US</v>
    <v>Map</v>
  </rv>
  <rv s="0">
    <v>536870912</v>
    <v>Rio Grande do Sul</v>
    <v>9644dbbf-be0c-de9c-a534-3d7ff4801a8b</v>
    <v>en-US</v>
    <v>Map</v>
  </rv>
  <rv s="0">
    <v>536870912</v>
    <v>Santa Catarina</v>
    <v>6262969d-76c7-e65f-1be5-668011a93ff0</v>
    <v>en-US</v>
    <v>Map</v>
  </rv>
  <rv s="0">
    <v>536870912</v>
    <v>Federal District</v>
    <v>88dfc3b6-8e7a-694d-61b2-96d14f226ec4</v>
    <v>en-US</v>
    <v>Map</v>
  </rv>
  <rv s="3">
    <v>95</v>
  </rv>
  <rv s="1">
    <fb>0.14178605589771201</fb>
    <v>22</v>
  </rv>
  <rv s="3">
    <v>96</v>
  </rv>
  <rv s="1">
    <fb>0.65099999999999991</fb>
    <v>22</v>
  </rv>
  <rv s="1">
    <fb>0.12083000183105501</fb>
    <v>30</v>
  </rv>
  <rv s="1">
    <fb>183241641</fb>
    <v>23</v>
  </rv>
  <rv s="7">
    <v>#VALUE!</v>
    <v>en-US</v>
    <v>a828cf41-b938-49fe-7986-4b336618d413</v>
    <v>536870912</v>
    <v>1</v>
    <v>195</v>
    <v>44</v>
    <v>Brazil</v>
    <v>18</v>
    <v>19</v>
    <v>Map</v>
    <v>20</v>
    <v>196</v>
    <v>BR</v>
    <v>1388</v>
    <v>1389</v>
    <v>1390</v>
    <v>1391</v>
    <v>1392</v>
    <v>1393</v>
    <v>1394</v>
    <v>1395</v>
    <v>1396</v>
    <v>BRL</v>
    <v>Brazil, officially the Federative Republic of Brazil, is the largest and easternmost country in South America. It is the world's fifth-largest country by area and the seventh largest by population, with over 212 million people. The country is a ...</v>
    <v>1397</v>
    <v>668</v>
    <v>1398</v>
    <v>1399</v>
    <v>1400</v>
    <v>1401</v>
    <v>1402</v>
    <v>1403</v>
    <v>1404</v>
    <v>1405</v>
    <v>1406</v>
    <v>1409</v>
    <v>1410</v>
    <v>1411</v>
    <v>1412</v>
    <v>1413</v>
    <v>1414</v>
    <v>Brazil</v>
    <v>Brazilian National Anthem</v>
    <v>1415</v>
    <v>República Federativa do Brasil</v>
    <v>1416</v>
    <v>1417</v>
    <v>1418</v>
    <v>1419</v>
    <v>1420</v>
    <v>1421</v>
    <v>1157</v>
    <v>106</v>
    <v>1422</v>
    <v>108</v>
    <v>1423</v>
    <v>1451</v>
    <v>1452</v>
    <v>1453</v>
    <v>1454</v>
    <v>1455</v>
    <v>Brazil</v>
    <v>1456</v>
    <v>mdp/vdpid/32</v>
  </rv>
  <rv s="0">
    <v>536870912</v>
    <v>Brunei</v>
    <v>dde316d9-cf10-398d-ffd9-1c4cd798a523</v>
    <v>en-US</v>
    <v>Map</v>
  </rv>
  <rv s="1">
    <fb>2.7324477454516698E-2</fb>
    <v>22</v>
  </rv>
  <rv s="1">
    <fb>5765.3135329999996</fb>
    <v>23</v>
  </rv>
  <rv s="1">
    <fb>8000</fb>
    <v>23</v>
  </rv>
  <rv s="1">
    <fb>14.896000000000001</fb>
    <v>24</v>
  </rv>
  <rv s="1">
    <fb>673</fb>
    <v>25</v>
  </rv>
  <rv s="0">
    <v>536870912</v>
    <v>Bandar Seri Begawan</v>
    <v>a0c655b6-95c7-fe5a-2cf3-39ebfad16464</v>
    <v>en-US</v>
    <v>Map</v>
  </rv>
  <rv s="1">
    <fb>7664.03</fb>
    <v>23</v>
  </rv>
  <rv s="1">
    <fb>99.026816572106597</fb>
    <v>26</v>
  </rv>
  <rv s="1">
    <fb>-3.90522069165492E-3</fb>
    <v>22</v>
  </rv>
  <rv s="1">
    <fb>10291.164046084499</fb>
    <v>23</v>
  </rv>
  <rv s="1">
    <fb>1.8480000000000001</fb>
    <v>24</v>
  </rv>
  <rv s="1">
    <fb>0.72106261859582499</fb>
    <v>22</v>
  </rv>
  <rv s="1">
    <fb>99.995188469885605</fb>
    <v>29</v>
  </rv>
  <rv s="1">
    <fb>0.37</fb>
    <v>27</v>
  </rv>
  <rv s="1">
    <fb>13469422941.391899</fb>
    <v>28</v>
  </rv>
  <rv s="1">
    <fb>1.0315162</fb>
    <v>22</v>
  </rv>
  <rv s="1">
    <fb>0.31392579999999998</fb>
    <v>22</v>
  </rv>
  <rv s="2">
    <v>26</v>
    <v>20</v>
    <v>198</v>
    <v>7</v>
    <v>0</v>
    <v>Image of Brunei</v>
  </rv>
  <rv s="1">
    <fb>9.8000000000000007</fb>
    <v>29</v>
  </rv>
  <rv s="0">
    <v>805306368</v>
    <v>Hassanal Bolkiah (Sultan)</v>
    <v>6b9258af-d724-efe1-f49a-a65df912038b</v>
    <v>en-US</v>
    <v>Generic</v>
  </rv>
  <rv s="0">
    <v>805306368</v>
    <v>Hassanal Bolkiah (Prime minister)</v>
    <v>6b9258af-d724-efe1-f49a-a65df912038b</v>
    <v>en-US</v>
    <v>Generic</v>
  </rv>
  <rv s="3">
    <v>97</v>
  </rv>
  <rv s="4">
    <v>https://www.bing.com/search?q=brunei&amp;form=skydnc</v>
    <v>Learn more on Bing</v>
  </rv>
  <rv s="1">
    <fb>75.721999999999994</fb>
    <v>29</v>
  </rv>
  <rv s="1">
    <fb>31</fb>
    <v>29</v>
  </rv>
  <rv s="3">
    <v>98</v>
  </rv>
  <rv s="1">
    <fb>6.0119631E-2</fb>
    <v>22</v>
  </rv>
  <rv s="1">
    <fb>1.609</fb>
    <v>24</v>
  </rv>
  <rv s="1">
    <fb>449002</fb>
    <v>23</v>
  </rv>
  <rv s="1">
    <fb>0.64678001403808594</fb>
    <v>22</v>
  </rv>
  <rv s="0">
    <v>536870912</v>
    <v>Belait District</v>
    <v>2556f0e1-d2ef-f34a-7d2b-203798d09ed4</v>
    <v>en-US</v>
    <v>Map</v>
  </rv>
  <rv s="0">
    <v>536870912</v>
    <v>Brunei–Muara District</v>
    <v>b6c13f5e-4b6e-d9fb-0481-ea499518ed7d</v>
    <v>en-US</v>
    <v>Map</v>
  </rv>
  <rv s="0">
    <v>536870912</v>
    <v>Temburong District</v>
    <v>66ea33cd-31e3-55ec-e6f0-49ca01d7a004</v>
    <v>en-US</v>
    <v>Map</v>
  </rv>
  <rv s="0">
    <v>536870912</v>
    <v>Tutong District</v>
    <v>9360ebc0-b1cf-8937-52c0-5278ac08b670</v>
    <v>en-US</v>
    <v>Map</v>
  </rv>
  <rv s="3">
    <v>99</v>
  </rv>
  <rv s="3">
    <v>100</v>
  </rv>
  <rv s="1">
    <fb>9.1169996261596692E-2</fb>
    <v>30</v>
  </rv>
  <rv s="1">
    <fb>337711</fb>
    <v>23</v>
  </rv>
  <rv s="20">
    <v>#VALUE!</v>
    <v>en-US</v>
    <v>dde316d9-cf10-398d-ffd9-1c4cd798a523</v>
    <v>536870912</v>
    <v>1</v>
    <v>201</v>
    <v>202</v>
    <v>Brunei</v>
    <v>18</v>
    <v>19</v>
    <v>Map</v>
    <v>20</v>
    <v>203</v>
    <v>BN</v>
    <v>1459</v>
    <v>1460</v>
    <v>1461</v>
    <v>1462</v>
    <v>1463</v>
    <v>1464</v>
    <v>1465</v>
    <v>1466</v>
    <v>1467</v>
    <v>BND</v>
    <v>Brunei, officially Brunei Darussalam, is a country in Southeast Asia, situated on the northern coast of the island of Borneo. Apart from its coastline on the South China Sea, it is completely surrounded by the Malaysian state of Sarawak, with ...</v>
    <v>1468</v>
    <v>1469</v>
    <v>1470</v>
    <v>1471</v>
    <v>1472</v>
    <v>1473</v>
    <v>1474</v>
    <v>1475</v>
    <v>1476</v>
    <v>1477</v>
    <v>1464</v>
    <v>1480</v>
    <v>1481</v>
    <v>1482</v>
    <v>1483</v>
    <v>Brunei</v>
    <v>Allah Peliharakan Sultan</v>
    <v>1484</v>
    <v>le Brunei Darussalam</v>
    <v>1485</v>
    <v>1486</v>
    <v>1487</v>
    <v>1488</v>
    <v>1493</v>
    <v>1494</v>
    <v>639</v>
    <v>1495</v>
    <v>Brunei</v>
    <v>1496</v>
    <v>mdp/vdpid/37</v>
  </rv>
  <rv s="0">
    <v>536870912</v>
    <v>Bulgaria</v>
    <v>74aa5012-510a-f5fb-6b80-bdb48e9f088c</v>
    <v>en-US</v>
    <v>Map</v>
  </rv>
  <rv s="1">
    <fb>0.46250921149594704</fb>
    <v>22</v>
  </rv>
  <rv s="1">
    <fb>110993.60000000001</fb>
    <v>23</v>
  </rv>
  <rv s="1">
    <fb>31000</fb>
    <v>23</v>
  </rv>
  <rv s="1">
    <fb>8.9</fb>
    <v>24</v>
  </rv>
  <rv s="1">
    <fb>359</fb>
    <v>25</v>
  </rv>
  <rv s="0">
    <v>536870912</v>
    <v>Sofia</v>
    <v>eff4fcb8-c55d-2f4b-c72e-3fe0a1efe922</v>
    <v>en-US</v>
    <v>Map</v>
  </rv>
  <rv s="1">
    <fb>41708.457999999999</fb>
    <v>23</v>
  </rv>
  <rv s="1">
    <fb>114.41839316035301</fb>
    <v>26</v>
  </rv>
  <rv s="1">
    <fb>3.1037294479677402E-2</fb>
    <v>22</v>
  </rv>
  <rv s="1">
    <fb>4708.9274575723102</fb>
    <v>23</v>
  </rv>
  <rv s="1">
    <fb>1.56</fb>
    <v>24</v>
  </rv>
  <rv s="1">
    <fb>0.35373986285665798</fb>
    <v>22</v>
  </rv>
  <rv s="1">
    <fb>71.045922522026899</fb>
    <v>29</v>
  </rv>
  <rv s="1">
    <fb>1.1100000000000001</fb>
    <v>27</v>
  </rv>
  <rv s="1">
    <fb>86000000000</fb>
    <v>28</v>
  </rv>
  <rv s="1">
    <fb>0.89333770000000001</fb>
    <v>22</v>
  </rv>
  <rv s="1">
    <fb>0.71030660000000001</fb>
    <v>22</v>
  </rv>
  <rv s="2">
    <v>27</v>
    <v>20</v>
    <v>205</v>
    <v>7</v>
    <v>0</v>
    <v>Image of Bulgaria</v>
  </rv>
  <rv s="1">
    <fb>5.9</fb>
    <v>29</v>
  </rv>
  <rv s="0">
    <v>805306368</v>
    <v>Rumen Radev (President)</v>
    <v>396c5d7f-9881-c4d9-cdcd-b74a3ea2c024</v>
    <v>en-US</v>
    <v>Generic</v>
  </rv>
  <rv s="0">
    <v>805306368</v>
    <v>Iliana Iotova (Vice president)</v>
    <v>a785fd4e-7b51-e907-ba50-10ed795f0bc9</v>
    <v>en-US</v>
    <v>Generic</v>
  </rv>
  <rv s="0">
    <v>805306368</v>
    <v>Rosen Zhelyazkov (Prime minister)</v>
    <v>728e826c-5721-ddab-eeac-d55bb2a6e19d</v>
    <v>en-US</v>
    <v>Generic</v>
  </rv>
  <rv s="3">
    <v>101</v>
  </rv>
  <rv s="4">
    <v>https://www.bing.com/search?q=bulgaria&amp;form=skydnc</v>
    <v>Learn more on Bing</v>
  </rv>
  <rv s="1">
    <fb>74.865853658536594</fb>
    <v>29</v>
  </rv>
  <rv s="1">
    <fb>8253250000</fb>
    <v>28</v>
  </rv>
  <rv s="1">
    <fb>1.57</fb>
    <v>27</v>
  </rv>
  <rv s="3">
    <v>102</v>
  </rv>
  <rv s="1">
    <fb>0.47668267909999995</fb>
    <v>22</v>
  </rv>
  <rv s="1">
    <fb>4.0331999999999999</fb>
    <v>24</v>
  </rv>
  <rv s="1">
    <fb>6465097</fb>
    <v>23</v>
  </rv>
  <rv s="1">
    <fb>0.21299999999999999</fb>
    <v>22</v>
  </rv>
  <rv s="1">
    <fb>0.31900000000000001</fb>
    <v>22</v>
  </rv>
  <rv s="1">
    <fb>0.46600000000000003</fb>
    <v>22</v>
  </rv>
  <rv s="1">
    <fb>1.9E-2</fb>
    <v>22</v>
  </rv>
  <rv s="1">
    <fb>5.7000000000000002E-2</fb>
    <v>22</v>
  </rv>
  <rv s="1">
    <fb>0.11</fb>
    <v>22</v>
  </rv>
  <rv s="1">
    <fb>0.55367000579834003</fb>
    <v>22</v>
  </rv>
  <rv s="0">
    <v>536870912</v>
    <v>Blagoevgrad Province</v>
    <v>8ded25ce-e3d4-642b-4889-064c7d724958</v>
    <v>en-US</v>
    <v>Map</v>
  </rv>
  <rv s="0">
    <v>536870912</v>
    <v>Burgas Province</v>
    <v>443f974a-4bfb-2414-7bd3-b175c0b45f0f</v>
    <v>en-US</v>
    <v>Map</v>
  </rv>
  <rv s="0">
    <v>536870912</v>
    <v>Dobrich Province</v>
    <v>a177d832-8845-23a6-ed1b-d497c6b9cf4a</v>
    <v>en-US</v>
    <v>Map</v>
  </rv>
  <rv s="0">
    <v>536870912</v>
    <v>Plovdiv Province</v>
    <v>3672cc48-23a5-9f46-35a5-2f4185be4c98</v>
    <v>en-US</v>
    <v>Map</v>
  </rv>
  <rv s="0">
    <v>536870912</v>
    <v>Gabrovo Province</v>
    <v>b6427aae-cd44-0105-2cc8-0d73897a7540</v>
    <v>en-US</v>
    <v>Map</v>
  </rv>
  <rv s="0">
    <v>536870912</v>
    <v>Haskovo Province</v>
    <v>73ca7e64-5786-bcc7-1823-082cb9bc65c8</v>
    <v>en-US</v>
    <v>Map</v>
  </rv>
  <rv s="0">
    <v>536870912</v>
    <v>Yambol Province</v>
    <v>20ed6940-66fe-8c50-1220-448f9d1ade32</v>
    <v>en-US</v>
    <v>Map</v>
  </rv>
  <rv s="0">
    <v>536870912</v>
    <v>Kardzhali Province</v>
    <v>10e9ee5b-d5f8-c267-0f19-b1877cd3e63d</v>
    <v>en-US</v>
    <v>Map</v>
  </rv>
  <rv s="0">
    <v>536870912</v>
    <v>Kyustendil Province</v>
    <v>b8088648-e27e-1024-b371-6f0516f14c38</v>
    <v>en-US</v>
    <v>Map</v>
  </rv>
  <rv s="0">
    <v>536870912</v>
    <v>Lovech Province</v>
    <v>10897c71-c602-548d-e1ce-86c199b79bb6</v>
    <v>en-US</v>
    <v>Map</v>
  </rv>
  <rv s="0">
    <v>536870912</v>
    <v>Montana Province</v>
    <v>92b12c75-9dc1-0ddf-69ec-07e25c3c0a8f</v>
    <v>en-US</v>
    <v>Map</v>
  </rv>
  <rv s="0">
    <v>536870912</v>
    <v>Pazardzhik Province</v>
    <v>5067ddd2-5707-31e6-be8c-4d0fae0660c4</v>
    <v>en-US</v>
    <v>Map</v>
  </rv>
  <rv s="0">
    <v>536870912</v>
    <v>Pernik Province</v>
    <v>748a63df-9088-53cb-34a6-116048f6f4fa</v>
    <v>en-US</v>
    <v>Map</v>
  </rv>
  <rv s="0">
    <v>536870912</v>
    <v>Pleven Province</v>
    <v>2c5af5f6-f2e0-3529-006b-ae9a4c18039d</v>
    <v>en-US</v>
    <v>Map</v>
  </rv>
  <rv s="0">
    <v>536870912</v>
    <v>Razgrad Province</v>
    <v>065054e4-f056-8fd0-c87d-68e9162a8538</v>
    <v>en-US</v>
    <v>Map</v>
  </rv>
  <rv s="0">
    <v>536870912</v>
    <v>Ruse Province</v>
    <v>6cd2a7d9-8d1b-df19-74fa-b264c310496e</v>
    <v>en-US</v>
    <v>Map</v>
  </rv>
  <rv s="0">
    <v>536870912</v>
    <v>Silistra Province</v>
    <v>c855225a-7895-b5f3-db5a-626bacb9ef04</v>
    <v>en-US</v>
    <v>Map</v>
  </rv>
  <rv s="0">
    <v>536870912</v>
    <v>Sliven Province</v>
    <v>68405c86-93bf-0229-64d7-e6223de1e273</v>
    <v>en-US</v>
    <v>Map</v>
  </rv>
  <rv s="0">
    <v>536870912</v>
    <v>Smolyan Province</v>
    <v>e5466c10-8f55-bb4b-b4e5-846fd3141d53</v>
    <v>en-US</v>
    <v>Map</v>
  </rv>
  <rv s="0">
    <v>536870912</v>
    <v>Sofia City Province</v>
    <v>3c8166aa-96fc-06d8-0611-6990b84abb0c</v>
    <v>en-US</v>
    <v>Map</v>
  </rv>
  <rv s="0">
    <v>536870912</v>
    <v>Sofia Province</v>
    <v>1ba90f10-4ca5-a6b7-f231-146d244f1507</v>
    <v>en-US</v>
    <v>Map</v>
  </rv>
  <rv s="0">
    <v>536870912</v>
    <v>Stara Zagora Province</v>
    <v>ced6a914-c48d-45c7-2608-77a1a7fa7bda</v>
    <v>en-US</v>
    <v>Map</v>
  </rv>
  <rv s="0">
    <v>536870912</v>
    <v>Shumen Province</v>
    <v>2c972deb-3356-dfe3-6548-f973a0f8129e</v>
    <v>en-US</v>
    <v>Map</v>
  </rv>
  <rv s="0">
    <v>536870912</v>
    <v>Targovishte Province</v>
    <v>27838f32-dfc0-28d2-2853-7cdfd4bde6f3</v>
    <v>en-US</v>
    <v>Map</v>
  </rv>
  <rv s="0">
    <v>536870912</v>
    <v>Varna Province</v>
    <v>1101bd86-143c-c8e8-99ed-e537e115ba15</v>
    <v>en-US</v>
    <v>Map</v>
  </rv>
  <rv s="0">
    <v>536870912</v>
    <v>Veliko Tarnovo Province</v>
    <v>9ba20876-be15-7cca-a266-62f9ac350794</v>
    <v>en-US</v>
    <v>Map</v>
  </rv>
  <rv s="0">
    <v>536870912</v>
    <v>Vidin Province</v>
    <v>58ad5cc4-961c-e18e-b38c-0893863b3909</v>
    <v>en-US</v>
    <v>Map</v>
  </rv>
  <rv s="0">
    <v>536870912</v>
    <v>Vratsa Province</v>
    <v>35d2895e-dc89-328c-f81d-699b8afc39d0</v>
    <v>en-US</v>
    <v>Map</v>
  </rv>
  <rv s="3">
    <v>103</v>
  </rv>
  <rv s="1">
    <fb>0.20182262961313399</fb>
    <v>22</v>
  </rv>
  <rv s="3">
    <v>104</v>
  </rv>
  <rv s="1">
    <fb>0.28300000000000003</fb>
    <v>22</v>
  </rv>
  <rv s="1">
    <fb>4.3400001525878897E-2</fb>
    <v>30</v>
  </rv>
  <rv s="1">
    <fb>5256027</fb>
    <v>23</v>
  </rv>
  <rv s="7">
    <v>#VALUE!</v>
    <v>en-US</v>
    <v>74aa5012-510a-f5fb-6b80-bdb48e9f088c</v>
    <v>536870912</v>
    <v>1</v>
    <v>209</v>
    <v>44</v>
    <v>Bulgaria</v>
    <v>18</v>
    <v>19</v>
    <v>Map</v>
    <v>20</v>
    <v>210</v>
    <v>BG</v>
    <v>1499</v>
    <v>1500</v>
    <v>1501</v>
    <v>1502</v>
    <v>1503</v>
    <v>1504</v>
    <v>1505</v>
    <v>1506</v>
    <v>1507</v>
    <v>BGN</v>
    <v>Bulgaria, officially the Republic of Bulgaria, is a country in Southeast Europe. It is situated on the eastern portion of the Balkans directly south of the Danube river and west of the Black Sea. Bulgaria is bordered by Greece and Turkey to the ...</v>
    <v>1508</v>
    <v>1509</v>
    <v>1510</v>
    <v>1511</v>
    <v>1512</v>
    <v>1513</v>
    <v>1514</v>
    <v>1515</v>
    <v>1516</v>
    <v>1517</v>
    <v>1504</v>
    <v>1521</v>
    <v>1522</v>
    <v>1523</v>
    <v>1524</v>
    <v>1314</v>
    <v>1525</v>
    <v>Bulgaria</v>
    <v>Mila Rodino</v>
    <v>1526</v>
    <v>Bulharská republika</v>
    <v>1527</v>
    <v>1528</v>
    <v>1529</v>
    <v>1530</v>
    <v>1531</v>
    <v>1532</v>
    <v>1533</v>
    <v>1534</v>
    <v>1535</v>
    <v>430</v>
    <v>1536</v>
    <v>1565</v>
    <v>1566</v>
    <v>1567</v>
    <v>1568</v>
    <v>1569</v>
    <v>Bulgaria</v>
    <v>1570</v>
    <v>mdp/vdpid/35</v>
  </rv>
  <rv s="0">
    <v>536870912</v>
    <v>Burkina Faso</v>
    <v>41031ee6-3bfc-3231-5552-a3e7d41319a5</v>
    <v>en-US</v>
    <v>Map</v>
  </rv>
  <rv s="1">
    <fb>0.44225146198830401</fb>
    <v>22</v>
  </rv>
  <rv s="1">
    <fb>274200</fb>
    <v>23</v>
  </rv>
  <rv s="1">
    <fb>37.93</fb>
    <v>24</v>
  </rv>
  <rv s="1">
    <fb>226</fb>
    <v>25</v>
  </rv>
  <rv s="0">
    <v>536870912</v>
    <v>Ouagadougou</v>
    <v>4ce7d237-e6df-89c2-3840-589216cd771e</v>
    <v>en-US</v>
    <v>Map</v>
  </rv>
  <rv s="1">
    <fb>3417.6439999999998</fb>
    <v>23</v>
  </rv>
  <rv s="1">
    <fb>106.578776314878</fb>
    <v>26</v>
  </rv>
  <rv s="1">
    <fb>-3.2318116919484802E-2</fb>
    <v>22</v>
  </rv>
  <rv s="1">
    <fb>5.1890000000000001</fb>
    <v>24</v>
  </rv>
  <rv s="1">
    <fb>0.19335527029651001</fb>
    <v>22</v>
  </rv>
  <rv s="1">
    <fb>15745810234.6602</fb>
    <v>28</v>
  </rv>
  <rv s="1">
    <fb>0.96090369999999992</fb>
    <v>22</v>
  </rv>
  <rv s="1">
    <fb>6.5018699999999999E-2</fb>
    <v>22</v>
  </rv>
  <rv s="2">
    <v>28</v>
    <v>20</v>
    <v>212</v>
    <v>7</v>
    <v>0</v>
    <v>Image of Burkina Faso</v>
  </rv>
  <rv s="1">
    <fb>49</fb>
    <v>29</v>
  </rv>
  <rv s="0">
    <v>805306368</v>
    <v>Ibrahim Traoré (President)</v>
    <v>150c79a0-9a19-28f6-b7de-dec69af1ff98</v>
    <v>en-US</v>
    <v>Generic</v>
  </rv>
  <rv s="0">
    <v>805306368</v>
    <v>Jean Emmanuel Ouédraogo (Prime minister)</v>
    <v>c809d274-90f3-fe15-3df3-aaad5ec27ab5</v>
    <v>en-US</v>
    <v>Generic</v>
  </rv>
  <rv s="3">
    <v>105</v>
  </rv>
  <rv s="4">
    <v>https://www.bing.com/search?q=burkina+faso&amp;form=skydnc</v>
    <v>Learn more on Bing</v>
  </rv>
  <rv s="1">
    <fb>61.173999999999999</fb>
    <v>29</v>
  </rv>
  <rv s="1">
    <fb>320</fb>
    <v>29</v>
  </rv>
  <rv s="1">
    <fb>0.34</fb>
    <v>27</v>
  </rv>
  <rv s="3">
    <v>106</v>
  </rv>
  <rv s="1">
    <fb>0.36106663449999998</fb>
    <v>22</v>
  </rv>
  <rv s="1">
    <fb>8.4699999999999998E-2</fb>
    <v>24</v>
  </rv>
  <rv s="1">
    <fb>22673762</fb>
    <v>23</v>
  </rv>
  <rv s="1">
    <fb>0.20600000000000002</fb>
    <v>22</v>
  </rv>
  <rv s="1">
    <fb>0.29600000000000004</fb>
    <v>22</v>
  </rv>
  <rv s="1">
    <fb>0.44299999999999995</fb>
    <v>22</v>
  </rv>
  <rv s="1">
    <fb>3.6000000000000004E-2</fb>
    <v>22</v>
  </rv>
  <rv s="1">
    <fb>8.3000000000000004E-2</fb>
    <v>22</v>
  </rv>
  <rv s="1">
    <fb>0.11699999999999999</fb>
    <v>22</v>
  </rv>
  <rv s="1">
    <fb>0.15</fb>
    <v>22</v>
  </rv>
  <rv s="1">
    <fb>0.66430000305175796</fb>
    <v>22</v>
  </rv>
  <rv s="0">
    <v>536870912</v>
    <v>Hauts-Bassins Region</v>
    <v>4d3d4fb7-47c5-b938-2317-e8fb1c39659c</v>
    <v>en-US</v>
    <v>Map</v>
  </rv>
  <rv s="0">
    <v>536870912</v>
    <v>Plateau-Central Region</v>
    <v>6b3e8651-0d0a-0598-ae34-f78e6dbec959</v>
    <v>en-US</v>
    <v>Map</v>
  </rv>
  <rv s="0">
    <v>536870912</v>
    <v>Boucle du Mouhoun Region</v>
    <v>6f1a2c78-b734-6d4e-a4ff-0c828c9ebd12</v>
    <v>en-US</v>
    <v>Map</v>
  </rv>
  <rv s="0">
    <v>536870912</v>
    <v>Cascades Region</v>
    <v>35d041eb-307d-5a1a-edff-4cbddbfb9a86</v>
    <v>en-US</v>
    <v>Map</v>
  </rv>
  <rv s="0">
    <v>536870912</v>
    <v>Centre Region, Burkina Faso</v>
    <v>54c7ea22-5fa0-2939-4975-ec178c2a277d</v>
    <v>en-US</v>
    <v>Map</v>
  </rv>
  <rv s="0">
    <v>536870912</v>
    <v>Centre-Est Region</v>
    <v>3f8fd028-a8d7-4be0-3378-b425686ad57e</v>
    <v>en-US</v>
    <v>Map</v>
  </rv>
  <rv s="0">
    <v>536870912</v>
    <v>Centre-Nord Region</v>
    <v>ba80f8cd-36b3-fdca-06a1-0552dad61365</v>
    <v>en-US</v>
    <v>Map</v>
  </rv>
  <rv s="0">
    <v>536870912</v>
    <v>Centre-Ouest Region</v>
    <v>8cf809d2-f6dc-84d5-3137-334d2460f541</v>
    <v>en-US</v>
    <v>Map</v>
  </rv>
  <rv s="0">
    <v>536870912</v>
    <v>Centre-Sud Region</v>
    <v>11b49748-a562-9418-ef0a-c092321dd376</v>
    <v>en-US</v>
    <v>Map</v>
  </rv>
  <rv s="0">
    <v>536870912</v>
    <v>Est Region</v>
    <v>1638b7f7-d425-9397-8de9-422b93883e1a</v>
    <v>en-US</v>
    <v>Map</v>
  </rv>
  <rv s="0">
    <v>536870912</v>
    <v>Nord Region</v>
    <v>9247521b-d74e-307d-cd35-9df63c7f3e5c</v>
    <v>en-US</v>
    <v>Map</v>
  </rv>
  <rv s="0">
    <v>536870912</v>
    <v>Sahel Region</v>
    <v>b649a5b1-ba04-6d5d-c4c2-99f9422276b9</v>
    <v>en-US</v>
    <v>Map</v>
  </rv>
  <rv s="0">
    <v>536870912</v>
    <v>Sud-Ouest Region</v>
    <v>bc70130b-229e-290e-725e-30c780d16d25</v>
    <v>en-US</v>
    <v>Map</v>
  </rv>
  <rv s="3">
    <v>107</v>
  </rv>
  <rv s="1">
    <fb>0.150003643932096</fb>
    <v>22</v>
  </rv>
  <rv s="3">
    <v>108</v>
  </rv>
  <rv s="1">
    <fb>0.41299999999999998</fb>
    <v>22</v>
  </rv>
  <rv s="1">
    <fb>6.2639999389648399E-2</fb>
    <v>30</v>
  </rv>
  <rv s="1">
    <fb>6092349</fb>
    <v>23</v>
  </rv>
  <rv s="21">
    <v>#VALUE!</v>
    <v>en-US</v>
    <v>41031ee6-3bfc-3231-5552-a3e7d41319a5</v>
    <v>536870912</v>
    <v>1</v>
    <v>215</v>
    <v>216</v>
    <v>Burkina Faso</v>
    <v>18</v>
    <v>19</v>
    <v>Map</v>
    <v>20</v>
    <v>217</v>
    <v>BF</v>
    <v>1573</v>
    <v>1574</v>
    <v>1293</v>
    <v>1575</v>
    <v>1576</v>
    <v>1577</v>
    <v>1578</v>
    <v>1579</v>
    <v>1580</v>
    <v>XOF</v>
    <v>Burkina Faso is a landlocked country in West Africa, bordered by Mali to the northwest, Niger to the northeast, Benin to the southeast, Togo and Ghana to the south, and Ivory Coast to the southwest. It covers an area of 274,223 km². In 2024, the ...</v>
    <v>1581</v>
    <v>1582</v>
    <v>1191</v>
    <v>1583</v>
    <v>1584</v>
    <v>1585</v>
    <v>1586</v>
    <v>1587</v>
    <v>1577</v>
    <v>1590</v>
    <v>1591</v>
    <v>1592</v>
    <v>1593</v>
    <v>1594</v>
    <v>Burkina Faso</v>
    <v>Ditanyè</v>
    <v>1595</v>
    <v>Burkĩna Faso</v>
    <v>1596</v>
    <v>1597</v>
    <v>1598</v>
    <v>1599</v>
    <v>1600</v>
    <v>1601</v>
    <v>1602</v>
    <v>1603</v>
    <v>1604</v>
    <v>1605</v>
    <v>1606</v>
    <v>1620</v>
    <v>1621</v>
    <v>1622</v>
    <v>1623</v>
    <v>1624</v>
    <v>Burkina Faso</v>
    <v>1625</v>
    <v>mdp/vdpid/245</v>
  </rv>
  <rv s="0">
    <v>536870912</v>
    <v>Burundi</v>
    <v>06b4a4e8-0361-8a8e-e41f-22f1a41f2784</v>
    <v>en-US</v>
    <v>Map</v>
  </rv>
  <rv s="1">
    <fb>0.79166666666666696</fb>
    <v>22</v>
  </rv>
  <rv s="1">
    <fb>27834</fb>
    <v>23</v>
  </rv>
  <rv s="1">
    <fb>39.008000000000003</fb>
    <v>24</v>
  </rv>
  <rv s="1">
    <fb>257</fb>
    <v>25</v>
  </rv>
  <rv s="0">
    <v>536870912</v>
    <v>Gitega</v>
    <v>d1af905d-ae48-808f-0459-d2d6bb8ae512</v>
    <v>en-US</v>
    <v>Map</v>
  </rv>
  <rv s="1">
    <fb>495.04500000000002</fb>
    <v>23</v>
  </rv>
  <rv s="1">
    <fb>182.11233999434401</fb>
    <v>26</v>
  </rv>
  <rv s="1">
    <fb>-6.8677217079722895E-3</fb>
    <v>22</v>
  </rv>
  <rv s="1">
    <fb>5.41</fb>
    <v>24</v>
  </rv>
  <rv s="1">
    <fb>0.109267915149344</fb>
    <v>22</v>
  </rv>
  <rv s="1">
    <fb>1.21</fb>
    <v>27</v>
  </rv>
  <rv s="1">
    <fb>3012334881.6405702</fb>
    <v>28</v>
  </rv>
  <rv s="1">
    <fb>1.2142156</fb>
    <v>22</v>
  </rv>
  <rv s="1">
    <fb>6.0501600000000003E-2</fb>
    <v>22</v>
  </rv>
  <rv s="2">
    <v>29</v>
    <v>20</v>
    <v>219</v>
    <v>7</v>
    <v>0</v>
    <v>Image of Burundi</v>
  </rv>
  <rv s="1">
    <fb>41</fb>
    <v>29</v>
  </rv>
  <rv s="0">
    <v>536870912</v>
    <v>Bujumbura</v>
    <v>bc83cc34-7c20-e35f-6afe-e4a4612bb1b2</v>
    <v>en-US</v>
    <v>Map</v>
  </rv>
  <rv s="0">
    <v>805306368</v>
    <v>Évariste Ndayishimiye (President)</v>
    <v>eda12947-bf03-f3e6-b130-58f6de738850</v>
    <v>en-US</v>
    <v>Generic</v>
  </rv>
  <rv s="0">
    <v>805306368</v>
    <v>Gervais Ndirakobuca (Prime minister)</v>
    <v>f3ddd9bb-70c7-46d9-fa22-29bda040e387</v>
    <v>en-US</v>
    <v>Generic</v>
  </rv>
  <rv s="0">
    <v>805306368</v>
    <v>Prosper Bazombanza (Vice president)</v>
    <v>d3fcce6e-8b82-f971-a905-75b24470aa5f</v>
    <v>en-US</v>
    <v>Generic</v>
  </rv>
  <rv s="3">
    <v>109</v>
  </rv>
  <rv s="4">
    <v>https://www.bing.com/search?q=burundi&amp;form=skydnc</v>
    <v>Learn more on Bing</v>
  </rv>
  <rv s="1">
    <fb>61.247</fb>
    <v>29</v>
  </rv>
  <rv s="1">
    <fb>548</fb>
    <v>29</v>
  </rv>
  <rv s="3">
    <v>110</v>
  </rv>
  <rv s="1">
    <fb>0.19066551600000001</fb>
    <v>22</v>
  </rv>
  <rv s="1">
    <fb>0.10009999999999999</fb>
    <v>24</v>
  </rv>
  <rv s="1">
    <fb>12889576</fb>
    <v>23</v>
  </rv>
  <rv s="1">
    <fb>0.31</fb>
    <v>22</v>
  </rv>
  <rv s="1">
    <fb>0.46299999999999997</fb>
    <v>22</v>
  </rv>
  <rv s="1">
    <fb>6.9000000000000006E-2</fb>
    <v>22</v>
  </rv>
  <rv s="1">
    <fb>0.791539993286133</fb>
    <v>22</v>
  </rv>
  <rv s="0">
    <v>536870912</v>
    <v>Bubanza Province</v>
    <v>f977d556-18ee-2cbe-dee3-d603f13defd3</v>
    <v>en-US</v>
    <v>Map</v>
  </rv>
  <rv s="0">
    <v>536870912</v>
    <v>Bujumbura Mairie Province</v>
    <v>232fe7f8-9b82-4926-6984-828b272b8fcf</v>
    <v>en-US</v>
    <v>Map</v>
  </rv>
  <rv s="0">
    <v>536870912</v>
    <v>Bujumbura Rural Province</v>
    <v>c747f228-eb58-78a6-38ca-a6566a3016e5</v>
    <v>en-US</v>
    <v>Map</v>
  </rv>
  <rv s="0">
    <v>536870912</v>
    <v>Bururi Province</v>
    <v>c9bf8461-32d0-69ae-5000-b2a03cf22496</v>
    <v>en-US</v>
    <v>Map</v>
  </rv>
  <rv s="0">
    <v>536870912</v>
    <v>Cankuzo Province</v>
    <v>f73c588b-3346-4d6d-09ee-8df4a782b221</v>
    <v>en-US</v>
    <v>Map</v>
  </rv>
  <rv s="0">
    <v>536870912</v>
    <v>Cibitoke Province</v>
    <v>8d507665-9efe-c4f2-656e-8d05d92dcbba</v>
    <v>en-US</v>
    <v>Map</v>
  </rv>
  <rv s="0">
    <v>536870912</v>
    <v>Gitega Province</v>
    <v>b0b201a0-98b2-faaa-9908-ac63a7edb590</v>
    <v>en-US</v>
    <v>Map</v>
  </rv>
  <rv s="0">
    <v>536870912</v>
    <v>Karuzi Province</v>
    <v>c98c18dc-ca61-082c-94f9-5dd8de0ba7b4</v>
    <v>en-US</v>
    <v>Map</v>
  </rv>
  <rv s="0">
    <v>536870912</v>
    <v>Kayanza Province</v>
    <v>b6805502-9f8d-7875-d952-b357b193a13c</v>
    <v>en-US</v>
    <v>Map</v>
  </rv>
  <rv s="0">
    <v>536870912</v>
    <v>Kirundo Province</v>
    <v>5ec1d3aa-00b1-4862-e2f1-b06812909203</v>
    <v>en-US</v>
    <v>Map</v>
  </rv>
  <rv s="0">
    <v>536870912</v>
    <v>Makamba Province</v>
    <v>e28922db-283e-d524-4766-0b7f9e03622c</v>
    <v>en-US</v>
    <v>Map</v>
  </rv>
  <rv s="0">
    <v>536870912</v>
    <v>Muramvya Province</v>
    <v>2cdad420-5c47-4683-b01f-8339e2ba1866</v>
    <v>en-US</v>
    <v>Map</v>
  </rv>
  <rv s="0">
    <v>536870912</v>
    <v>Muyinga Province</v>
    <v>5496c5b2-12e2-1001-d45a-9e932ec0668d</v>
    <v>en-US</v>
    <v>Map</v>
  </rv>
  <rv s="0">
    <v>536870912</v>
    <v>Mwaro Province</v>
    <v>ced53541-3e87-02ea-e9a1-1378421bf35e</v>
    <v>en-US</v>
    <v>Map</v>
  </rv>
  <rv s="0">
    <v>536870912</v>
    <v>Ngozi Province</v>
    <v>836744bb-ae85-9b96-3ddc-63e5231ba394</v>
    <v>en-US</v>
    <v>Map</v>
  </rv>
  <rv s="0">
    <v>536870912</v>
    <v>Rutana Province</v>
    <v>e560e4aa-3609-a11a-9b69-e8a314cf22d5</v>
    <v>en-US</v>
    <v>Map</v>
  </rv>
  <rv s="0">
    <v>536870912</v>
    <v>Ruyigi Province</v>
    <v>63bb3dbe-a766-36e6-22da-4b08677aa57f</v>
    <v>en-US</v>
    <v>Map</v>
  </rv>
  <rv s="3">
    <v>111</v>
  </rv>
  <rv s="1">
    <fb>0.135974418093983</fb>
    <v>22</v>
  </rv>
  <rv s="3">
    <v>112</v>
  </rv>
  <rv s="1">
    <fb>0.41200000000000003</fb>
    <v>22</v>
  </rv>
  <rv s="1">
    <fb>1.42700004577637E-2</fb>
    <v>30</v>
  </rv>
  <rv s="1">
    <fb>1541177</fb>
    <v>23</v>
  </rv>
  <rv s="22">
    <v>#VALUE!</v>
    <v>en-US</v>
    <v>06b4a4e8-0361-8a8e-e41f-22f1a41f2784</v>
    <v>536870912</v>
    <v>1</v>
    <v>222</v>
    <v>223</v>
    <v>Burundi</v>
    <v>18</v>
    <v>19</v>
    <v>Map</v>
    <v>20</v>
    <v>224</v>
    <v>BI</v>
    <v>1628</v>
    <v>1629</v>
    <v>1501</v>
    <v>1630</v>
    <v>1631</v>
    <v>1632</v>
    <v>1633</v>
    <v>1634</v>
    <v>1635</v>
    <v>BIF</v>
    <v>Burundi, officially the Republic of Burundi, is a landlocked country in East Africa. It is located in the Great Rift Valley at the junction between the African Great Lakes region and Southeast Africa, with a population of over 14 million people. ...</v>
    <v>1636</v>
    <v>1637</v>
    <v>1638</v>
    <v>1639</v>
    <v>1640</v>
    <v>1641</v>
    <v>1642</v>
    <v>1643</v>
    <v>1644</v>
    <v>1648</v>
    <v>1649</v>
    <v>1650</v>
    <v>1651</v>
    <v>Burundi</v>
    <v>Burundi Bwacu</v>
    <v>1652</v>
    <v>Uburundi</v>
    <v>1653</v>
    <v>1654</v>
    <v>1655</v>
    <v>493</v>
    <v>1656</v>
    <v>1657</v>
    <v>579</v>
    <v>1658</v>
    <v>1535</v>
    <v>1605</v>
    <v>1659</v>
    <v>1677</v>
    <v>1678</v>
    <v>1679</v>
    <v>1680</v>
    <v>1681</v>
    <v>Burundi</v>
    <v>1682</v>
    <v>mdp/vdpid/38</v>
  </rv>
  <rv s="0">
    <v>536870912</v>
    <v>Cape Verde</v>
    <v>f5c359d6-b579-f02c-e5ec-07e6cc68c768</v>
    <v>en-US</v>
    <v>Map</v>
  </rv>
  <rv s="1">
    <fb>0.19602977667493801</fb>
    <v>22</v>
  </rv>
  <rv s="1">
    <fb>4033</fb>
    <v>23</v>
  </rv>
  <rv s="1">
    <fb>19.489999999999998</fb>
    <v>24</v>
  </rv>
  <rv s="1">
    <fb>238</fb>
    <v>25</v>
  </rv>
  <rv s="0">
    <v>536870912</v>
    <v>Praia</v>
    <v>78c8a737-4c28-9af0-ee0b-e664b36b5560</v>
    <v>en-US</v>
    <v>Map</v>
  </rv>
  <rv s="1">
    <fb>542.71600000000001</fb>
    <v>23</v>
  </rv>
  <rv s="1">
    <fb>110.50160632139099</fb>
    <v>26</v>
  </rv>
  <rv s="1">
    <fb>1.1066665649414401E-2</fb>
    <v>22</v>
  </rv>
  <rv s="1">
    <fb>2.274</fb>
    <v>24</v>
  </rv>
  <rv s="1">
    <fb>0.22545905858647999</fb>
    <v>22</v>
  </rv>
  <rv s="1">
    <fb>1981845740.7061501</fb>
    <v>28</v>
  </rv>
  <rv s="1">
    <fb>1.0402796999999999</fb>
    <v>22</v>
  </rv>
  <rv s="1">
    <fb>0.23616510000000002</fb>
    <v>22</v>
  </rv>
  <rv s="2">
    <v>30</v>
    <v>20</v>
    <v>226</v>
    <v>7</v>
    <v>0</v>
    <v>Image of Cape Verde</v>
  </rv>
  <rv s="1">
    <fb>16.7</fb>
    <v>29</v>
  </rv>
  <rv s="0">
    <v>805306368</v>
    <v>José Maria Neves (President)</v>
    <v>47b5deba-3ca5-87b6-3f01-cbe50d3fedb6</v>
    <v>en-US</v>
    <v>Generic</v>
  </rv>
  <rv s="0">
    <v>805306368</v>
    <v>Ulisses Correia e Silva (Prime minister)</v>
    <v>2b16dc4b-324c-04ed-3cea-8a9b2a37fc7a</v>
    <v>en-US</v>
    <v>Generic</v>
  </rv>
  <rv s="3">
    <v>113</v>
  </rv>
  <rv s="4">
    <v>https://www.bing.com/search?q=cape+verde&amp;form=skydnc</v>
    <v>Learn more on Bing</v>
  </rv>
  <rv s="1">
    <fb>72.781999999999996</fb>
    <v>29</v>
  </rv>
  <rv s="1">
    <fb>58</fb>
    <v>29</v>
  </rv>
  <rv s="1">
    <fb>0.68</fb>
    <v>27</v>
  </rv>
  <rv s="3">
    <v>114</v>
  </rv>
  <rv s="1">
    <fb>0.23170751710000001</fb>
    <v>22</v>
  </rv>
  <rv s="1">
    <fb>0.76939999999999997</fb>
    <v>24</v>
  </rv>
  <rv s="1">
    <fb>593149</fb>
    <v>23</v>
  </rv>
  <rv s="1">
    <fb>0.21600000000000003</fb>
    <v>22</v>
  </rv>
  <rv s="1">
    <fb>0.32299999999999995</fb>
    <v>22</v>
  </rv>
  <rv s="1">
    <fb>0.48700000000000004</fb>
    <v>22</v>
  </rv>
  <rv s="1">
    <fb>2.2000000000000002E-2</fb>
    <v>22</v>
  </rv>
  <rv s="1">
    <fb>9.6999999999999989E-2</fb>
    <v>22</v>
  </rv>
  <rv s="1">
    <fb>0.14300000000000002</fb>
    <v>22</v>
  </rv>
  <rv s="1">
    <fb>0.604550018310547</fb>
    <v>22</v>
  </rv>
  <rv s="0">
    <v>536870912</v>
    <v>São Lourenço dos Órgãos, Cape Verde</v>
    <v>f183e7ec-3c03-6fea-e842-5c6b653b9959</v>
    <v>en-US</v>
    <v>Map</v>
  </rv>
  <rv s="0">
    <v>536870912</v>
    <v>São Miguel, Cape Verde</v>
    <v>82f9df29-c086-33fc-9ef5-eaf04e219943</v>
    <v>en-US</v>
    <v>Map</v>
  </rv>
  <rv s="0">
    <v>536870912</v>
    <v>São Salvador do Mundo, Cape Verde</v>
    <v>a1f95461-5e9c-4f01-ff23-232168ef5307</v>
    <v>en-US</v>
    <v>Map</v>
  </rv>
  <rv s="0">
    <v>536870912</v>
    <v>Ribeira Grande, Cape Verde</v>
    <v>6742a278-e6b9-888f-1f14-8dbc62c20e6d</v>
    <v>en-US</v>
    <v>Map</v>
  </rv>
  <rv s="0">
    <v>536870912</v>
    <v>Paul, Cape Verde</v>
    <v>458c0002-934a-ea9d-6a82-5ec5dca5f40d</v>
    <v>en-US</v>
    <v>Map</v>
  </rv>
  <rv s="0">
    <v>536870912</v>
    <v>Porto Novo, Cape Verde</v>
    <v>decabdcc-76c3-86ab-8123-ebc3e0865185</v>
    <v>en-US</v>
    <v>Map</v>
  </rv>
  <rv s="0">
    <v>536870912</v>
    <v>Ribeira Brava, Cape Verde</v>
    <v>32abb67d-a103-da7d-50c0-f3d23d7081b1</v>
    <v>en-US</v>
    <v>Map</v>
  </rv>
  <rv s="0">
    <v>536870912</v>
    <v>Tarrafal de São Nicolau</v>
    <v>55b2c9c6-739e-2a17-ad43-ebff2a632d02</v>
    <v>en-US</v>
    <v>Map</v>
  </rv>
  <rv s="0">
    <v>536870912</v>
    <v>Mosteiros, Cape Verde</v>
    <v>60049836-a2c8-c0f3-f519-5de3b7eec761</v>
    <v>en-US</v>
    <v>Map</v>
  </rv>
  <rv s="0">
    <v>536870912</v>
    <v>Praia, Cape Verde</v>
    <v>fa2bf56b-a438-0d36-51eb-728e4d9b7ca5</v>
    <v>en-US</v>
    <v>Map</v>
  </rv>
  <rv s="0">
    <v>536870912</v>
    <v>Ribeira Grande de Santiago, Cape Verde</v>
    <v>75d0a256-1710-dd23-9ba5-7d66001e0139</v>
    <v>en-US</v>
    <v>Map</v>
  </rv>
  <rv s="0">
    <v>536870912</v>
    <v>Santa Catarina, Cape Verde</v>
    <v>5960d726-cea9-c4b1-7864-27c3ae7120df</v>
    <v>en-US</v>
    <v>Map</v>
  </rv>
  <rv s="0">
    <v>536870912</v>
    <v>Santa Catarina do Fogo, Cape Verde</v>
    <v>62b4e152-ad9d-b1d9-221e-745396f00621</v>
    <v>en-US</v>
    <v>Map</v>
  </rv>
  <rv s="0">
    <v>536870912</v>
    <v>Santa Cruz, Cape Verde</v>
    <v>f6f15e30-f512-139a-1350-14afe8483679</v>
    <v>en-US</v>
    <v>Map</v>
  </rv>
  <rv s="0">
    <v>536870912</v>
    <v>São Domingos, Cape Verde</v>
    <v>1fe33247-d53c-6627-79ac-ab28ecc3af85</v>
    <v>en-US</v>
    <v>Map</v>
  </rv>
  <rv s="0">
    <v>536870912</v>
    <v>São Filipe, Cape Verde</v>
    <v>4c226f7f-2d80-ab38-f532-61d277eb98ab</v>
    <v>en-US</v>
    <v>Map</v>
  </rv>
  <rv s="0">
    <v>536870912</v>
    <v>Tarrafal, Cape Verde</v>
    <v>24b4fb16-bfdc-2a3c-195b-a2d8e1443a5d</v>
    <v>en-US</v>
    <v>Map</v>
  </rv>
  <rv s="3">
    <v>115</v>
  </rv>
  <rv s="1">
    <fb>0.20086752683725401</fb>
    <v>22</v>
  </rv>
  <rv s="3">
    <v>116</v>
  </rv>
  <rv s="1">
    <fb>0.375</fb>
    <v>22</v>
  </rv>
  <rv s="1">
    <fb>0.122489995956421</fb>
    <v>30</v>
  </rv>
  <rv s="1">
    <fb>364029</fb>
    <v>23</v>
  </rv>
  <rv s="17">
    <v>#VALUE!</v>
    <v>en-US</v>
    <v>f5c359d6-b579-f02c-e5ec-07e6cc68c768</v>
    <v>536870912</v>
    <v>1</v>
    <v>229</v>
    <v>157</v>
    <v>Cape Verde</v>
    <v>18</v>
    <v>19</v>
    <v>Map</v>
    <v>20</v>
    <v>230</v>
    <v>CV</v>
    <v>1685</v>
    <v>1686</v>
    <v>773</v>
    <v>1687</v>
    <v>1688</v>
    <v>1689</v>
    <v>1690</v>
    <v>1691</v>
    <v>1692</v>
    <v>CVE</v>
    <v>Cape Verde or Cabo Verde, officially the Republic of Cabo Verde, is an island country and archipelagic state of West Africa in the central Atlantic Ocean, consisting of ten volcanic islands with a combined land area of about 4,033 square ...</v>
    <v>1693</v>
    <v>1694</v>
    <v>360</v>
    <v>1400</v>
    <v>1695</v>
    <v>1696</v>
    <v>1697</v>
    <v>1698</v>
    <v>1699</v>
    <v>1689</v>
    <v>1702</v>
    <v>1703</v>
    <v>1704</v>
    <v>1705</v>
    <v>1706</v>
    <v>Cape Verde</v>
    <v>Cântico da Liberdade</v>
    <v>1707</v>
    <v>República de Cabo Verde</v>
    <v>1708</v>
    <v>1709</v>
    <v>1710</v>
    <v>1711</v>
    <v>1712</v>
    <v>1713</v>
    <v>1714</v>
    <v>1534</v>
    <v>1715</v>
    <v>1716</v>
    <v>1717</v>
    <v>1735</v>
    <v>1736</v>
    <v>1737</v>
    <v>1738</v>
    <v>1739</v>
    <v>Cape Verde</v>
    <v>1740</v>
    <v>mdp/vdpid/57</v>
  </rv>
  <rv s="0">
    <v>536870912</v>
    <v>Cambodia</v>
    <v>bb8658d2-efc7-e40e-6397-05439c87cb30</v>
    <v>en-US</v>
    <v>Map</v>
  </rv>
  <rv s="1">
    <fb>0.30903013822796299</fb>
    <v>22</v>
  </rv>
  <rv s="1">
    <fb>181035</fb>
    <v>23</v>
  </rv>
  <rv s="1">
    <fb>191000</fb>
    <v>23</v>
  </rv>
  <rv s="1">
    <fb>22.463999999999999</fb>
    <v>24</v>
  </rv>
  <rv s="1">
    <fb>855</fb>
    <v>25</v>
  </rv>
  <rv s="0">
    <v>536870912</v>
    <v>Phnom Penh</v>
    <v>2af6d400-9e36-c46e-40c8-48152c13e1cc</v>
    <v>en-US</v>
    <v>Map</v>
  </rv>
  <rv s="1">
    <fb>9919.2350000000006</fb>
    <v>23</v>
  </rv>
  <rv s="1">
    <fb>127.633466125719</fb>
    <v>26</v>
  </rv>
  <rv s="1">
    <fb>2.4579649002317901E-2</fb>
    <v>22</v>
  </rv>
  <rv s="1">
    <fb>271.36725823419602</fb>
    <v>23</v>
  </rv>
  <rv s="1">
    <fb>2.5030000000000001</fb>
    <v>24</v>
  </rv>
  <rv s="1">
    <fb>0.52852932298748001</fb>
    <v>22</v>
  </rv>
  <rv s="1">
    <fb>30.629081397543999</fb>
    <v>29</v>
  </rv>
  <rv s="1">
    <fb>0.9</fb>
    <v>27</v>
  </rv>
  <rv s="1">
    <fb>27089389786.968399</fb>
    <v>28</v>
  </rv>
  <rv s="1">
    <fb>1.0741485</fb>
    <v>22</v>
  </rv>
  <rv s="1">
    <fb>0.13687760000000002</fb>
    <v>22</v>
  </rv>
  <rv s="2">
    <v>31</v>
    <v>20</v>
    <v>232</v>
    <v>7</v>
    <v>0</v>
    <v>Image of Cambodia</v>
  </rv>
  <rv s="1">
    <fb>24</fb>
    <v>29</v>
  </rv>
  <rv s="0">
    <v>805306368</v>
    <v>Norodom Sihamoni (Monarch)</v>
    <v>a95f7f79-66ee-d11e-a411-10669d3d5027</v>
    <v>en-US</v>
    <v>Generic</v>
  </rv>
  <rv s="0">
    <v>805306368</v>
    <v>Hun Manet (Prime minister)</v>
    <v>01c2714d-bb04-7cc5-12f6-dda3f77b2c62</v>
    <v>en-US</v>
    <v>Generic</v>
  </rv>
  <rv s="3">
    <v>117</v>
  </rv>
  <rv s="4">
    <v>https://www.bing.com/search?q=cambodia&amp;form=skydnc</v>
    <v>Learn more on Bing</v>
  </rv>
  <rv s="1">
    <fb>69.569999999999993</fb>
    <v>29</v>
  </rv>
  <rv s="1">
    <fb>160</fb>
    <v>29</v>
  </rv>
  <rv s="3">
    <v>118</v>
  </rv>
  <rv s="1">
    <fb>0.59363314229999997</fb>
    <v>22</v>
  </rv>
  <rv s="1">
    <fb>0.16819999999999999</fb>
    <v>24</v>
  </rv>
  <rv s="1">
    <fb>16767842</fb>
    <v>23</v>
  </rv>
  <rv s="1">
    <fb>0.82313003540039109</fb>
    <v>22</v>
  </rv>
  <rv s="0">
    <v>536870912</v>
    <v>Banteay Meanchey province</v>
    <v>505a5635-03c6-3282-06d4-b29d4f60e720</v>
    <v>en-US</v>
    <v>Map</v>
  </rv>
  <rv s="0">
    <v>536870912</v>
    <v>Battambang province</v>
    <v>a4627637-5390-c9da-b3fd-9909541ae42c</v>
    <v>en-US</v>
    <v>Map</v>
  </rv>
  <rv s="0">
    <v>536870912</v>
    <v>Kampong Cham province</v>
    <v>8c373015-7888-6d3d-8026-8b55879e04e8</v>
    <v>en-US</v>
    <v>Map</v>
  </rv>
  <rv s="0">
    <v>536870912</v>
    <v>Kampong Chhnang province</v>
    <v>d70295a1-217a-1f43-e542-f65e1b577c7b</v>
    <v>en-US</v>
    <v>Map</v>
  </rv>
  <rv s="0">
    <v>536870912</v>
    <v>Kampong Speu province</v>
    <v>b7c7cee7-453b-f3ed-7e11-91500de7886f</v>
    <v>en-US</v>
    <v>Map</v>
  </rv>
  <rv s="0">
    <v>536870912</v>
    <v>Kampong Thom province</v>
    <v>8612fdc7-179e-420f-418d-f5957626ee3e</v>
    <v>en-US</v>
    <v>Map</v>
  </rv>
  <rv s="0">
    <v>536870912</v>
    <v>Kampot province</v>
    <v>39b642fc-0a43-f761-1735-30054e9c2441</v>
    <v>en-US</v>
    <v>Map</v>
  </rv>
  <rv s="0">
    <v>536870912</v>
    <v>Kandal province</v>
    <v>172ab1c0-4e87-3804-6ebc-5ab4cc1628bf</v>
    <v>en-US</v>
    <v>Map</v>
  </rv>
  <rv s="0">
    <v>536870912</v>
    <v>Koh Kong province</v>
    <v>e2e200f7-3c7d-ddbb-230d-8df6024f0f70</v>
    <v>en-US</v>
    <v>Map</v>
  </rv>
  <rv s="0">
    <v>536870912</v>
    <v>Kratié province</v>
    <v>12dcc255-4c9c-c7fd-12b9-c69ac9bfd061</v>
    <v>en-US</v>
    <v>Map</v>
  </rv>
  <rv s="0">
    <v>536870912</v>
    <v>Mondulkiri province</v>
    <v>f2d64bb2-2943-991b-f338-025dad7c90a2</v>
    <v>en-US</v>
    <v>Map</v>
  </rv>
  <rv s="0">
    <v>536870912</v>
    <v>Oddar Meanchey province</v>
    <v>023439ca-104c-cf5c-fa55-276a17b031d3</v>
    <v>en-US</v>
    <v>Map</v>
  </rv>
  <rv s="0">
    <v>536870912</v>
    <v>Preah Vihear province</v>
    <v>acf0105e-7051-7b0d-cf2a-bc9ceb06a073</v>
    <v>en-US</v>
    <v>Map</v>
  </rv>
  <rv s="0">
    <v>536870912</v>
    <v>Pursat province</v>
    <v>c62a8d40-5575-a2b8-dcc7-14bcf457b830</v>
    <v>en-US</v>
    <v>Map</v>
  </rv>
  <rv s="0">
    <v>536870912</v>
    <v>Prey Veng province</v>
    <v>d48859b0-aeaf-1bdc-d91d-c1c8716e0bf3</v>
    <v>en-US</v>
    <v>Map</v>
  </rv>
  <rv s="0">
    <v>536870912</v>
    <v>Ratanakiri province</v>
    <v>4ea0c574-0a72-3fc7-181b-b7ff35d0a8d4</v>
    <v>en-US</v>
    <v>Map</v>
  </rv>
  <rv s="0">
    <v>536870912</v>
    <v>Siem Reap province</v>
    <v>41502905-753f-39f7-3a73-73920daff8b5</v>
    <v>en-US</v>
    <v>Map</v>
  </rv>
  <rv s="0">
    <v>536870912</v>
    <v>Stung Treng province</v>
    <v>d0d1346d-02f3-ddb5-8dcd-61ed702e40d4</v>
    <v>en-US</v>
    <v>Map</v>
  </rv>
  <rv s="0">
    <v>536870912</v>
    <v>Svay Rieng province</v>
    <v>c2206c42-8e00-3b93-d460-84a6956df4da</v>
    <v>en-US</v>
    <v>Map</v>
  </rv>
  <rv s="0">
    <v>536870912</v>
    <v>Takéo province</v>
    <v>ad3f47be-b385-aa9b-b056-26e1ce0c37e5</v>
    <v>en-US</v>
    <v>Map</v>
  </rv>
  <rv s="0">
    <v>536870912</v>
    <v>Pailin province</v>
    <v>389479ba-7ca4-3b3f-9a3e-54ce0d52f046</v>
    <v>en-US</v>
    <v>Map</v>
  </rv>
  <rv s="3">
    <v>119</v>
  </rv>
  <rv s="1">
    <fb>0.17052091762089902</fb>
    <v>22</v>
  </rv>
  <rv s="3">
    <v>120</v>
  </rv>
  <rv s="1">
    <fb>6.7699998617172198E-3</fb>
    <v>30</v>
  </rv>
  <rv s="1">
    <fb>3924621</fb>
    <v>23</v>
  </rv>
  <rv s="23">
    <v>#VALUE!</v>
    <v>en-US</v>
    <v>bb8658d2-efc7-e40e-6397-05439c87cb30</v>
    <v>536870912</v>
    <v>1</v>
    <v>235</v>
    <v>236</v>
    <v>Cambodia</v>
    <v>18</v>
    <v>19</v>
    <v>Map</v>
    <v>20</v>
    <v>237</v>
    <v>KH</v>
    <v>1743</v>
    <v>1744</v>
    <v>1745</v>
    <v>1746</v>
    <v>1747</v>
    <v>1748</v>
    <v>1749</v>
    <v>1750</v>
    <v>1751</v>
    <v>KHR</v>
    <v>Cambodia, officially the Kingdom of Cambodia, is a country in Southeast Asia on the Indochinese Peninsula. It is bordered by Thailand to the northwest, Laos to the north, and Vietnam to the east, and has a coastline along the Gulf of Thailand in ...</v>
    <v>1752</v>
    <v>1753</v>
    <v>1754</v>
    <v>1755</v>
    <v>1756</v>
    <v>1757</v>
    <v>1758</v>
    <v>1759</v>
    <v>1760</v>
    <v>1761</v>
    <v>1748</v>
    <v>1764</v>
    <v>1765</v>
    <v>1766</v>
    <v>1767</v>
    <v>Cambodia</v>
    <v>Nokor Reach</v>
    <v>1768</v>
    <v>ព្រះរាជាណាចក្រកម្ពុជា</v>
    <v>1769</v>
    <v>1770</v>
    <v>1771</v>
    <v>1772</v>
    <v>1794</v>
    <v>1795</v>
    <v>1796</v>
    <v>635</v>
    <v>1797</v>
    <v>Cambodia</v>
    <v>1798</v>
    <v>mdp/vdpid/40</v>
  </rv>
  <rv s="0">
    <v>536870912</v>
    <v>Cameroon</v>
    <v>8c7709c5-96e8-cb85-73ee-07b20a405a80</v>
    <v>en-US</v>
    <v>Map</v>
  </rv>
  <rv s="1">
    <fb>0.20625753633305799</fb>
    <v>22</v>
  </rv>
  <rv s="1">
    <fb>475442</fb>
    <v>23</v>
  </rv>
  <rv s="1">
    <fb>24000</fb>
    <v>23</v>
  </rv>
  <rv s="1">
    <fb>35.386000000000003</fb>
    <v>24</v>
  </rv>
  <rv s="1">
    <fb>237</fb>
    <v>25</v>
  </rv>
  <rv s="0">
    <v>536870912</v>
    <v>Yaoundé</v>
    <v>766b163a-0801-f2f1-c7e1-b1f176e69d79</v>
    <v>en-US</v>
    <v>Map</v>
  </rv>
  <rv s="1">
    <fb>8291.0869999999995</fb>
    <v>23</v>
  </rv>
  <rv s="1">
    <fb>118.64858829001101</fb>
    <v>26</v>
  </rv>
  <rv s="1">
    <fb>2.45280214062733E-2</fb>
    <v>22</v>
  </rv>
  <rv s="1">
    <fb>275.19791368061601</fb>
    <v>23</v>
  </rv>
  <rv s="1">
    <fb>4.5720000000000001</fb>
    <v>24</v>
  </rv>
  <rv s="1">
    <fb>0.39339129698969799</fb>
    <v>22</v>
  </rv>
  <rv s="1">
    <fb>38.3178571912403</fb>
    <v>29</v>
  </rv>
  <rv s="1">
    <fb>1.03</fb>
    <v>27</v>
  </rv>
  <rv s="1">
    <fb>38760467033.389</fb>
    <v>28</v>
  </rv>
  <rv s="1">
    <fb>1.0340212</fb>
    <v>22</v>
  </rv>
  <rv s="1">
    <fb>0.12760249999999998</fb>
    <v>22</v>
  </rv>
  <rv s="2">
    <v>32</v>
    <v>20</v>
    <v>239</v>
    <v>7</v>
    <v>0</v>
    <v>Image of Cameroon</v>
  </rv>
  <rv s="1">
    <fb>50.6</fb>
    <v>29</v>
  </rv>
  <rv s="0">
    <v>536870912</v>
    <v>Douala</v>
    <v>4b02786c-b458-b1b8-6627-9e69c000333d</v>
    <v>en-US</v>
    <v>Map</v>
  </rv>
  <rv s="0">
    <v>805306368</v>
    <v>Paul Biya (President)</v>
    <v>90655664-7810-a5db-72d4-8802c712cff5</v>
    <v>en-US</v>
    <v>Generic</v>
  </rv>
  <rv s="0">
    <v>805306368</v>
    <v>Joseph Ngute (Prime minister)</v>
    <v>545a180c-3827-5581-6ff9-77bb3944de01</v>
    <v>en-US</v>
    <v>Generic</v>
  </rv>
  <rv s="3">
    <v>121</v>
  </rv>
  <rv s="4">
    <v>https://www.bing.com/search?q=cameroon+africa&amp;form=skydnc</v>
    <v>Learn more on Bing</v>
  </rv>
  <rv s="1">
    <fb>58.920999999999999</fb>
    <v>29</v>
  </rv>
  <rv s="1">
    <fb>529</fb>
    <v>29</v>
  </rv>
  <rv s="1">
    <fb>0.35</fb>
    <v>27</v>
  </rv>
  <rv s="3">
    <v>122</v>
  </rv>
  <rv s="1">
    <fb>0.69744124340000002</fb>
    <v>22</v>
  </rv>
  <rv s="1">
    <fb>8.8099999999999998E-2</fb>
    <v>24</v>
  </rv>
  <rv s="1">
    <fb>27914536</fb>
    <v>23</v>
  </rv>
  <rv s="1">
    <fb>0.35</fb>
    <v>22</v>
  </rv>
  <rv s="1">
    <fb>0.51700000000000002</fb>
    <v>22</v>
  </rv>
  <rv s="1">
    <fb>1.7000000000000001E-2</fb>
    <v>22</v>
  </rv>
  <rv s="1">
    <fb>4.4999999999999998E-2</fb>
    <v>22</v>
  </rv>
  <rv s="1">
    <fb>8.5000000000000006E-2</fb>
    <v>22</v>
  </rv>
  <rv s="1">
    <fb>0.76072998046874996</fb>
    <v>22</v>
  </rv>
  <rv s="0">
    <v>536870912</v>
    <v>Adamawa Region</v>
    <v>ea364202-9cbb-0bd1-f425-3dfbd4b853be</v>
    <v>en-US</v>
    <v>Map</v>
  </rv>
  <rv s="0">
    <v>536870912</v>
    <v>Centre Region</v>
    <v>b8f30351-a99d-e04a-5eba-3ba1a8f67116</v>
    <v>en-US</v>
    <v>Map</v>
  </rv>
  <rv s="0">
    <v>536870912</v>
    <v>East Region</v>
    <v>75236def-8934-9120-e28c-13c0e7ef0f96</v>
    <v>en-US</v>
    <v>Map</v>
  </rv>
  <rv s="0">
    <v>536870912</v>
    <v>Far North Region</v>
    <v>4200cd79-d585-ac9f-bef8-e3a9db1d9e8d</v>
    <v>en-US</v>
    <v>Map</v>
  </rv>
  <rv s="0">
    <v>536870912</v>
    <v>Littoral Region</v>
    <v>46cf6575-2793-7c53-4df1-029690a6c3c2</v>
    <v>en-US</v>
    <v>Map</v>
  </rv>
  <rv s="0">
    <v>536870912</v>
    <v>North Region</v>
    <v>ff5986da-25f1-a034-f5e2-861db60caa3d</v>
    <v>en-US</v>
    <v>Map</v>
  </rv>
  <rv s="0">
    <v>536870912</v>
    <v>Northwest Region</v>
    <v>cffa6127-d862-9e4d-9c09-aae670da8103</v>
    <v>en-US</v>
    <v>Map</v>
  </rv>
  <rv s="0">
    <v>536870912</v>
    <v>South Region</v>
    <v>d4472d38-434b-3101-0f55-fe963d1b4f77</v>
    <v>en-US</v>
    <v>Map</v>
  </rv>
  <rv s="0">
    <v>536870912</v>
    <v>Southwest Region</v>
    <v>f751fac2-a399-3ce8-bb99-d8b873227bfe</v>
    <v>en-US</v>
    <v>Map</v>
  </rv>
  <rv s="0">
    <v>536870912</v>
    <v>West Region</v>
    <v>de1eb76f-3ea1-e0b5-c89c-6e2c4bdd12c9</v>
    <v>en-US</v>
    <v>Map</v>
  </rv>
  <rv s="3">
    <v>123</v>
  </rv>
  <rv s="1">
    <fb>0.12755300580402498</fb>
    <v>22</v>
  </rv>
  <rv s="3">
    <v>124</v>
  </rv>
  <rv s="1">
    <fb>3.3800001144409203E-2</fb>
    <v>30</v>
  </rv>
  <rv s="1">
    <fb>14741256</fb>
    <v>23</v>
  </rv>
  <rv s="6">
    <v>#VALUE!</v>
    <v>en-US</v>
    <v>8c7709c5-96e8-cb85-73ee-07b20a405a80</v>
    <v>536870912</v>
    <v>1</v>
    <v>242</v>
    <v>37</v>
    <v>Cameroon</v>
    <v>18</v>
    <v>19</v>
    <v>Map</v>
    <v>20</v>
    <v>243</v>
    <v>CM</v>
    <v>1801</v>
    <v>1802</v>
    <v>1803</v>
    <v>1804</v>
    <v>1805</v>
    <v>1806</v>
    <v>1807</v>
    <v>1808</v>
    <v>1809</v>
    <v>XAF</v>
    <v>Cameroon, officially the Republic of Cameroon, is a country in Central Africa. It shares boundaries with Nigeria to the west and north, Chad to the northeast, the Central African Republic to the east, and Equatorial Guinea, Gabon, and the ...</v>
    <v>1810</v>
    <v>1811</v>
    <v>1812</v>
    <v>1813</v>
    <v>1814</v>
    <v>1815</v>
    <v>1816</v>
    <v>1817</v>
    <v>1818</v>
    <v>1819</v>
    <v>1820</v>
    <v>1823</v>
    <v>1824</v>
    <v>1825</v>
    <v>1826</v>
    <v>1827</v>
    <v>Cameroon</v>
    <v>O Cameroon, Cradle of Our Forefathers</v>
    <v>1828</v>
    <v>Cameroun</v>
    <v>1829</v>
    <v>1830</v>
    <v>1831</v>
    <v>1711</v>
    <v>1832</v>
    <v>1833</v>
    <v>1834</v>
    <v>1835</v>
    <v>1836</v>
    <v>167</v>
    <v>1837</v>
    <v>1848</v>
    <v>1849</v>
    <v>1850</v>
    <v>1106</v>
    <v>1851</v>
    <v>Cameroon</v>
    <v>1852</v>
    <v>mdp/vdpid/49</v>
  </rv>
  <rv s="0">
    <v>536870912</v>
    <v>Canada</v>
    <v>370ed614-32e1-4326-a356-dc0a7dd56aaa</v>
    <v>en-US</v>
    <v>Map</v>
  </rv>
  <rv s="1">
    <fb>6.8918382450780802E-2</fb>
    <v>22</v>
  </rv>
  <rv s="1">
    <fb>9984670</fb>
    <v>23</v>
  </rv>
  <rv s="1">
    <fb>72000</fb>
    <v>23</v>
  </rv>
  <rv s="1">
    <fb>10.1</fb>
    <v>24</v>
  </rv>
  <rv s="1">
    <fb>1</fb>
    <v>25</v>
  </rv>
  <rv s="0">
    <v>536870912</v>
    <v>Ottawa</v>
    <v>3f2544d2-4937-9101-2f53-621199e253e5</v>
    <v>en-US</v>
    <v>Map</v>
  </rv>
  <rv s="1">
    <fb>544894.19799999997</fb>
    <v>23</v>
  </rv>
  <rv s="1">
    <fb>116.75729822552999</fb>
    <v>26</v>
  </rv>
  <rv s="1">
    <fb>1.9492690241159599E-2</fb>
    <v>22</v>
  </rv>
  <rv s="1">
    <fb>15588.4871464315</fb>
    <v>23</v>
  </rv>
  <rv s="1">
    <fb>1.4987999999999999</fb>
    <v>24</v>
  </rv>
  <rv s="1">
    <fb>0.38161546668997998</fb>
    <v>22</v>
  </rv>
  <rv s="1">
    <fb>74.089062024805997</fb>
    <v>29</v>
  </rv>
  <rv s="1">
    <fb>0.81</fb>
    <v>27</v>
  </rv>
  <rv s="1">
    <fb>1736425629519.96</fb>
    <v>28</v>
  </rv>
  <rv s="1">
    <fb>1.0094368</fb>
    <v>22</v>
  </rv>
  <rv s="1">
    <fb>0.68922510000000003</fb>
    <v>22</v>
  </rv>
  <rv s="2">
    <v>33</v>
    <v>20</v>
    <v>245</v>
    <v>7</v>
    <v>0</v>
    <v>Image of Canada</v>
  </rv>
  <rv s="1">
    <fb>4.3</fb>
    <v>29</v>
  </rv>
  <rv s="0">
    <v>536870912</v>
    <v>Toronto</v>
    <v>e9c1d78f-effd-4cbf-af56-ce709763b200</v>
    <v>en-US</v>
    <v>Map</v>
  </rv>
  <rv s="0">
    <v>805306368</v>
    <v>Justin Trudeau (Prime minister)</v>
    <v>d37aba31-28d1-b943-f0c6-dbddeb460528</v>
    <v>en-US</v>
    <v>Generic</v>
  </rv>
  <rv s="3">
    <v>125</v>
  </rv>
  <rv s="4">
    <v>https://www.bing.com/search?q=canada+country&amp;form=skydnc</v>
    <v>Learn more on Bing</v>
  </rv>
  <rv s="1">
    <fb>81.948780487804896</fb>
    <v>29</v>
  </rv>
  <rv s="1">
    <fb>1937902710000</fb>
    <v>28</v>
  </rv>
  <rv s="1">
    <fb>9.51</fb>
    <v>27</v>
  </rv>
  <rv s="3">
    <v>126</v>
  </rv>
  <rv s="1">
    <fb>0.1458492763</fb>
    <v>22</v>
  </rv>
  <rv s="1">
    <fb>2.6101999999999999</fb>
    <v>24</v>
  </rv>
  <rv s="1">
    <fb>38929902</fb>
    <v>23</v>
  </rv>
  <rv s="1">
    <fb>0.40600000000000003</fb>
    <v>22</v>
  </rv>
  <rv s="1">
    <fb>2.4E-2</fb>
    <v>22</v>
  </rv>
  <rv s="1">
    <fb>0.17</fb>
    <v>22</v>
  </rv>
  <rv s="1">
    <fb>0.65070999145507802</fb>
    <v>22</v>
  </rv>
  <rv s="0">
    <v>536870912</v>
    <v>Ontario</v>
    <v>070ad921-224a-9ed5-6fe1-8eab57b4b2e7</v>
    <v>en-US</v>
    <v>Map</v>
  </rv>
  <rv s="0">
    <v>536870912</v>
    <v>Quebec</v>
    <v>32da1fe8-6bb5-f40e-e008-82becf7ef390</v>
    <v>en-US</v>
    <v>Map</v>
  </rv>
  <rv s="0">
    <v>536870912</v>
    <v>Nova Scotia</v>
    <v>baa4aedd-bbb6-989e-cba4-ec2c9bdd906a</v>
    <v>en-US</v>
    <v>Map</v>
  </rv>
  <rv s="0">
    <v>536870912</v>
    <v>New Brunswick</v>
    <v>ed967bed-da27-9206-2407-d4e698015192</v>
    <v>en-US</v>
    <v>Map</v>
  </rv>
  <rv s="0">
    <v>536870912</v>
    <v>Manitoba</v>
    <v>21c9c883-dcc4-1490-a815-79c6eb525369</v>
    <v>en-US</v>
    <v>Map</v>
  </rv>
  <rv s="0">
    <v>536870912</v>
    <v>Newfoundland and Labrador</v>
    <v>895215e2-2c65-6494-fa6a-1f441a39ac4f</v>
    <v>en-US</v>
    <v>Map</v>
  </rv>
  <rv s="0">
    <v>536870912</v>
    <v>Prince Edward Island</v>
    <v>4e4aadcb-4928-0762-e307-bc01ba8f3dfb</v>
    <v>en-US</v>
    <v>Map</v>
  </rv>
  <rv s="0">
    <v>536870912</v>
    <v>Saskatchewan</v>
    <v>ec7108bb-bd34-c969-f3f2-2a9eed70102e</v>
    <v>en-US</v>
    <v>Map</v>
  </rv>
  <rv s="0">
    <v>536870912</v>
    <v>Alberta</v>
    <v>ac4b7d59-c4be-889f-9a45-7e7c524794ec</v>
    <v>en-US</v>
    <v>Map</v>
  </rv>
  <rv s="0">
    <v>536870912</v>
    <v>Yukon</v>
    <v>68d0a1b9-92a8-857c-53f4-9150cd050ece</v>
    <v>en-US</v>
    <v>Map</v>
  </rv>
  <rv s="0">
    <v>536870912</v>
    <v>Northwest Territories</v>
    <v>2e2284ce-2cc1-0b16-10e6-0783ada7c95b</v>
    <v>en-US</v>
    <v>Map</v>
  </rv>
  <rv s="0">
    <v>536870912</v>
    <v>Nunavut</v>
    <v>5220a5b2-1244-23fe-9851-d4b0373ac92e</v>
    <v>en-US</v>
    <v>Map</v>
  </rv>
  <rv s="0">
    <v>536870912</v>
    <v>British Columbia</v>
    <v>32a8fd1c-cd9d-0da9-35fb-f952ed824d4f</v>
    <v>en-US</v>
    <v>Map</v>
  </rv>
  <rv s="3">
    <v>127</v>
  </rv>
  <rv s="1">
    <fb>0.12844017475747799</fb>
    <v>22</v>
  </rv>
  <rv s="3">
    <v>128</v>
  </rv>
  <rv s="1">
    <fb>0.245</fb>
    <v>22</v>
  </rv>
  <rv s="1">
    <fb>5.5640001296997095E-2</fb>
    <v>30</v>
  </rv>
  <rv s="1">
    <fb>30628482</fb>
    <v>23</v>
  </rv>
  <rv s="7">
    <v>#VALUE!</v>
    <v>en-US</v>
    <v>370ed614-32e1-4326-a356-dc0a7dd56aaa</v>
    <v>536870912</v>
    <v>1</v>
    <v>248</v>
    <v>44</v>
    <v>Canada</v>
    <v>18</v>
    <v>19</v>
    <v>Map</v>
    <v>20</v>
    <v>249</v>
    <v>CA</v>
    <v>1855</v>
    <v>1856</v>
    <v>1857</v>
    <v>1858</v>
    <v>1859</v>
    <v>1860</v>
    <v>1861</v>
    <v>1862</v>
    <v>1863</v>
    <v>CAD</v>
    <v>Canada is a country in North America. Its ten provinces and three territories extend from the Atlantic Ocean to the Pacific Ocean and northward into the Arctic Ocean, making it the world's second-largest country by total area, with the world's ...</v>
    <v>1864</v>
    <v>1865</v>
    <v>1866</v>
    <v>1867</v>
    <v>1868</v>
    <v>1869</v>
    <v>1870</v>
    <v>1871</v>
    <v>1872</v>
    <v>1873</v>
    <v>1874</v>
    <v>1876</v>
    <v>1877</v>
    <v>1878</v>
    <v>1879</v>
    <v>1314</v>
    <v>1880</v>
    <v>Canada</v>
    <v>O Canada</v>
    <v>1881</v>
    <v>Canada</v>
    <v>1882</v>
    <v>1883</v>
    <v>1884</v>
    <v>103</v>
    <v>1320</v>
    <v>1885</v>
    <v>1886</v>
    <v>1210</v>
    <v>916</v>
    <v>1887</v>
    <v>1888</v>
    <v>1902</v>
    <v>1903</v>
    <v>1904</v>
    <v>1905</v>
    <v>1906</v>
    <v>Canada</v>
    <v>1907</v>
    <v>mdp/vdpid/39</v>
  </rv>
  <rv s="0">
    <v>536870912</v>
    <v>Cayman Islands</v>
    <v>b84b28e0-0cc6-b79a-34e0-f0c2a5e210a9</v>
    <v>en-US</v>
    <v>Map</v>
  </rv>
  <rv s="1">
    <fb>0.112500001986822</fb>
    <v>22</v>
  </rv>
  <rv s="1">
    <fb>264</fb>
    <v>23</v>
  </rv>
  <rv s="1">
    <fb>1345</fb>
    <v>25</v>
  </rv>
  <rv s="0">
    <v>536870912</v>
    <v>George Town, Cayman Islands</v>
    <v>e1b536d0-388c-5e86-7f4d-83fd87a00d70</v>
    <v>en-US</v>
    <v>Map</v>
  </rv>
  <rv s="1">
    <fb>546.38300000000004</fb>
    <v>23</v>
  </rv>
  <rv s="1">
    <fb>102.94189912896501</fb>
    <v>26</v>
  </rv>
  <rv s="1">
    <fb>-6.25258358618114E-3</fb>
    <v>22</v>
  </rv>
  <rv s="1">
    <fb>0.52916665871937907</fb>
    <v>22</v>
  </rv>
  <rv s="1">
    <fb>5485419416.7766705</fb>
    <v>28</v>
  </rv>
  <rv s="2">
    <v>34</v>
    <v>20</v>
    <v>251</v>
    <v>7</v>
    <v>0</v>
    <v>Image of Cayman Islands</v>
  </rv>
  <rv s="0">
    <v>805306368</v>
    <v>Stephen Doughty (Minister)</v>
    <v>aac722d6-7b21-434b-87e0-5ac6d51af664</v>
    <v>en-US</v>
    <v>Generic</v>
  </rv>
  <rv s="0">
    <v>805306368</v>
    <v>Jane Owen (Governor)</v>
    <v>28922891-b0cd-26c8-fbaf-e0971c3c1710</v>
    <v>en-US</v>
    <v>Generic</v>
  </rv>
  <rv s="0">
    <v>805306368</v>
    <v>Julianna O'Connor-Connolly (Premier)</v>
    <v>185fd28e-3bd1-4ee1-ab01-88d1af124fd3</v>
    <v>en-US</v>
    <v>Generic</v>
  </rv>
  <rv s="3">
    <v>129</v>
  </rv>
  <rv s="4">
    <v>https://www.bing.com/search?q=cayman+islands&amp;form=skydnc</v>
    <v>Learn more on Bing</v>
  </rv>
  <rv s="1">
    <fb>82.190243902438993</fb>
    <v>29</v>
  </rv>
  <rv s="1">
    <fb>315630000</fb>
    <v>28</v>
  </rv>
  <rv s="3">
    <v>130</v>
  </rv>
  <rv s="1">
    <fb>1.9390000000000001</fb>
    <v>24</v>
  </rv>
  <rv s="1">
    <fb>68706</fb>
    <v>23</v>
  </rv>
  <rv s="1">
    <fb>64948</fb>
    <v>23</v>
  </rv>
  <rv s="24">
    <v>#VALUE!</v>
    <v>en-US</v>
    <v>b84b28e0-0cc6-b79a-34e0-f0c2a5e210a9</v>
    <v>536870912</v>
    <v>1</v>
    <v>254</v>
    <v>255</v>
    <v>Cayman Islands</v>
    <v>18</v>
    <v>19</v>
    <v>Map</v>
    <v>20</v>
    <v>256</v>
    <v>KY</v>
    <v>1910</v>
    <v>1911</v>
    <v>984</v>
    <v>1912</v>
    <v>1913</v>
    <v>1914</v>
    <v>1915</v>
    <v>1916</v>
    <v>KYD</v>
    <v>The Cayman Islands is a self-governing British Overseas Territory, and the largest by population. The 264-square-kilometre territory comprises the three islands of Grand Cayman, Cayman Brac and Little Cayman, which are located south of Cuba and ...</v>
    <v>1917</v>
    <v>1918</v>
    <v>1919</v>
    <v>1913</v>
    <v>1923</v>
    <v>1924</v>
    <v>1925</v>
    <v>1926</v>
    <v>Cayman Islands</v>
    <v>God Save the King</v>
    <v>1927</v>
    <v>Cayman Islands</v>
    <v>1928</v>
    <v>1929</v>
    <v>833</v>
    <v>Cayman Islands</v>
    <v>1930</v>
    <v>mdp/vdpid/47</v>
  </rv>
  <rv s="0">
    <v>536870912</v>
    <v>Central African Republic</v>
    <v>420b9ef3-9637-3d01-90d0-c50484f595ee</v>
    <v>en-US</v>
    <v>Map</v>
  </rv>
  <rv s="1">
    <fb>8.1543548749558603E-2</fb>
    <v>22</v>
  </rv>
  <rv s="1">
    <fb>622984</fb>
    <v>23</v>
  </rv>
  <rv s="1">
    <fb>35.347999999999999</fb>
    <v>24</v>
  </rv>
  <rv s="1">
    <fb>236</fb>
    <v>25</v>
  </rv>
  <rv s="0">
    <v>536870912</v>
    <v>Bangui</v>
    <v>f4caf9e9-db41-048d-a9e3-ea4d9c7b0b4f</v>
    <v>en-US</v>
    <v>Map</v>
  </rv>
  <rv s="1">
    <fb>297.02699999999999</fb>
    <v>23</v>
  </rv>
  <rv s="1">
    <fb>186.86166666666699</fb>
    <v>26</v>
  </rv>
  <rv s="1">
    <fb>0.37142214808936502</fb>
    <v>22</v>
  </rv>
  <rv s="1">
    <fb>4.7210000000000001</fb>
    <v>24</v>
  </rv>
  <rv s="1">
    <fb>0.355619769344521</fb>
    <v>22</v>
  </rv>
  <rv s="1">
    <fb>1.41</fb>
    <v>27</v>
  </rv>
  <rv s="1">
    <fb>2220307368.69593</fb>
    <v>28</v>
  </rv>
  <rv s="1">
    <fb>1.020189</fb>
    <v>22</v>
  </rv>
  <rv s="1">
    <fb>2.9803000000000003E-2</fb>
    <v>22</v>
  </rv>
  <rv s="2">
    <v>35</v>
    <v>20</v>
    <v>258</v>
    <v>7</v>
    <v>0</v>
    <v>Image of Central African Republic</v>
  </rv>
  <rv s="1">
    <fb>84.5</fb>
    <v>29</v>
  </rv>
  <rv s="0">
    <v>805306368</v>
    <v>Faustin-Archange Touadéra (President)</v>
    <v>2d2e5254-ebc7-6a93-dac8-a978a245d686</v>
    <v>en-US</v>
    <v>Generic</v>
  </rv>
  <rv s="0">
    <v>805306368</v>
    <v>Félix Moloua (Prime minister)</v>
    <v>3e448327-d290-c5c8-68f9-4cdec6112c98</v>
    <v>en-US</v>
    <v>Generic</v>
  </rv>
  <rv s="3">
    <v>131</v>
  </rv>
  <rv s="4">
    <v>https://www.bing.com/search?q=central+african+republic&amp;form=skydnc</v>
    <v>Learn more on Bing</v>
  </rv>
  <rv s="1">
    <fb>52.805</fb>
    <v>29</v>
  </rv>
  <rv s="1">
    <fb>829</fb>
    <v>29</v>
  </rv>
  <rv s="1">
    <fb>0.39601532900000003</fb>
    <v>22</v>
  </rv>
  <rv s="1">
    <fb>6.2899999999999998E-2</fb>
    <v>24</v>
  </rv>
  <rv s="1">
    <fb>5579144</fb>
    <v>23</v>
  </rv>
  <rv s="1">
    <fb>0.17699999999999999</fb>
    <v>22</v>
  </rv>
  <rv s="1">
    <fb>0.46200000000000002</fb>
    <v>22</v>
  </rv>
  <rv s="1">
    <fb>0.60899999999999999</fb>
    <v>22</v>
  </rv>
  <rv s="1">
    <fb>1.2E-2</fb>
    <v>22</v>
  </rv>
  <rv s="1">
    <fb>0.71955001831054699</fb>
    <v>22</v>
  </rv>
  <rv s="0">
    <v>536870912</v>
    <v>Bamingui-Bangoran</v>
    <v>051db41e-4057-866c-8f0a-de198ef847ae</v>
    <v>en-US</v>
    <v>Map</v>
  </rv>
  <rv s="0">
    <v>536870912</v>
    <v>Basse-Kotto</v>
    <v>72a45a0b-7984-e6b2-a2cc-0c8ef1afb053</v>
    <v>en-US</v>
    <v>Map</v>
  </rv>
  <rv s="0">
    <v>536870912</v>
    <v>Haute-Kotto</v>
    <v>93f5f7ed-b7d9-6116-d12d-cfa4403c9818</v>
    <v>en-US</v>
    <v>Map</v>
  </rv>
  <rv s="0">
    <v>536870912</v>
    <v>Haut-Mbomou</v>
    <v>3b702db9-c1c0-ae2d-f1d6-f28499b64ef3</v>
    <v>en-US</v>
    <v>Map</v>
  </rv>
  <rv s="0">
    <v>536870912</v>
    <v>Kémo</v>
    <v>64879529-02b4-5ef7-2c6d-2fde5868fce6</v>
    <v>en-US</v>
    <v>Map</v>
  </rv>
  <rv s="0">
    <v>536870912</v>
    <v>Lobaye</v>
    <v>f0f7237f-b1ed-2453-b6de-b28e5722cc18</v>
    <v>en-US</v>
    <v>Map</v>
  </rv>
  <rv s="0">
    <v>536870912</v>
    <v>Mambéré-Kadéï</v>
    <v>e8b530a9-256c-039f-aa99-b189ca7bdc09</v>
    <v>en-US</v>
    <v>Map</v>
  </rv>
  <rv s="0">
    <v>536870912</v>
    <v>Mbomou River</v>
    <v>594684b4-34dd-42a2-af49-40c36ea5b23e</v>
    <v>en-US</v>
    <v>Map</v>
  </rv>
  <rv s="0">
    <v>536870912</v>
    <v>Nana-Mambéré</v>
    <v>f908632b-49ae-27aa-5e4e-b2af9440dea5</v>
    <v>en-US</v>
    <v>Map</v>
  </rv>
  <rv s="0">
    <v>536870912</v>
    <v>Ombella-M'Poko</v>
    <v>a50d59e2-1518-d158-af21-fe35f361b428</v>
    <v>en-US</v>
    <v>Map</v>
  </rv>
  <rv s="0">
    <v>536870912</v>
    <v>Ouaka</v>
    <v>82cd1f05-13be-5418-58ad-0ae8481c7720</v>
    <v>en-US</v>
    <v>Map</v>
  </rv>
  <rv s="0">
    <v>536870912</v>
    <v>Ouham-Pendé</v>
    <v>6cb5e24e-44a6-42dd-9d58-bfc1fdd7795b</v>
    <v>en-US</v>
    <v>Map</v>
  </rv>
  <rv s="0">
    <v>536870912</v>
    <v>Vakaga</v>
    <v>2a54753a-cb1c-4363-3d13-9921adec0715</v>
    <v>en-US</v>
    <v>Map</v>
  </rv>
  <rv s="0">
    <v>536870912</v>
    <v>Nana-Grébizi</v>
    <v>34d608ac-7273-069a-a429-92d6b1af7ee0</v>
    <v>en-US</v>
    <v>Map</v>
  </rv>
  <rv s="0">
    <v>536870912</v>
    <v>Sangha-Mbaéré</v>
    <v>45ad2a51-19a4-96d7-6830-cde206ace0c9</v>
    <v>en-US</v>
    <v>Map</v>
  </rv>
  <rv s="3">
    <v>132</v>
  </rv>
  <rv s="1">
    <fb>8.6398307197091503E-2</fb>
    <v>22</v>
  </rv>
  <rv s="3">
    <v>133</v>
  </rv>
  <rv s="1">
    <fb>0.73299999999999998</fb>
    <v>22</v>
  </rv>
  <rv s="1">
    <fb>3.6800000667571997E-2</fb>
    <v>30</v>
  </rv>
  <rv s="1">
    <fb>1982064</fb>
    <v>23</v>
  </rv>
  <rv s="21">
    <v>#VALUE!</v>
    <v>en-US</v>
    <v>420b9ef3-9637-3d01-90d0-c50484f595ee</v>
    <v>536870912</v>
    <v>1</v>
    <v>261</v>
    <v>216</v>
    <v>Central African Republic</v>
    <v>18</v>
    <v>19</v>
    <v>Map</v>
    <v>20</v>
    <v>262</v>
    <v>CF</v>
    <v>1933</v>
    <v>1934</v>
    <v>1461</v>
    <v>1935</v>
    <v>1936</v>
    <v>1937</v>
    <v>1938</v>
    <v>1939</v>
    <v>1940</v>
    <v>XAF</v>
    <v>The Central African Republic is a landlocked country in Central Africa. It is bordered by Chad to the north, Sudan to the northeast, South Sudan to the east, the Democratic Republic of the Congo to the south, the Republic of the Congo to the ...</v>
    <v>1941</v>
    <v>1942</v>
    <v>1943</v>
    <v>1944</v>
    <v>1945</v>
    <v>1946</v>
    <v>1947</v>
    <v>1948</v>
    <v>1937</v>
    <v>1951</v>
    <v>1952</v>
    <v>1953</v>
    <v>1954</v>
    <v>1472</v>
    <v>Central African Republic</v>
    <v>La Renaissance</v>
    <v>1151</v>
    <v>Ködörösêse tî Bêafrîka</v>
    <v>1955</v>
    <v>1956</v>
    <v>1957</v>
    <v>1958</v>
    <v>1959</v>
    <v>1960</v>
    <v>1961</v>
    <v>495</v>
    <v>1369</v>
    <v>1370</v>
    <v>1962</v>
    <v>1978</v>
    <v>1979</v>
    <v>1980</v>
    <v>1981</v>
    <v>1982</v>
    <v>Central African Republic</v>
    <v>1983</v>
    <v>mdp/vdpid/55</v>
  </rv>
  <rv s="0">
    <v>536870912</v>
    <v>Chad</v>
    <v>a4c8e535-adcc-f306-7c43-af497dc59c6f</v>
    <v>en-US</v>
    <v>Map</v>
  </rv>
  <rv s="1">
    <fb>0.39656130876747098</fb>
    <v>22</v>
  </rv>
  <rv s="1">
    <fb>1284000</fb>
    <v>23</v>
  </rv>
  <rv s="1">
    <fb>35000</fb>
    <v>23</v>
  </rv>
  <rv s="1">
    <fb>42.171999999999997</fb>
    <v>24</v>
  </rv>
  <rv s="1">
    <fb>235</fb>
    <v>25</v>
  </rv>
  <rv s="0">
    <v>536870912</v>
    <v>N'Djamena</v>
    <v>06606f25-1802-ff78-84e6-3456b810b99c</v>
    <v>en-US</v>
    <v>Map</v>
  </rv>
  <rv s="1">
    <fb>1015.759</fb>
    <v>23</v>
  </rv>
  <rv s="1">
    <fb>117.698204738763</fb>
    <v>26</v>
  </rv>
  <rv s="1">
    <fb>-9.7193917541935296E-3</fb>
    <v>22</v>
  </rv>
  <rv s="1">
    <fb>5.7469999999999999</fb>
    <v>24</v>
  </rv>
  <rv s="1">
    <fb>3.7709656149489804E-2</fb>
    <v>22</v>
  </rv>
  <rv s="1">
    <fb>0.78</fb>
    <v>27</v>
  </rv>
  <rv s="1">
    <fb>11314951342.780701</fb>
    <v>28</v>
  </rv>
  <rv s="1">
    <fb>0.86846869999999998</fb>
    <v>22</v>
  </rv>
  <rv s="1">
    <fb>3.2513E-2</fb>
    <v>22</v>
  </rv>
  <rv s="2">
    <v>36</v>
    <v>20</v>
    <v>264</v>
    <v>7</v>
    <v>0</v>
    <v>Image of Chad</v>
  </rv>
  <rv s="1">
    <fb>71.400000000000006</fb>
    <v>29</v>
  </rv>
  <rv s="0">
    <v>805306368</v>
    <v>Mahamat Déby (President)</v>
    <v>a06a5bd4-7fc1-4985-9e80-f8907d331bec</v>
    <v>en-US</v>
    <v>Generic</v>
  </rv>
  <rv s="0">
    <v>805306368</v>
    <v>Allamaye Halina (Prime minister)</v>
    <v>d3e3b5b3-2204-cba9-09d4-662375c49aa1</v>
    <v>en-US</v>
    <v>Generic</v>
  </rv>
  <rv s="3">
    <v>134</v>
  </rv>
  <rv s="4">
    <v>https://www.bing.com/search?q=chad+africa&amp;form=skydnc</v>
    <v>Learn more on Bing</v>
  </rv>
  <rv s="1">
    <fb>53.976999999999997</fb>
    <v>29</v>
  </rv>
  <rv s="1">
    <fb>1140</fb>
    <v>29</v>
  </rv>
  <rv s="3">
    <v>135</v>
  </rv>
  <rv s="1">
    <fb>0.56370720140000008</fb>
    <v>22</v>
  </rv>
  <rv s="1">
    <fb>4.3400000000000001E-2</fb>
    <v>24</v>
  </rv>
  <rv s="1">
    <fb>17723315</fb>
    <v>23</v>
  </rv>
  <rv s="1">
    <fb>0.218</fb>
    <v>22</v>
  </rv>
  <rv s="1">
    <fb>0.32400000000000001</fb>
    <v>22</v>
  </rv>
  <rv s="1">
    <fb>0.48799999999999999</fb>
    <v>22</v>
  </rv>
  <rv s="1">
    <fb>4.9000000000000002E-2</fb>
    <v>22</v>
  </rv>
  <rv s="1">
    <fb>0.14800000000000002</fb>
    <v>22</v>
  </rv>
  <rv s="1">
    <fb>0.70698997497558591</fb>
    <v>22</v>
  </rv>
  <rv s="0">
    <v>536870912</v>
    <v>Bahr el Gazel</v>
    <v>ada188e6-c1d6-234c-f3e9-410684a06098</v>
    <v>en-US</v>
    <v>Map</v>
  </rv>
  <rv s="0">
    <v>536870912</v>
    <v>Borkou</v>
    <v>f86c8cf2-08cf-7815-fd2e-e6485a18dd47</v>
    <v>en-US</v>
    <v>Map</v>
  </rv>
  <rv s="0">
    <v>536870912</v>
    <v>Hadjer-Lamis</v>
    <v>378465be-2395-3e3f-037f-0e7082811a02</v>
    <v>en-US</v>
    <v>Map</v>
  </rv>
  <rv s="0">
    <v>536870912</v>
    <v>Mandoul Region</v>
    <v>6794b3cf-b957-021b-545d-1e7aab62eb4f</v>
    <v>en-US</v>
    <v>Map</v>
  </rv>
  <rv s="0">
    <v>536870912</v>
    <v>Mayo-Kebbi Est</v>
    <v>3f3106a7-794b-b14d-4aa5-344f5adce053</v>
    <v>en-US</v>
    <v>Map</v>
  </rv>
  <rv s="0">
    <v>536870912</v>
    <v>Mayo-Kebbi Ouest Region</v>
    <v>de5ece5a-15e4-b3a8-d402-c55923be0ab4</v>
    <v>en-US</v>
    <v>Map</v>
  </rv>
  <rv s="0">
    <v>536870912</v>
    <v>Sila Region</v>
    <v>5e9628ee-3726-aa8c-e0d3-172690643190</v>
    <v>en-US</v>
    <v>Map</v>
  </rv>
  <rv s="0">
    <v>536870912</v>
    <v>Tibesti Region</v>
    <v>7dd5c08d-c7ea-4ac3-a932-90ba6b6a7e9d</v>
    <v>en-US</v>
    <v>Map</v>
  </rv>
  <rv s="0">
    <v>536870912</v>
    <v>Wadi Fira</v>
    <v>778ea24d-1890-92f3-a707-3ecbcae5a150</v>
    <v>en-US</v>
    <v>Map</v>
  </rv>
  <rv s="3">
    <v>136</v>
  </rv>
  <rv s="3">
    <v>137</v>
  </rv>
  <rv s="1">
    <fb>0.63500000000000001</fb>
    <v>22</v>
  </rv>
  <rv s="1">
    <fb>1.8910000324249301E-2</fb>
    <v>30</v>
  </rv>
  <rv s="1">
    <fb>3712273</fb>
    <v>23</v>
  </rv>
  <rv s="25">
    <v>#VALUE!</v>
    <v>en-US</v>
    <v>a4c8e535-adcc-f306-7c43-af497dc59c6f</v>
    <v>536870912</v>
    <v>1</v>
    <v>267</v>
    <v>268</v>
    <v>Chad</v>
    <v>18</v>
    <v>19</v>
    <v>Map</v>
    <v>20</v>
    <v>269</v>
    <v>TD</v>
    <v>1986</v>
    <v>1987</v>
    <v>1988</v>
    <v>1989</v>
    <v>1990</v>
    <v>1991</v>
    <v>1992</v>
    <v>1993</v>
    <v>1994</v>
    <v>XAF</v>
    <v>Chad, officially the Republic of Chad, is a landlocked country located at the crossroads of North and Central Africa. It is bordered by Libya to the north, Sudan to the east, the Central African Republic to the south, Cameroon to the southwest, ...</v>
    <v>1995</v>
    <v>1996</v>
    <v>1997</v>
    <v>1998</v>
    <v>1999</v>
    <v>2000</v>
    <v>2001</v>
    <v>2002</v>
    <v>1991</v>
    <v>2005</v>
    <v>2006</v>
    <v>2007</v>
    <v>2008</v>
    <v>993</v>
    <v>Chad</v>
    <v>La Tchadienne</v>
    <v>2009</v>
    <v>Tchad</v>
    <v>2010</v>
    <v>2011</v>
    <v>2012</v>
    <v>2013</v>
    <v>2014</v>
    <v>2015</v>
    <v>427</v>
    <v>2016</v>
    <v>1715</v>
    <v>2017</v>
    <v>2018</v>
    <v>2028</v>
    <v>2029</v>
    <v>2030</v>
    <v>2031</v>
    <v>Chad</v>
    <v>2032</v>
    <v>mdp/vdpid/41</v>
  </rv>
  <rv s="0">
    <v>536870912</v>
    <v>Chile</v>
    <v>604665af-d1f4-5c64-9b93-1ef5f0471308</v>
    <v>en-US</v>
    <v>Map</v>
  </rv>
  <rv s="1">
    <fb>0.21171649832251302</fb>
    <v>22</v>
  </rv>
  <rv s="1">
    <fb>756102</fb>
    <v>23</v>
  </rv>
  <rv s="1">
    <fb>122000</fb>
    <v>23</v>
  </rv>
  <rv s="1">
    <fb>12.428000000000001</fb>
    <v>24</v>
  </rv>
  <rv s="1">
    <fb>56</fb>
    <v>25</v>
  </rv>
  <rv s="0">
    <v>536870912</v>
    <v>Santiago</v>
    <v>190dd277-52dd-5feb-5523-200c59886f8e</v>
    <v>en-US</v>
    <v>Map</v>
  </rv>
  <rv s="1">
    <fb>85822.467999999993</fb>
    <v>23</v>
  </rv>
  <rv s="1">
    <fb>131.913566974844</fb>
    <v>26</v>
  </rv>
  <rv s="1">
    <fb>2.55754475703323E-2</fb>
    <v>22</v>
  </rv>
  <rv s="1">
    <fb>3879.6756048594998</fb>
    <v>23</v>
  </rv>
  <rv s="1">
    <fb>1.649</fb>
    <v>24</v>
  </rv>
  <rv s="1">
    <fb>0.24256925086238501</fb>
    <v>22</v>
  </rv>
  <rv s="1">
    <fb>74.647212262567805</fb>
    <v>29</v>
  </rv>
  <rv s="1">
    <fb>282318159744.65002</fb>
    <v>28</v>
  </rv>
  <rv s="1">
    <fb>1.0143016</fb>
    <v>22</v>
  </rv>
  <rv s="1">
    <fb>0.88464419999999999</fb>
    <v>22</v>
  </rv>
  <rv s="2">
    <v>37</v>
    <v>20</v>
    <v>271</v>
    <v>7</v>
    <v>0</v>
    <v>Image of Chile</v>
  </rv>
  <rv s="1">
    <fb>6.2</fb>
    <v>29</v>
  </rv>
  <rv s="0">
    <v>805306368</v>
    <v>Gabriel Boric (President)</v>
    <v>a5b9649e-0dda-ce69-dd77-b90d92799948</v>
    <v>en-US</v>
    <v>Generic</v>
  </rv>
  <rv s="3">
    <v>138</v>
  </rv>
  <rv s="4">
    <v>https://www.bing.com/search?q=chile&amp;form=skydnc</v>
    <v>Learn more on Bing</v>
  </rv>
  <rv s="1">
    <fb>80.042000000000002</fb>
    <v>29</v>
  </rv>
  <rv s="1">
    <fb>203791650000</fb>
    <v>28</v>
  </rv>
  <rv s="1">
    <fb>13</fb>
    <v>29</v>
  </rv>
  <rv s="1">
    <fb>2</fb>
    <v>27</v>
  </rv>
  <rv s="3">
    <v>139</v>
  </rv>
  <rv s="1">
    <fb>0.32240714050000002</fb>
    <v>22</v>
  </rv>
  <rv s="1">
    <fb>2.5912000000000002</fb>
    <v>24</v>
  </rv>
  <rv s="1">
    <fb>19603733</fb>
    <v>23</v>
  </rv>
  <rv s="1">
    <fb>0.19699999999999998</fb>
    <v>22</v>
  </rv>
  <rv s="1">
    <fb>0.51300000000000001</fb>
    <v>22</v>
  </rv>
  <rv s="1">
    <fb>2.3E-2</fb>
    <v>22</v>
  </rv>
  <rv s="1">
    <fb>5.7999999999999996E-2</fb>
    <v>22</v>
  </rv>
  <rv s="1">
    <fb>0.13600000000000001</fb>
    <v>22</v>
  </rv>
  <rv s="1">
    <fb>0.62644001007080097</fb>
    <v>22</v>
  </rv>
  <rv s="0">
    <v>536870912</v>
    <v>Arica y Parinacota Region</v>
    <v>e82edc74-d7d4-52a9-63c9-da07aa4c8d07</v>
    <v>en-US</v>
    <v>Map</v>
  </rv>
  <rv s="0">
    <v>536870912</v>
    <v>Tarapacá Region</v>
    <v>f71529e3-ca1d-662b-2695-7619691fe930</v>
    <v>en-US</v>
    <v>Map</v>
  </rv>
  <rv s="0">
    <v>536870912</v>
    <v>Antofagasta Region</v>
    <v>0e94e649-e291-382e-a367-acb53290d201</v>
    <v>en-US</v>
    <v>Map</v>
  </rv>
  <rv s="0">
    <v>536870912</v>
    <v>Atacama Region</v>
    <v>f345e54e-574a-13c9-92e8-8aee46fdab13</v>
    <v>en-US</v>
    <v>Map</v>
  </rv>
  <rv s="0">
    <v>536870912</v>
    <v>Coquimbo Region</v>
    <v>76048cc3-d603-9c38-a167-a7ca5b8cbbc2</v>
    <v>en-US</v>
    <v>Map</v>
  </rv>
  <rv s="0">
    <v>536870912</v>
    <v>Valparaíso Region</v>
    <v>16db3fa8-cd1b-2e46-c8fd-319a483e9f74</v>
    <v>en-US</v>
    <v>Map</v>
  </rv>
  <rv s="0">
    <v>536870912</v>
    <v>O'Higgins Region</v>
    <v>a69b3fd5-459d-0124-d048-5d97d3c59ccc</v>
    <v>en-US</v>
    <v>Map</v>
  </rv>
  <rv s="0">
    <v>536870912</v>
    <v>Maule Region</v>
    <v>1e2324a1-9cb4-35ae-b663-73c3f67a17d5</v>
    <v>en-US</v>
    <v>Map</v>
  </rv>
  <rv s="0">
    <v>536870912</v>
    <v>Biobío Region</v>
    <v>e7f0592f-2534-c4f2-c1d3-fdea2c39f853</v>
    <v>en-US</v>
    <v>Map</v>
  </rv>
  <rv s="0">
    <v>536870912</v>
    <v>Araucanía Region</v>
    <v>2d02ef0b-dd81-faa4-520b-0ec94f6d1f8e</v>
    <v>en-US</v>
    <v>Map</v>
  </rv>
  <rv s="0">
    <v>536870912</v>
    <v>Los Ríos Region</v>
    <v>d63a8dc4-6856-1b2f-c860-14be52df0d59</v>
    <v>en-US</v>
    <v>Map</v>
  </rv>
  <rv s="0">
    <v>536870912</v>
    <v>Los Lagos Region</v>
    <v>e02e6fdd-6c61-e5bb-60a2-e02511b76154</v>
    <v>en-US</v>
    <v>Map</v>
  </rv>
  <rv s="0">
    <v>536870912</v>
    <v>Aysén Region</v>
    <v>f1dfad18-7a71-c02b-6499-9d48079ad086</v>
    <v>en-US</v>
    <v>Map</v>
  </rv>
  <rv s="0">
    <v>536870912</v>
    <v>Magallanes Region</v>
    <v>bae16453-cc13-6536-3ecf-d010cdfe7779</v>
    <v>en-US</v>
    <v>Map</v>
  </rv>
  <rv s="0">
    <v>536870912</v>
    <v>Santiago Metropolitan Region</v>
    <v>593b7d08-69b9-06ed-9b5c-adea6868ff88</v>
    <v>en-US</v>
    <v>Map</v>
  </rv>
  <rv s="3">
    <v>140</v>
  </rv>
  <rv s="1">
    <fb>0.182194149378896</fb>
    <v>22</v>
  </rv>
  <rv s="3">
    <v>141</v>
  </rv>
  <rv s="1">
    <fb>0.34</fb>
    <v>22</v>
  </rv>
  <rv s="1">
    <fb>7.09000015258789E-2</fb>
    <v>30</v>
  </rv>
  <rv s="1">
    <fb>16610135</fb>
    <v>23</v>
  </rv>
  <rv s="7">
    <v>#VALUE!</v>
    <v>en-US</v>
    <v>604665af-d1f4-5c64-9b93-1ef5f0471308</v>
    <v>536870912</v>
    <v>1</v>
    <v>274</v>
    <v>44</v>
    <v>Chile</v>
    <v>18</v>
    <v>19</v>
    <v>Map</v>
    <v>20</v>
    <v>275</v>
    <v>CL</v>
    <v>2035</v>
    <v>2036</v>
    <v>2037</v>
    <v>2038</v>
    <v>2039</v>
    <v>2040</v>
    <v>2041</v>
    <v>2042</v>
    <v>2043</v>
    <v>CLF</v>
    <v>Chile, officially the Republic of Chile, is a country in western South America. It is the southernmost country in the world and the closest to Antarctica, stretching along a narrow strip of land between the Andes Mountains and the Pacific Ocean. ...</v>
    <v>2044</v>
    <v>2045</v>
    <v>2046</v>
    <v>2047</v>
    <v>1814</v>
    <v>2048</v>
    <v>2049</v>
    <v>2050</v>
    <v>2051</v>
    <v>2052</v>
    <v>2040</v>
    <v>2054</v>
    <v>2055</v>
    <v>2056</v>
    <v>2057</v>
    <v>2058</v>
    <v>2059</v>
    <v>Chile</v>
    <v>National Anthem of Chile</v>
    <v>2060</v>
    <v>Chile</v>
    <v>2061</v>
    <v>2062</v>
    <v>2063</v>
    <v>2064</v>
    <v>1061</v>
    <v>2065</v>
    <v>2066</v>
    <v>2067</v>
    <v>1715</v>
    <v>2068</v>
    <v>2069</v>
    <v>2085</v>
    <v>2086</v>
    <v>2087</v>
    <v>2088</v>
    <v>2089</v>
    <v>Chile</v>
    <v>2090</v>
    <v>mdp/vdpid/46</v>
  </rv>
  <rv s="0">
    <v>536870912</v>
    <v>China</v>
    <v>5fcc3d97-0cf2-94e5-6dad-cd70e387bd69</v>
    <v>en-US</v>
    <v>Map</v>
  </rv>
  <rv s="1">
    <fb>0.56212313103349798</fb>
    <v>22</v>
  </rv>
  <rv s="1">
    <fb>9596961</fb>
    <v>23</v>
  </rv>
  <rv s="1">
    <fb>2695000</fb>
    <v>23</v>
  </rv>
  <rv s="1">
    <fb>10.9</fb>
    <v>24</v>
  </rv>
  <rv s="1">
    <fb>86</fb>
    <v>25</v>
  </rv>
  <rv s="0">
    <v>536870912</v>
    <v>Beijing</v>
    <v>e43bc499-902a-5deb-aced-aa4a247e6822</v>
    <v>en-US</v>
    <v>Map</v>
  </rv>
  <rv s="1">
    <fb>9893037.9519999996</fb>
    <v>23</v>
  </rv>
  <rv s="1">
    <fb>125.083155733959</fb>
    <v>26</v>
  </rv>
  <rv s="1">
    <fb>2.8992357992594101E-2</fb>
    <v>22</v>
  </rv>
  <rv s="1">
    <fb>3927.0444999890101</fb>
    <v>23</v>
  </rv>
  <rv s="1">
    <fb>1.69</fb>
    <v>24</v>
  </rv>
  <rv s="1">
    <fb>0.22353941805732902</fb>
    <v>22</v>
  </rv>
  <rv s="1">
    <fb>87.670430768185398</fb>
    <v>29</v>
  </rv>
  <rv s="1">
    <fb>0.96</fb>
    <v>27</v>
  </rv>
  <rv s="1">
    <fb>19910000000000</fb>
    <v>28</v>
  </rv>
  <rv s="1">
    <fb>1.0022275</fb>
    <v>22</v>
  </rv>
  <rv s="1">
    <fb>0.50604439999999995</fb>
    <v>22</v>
  </rv>
  <rv s="2">
    <v>38</v>
    <v>20</v>
    <v>277</v>
    <v>7</v>
    <v>0</v>
    <v>Image of China</v>
  </rv>
  <rv s="1">
    <fb>7.4</fb>
    <v>29</v>
  </rv>
  <rv s="0">
    <v>536870912</v>
    <v>Chongqing</v>
    <v>69bf0da4-4c0f-d795-e3d4-f2087fc9101e</v>
    <v>en-US</v>
    <v>Map</v>
  </rv>
  <rv s="0">
    <v>805306368</v>
    <v>Xi Jinping (Secretary)</v>
    <v>cd954b68-481c-b388-8b3d-6c0081dc9adf</v>
    <v>en-US</v>
    <v>Generic</v>
  </rv>
  <rv s="0">
    <v>805306368</v>
    <v>Xi Jinping (President)</v>
    <v>cd954b68-481c-b388-8b3d-6c0081dc9adf</v>
    <v>en-US</v>
    <v>Generic</v>
  </rv>
  <rv s="0">
    <v>805306368</v>
    <v>Li Qiang (Premier)</v>
    <v>f0d727f0-3735-908f-e9a5-a6e2264d2e8e</v>
    <v>en-US</v>
    <v>Generic</v>
  </rv>
  <rv s="0">
    <v>805306368</v>
    <v>Han Zheng (Vice president)</v>
    <v>e9aab0c7-cc9c-fc04-646c-f65aabe8bd9a</v>
    <v>en-US</v>
    <v>Generic</v>
  </rv>
  <rv s="3">
    <v>142</v>
  </rv>
  <rv s="4">
    <v>https://www.bing.com/search?q=china&amp;form=skydnc</v>
    <v>Learn more on Bing</v>
  </rv>
  <rv s="1">
    <fb>76.959999999999994</fb>
    <v>29</v>
  </rv>
  <rv s="1">
    <fb>8515504380000</fb>
    <v>28</v>
  </rv>
  <rv s="1">
    <fb>29</fb>
    <v>29</v>
  </rv>
  <rv s="1">
    <fb>0.87</fb>
    <v>27</v>
  </rv>
  <rv s="3">
    <v>143</v>
  </rv>
  <rv s="1">
    <fb>0.32386296240000001</fb>
    <v>22</v>
  </rv>
  <rv s="1">
    <fb>1.9798</fb>
    <v>24</v>
  </rv>
  <rv s="1">
    <fb>1412175000</fb>
    <v>23</v>
  </rv>
  <rv s="1">
    <fb>0.222</fb>
    <v>22</v>
  </rv>
  <rv s="1">
    <fb>0.29299999999999998</fb>
    <v>22</v>
  </rv>
  <rv s="1">
    <fb>0.45299999999999996</fb>
    <v>22</v>
  </rv>
  <rv s="1">
    <fb>6.5000000000000002E-2</fb>
    <v>22</v>
  </rv>
  <rv s="1">
    <fb>0.107</fb>
    <v>22</v>
  </rv>
  <rv s="1">
    <fb>0.67986999511718804</fb>
    <v>22</v>
  </rv>
  <rv s="0">
    <v>536870912</v>
    <v>Tianjin</v>
    <v>45fdbb85-8f7d-7f8b-dc59-7cb26189ef7d</v>
    <v>en-US</v>
    <v>Map</v>
  </rv>
  <rv s="0">
    <v>536870912</v>
    <v>Hebei</v>
    <v>268021ac-4731-f143-328a-f385a6b2f343</v>
    <v>en-US</v>
    <v>Map</v>
  </rv>
  <rv s="0">
    <v>536870912</v>
    <v>Shanxi</v>
    <v>075dd860-13e3-fb9e-dab0-6f2a22a59c5d</v>
    <v>en-US</v>
    <v>Map</v>
  </rv>
  <rv s="0">
    <v>536870912</v>
    <v>Inner Mongolia</v>
    <v>2c74fdb2-19bf-0f2d-f20d-13b21d6103e6</v>
    <v>en-US</v>
    <v>Map</v>
  </rv>
  <rv s="0">
    <v>536870912</v>
    <v>Liaoning</v>
    <v>50b9b45b-7555-8f4e-500a-81f90d66f392</v>
    <v>en-US</v>
    <v>Map</v>
  </rv>
  <rv s="0">
    <v>536870912</v>
    <v>Jilin</v>
    <v>20bba38c-89a4-7448-c64a-9ec85a4ba341</v>
    <v>en-US</v>
    <v>Map</v>
  </rv>
  <rv s="0">
    <v>536870912</v>
    <v>Heilongjiang</v>
    <v>a7c2e681-f80e-cae6-2ae7-fccb47f12008</v>
    <v>en-US</v>
    <v>Map</v>
  </rv>
  <rv s="0">
    <v>536870912</v>
    <v>Shanghai</v>
    <v>29ece984-463e-6074-60e1-83f8c012ef70</v>
    <v>en-US</v>
    <v>Map</v>
  </rv>
  <rv s="0">
    <v>536870912</v>
    <v>Jiangsu</v>
    <v>c979b1db-2e4e-7b88-511f-1cd5a525053c</v>
    <v>en-US</v>
    <v>Map</v>
  </rv>
  <rv s="0">
    <v>536870912</v>
    <v>Zhejiang</v>
    <v>5464490d-3361-4945-967e-d8879b9c8415</v>
    <v>en-US</v>
    <v>Map</v>
  </rv>
  <rv s="0">
    <v>536870912</v>
    <v>Anhui</v>
    <v>7a26b7d2-0ec9-86cd-351a-a9f347c4b9cd</v>
    <v>en-US</v>
    <v>Map</v>
  </rv>
  <rv s="0">
    <v>536870912</v>
    <v>Fujian</v>
    <v>f7e228b4-20f3-6c06-f9d2-0e381cb472db</v>
    <v>en-US</v>
    <v>Map</v>
  </rv>
  <rv s="0">
    <v>536870912</v>
    <v>Jiangxi</v>
    <v>60bbd587-912f-cf97-4a3b-4e9236f59153</v>
    <v>en-US</v>
    <v>Map</v>
  </rv>
  <rv s="0">
    <v>536870912</v>
    <v>Shandong</v>
    <v>311c787d-5f0d-3960-4647-a0b3ee6bb863</v>
    <v>en-US</v>
    <v>Map</v>
  </rv>
  <rv s="0">
    <v>536870912</v>
    <v>Henan</v>
    <v>e1b3708c-e5d8-671a-5b9c-e74cf7d11971</v>
    <v>en-US</v>
    <v>Map</v>
  </rv>
  <rv s="0">
    <v>536870912</v>
    <v>Hubei</v>
    <v>03c5c53c-6c11-7737-b58a-31b9b73bce20</v>
    <v>en-US</v>
    <v>Map</v>
  </rv>
  <rv s="0">
    <v>536870912</v>
    <v>Hunan</v>
    <v>84852e67-826c-7232-5aec-3bd5a776c21b</v>
    <v>en-US</v>
    <v>Map</v>
  </rv>
  <rv s="0">
    <v>536870912</v>
    <v>Guangdong</v>
    <v>533d187e-5296-4200-eed8-55f3257c948f</v>
    <v>en-US</v>
    <v>Map</v>
  </rv>
  <rv s="0">
    <v>536870912</v>
    <v>Guangxi</v>
    <v>b2e2f034-494c-f814-7555-fa5d56071d6f</v>
    <v>en-US</v>
    <v>Map</v>
  </rv>
  <rv s="0">
    <v>536870912</v>
    <v>Hainan</v>
    <v>85cb11dd-f8f0-f5e0-35d3-42ce64c34e9e</v>
    <v>en-US</v>
    <v>Map</v>
  </rv>
  <rv s="0">
    <v>536870912</v>
    <v>Sichuan</v>
    <v>49bf1471-e0d6-011f-bb5b-edd67fea0a6f</v>
    <v>en-US</v>
    <v>Map</v>
  </rv>
  <rv s="0">
    <v>536870912</v>
    <v>Guizhou</v>
    <v>3025ec8b-299d-6131-4293-401f8dd1701e</v>
    <v>en-US</v>
    <v>Map</v>
  </rv>
  <rv s="0">
    <v>536870912</v>
    <v>Yunnan</v>
    <v>62345ab8-b0e6-d4c5-87b4-0e7a5b39c7dc</v>
    <v>en-US</v>
    <v>Map</v>
  </rv>
  <rv s="0">
    <v>536870912</v>
    <v>Hong Kong</v>
    <v>304df1d5-38ee-e835-eb2a-554caba5c30e</v>
    <v>en-US</v>
    <v>Map</v>
  </rv>
  <rv s="0">
    <v>536870912</v>
    <v>Tibet Autonomous Region</v>
    <v>47172d29-ddc9-3139-5851-4a08c8219822</v>
    <v>en-US</v>
    <v>Map</v>
  </rv>
  <rv s="0">
    <v>536870912</v>
    <v>Shaanxi</v>
    <v>2c52cd90-c486-5a30-6fdf-b777d9331efd</v>
    <v>en-US</v>
    <v>Map</v>
  </rv>
  <rv s="0">
    <v>536870912</v>
    <v>Gansu</v>
    <v>2bf7e5b1-3ba4-5943-77aa-7ac1cb9a0535</v>
    <v>en-US</v>
    <v>Map</v>
  </rv>
  <rv s="0">
    <v>536870912</v>
    <v>Qinghai</v>
    <v>c8ddeac2-af7f-8ee9-dbac-33f9f697d88c</v>
    <v>en-US</v>
    <v>Map</v>
  </rv>
  <rv s="0">
    <v>536870912</v>
    <v>Ningxia</v>
    <v>b9d307c1-70f4-a27f-6800-d624b3030236</v>
    <v>en-US</v>
    <v>Map</v>
  </rv>
  <rv s="0">
    <v>536870912</v>
    <v>Xinjiang</v>
    <v>8e7874f1-5a52-a168-5737-ced81488dfca</v>
    <v>en-US</v>
    <v>Map</v>
  </rv>
  <rv s="0">
    <v>536870912</v>
    <v>Macau</v>
    <v>d7203e23-120a-c7fd-485a-3fbcf88a3288</v>
    <v>en-US</v>
    <v>Map</v>
  </rv>
  <rv s="3">
    <v>144</v>
  </rv>
  <rv s="1">
    <fb>9.4193182022714303E-2</fb>
    <v>22</v>
  </rv>
  <rv s="3">
    <v>145</v>
  </rv>
  <rv s="1">
    <fb>0.59200000000000008</fb>
    <v>22</v>
  </rv>
  <rv s="1">
    <fb>4.3200001716613798E-2</fb>
    <v>30</v>
  </rv>
  <rv s="1">
    <fb>842933962</fb>
    <v>23</v>
  </rv>
  <rv s="7">
    <v>#VALUE!</v>
    <v>en-US</v>
    <v>5fcc3d97-0cf2-94e5-6dad-cd70e387bd69</v>
    <v>536870912</v>
    <v>1</v>
    <v>281</v>
    <v>44</v>
    <v>China</v>
    <v>18</v>
    <v>19</v>
    <v>Map</v>
    <v>20</v>
    <v>282</v>
    <v>CN</v>
    <v>2093</v>
    <v>2094</v>
    <v>2095</v>
    <v>2096</v>
    <v>2097</v>
    <v>2098</v>
    <v>2099</v>
    <v>2100</v>
    <v>2101</v>
    <v>CNY</v>
    <v>China, officially the People's Republic of China, is a country in East Asia. With a population exceeding 1.4 billion, it is the second-most populous country after India, representing 17.4% of the world population. China spans the equivalent of ...</v>
    <v>2102</v>
    <v>2103</v>
    <v>2104</v>
    <v>2105</v>
    <v>2106</v>
    <v>2107</v>
    <v>2108</v>
    <v>2109</v>
    <v>2110</v>
    <v>2111</v>
    <v>2112</v>
    <v>2117</v>
    <v>2118</v>
    <v>2119</v>
    <v>2120</v>
    <v>2121</v>
    <v>2122</v>
    <v>China</v>
    <v>March of the Volunteers</v>
    <v>2123</v>
    <v>中华人民共和国</v>
    <v>2124</v>
    <v>2125</v>
    <v>2126</v>
    <v>2127</v>
    <v>2128</v>
    <v>2129</v>
    <v>1209</v>
    <v>2130</v>
    <v>2131</v>
    <v>1273</v>
    <v>2132</v>
    <v>2164</v>
    <v>2165</v>
    <v>2166</v>
    <v>2167</v>
    <v>2168</v>
    <v>China</v>
    <v>2169</v>
    <v>mdp/vdpid/45</v>
  </rv>
  <rv s="1">
    <fb>4.7619047619047603E-2</fb>
    <v>22</v>
  </rv>
  <rv s="1">
    <fb>1105.69</fb>
    <v>23</v>
  </rv>
  <rv s="1">
    <fb>852</fb>
    <v>25</v>
  </rv>
  <rv s="0">
    <v>536870912</v>
    <v>Victoria City, Hong Kong</v>
    <v>644c4679-89fe-6735-4bef-8faef0ed623b</v>
    <v>en-US</v>
    <v>Map</v>
  </rv>
  <rv s="1">
    <fb>43644.633999999998</fb>
    <v>23</v>
  </rv>
  <rv s="1">
    <fb>134.593052867475</fb>
    <v>26</v>
  </rv>
  <rv s="1">
    <fb>2.8649279875438E-2</fb>
    <v>22</v>
  </rv>
  <rv s="1">
    <fb>6083.2699356802004</fb>
    <v>23</v>
  </rv>
  <rv s="1">
    <fb>1.0720000000000001</fb>
    <v>24</v>
  </rv>
  <rv s="1">
    <fb>93.172881620063393</fb>
    <v>29</v>
  </rv>
  <rv s="1">
    <fb>1.86</fb>
    <v>27</v>
  </rv>
  <rv s="1">
    <fb>366029556273.05103</fb>
    <v>28</v>
  </rv>
  <rv s="1">
    <fb>1.0861767</fb>
    <v>22</v>
  </rv>
  <rv s="1">
    <fb>0.76922230000000003</fb>
    <v>22</v>
  </rv>
  <rv s="2">
    <v>39</v>
    <v>20</v>
    <v>284</v>
    <v>7</v>
    <v>0</v>
    <v>Image of Hong Kong</v>
  </rv>
  <rv s="0">
    <v>536870912</v>
    <v>Kowloon</v>
    <v>4cda8ccc-49df-e25d-4081-af247bd5d447</v>
    <v>en-US</v>
    <v>Map</v>
  </rv>
  <rv s="0">
    <v>805306368</v>
    <v>Andrew Cheung (Chief justice)</v>
    <v>36491eb6-74e3-798a-a69e-2ab92526ae1b</v>
    <v>en-US</v>
    <v>Generic</v>
  </rv>
  <rv s="3">
    <v>146</v>
  </rv>
  <rv s="4">
    <v>https://www.bing.com/search?q=hong+kong&amp;form=skydnc</v>
    <v>Learn more on Bing</v>
  </rv>
  <rv s="1">
    <fb>84.934146341463403</fb>
    <v>29</v>
  </rv>
  <rv s="1">
    <fb>4899234580000</fb>
    <v>28</v>
  </rv>
  <rv s="1">
    <fb>4.4400000000000004</fb>
    <v>27</v>
  </rv>
  <rv s="3">
    <v>147</v>
  </rv>
  <rv s="1">
    <fb>1.319</fb>
    <v>24</v>
  </rv>
  <rv s="1">
    <fb>7346100</fb>
    <v>23</v>
  </rv>
  <rv s="1">
    <fb>0.60073001861572306</fb>
    <v>22</v>
  </rv>
  <rv s="0">
    <v>536870912</v>
    <v>Islands District</v>
    <v>5bdf8194-b276-735c-ac74-e88355020236</v>
    <v>en-US</v>
    <v>Map</v>
  </rv>
  <rv s="0">
    <v>536870912</v>
    <v>Kwai Tsing District</v>
    <v>0e5adc30-bbc5-561d-0ea5-180def80cb8b</v>
    <v>en-US</v>
    <v>Map</v>
  </rv>
  <rv s="0">
    <v>536870912</v>
    <v>North District, Hong Kong</v>
    <v>185560c4-98cd-cc5d-6ac1-86042a480b7f</v>
    <v>en-US</v>
    <v>Map</v>
  </rv>
  <rv s="0">
    <v>536870912</v>
    <v>Sai Kung District</v>
    <v>0970bcac-02b0-1256-3a73-8384b3fb581a</v>
    <v>en-US</v>
    <v>Map</v>
  </rv>
  <rv s="0">
    <v>536870912</v>
    <v>Sha Tin District</v>
    <v>0bfe1f57-2536-4d8d-8937-5b1767c1bd64</v>
    <v>en-US</v>
    <v>Map</v>
  </rv>
  <rv s="0">
    <v>536870912</v>
    <v>Tsuen Wan District</v>
    <v>881f6332-17c3-31f0-5bbb-80a6e03a659b</v>
    <v>en-US</v>
    <v>Map</v>
  </rv>
  <rv s="0">
    <v>536870912</v>
    <v>Yuen Long District</v>
    <v>6dd23954-1c99-93ff-43e6-243e5e04dc16</v>
    <v>en-US</v>
    <v>Map</v>
  </rv>
  <rv s="0">
    <v>536870912</v>
    <v>Kwun Tong District</v>
    <v>ba2899cd-c851-4cab-1b1a-43d4e689e00e</v>
    <v>en-US</v>
    <v>Map</v>
  </rv>
  <rv s="0">
    <v>536870912</v>
    <v>Sham Shui Po District</v>
    <v>0269996a-7970-1bfb-7d58-c440478d9f91</v>
    <v>en-US</v>
    <v>Map</v>
  </rv>
  <rv s="0">
    <v>536870912</v>
    <v>Wong Tai Sin District</v>
    <v>391dbba1-d7b7-80ad-8690-57535114a00c</v>
    <v>en-US</v>
    <v>Map</v>
  </rv>
  <rv s="0">
    <v>536870912</v>
    <v>Yau Tsim Mong District</v>
    <v>951bea36-6539-b6a8-cd39-cea775856c83</v>
    <v>en-US</v>
    <v>Map</v>
  </rv>
  <rv s="0">
    <v>536870912</v>
    <v>Central and Western District</v>
    <v>9fb55a03-1ad3-b893-8fd0-33154c2b8d18</v>
    <v>en-US</v>
    <v>Map</v>
  </rv>
  <rv s="0">
    <v>536870912</v>
    <v>Eastern District, Hong Kong</v>
    <v>a9a6d632-df48-06db-02ed-74541bcfd3bd</v>
    <v>en-US</v>
    <v>Map</v>
  </rv>
  <rv s="0">
    <v>536870912</v>
    <v>Southern District, Hong Kong</v>
    <v>7d733cf9-b54b-c040-aeb7-2a4756a0df0c</v>
    <v>en-US</v>
    <v>Map</v>
  </rv>
  <rv s="0">
    <v>536870912</v>
    <v>Wan Chai District</v>
    <v>904dae61-da79-b31c-7ad0-caf5f96394bb</v>
    <v>en-US</v>
    <v>Map</v>
  </rv>
  <rv s="3">
    <v>148</v>
  </rv>
  <rv s="3">
    <v>149</v>
  </rv>
  <rv s="1">
    <fb>3.6289999485015899E-2</fb>
    <v>30</v>
  </rv>
  <rv s="1">
    <fb>7507400</fb>
    <v>23</v>
  </rv>
  <rv s="26">
    <v>#VALUE!</v>
    <v>en-US</v>
    <v>304df1d5-38ee-e835-eb2a-554caba5c30e</v>
    <v>536870912</v>
    <v>1</v>
    <v>287</v>
    <v>288</v>
    <v>Hong Kong</v>
    <v>18</v>
    <v>19</v>
    <v>Map</v>
    <v>20</v>
    <v>289</v>
    <v>HK</v>
    <v>2171</v>
    <v>2172</v>
    <v>254</v>
    <v>2173</v>
    <v>2174</v>
    <v>2175</v>
    <v>2176</v>
    <v>2177</v>
    <v>HKD</v>
    <v>Hong Kong is a special administrative region of China. With 7.4 million residents of various nationalities in a 1,104-square-kilometre territory, Hong Kong is the fourth most densely populated region in the world.</v>
    <v>2178</v>
    <v>2179</v>
    <v>2180</v>
    <v>2181</v>
    <v>2182</v>
    <v>2183</v>
    <v>2184</v>
    <v>2185</v>
    <v>2186</v>
    <v>2188</v>
    <v>2189</v>
    <v>2190</v>
    <v>2191</v>
    <v>2192</v>
    <v>Hong Kong</v>
    <v>March of the Volunteers</v>
    <v>2193</v>
    <v>中華人民共和國香港特別行政區</v>
    <v>2194</v>
    <v>2195</v>
    <v>2196</v>
    <v>2212</v>
    <v>2213</v>
    <v>1060</v>
    <v>2214</v>
    <v>Hong Kong</v>
    <v>2215</v>
    <v>mdp/vdpid/104</v>
  </rv>
  <rv s="1">
    <fb>115.3</fb>
    <v>23</v>
  </rv>
  <rv s="1">
    <fb>11.058</fb>
    <v>24</v>
  </rv>
  <rv s="1">
    <fb>853</fb>
    <v>25</v>
  </rv>
  <rv s="1">
    <fb>2068.1880000000001</fb>
    <v>23</v>
  </rv>
  <rv s="1">
    <fb>140.1891695532</fb>
    <v>26</v>
  </rv>
  <rv s="1">
    <fb>3.0052210064730099E-2</fb>
    <v>22</v>
  </rv>
  <rv s="1">
    <fb>1.2170000000000001</fb>
    <v>24</v>
  </rv>
  <rv s="1">
    <fb>53859116535.530602</fb>
    <v>28</v>
  </rv>
  <rv s="1">
    <fb>1.0040936999999999</fb>
    <v>22</v>
  </rv>
  <rv s="1">
    <fb>0.90657100000000002</fb>
    <v>22</v>
  </rv>
  <rv s="2">
    <v>40</v>
    <v>20</v>
    <v>291</v>
    <v>7</v>
    <v>0</v>
    <v>Image of Macau</v>
  </rv>
  <rv s="4">
    <v>https://www.bing.com/search?q=macau&amp;form=skydnc</v>
    <v>Learn more on Bing</v>
  </rv>
  <rv s="1">
    <fb>84.117999999999995</fb>
    <v>29</v>
  </rv>
  <rv s="3">
    <v>150</v>
  </rv>
  <rv s="1">
    <fb>1.5620000000000001</fb>
    <v>24</v>
  </rv>
  <rv s="1">
    <fb>695168</fb>
    <v>23</v>
  </rv>
  <rv s="1">
    <fb>0.70490997314453097</fb>
    <v>22</v>
  </rv>
  <rv s="1">
    <fb>0.28826975519797299</fb>
    <v>22</v>
  </rv>
  <rv s="3">
    <v>151</v>
  </rv>
  <rv s="1">
    <fb>2.23699998855591E-2</fb>
    <v>30</v>
  </rv>
  <rv s="1">
    <fb>640445</fb>
    <v>23</v>
  </rv>
  <rv s="27">
    <v>#VALUE!</v>
    <v>en-US</v>
    <v>d7203e23-120a-c7fd-485a-3fbcf88a3288</v>
    <v>536870912</v>
    <v>1</v>
    <v>294</v>
    <v>295</v>
    <v>Macau</v>
    <v>18</v>
    <v>19</v>
    <v>Map</v>
    <v>20</v>
    <v>296</v>
    <v>MO</v>
    <v>2217</v>
    <v>2218</v>
    <v>2219</v>
    <v>2220</v>
    <v>2221</v>
    <v>2222</v>
    <v>HKD</v>
    <v>Macau or Macao is a special administrative region of the People's Republic of China. With a population of about 710,000 people and a land area of 32.9 km², it is the most densely populated region in the world.</v>
    <v>2223</v>
    <v>2224</v>
    <v>2225</v>
    <v>2226</v>
    <v>2227</v>
    <v>2228</v>
    <v>2229</v>
    <v>Macau</v>
    <v>March of the Volunteers</v>
    <v>2230</v>
    <v>中華人民共和國澳門特別行政區</v>
    <v>2231</v>
    <v>2232</v>
    <v>2233</v>
    <v>2234</v>
    <v>2235</v>
    <v>2236</v>
    <v>Macau</v>
    <v>2237</v>
    <v>mdp/vdpid/151</v>
  </rv>
  <rv s="0">
    <v>536870912</v>
    <v>Colombia</v>
    <v>c396e3d8-2a85-d230-f691-7850536d840e</v>
    <v>en-US</v>
    <v>Map</v>
  </rv>
  <rv s="1">
    <fb>0.40257414657503404</fb>
    <v>22</v>
  </rv>
  <rv s="1">
    <fb>1141748</fb>
    <v>23</v>
  </rv>
  <rv s="1">
    <fb>481000</fb>
    <v>23</v>
  </rv>
  <rv s="1">
    <fb>14.882</fb>
    <v>24</v>
  </rv>
  <rv s="1">
    <fb>57</fb>
    <v>25</v>
  </rv>
  <rv s="0">
    <v>536870912</v>
    <v>Bogotá</v>
    <v>66b24d5c-468c-2dd6-e6ce-34504b6f6cb4</v>
    <v>en-US</v>
    <v>Map</v>
  </rv>
  <rv s="1">
    <fb>97813.558000000005</fb>
    <v>23</v>
  </rv>
  <rv s="1">
    <fb>140.95037394202501</fb>
    <v>26</v>
  </rv>
  <rv s="1">
    <fb>3.52549273618952E-2</fb>
    <v>22</v>
  </rv>
  <rv s="1">
    <fb>1312.1575030143699</fb>
    <v>23</v>
  </rv>
  <rv s="1">
    <fb>1.8069999999999999</fb>
    <v>24</v>
  </rv>
  <rv s="1">
    <fb>0.52703938288643504</fb>
    <v>22</v>
  </rv>
  <rv s="1">
    <fb>76.685692626893996</fb>
    <v>29</v>
  </rv>
  <rv s="1">
    <fb>323802808108.24597</fb>
    <v>28</v>
  </rv>
  <rv s="1">
    <fb>1.1452666</fb>
    <v>22</v>
  </rv>
  <rv s="1">
    <fb>0.55327490000000001</fb>
    <v>22</v>
  </rv>
  <rv s="2">
    <v>41</v>
    <v>20</v>
    <v>298</v>
    <v>7</v>
    <v>0</v>
    <v>Image of Colombia</v>
  </rv>
  <rv s="1">
    <fb>12.2</fb>
    <v>29</v>
  </rv>
  <rv s="0">
    <v>805306368</v>
    <v>Gustavo Petro (President)</v>
    <v>6d82a058-5246-ec8e-cc68-4ec9b7022623</v>
    <v>en-US</v>
    <v>Generic</v>
  </rv>
  <rv s="0">
    <v>805306368</v>
    <v>Francia Márquez (Vice president)</v>
    <v>31dbe672-1593-31cc-dd43-199002188cba</v>
    <v>en-US</v>
    <v>Generic</v>
  </rv>
  <rv s="3">
    <v>152</v>
  </rv>
  <rv s="4">
    <v>https://www.bing.com/search?q=colombia&amp;form=skydnc</v>
    <v>Learn more on Bing</v>
  </rv>
  <rv s="1">
    <fb>77.108999999999995</fb>
    <v>29</v>
  </rv>
  <rv s="1">
    <fb>132040280000</fb>
    <v>28</v>
  </rv>
  <rv s="1">
    <fb>83</fb>
    <v>29</v>
  </rv>
  <rv s="1">
    <fb>1.23</fb>
    <v>27</v>
  </rv>
  <rv s="3">
    <v>153</v>
  </rv>
  <rv s="1">
    <fb>0.1829434999</fb>
    <v>22</v>
  </rv>
  <rv s="1">
    <fb>2.1848000000000001</fb>
    <v>24</v>
  </rv>
  <rv s="1">
    <fb>51874024</fb>
    <v>23</v>
  </rv>
  <rv s="1">
    <fb>0.19899999999999998</fb>
    <v>22</v>
  </rv>
  <rv s="1">
    <fb>0.39700000000000002</fb>
    <v>22</v>
  </rv>
  <rv s="1">
    <fb>1.3999999999999999E-2</fb>
    <v>22</v>
  </rv>
  <rv s="1">
    <fb>0.68771003723144508</fb>
    <v>22</v>
  </rv>
  <rv s="0">
    <v>536870912</v>
    <v>Amazonas</v>
    <v>b1142dfe-c0da-0b16-7b5b-40e1812fc5b5</v>
    <v>en-US</v>
    <v>Map</v>
  </rv>
  <rv s="0">
    <v>536870912</v>
    <v>Antioquia Department</v>
    <v>d3614470-a93c-5d64-a636-9da2dff33c3d</v>
    <v>en-US</v>
    <v>Map</v>
  </rv>
  <rv s="0">
    <v>536870912</v>
    <v>Arauca Department</v>
    <v>39038b52-0399-9385-24de-5d0c69b46eba</v>
    <v>en-US</v>
    <v>Map</v>
  </rv>
  <rv s="0">
    <v>536870912</v>
    <v>Atlántico Department</v>
    <v>060406d2-f65b-ee44-bba7-291bad263612</v>
    <v>en-US</v>
    <v>Map</v>
  </rv>
  <rv s="0">
    <v>536870912</v>
    <v>Bolívar Department</v>
    <v>38fa99f2-3e47-af72-2f25-81f620fe1128</v>
    <v>en-US</v>
    <v>Map</v>
  </rv>
  <rv s="0">
    <v>536870912</v>
    <v>Boyacá Department</v>
    <v>951b3076-f33d-486b-9b35-d6d83aad8b98</v>
    <v>en-US</v>
    <v>Map</v>
  </rv>
  <rv s="0">
    <v>536870912</v>
    <v>Caldas Department</v>
    <v>85871477-49bf-4c76-2b8d-3f2500f444d8</v>
    <v>en-US</v>
    <v>Map</v>
  </rv>
  <rv s="0">
    <v>536870912</v>
    <v>Caquetá Department</v>
    <v>52c6ce36-10f4-7316-b10a-41d0eb67ac75</v>
    <v>en-US</v>
    <v>Map</v>
  </rv>
  <rv s="0">
    <v>536870912</v>
    <v>Casanare Department</v>
    <v>e7b3ed4f-03e8-7516-f976-b525e8a0b565</v>
    <v>en-US</v>
    <v>Map</v>
  </rv>
  <rv s="0">
    <v>536870912</v>
    <v>Cauca Department</v>
    <v>7b3864e4-af68-447f-d9bc-075dd9085ef8</v>
    <v>en-US</v>
    <v>Map</v>
  </rv>
  <rv s="0">
    <v>536870912</v>
    <v>Cesar Department</v>
    <v>acf0353b-c9e7-bf27-fe4d-0e199bc80085</v>
    <v>en-US</v>
    <v>Map</v>
  </rv>
  <rv s="0">
    <v>536870912</v>
    <v>Chocó Department</v>
    <v>a03f5bb0-fdf4-7ba6-1aa2-98634d5ec680</v>
    <v>en-US</v>
    <v>Map</v>
  </rv>
  <rv s="0">
    <v>536870912</v>
    <v>Córdoba Department</v>
    <v>351fe87f-ca62-b128-b52c-3edd6fa6b80f</v>
    <v>en-US</v>
    <v>Map</v>
  </rv>
  <rv s="0">
    <v>536870912</v>
    <v>Cundinamarca Department</v>
    <v>26fc374f-923b-d32c-4651-e3e8c06fc3ed</v>
    <v>en-US</v>
    <v>Map</v>
  </rv>
  <rv s="0">
    <v>536870912</v>
    <v>Guainía Department</v>
    <v>8651c982-77dc-b5af-4197-627d13648685</v>
    <v>en-US</v>
    <v>Map</v>
  </rv>
  <rv s="0">
    <v>536870912</v>
    <v>Guaviare Department</v>
    <v>fe72a3d7-3b52-1552-6e5d-28dca99e051b</v>
    <v>en-US</v>
    <v>Map</v>
  </rv>
  <rv s="0">
    <v>536870912</v>
    <v>Huila Department</v>
    <v>2752ef70-1772-e264-2348-e4146224c108</v>
    <v>en-US</v>
    <v>Map</v>
  </rv>
  <rv s="0">
    <v>536870912</v>
    <v>La Guajira Department</v>
    <v>5dadb66e-c4f1-8556-c08f-671a606edf84</v>
    <v>en-US</v>
    <v>Map</v>
  </rv>
  <rv s="0">
    <v>536870912</v>
    <v>Magdalena Department</v>
    <v>dcdd93f1-b99c-7653-25fe-53654ad52fa2</v>
    <v>en-US</v>
    <v>Map</v>
  </rv>
  <rv s="0">
    <v>536870912</v>
    <v>Meta Department</v>
    <v>30c3c263-a281-f2d2-6787-511d37d41ddf</v>
    <v>en-US</v>
    <v>Map</v>
  </rv>
  <rv s="0">
    <v>536870912</v>
    <v>Nariño Department</v>
    <v>1b9faaa5-ba49-9e9a-6edd-39ceed297f8f</v>
    <v>en-US</v>
    <v>Map</v>
  </rv>
  <rv s="0">
    <v>536870912</v>
    <v>Norte de Santander Department</v>
    <v>d44c8def-e6be-c3f1-ab4e-e27af99a2e0b</v>
    <v>en-US</v>
    <v>Map</v>
  </rv>
  <rv s="0">
    <v>536870912</v>
    <v>Putumayo Department</v>
    <v>45f7bd51-6a99-6e2e-3095-604393add4b0</v>
    <v>en-US</v>
    <v>Map</v>
  </rv>
  <rv s="0">
    <v>536870912</v>
    <v>Quindío Department</v>
    <v>0bb62acd-b714-a5dd-dc49-6f69ddaba02c</v>
    <v>en-US</v>
    <v>Map</v>
  </rv>
  <rv s="0">
    <v>536870912</v>
    <v>Risaralda Department</v>
    <v>12859881-10e7-a44f-aa52-ed6ecbc80e7c</v>
    <v>en-US</v>
    <v>Map</v>
  </rv>
  <rv s="0">
    <v>536870912</v>
    <v>Archipelago of San Andrés, Providencia and Santa Catalina</v>
    <v>188ba911-2335-579f-505a-e6bde1ce992c</v>
    <v>en-US</v>
    <v>Map</v>
  </rv>
  <rv s="0">
    <v>536870912</v>
    <v>Santander Department</v>
    <v>98fbfaa3-063d-4261-a806-2b84a0339e05</v>
    <v>en-US</v>
    <v>Map</v>
  </rv>
  <rv s="0">
    <v>536870912</v>
    <v>Sucre Department</v>
    <v>771a5a65-ef7a-6112-a7e0-0a670038add2</v>
    <v>en-US</v>
    <v>Map</v>
  </rv>
  <rv s="0">
    <v>536870912</v>
    <v>Tolima Department</v>
    <v>9f5d3f6f-e4de-1042-2cb7-b84911d028d4</v>
    <v>en-US</v>
    <v>Map</v>
  </rv>
  <rv s="0">
    <v>536870912</v>
    <v>Valle del Cauca Department</v>
    <v>ce6e3742-88ee-970c-b7e9-de685afbebe8</v>
    <v>en-US</v>
    <v>Map</v>
  </rv>
  <rv s="0">
    <v>536870912</v>
    <v>Vaupés Department</v>
    <v>54afacd5-8118-0ece-5ab8-dbab67c52f56</v>
    <v>en-US</v>
    <v>Map</v>
  </rv>
  <rv s="0">
    <v>536870912</v>
    <v>Vichada Department</v>
    <v>17e2497e-dacc-256d-298c-9eb5d2977e40</v>
    <v>en-US</v>
    <v>Map</v>
  </rv>
  <rv s="3">
    <v>154</v>
  </rv>
  <rv s="1">
    <fb>0.144026436439844</fb>
    <v>22</v>
  </rv>
  <rv s="1">
    <fb>0.71200000000000008</fb>
    <v>22</v>
  </rv>
  <rv s="1">
    <fb>9.7069997787475604E-2</fb>
    <v>30</v>
  </rv>
  <rv s="1">
    <fb>40827302</fb>
    <v>23</v>
  </rv>
  <rv s="7">
    <v>#VALUE!</v>
    <v>en-US</v>
    <v>c396e3d8-2a85-d230-f691-7850536d840e</v>
    <v>536870912</v>
    <v>1</v>
    <v>301</v>
    <v>44</v>
    <v>Colombia</v>
    <v>18</v>
    <v>19</v>
    <v>Map</v>
    <v>20</v>
    <v>302</v>
    <v>CO</v>
    <v>2240</v>
    <v>2241</v>
    <v>2242</v>
    <v>2243</v>
    <v>2244</v>
    <v>2245</v>
    <v>2246</v>
    <v>2247</v>
    <v>2248</v>
    <v>COP</v>
    <v>Colombia, officially the Republic of Colombia, is a country primarily located in South America with insular regions in North America. The Colombian mainland is bordered by the Caribbean Sea to the north, Venezuela to the east and northeast, ...</v>
    <v>2249</v>
    <v>2250</v>
    <v>2251</v>
    <v>2252</v>
    <v>1706</v>
    <v>2253</v>
    <v>2254</v>
    <v>2255</v>
    <v>2256</v>
    <v>2257</v>
    <v>2245</v>
    <v>2260</v>
    <v>2261</v>
    <v>2262</v>
    <v>2263</v>
    <v>2264</v>
    <v>2265</v>
    <v>Colombia</v>
    <v>National Anthem of Colombia</v>
    <v>2266</v>
    <v>República de Colombia</v>
    <v>2267</v>
    <v>2268</v>
    <v>2269</v>
    <v>2270</v>
    <v>2271</v>
    <v>1071</v>
    <v>2272</v>
    <v>165</v>
    <v>496</v>
    <v>321</v>
    <v>2273</v>
    <v>2306</v>
    <v>2307</v>
    <v>833</v>
    <v>2308</v>
    <v>2309</v>
    <v>Colombia</v>
    <v>2310</v>
    <v>mdp/vdpid/51</v>
  </rv>
  <rv s="0">
    <v>536870912</v>
    <v>Comoros</v>
    <v>6af22449-1737-0f15-f74c-840d9437bb6c</v>
    <v>en-US</v>
    <v>Map</v>
  </rv>
  <rv s="1">
    <fb>0.71466950907040994</fb>
    <v>22</v>
  </rv>
  <rv s="1">
    <fb>2034</fb>
    <v>23</v>
  </rv>
  <rv s="1">
    <fb>31.881</fb>
    <v>24</v>
  </rv>
  <rv s="1">
    <fb>269</fb>
    <v>25</v>
  </rv>
  <rv s="0">
    <v>536870912</v>
    <v>Moroni, Comoros</v>
    <v>0be23b6b-ca84-8c80-f0e1-19990199cbb7</v>
    <v>en-US</v>
    <v>Map</v>
  </rv>
  <rv s="1">
    <fb>201.685</fb>
    <v>23</v>
  </rv>
  <rv s="1">
    <fb>103.623545846485</fb>
    <v>26</v>
  </rv>
  <rv s="1">
    <fb>-4.2948733153675304E-2</fb>
    <v>22</v>
  </rv>
  <rv s="1">
    <fb>4.2050000000000001</fb>
    <v>24</v>
  </rv>
  <rv s="1">
    <fb>0.196668443169007</fb>
    <v>22</v>
  </rv>
  <rv s="1">
    <fb>1185728676.6511199</fb>
    <v>28</v>
  </rv>
  <rv s="1">
    <fb>0.99506629999999996</fb>
    <v>22</v>
  </rv>
  <rv s="1">
    <fb>8.9947800000000008E-2</fb>
    <v>22</v>
  </rv>
  <rv s="2">
    <v>42</v>
    <v>20</v>
    <v>304</v>
    <v>7</v>
    <v>0</v>
    <v>Image of Comoros</v>
  </rv>
  <rv s="1">
    <fb>51.3</fb>
    <v>29</v>
  </rv>
  <rv s="0">
    <v>805306368</v>
    <v>Azali Assoumani (President)</v>
    <v>a156117a-43da-0dfb-7082-a8286be01ed3</v>
    <v>en-US</v>
    <v>Generic</v>
  </rv>
  <rv s="3">
    <v>155</v>
  </rv>
  <rv s="4">
    <v>https://www.bing.com/search?q=comoros&amp;form=skydnc</v>
    <v>Learn more on Bing</v>
  </rv>
  <rv s="1">
    <fb>64.117999999999995</fb>
    <v>29</v>
  </rv>
  <rv s="1">
    <fb>273</fb>
    <v>29</v>
  </rv>
  <rv s="3">
    <v>156</v>
  </rv>
  <rv s="1">
    <fb>0.74814352889999991</fb>
    <v>22</v>
  </rv>
  <rv s="1">
    <fb>0.27150000000000002</fb>
    <v>24</v>
  </rv>
  <rv s="1">
    <fb>836774</fb>
    <v>23</v>
  </rv>
  <rv s="1">
    <fb>0.33700000000000002</fb>
    <v>22</v>
  </rv>
  <rv s="1">
    <fb>0.504</fb>
    <v>22</v>
  </rv>
  <rv s="1">
    <fb>1.6E-2</fb>
    <v>22</v>
  </rv>
  <rv s="1">
    <fb>9.0999999999999998E-2</fb>
    <v>22</v>
  </rv>
  <rv s="1">
    <fb>0.432809982299805</fb>
    <v>22</v>
  </rv>
  <rv s="0">
    <v>536870912</v>
    <v>Grande Comore</v>
    <v>47a59938-1c0a-4e50-faa4-aab1417a1650</v>
    <v>en-US</v>
    <v>Map</v>
  </rv>
  <rv s="0">
    <v>536870912</v>
    <v>Anjouan</v>
    <v>e144d307-ad75-56bf-1d9e-9527a0d4079b</v>
    <v>en-US</v>
    <v>Map</v>
  </rv>
  <rv s="0">
    <v>536870912</v>
    <v>Mohéli</v>
    <v>48102dc4-2758-1cda-635f-211ab8855530</v>
    <v>en-US</v>
    <v>Map</v>
  </rv>
  <rv s="3">
    <v>157</v>
  </rv>
  <rv s="1">
    <fb>2.1959999999999997</fb>
    <v>22</v>
  </rv>
  <rv s="1">
    <fb>4.3359999656677202E-2</fb>
    <v>30</v>
  </rv>
  <rv s="1">
    <fb>248152</fb>
    <v>23</v>
  </rv>
  <rv s="28">
    <v>#VALUE!</v>
    <v>en-US</v>
    <v>6af22449-1737-0f15-f74c-840d9437bb6c</v>
    <v>536870912</v>
    <v>1</v>
    <v>307</v>
    <v>308</v>
    <v>Comoros</v>
    <v>18</v>
    <v>19</v>
    <v>Map</v>
    <v>20</v>
    <v>309</v>
    <v>KM</v>
    <v>2313</v>
    <v>2314</v>
    <v>2315</v>
    <v>2316</v>
    <v>2317</v>
    <v>2318</v>
    <v>2319</v>
    <v>2320</v>
    <v>KMF</v>
    <v>The Comoros, officially the Union of the Comoros, is an archipelagic country made up of three islands in Southeastern Africa, located at the northern end of the Mozambique Channel in the Indian Ocean. Its capital and largest city is Moroni. The ...</v>
    <v>2321</v>
    <v>2322</v>
    <v>360</v>
    <v>2323</v>
    <v>2324</v>
    <v>2325</v>
    <v>2326</v>
    <v>2327</v>
    <v>2317</v>
    <v>2329</v>
    <v>2330</v>
    <v>2331</v>
    <v>2332</v>
    <v>310</v>
    <v>Comoros</v>
    <v>Udzima wa ya Masiwa</v>
    <v>2333</v>
    <v>Comores</v>
    <v>2334</v>
    <v>2335</v>
    <v>2336</v>
    <v>2127</v>
    <v>2337</v>
    <v>2338</v>
    <v>2339</v>
    <v>1835</v>
    <v>2340</v>
    <v>693</v>
    <v>2341</v>
    <v>2345</v>
    <v>875</v>
    <v>2346</v>
    <v>2347</v>
    <v>Comoros</v>
    <v>2348</v>
    <v>mdp/vdpid/50</v>
  </rv>
  <rv s="0">
    <v>536870912</v>
    <v>Democratic Republic of the Congo</v>
    <v>ca4ca1f6-14e8-4ec4-828b-9f989adfdedf</v>
    <v>en-US</v>
    <v>Map</v>
  </rv>
  <rv s="1">
    <fb>0.115568690589092</fb>
    <v>22</v>
  </rv>
  <rv s="1">
    <fb>2344858</fb>
    <v>23</v>
  </rv>
  <rv s="1">
    <fb>134000</fb>
    <v>23</v>
  </rv>
  <rv s="1">
    <fb>41.183</fb>
    <v>24</v>
  </rv>
  <rv s="1">
    <fb>243</fb>
    <v>25</v>
  </rv>
  <rv s="0">
    <v>536870912</v>
    <v>Kinshasa</v>
    <v>2acb1013-1141-4cb4-9703-aa6eef3bc16a</v>
    <v>en-US</v>
    <v>Map</v>
  </rv>
  <rv s="1">
    <fb>2020.5170000000001</fb>
    <v>23</v>
  </rv>
  <rv s="1">
    <fb>133.85092657703501</fb>
    <v>26</v>
  </rv>
  <rv s="1">
    <fb>2.8858510729000902E-2</fb>
    <v>22</v>
  </rv>
  <rv s="1">
    <fb>108.516701140545</fb>
    <v>23</v>
  </rv>
  <rv s="1">
    <fb>5.9189999999999996</fb>
    <v>24</v>
  </rv>
  <rv s="1">
    <fb>0.67165079618888002</fb>
    <v>22</v>
  </rv>
  <rv s="1">
    <fb>5.3558141424821999</fb>
    <v>29</v>
  </rv>
  <rv s="1">
    <fb>47319624204.093803</fb>
    <v>28</v>
  </rv>
  <rv s="1">
    <fb>1.0797707999999999</fb>
    <v>22</v>
  </rv>
  <rv s="1">
    <fb>6.6033400000000006E-2</fb>
    <v>22</v>
  </rv>
  <rv s="2">
    <v>43</v>
    <v>20</v>
    <v>311</v>
    <v>7</v>
    <v>0</v>
    <v>Image of Democratic Republic of the Congo</v>
  </rv>
  <rv s="1">
    <fb>68.2</fb>
    <v>29</v>
  </rv>
  <rv s="0">
    <v>805306368</v>
    <v>Félix Tshisekedi (President)</v>
    <v>c33cb891-5387-79e5-c3ac-161bddd248b5</v>
    <v>en-US</v>
    <v>Generic</v>
  </rv>
  <rv s="0">
    <v>805306368</v>
    <v>Jean-Michel Sama Lukonde (Prime minister)</v>
    <v>3a92aae7-edf2-2ad7-bcc3-ade7c0b5fa53</v>
    <v>en-US</v>
    <v>Generic</v>
  </rv>
  <rv s="3">
    <v>158</v>
  </rv>
  <rv s="4">
    <v>https://www.bing.com/search?q=democratic+republic+of+the+congo&amp;form=skydnc</v>
    <v>Learn more on Bing</v>
  </rv>
  <rv s="1">
    <fb>60.368000000000002</fb>
    <v>29</v>
  </rv>
  <rv s="1">
    <fb>473</fb>
    <v>29</v>
  </rv>
  <rv s="1">
    <fb>0.18</fb>
    <v>27</v>
  </rv>
  <rv s="1">
    <fb>0.37426708410000004</fb>
    <v>22</v>
  </rv>
  <rv s="1">
    <fb>7.3999999999999996E-2</fb>
    <v>24</v>
  </rv>
  <rv s="1">
    <fb>95894118</fb>
    <v>23</v>
  </rv>
  <rv s="1">
    <fb>0.32</fb>
    <v>22</v>
  </rv>
  <rv s="1">
    <fb>0.48399999999999999</fb>
    <v>22</v>
  </rv>
  <rv s="1">
    <fb>2.1000000000000001E-2</fb>
    <v>22</v>
  </rv>
  <rv s="1">
    <fb>5.5E-2</fb>
    <v>22</v>
  </rv>
  <rv s="1">
    <fb>0.1</fb>
    <v>22</v>
  </rv>
  <rv s="1">
    <fb>0.14499999999999999</fb>
    <v>22</v>
  </rv>
  <rv s="1">
    <fb>0.63462001800537104</fb>
    <v>22</v>
  </rv>
  <rv s="0">
    <v>536870912</v>
    <v>Équateur</v>
    <v>0f6db8a7-f756-4513-8871-9fce750158e0</v>
    <v>en-US</v>
    <v>Map</v>
  </rv>
  <rv s="0">
    <v>536870912</v>
    <v>Kasai-Occidental</v>
    <v>f109ad29-3f8e-4a1d-ba07-ff0b3b9ec275</v>
    <v>en-US</v>
    <v>Map</v>
  </rv>
  <rv s="0">
    <v>536870912</v>
    <v>Kasaï-Oriental</v>
    <v>19bed4cb-4bbb-4863-afdf-a7ac510bc840</v>
    <v>en-US</v>
    <v>Map</v>
  </rv>
  <rv s="0">
    <v>536870912</v>
    <v>Katanga Province</v>
    <v>56ae1879-db81-4f74-a52e-7fe9ed5ea5a2</v>
    <v>en-US</v>
    <v>Map</v>
  </rv>
  <rv s="0">
    <v>536870912</v>
    <v>Maniema</v>
    <v>061168d8-c9d6-4e36-a475-b6c1b6b53803</v>
    <v>en-US</v>
    <v>Map</v>
  </rv>
  <rv s="0">
    <v>536870912</v>
    <v>North Kivu</v>
    <v>cff98cf5-c18d-4744-b7fd-3460e4e602e4</v>
    <v>en-US</v>
    <v>Map</v>
  </rv>
  <rv s="0">
    <v>536870912</v>
    <v>South Kivu</v>
    <v>9e033254-96ff-4a56-bf8a-9bd770751374</v>
    <v>en-US</v>
    <v>Map</v>
  </rv>
  <rv s="3">
    <v>159</v>
  </rv>
  <rv s="1">
    <fb>0.10704062801046201</fb>
    <v>22</v>
  </rv>
  <rv s="3">
    <v>160</v>
  </rv>
  <rv s="1">
    <fb>0.50700000000000001</fb>
    <v>22</v>
  </rv>
  <rv s="1">
    <fb>4.2360000610351597E-2</fb>
    <v>30</v>
  </rv>
  <rv s="1">
    <fb>39095679</fb>
    <v>23</v>
  </rv>
  <rv s="6">
    <v>#VALUE!</v>
    <v>en-US</v>
    <v>ca4ca1f6-14e8-4ec4-828b-9f989adfdedf</v>
    <v>536870912</v>
    <v>1</v>
    <v>314</v>
    <v>37</v>
    <v>Democratic Republic of the Congo</v>
    <v>18</v>
    <v>19</v>
    <v>Map</v>
    <v>20</v>
    <v>315</v>
    <v>CD</v>
    <v>2351</v>
    <v>2352</v>
    <v>2353</v>
    <v>2354</v>
    <v>2355</v>
    <v>2356</v>
    <v>2357</v>
    <v>2358</v>
    <v>2359</v>
    <v>CDF</v>
    <v>The Democratic Republic of the Congo, also known as the DR Congo, Congo-Kinshasa, or simply the Congo, is a country in Central Africa. By land area, the country is the second-largest country in Africa and the 11th-largest in the world. With a ...</v>
    <v>2360</v>
    <v>2361</v>
    <v>2362</v>
    <v>2363</v>
    <v>1006</v>
    <v>2364</v>
    <v>2365</v>
    <v>2366</v>
    <v>2367</v>
    <v>2368</v>
    <v>2356</v>
    <v>2371</v>
    <v>2372</v>
    <v>2373</v>
    <v>2374</v>
    <v>2375</v>
    <v>Democratic Republic of the Congo</v>
    <v>Debout Congolais</v>
    <v>1151</v>
    <v>République démocratique du Congo</v>
    <v>2376</v>
    <v>2377</v>
    <v>2378</v>
    <v>1711</v>
    <v>2379</v>
    <v>2380</v>
    <v>2381</v>
    <v>2382</v>
    <v>2383</v>
    <v>2384</v>
    <v>2385</v>
    <v>2393</v>
    <v>2394</v>
    <v>2395</v>
    <v>2396</v>
    <v>2397</v>
    <v>Democratic Republic of the Congo</v>
    <v>2398</v>
    <v>mdp/vdpid/44</v>
  </rv>
  <rv s="0">
    <v>536870912</v>
    <v>Republic of the Congo</v>
    <v>d348daf0-6f72-4058-aa09-8c7ed5e322ca</v>
    <v>en-US</v>
    <v>Map</v>
  </rv>
  <rv s="1">
    <fb>0.31118594436310398</fb>
    <v>22</v>
  </rv>
  <rv s="1">
    <fb>342000</fb>
    <v>23</v>
  </rv>
  <rv s="1">
    <fb>32.862000000000002</fb>
    <v>24</v>
  </rv>
  <rv s="1">
    <fb>242</fb>
    <v>25</v>
  </rv>
  <rv s="0">
    <v>536870912</v>
    <v>Brazzaville</v>
    <v>63e3986d-f939-bd73-7be2-8bfd765b3a3e</v>
    <v>en-US</v>
    <v>Map</v>
  </rv>
  <rv s="1">
    <fb>3281.9650000000001</fb>
    <v>23</v>
  </rv>
  <rv s="1">
    <fb>124.740496075729</fb>
    <v>26</v>
  </rv>
  <rv s="1">
    <fb>2.20607305781522E-2</fb>
    <v>22</v>
  </rv>
  <rv s="1">
    <fb>202.872128916055</fb>
    <v>23</v>
  </rv>
  <rv s="1">
    <fb>4.4279999999999999</fb>
    <v>24</v>
  </rv>
  <rv s="1">
    <fb>0.65354610862005902</fb>
    <v>22</v>
  </rv>
  <rv s="1">
    <fb>40.480603383492301</fb>
    <v>29</v>
  </rv>
  <rv s="1">
    <fb>10820591130.7349</fb>
    <v>28</v>
  </rv>
  <rv s="1">
    <fb>1.0664006000000001</fb>
    <v>22</v>
  </rv>
  <rv s="1">
    <fb>0.1266688</fb>
    <v>22</v>
  </rv>
  <rv s="2">
    <v>44</v>
    <v>20</v>
    <v>317</v>
    <v>7</v>
    <v>0</v>
    <v>Image of Republic of the Congo</v>
  </rv>
  <rv s="1">
    <fb>36.200000000000003</fb>
    <v>29</v>
  </rv>
  <rv s="0">
    <v>805306368</v>
    <v>Denis Sassou Nguesso (President)</v>
    <v>ba213a5c-a251-a613-593e-094d8c346678</v>
    <v>en-US</v>
    <v>Generic</v>
  </rv>
  <rv s="0">
    <v>805306368</v>
    <v>Anatole Collinet Makosso (Prime minister)</v>
    <v>d4504222-bb94-91a5-a0db-8c6709c4967b</v>
    <v>en-US</v>
    <v>Generic</v>
  </rv>
  <rv s="3">
    <v>161</v>
  </rv>
  <rv s="4">
    <v>https://www.bing.com/search?q=republic+of+the+congo&amp;form=skydnc</v>
    <v>Learn more on Bing</v>
  </rv>
  <rv s="1">
    <fb>64.290000000000006</fb>
    <v>29</v>
  </rv>
  <rv s="1">
    <fb>378</fb>
    <v>29</v>
  </rv>
  <rv s="1">
    <fb>0.88</fb>
    <v>27</v>
  </rv>
  <rv s="1">
    <fb>0.43843710930000002</fb>
    <v>22</v>
  </rv>
  <rv s="1">
    <fb>0.1159</fb>
    <v>24</v>
  </rv>
  <rv s="1">
    <fb>5970424</fb>
    <v>23</v>
  </rv>
  <rv s="1">
    <fb>0.20699999999999999</fb>
    <v>22</v>
  </rv>
  <rv s="1">
    <fb>0.379</fb>
    <v>22</v>
  </rv>
  <rv s="1">
    <fb>0.53700000000000003</fb>
    <v>22</v>
  </rv>
  <rv s="1">
    <fb>4.2000000000000003E-2</fb>
    <v>22</v>
  </rv>
  <rv s="1">
    <fb>8.199999999999999E-2</fb>
    <v>22</v>
  </rv>
  <rv s="1">
    <fb>0.13200000000000001</fb>
    <v>22</v>
  </rv>
  <rv s="1">
    <fb>0.69447998046875004</fb>
    <v>22</v>
  </rv>
  <rv s="0">
    <v>536870912</v>
    <v>Bouenza Department</v>
    <v>d0582ea1-c222-f030-bfb3-b157dc51b466</v>
    <v>en-US</v>
    <v>Map</v>
  </rv>
  <rv s="0">
    <v>536870912</v>
    <v>Cuvette Department</v>
    <v>64377e94-f9d7-8f1e-6f02-a4f1872c966f</v>
    <v>en-US</v>
    <v>Map</v>
  </rv>
  <rv s="0">
    <v>536870912</v>
    <v>Cuvette-Ouest Department</v>
    <v>d249651c-02d0-a5f9-a845-3257cb92d63b</v>
    <v>en-US</v>
    <v>Map</v>
  </rv>
  <rv s="0">
    <v>536870912</v>
    <v>Kouilou Department</v>
    <v>e987f5e2-9949-6e83-3850-109b34c31025</v>
    <v>en-US</v>
    <v>Map</v>
  </rv>
  <rv s="0">
    <v>536870912</v>
    <v>Lékoumou Department</v>
    <v>b11a45c9-b4eb-7a1a-4f39-f6df1e83e4ff</v>
    <v>en-US</v>
    <v>Map</v>
  </rv>
  <rv s="0">
    <v>536870912</v>
    <v>Likouala Department</v>
    <v>aac5ca14-d404-d58d-d40e-83890f392d25</v>
    <v>en-US</v>
    <v>Map</v>
  </rv>
  <rv s="0">
    <v>536870912</v>
    <v>Niari Department</v>
    <v>874ced78-f2b8-4b4e-8b13-c630c613775e</v>
    <v>en-US</v>
    <v>Map</v>
  </rv>
  <rv s="0">
    <v>536870912</v>
    <v>Plateaux Department</v>
    <v>d5a4aaba-493e-3db5-a45a-1735438770a8</v>
    <v>en-US</v>
    <v>Map</v>
  </rv>
  <rv s="0">
    <v>536870912</v>
    <v>Pointe-Noire</v>
    <v>73c569d0-bb14-0000-b351-0b810f5e414e</v>
    <v>en-US</v>
    <v>Map</v>
  </rv>
  <rv s="0">
    <v>536870912</v>
    <v>Pool Department</v>
    <v>180c85ab-76f6-64a9-4dad-4e0f56c0e7cd</v>
    <v>en-US</v>
    <v>Map</v>
  </rv>
  <rv s="0">
    <v>536870912</v>
    <v>Sangha Department</v>
    <v>592836ed-6822-d700-36c7-3b3dc9382351</v>
    <v>en-US</v>
    <v>Map</v>
  </rv>
  <rv s="3">
    <v>162</v>
  </rv>
  <rv s="1">
    <fb>8.9637438631416988E-2</fb>
    <v>22</v>
  </rv>
  <rv s="3">
    <v>163</v>
  </rv>
  <rv s="1">
    <fb>0.54299999999999993</fb>
    <v>22</v>
  </rv>
  <rv s="1">
    <fb>9.4720001220703107E-2</fb>
    <v>30</v>
  </rv>
  <rv s="1">
    <fb>3625010</fb>
    <v>23</v>
  </rv>
  <rv s="29">
    <v>#VALUE!</v>
    <v>en-US</v>
    <v>d348daf0-6f72-4058-aa09-8c7ed5e322ca</v>
    <v>536870912</v>
    <v>1</v>
    <v>320</v>
    <v>321</v>
    <v>Republic of the Congo</v>
    <v>18</v>
    <v>19</v>
    <v>Map</v>
    <v>20</v>
    <v>322</v>
    <v>2401</v>
    <v>2402</v>
    <v>1126</v>
    <v>2403</v>
    <v>2404</v>
    <v>2405</v>
    <v>2406</v>
    <v>2407</v>
    <v>2408</v>
    <v>XAF</v>
    <v>The Republic of the Congo, also known as Congo-Brazzaville, the Congo Republic or simply the Congo, is a country located on the western coast of Central Africa to the west of the Congo River. It is bordered to the west by Gabon, to the northwest ...</v>
    <v>2409</v>
    <v>2410</v>
    <v>2411</v>
    <v>2412</v>
    <v>298</v>
    <v>2413</v>
    <v>2414</v>
    <v>2415</v>
    <v>2416</v>
    <v>2417</v>
    <v>2405</v>
    <v>2420</v>
    <v>2421</v>
    <v>2422</v>
    <v>2423</v>
    <v>2424</v>
    <v>Republic of the Congo</v>
    <v>La Congolaise</v>
    <v>1151</v>
    <v>Repubilika ya Kongo</v>
    <v>2425</v>
    <v>2426</v>
    <v>2427</v>
    <v>2428</v>
    <v>2429</v>
    <v>2430</v>
    <v>2339</v>
    <v>2431</v>
    <v>2432</v>
    <v>2433</v>
    <v>2434</v>
    <v>2446</v>
    <v>2447</v>
    <v>2448</v>
    <v>2449</v>
    <v>2450</v>
    <v>Republic of the Congo</v>
    <v>2451</v>
    <v>mdp/vdpid/43</v>
  </rv>
  <rv s="0">
    <v>536870912</v>
    <v>Costa Rica</v>
    <v>f5e3b04e-cbe6-130c-d1c8-899095cd5757</v>
    <v>en-US</v>
    <v>Map</v>
  </rv>
  <rv s="1">
    <fb>0.34459459459459502</fb>
    <v>22</v>
  </rv>
  <rv s="1">
    <fb>51179.92</fb>
    <v>23</v>
  </rv>
  <rv s="1">
    <fb>10000</fb>
    <v>23</v>
  </rv>
  <rv s="1">
    <fb>13.971</fb>
    <v>24</v>
  </rv>
  <rv s="1">
    <fb>506</fb>
    <v>25</v>
  </rv>
  <rv s="0">
    <v>536870912</v>
    <v>San José, Costa Rica</v>
    <v>b2b18307-dcfe-e3ce-b41f-986fcc0a9689</v>
    <v>en-US</v>
    <v>Map</v>
  </rv>
  <rv s="1">
    <fb>8023.3959999999997</fb>
    <v>23</v>
  </rv>
  <rv s="1">
    <fb>128.845869400021</fb>
    <v>26</v>
  </rv>
  <rv s="1">
    <fb>2.0962025659294899E-2</fb>
    <v>22</v>
  </rv>
  <rv s="1">
    <fb>1942.48816990297</fb>
    <v>23</v>
  </rv>
  <rv s="1">
    <fb>1.754</fb>
    <v>24</v>
  </rv>
  <rv s="1">
    <fb>0.54567174915234606</fb>
    <v>22</v>
  </rv>
  <rv s="1">
    <fb>49.880272733962499</fb>
    <v>29</v>
  </rv>
  <rv s="1">
    <fb>61773944173.673599</fb>
    <v>28</v>
  </rv>
  <rv s="1">
    <fb>1.1329429</fb>
    <v>22</v>
  </rv>
  <rv s="1">
    <fb>0.5520794</fb>
    <v>22</v>
  </rv>
  <rv s="2">
    <v>45</v>
    <v>20</v>
    <v>324</v>
    <v>7</v>
    <v>0</v>
    <v>Image of Costa Rica</v>
  </rv>
  <rv s="1">
    <fb>7.6</fb>
    <v>29</v>
  </rv>
  <rv s="0">
    <v>805306368</v>
    <v>Rodrigo Chaves Robles (President)</v>
    <v>8dc4dae4-6642-4b4c-d583-b69f5f91f608</v>
    <v>en-US</v>
    <v>Generic</v>
  </rv>
  <rv s="3">
    <v>164</v>
  </rv>
  <rv s="4">
    <v>https://www.bing.com/search?q=costa+rica&amp;form=skydnc</v>
    <v>Learn more on Bing</v>
  </rv>
  <rv s="1">
    <fb>80.094999999999999</fb>
    <v>29</v>
  </rv>
  <rv s="1">
    <fb>2217350000</fb>
    <v>28</v>
  </rv>
  <rv s="1">
    <fb>1.84</fb>
    <v>27</v>
  </rv>
  <rv s="3">
    <v>165</v>
  </rv>
  <rv s="1">
    <fb>0.21485754409999999</fb>
    <v>22</v>
  </rv>
  <rv s="1">
    <fb>2.8938999999999999</fb>
    <v>24</v>
  </rv>
  <rv s="1">
    <fb>5180829</fb>
    <v>23</v>
  </rv>
  <rv s="1">
    <fb>0.13</fb>
    <v>22</v>
  </rv>
  <rv s="1">
    <fb>0.62098999023437496</fb>
    <v>22</v>
  </rv>
  <rv s="0">
    <v>536870912</v>
    <v>Alajuela Province</v>
    <v>d852ccc7-833e-944a-ddce-9ca14d5ffd13</v>
    <v>en-US</v>
    <v>Map</v>
  </rv>
  <rv s="0">
    <v>536870912</v>
    <v>Cartago Province</v>
    <v>e0d48e76-9fcf-d96c-dade-3a266652cce4</v>
    <v>en-US</v>
    <v>Map</v>
  </rv>
  <rv s="0">
    <v>536870912</v>
    <v>Guanacaste Province</v>
    <v>4d846351-04ca-1740-4d47-7258f4be3d9f</v>
    <v>en-US</v>
    <v>Map</v>
  </rv>
  <rv s="0">
    <v>536870912</v>
    <v>Heredia Province</v>
    <v>6dcef63a-cb12-0db8-3877-58ca68806818</v>
    <v>en-US</v>
    <v>Map</v>
  </rv>
  <rv s="0">
    <v>536870912</v>
    <v>Limón Province</v>
    <v>703154f4-49e4-ccb0-f9c6-d52a73875ac7</v>
    <v>en-US</v>
    <v>Map</v>
  </rv>
  <rv s="0">
    <v>536870912</v>
    <v>Puntarenas Province</v>
    <v>31e6881a-b4f6-8725-2fb1-825ad41306ef</v>
    <v>en-US</v>
    <v>Map</v>
  </rv>
  <rv s="0">
    <v>536870912</v>
    <v>San José Province</v>
    <v>8042d242-4799-87de-29ba-5051712f3715</v>
    <v>en-US</v>
    <v>Map</v>
  </rv>
  <rv s="3">
    <v>166</v>
  </rv>
  <rv s="1">
    <fb>0.13588420861398298</fb>
    <v>22</v>
  </rv>
  <rv s="1">
    <fb>0.58299999999999996</fb>
    <v>22</v>
  </rv>
  <rv s="1">
    <fb>0.11854000091552701</fb>
    <v>30</v>
  </rv>
  <rv s="1">
    <fb>4041885</fb>
    <v>23</v>
  </rv>
  <rv s="7">
    <v>#VALUE!</v>
    <v>en-US</v>
    <v>f5e3b04e-cbe6-130c-d1c8-899095cd5757</v>
    <v>536870912</v>
    <v>1</v>
    <v>327</v>
    <v>44</v>
    <v>Costa Rica</v>
    <v>18</v>
    <v>19</v>
    <v>Map</v>
    <v>20</v>
    <v>302</v>
    <v>CR</v>
    <v>2454</v>
    <v>2455</v>
    <v>2456</v>
    <v>2457</v>
    <v>2458</v>
    <v>2459</v>
    <v>2460</v>
    <v>2461</v>
    <v>2462</v>
    <v>CRC</v>
    <v>Costa Rica, officially the Republic of Costa Rica, is a country in the Central American region of North America. It borders Nicaragua to the north, the Caribbean Sea to the northeast, Panama to the southeast, and the Pacific Ocean to the ...</v>
    <v>2463</v>
    <v>2464</v>
    <v>2465</v>
    <v>2466</v>
    <v>1191</v>
    <v>2467</v>
    <v>2468</v>
    <v>2469</v>
    <v>2470</v>
    <v>2471</v>
    <v>2459</v>
    <v>2473</v>
    <v>2474</v>
    <v>2475</v>
    <v>2476</v>
    <v>956</v>
    <v>2477</v>
    <v>Costa Rica</v>
    <v>National anthem of Costa Rica</v>
    <v>2478</v>
    <v>Costa Rica</v>
    <v>2479</v>
    <v>2480</v>
    <v>2481</v>
    <v>689</v>
    <v>1061</v>
    <v>1024</v>
    <v>1271</v>
    <v>1012</v>
    <v>1836</v>
    <v>2482</v>
    <v>2483</v>
    <v>2491</v>
    <v>2492</v>
    <v>1118</v>
    <v>2493</v>
    <v>2494</v>
    <v>Costa Rica</v>
    <v>2495</v>
    <v>mdp/vdpid/54</v>
  </rv>
  <rv s="0">
    <v>536870912</v>
    <v>Ivory Coast</v>
    <v>9beaacca-5861-af12-0c41-daf208b175a9</v>
    <v>en-US</v>
    <v>Map</v>
  </rv>
  <rv s="1">
    <fb>0.64779874213836497</fb>
    <v>22</v>
  </rv>
  <rv s="1">
    <fb>322463</fb>
    <v>23</v>
  </rv>
  <rv s="1">
    <fb>27000</fb>
    <v>23</v>
  </rv>
  <rv s="1">
    <fb>35.74</fb>
    <v>24</v>
  </rv>
  <rv s="1">
    <fb>225</fb>
    <v>25</v>
  </rv>
  <rv s="0">
    <v>536870912</v>
    <v>Yamoussoukro</v>
    <v>02c823fb-5756-be31-294a-008c4953446f</v>
    <v>en-US</v>
    <v>Map</v>
  </rv>
  <rv s="1">
    <fb>9673.5460000000003</fb>
    <v>23</v>
  </rv>
  <rv s="1">
    <fb>111.606977877028</fb>
    <v>26</v>
  </rv>
  <rv s="1">
    <fb>-8.8393011042388302E-3</fb>
    <v>22</v>
  </rv>
  <rv s="1">
    <fb>274.73009049093503</fb>
    <v>23</v>
  </rv>
  <rv s="1">
    <fb>4.649</fb>
    <v>24</v>
  </rv>
  <rv s="1">
    <fb>0.32706288079795598</fb>
    <v>22</v>
  </rv>
  <rv s="1">
    <fb>26.492330023755201</fb>
    <v>29</v>
  </rv>
  <rv s="1">
    <fb>58792205642.153801</fb>
    <v>28</v>
  </rv>
  <rv s="1">
    <fb>0.99799749999999998</fb>
    <v>22</v>
  </rv>
  <rv s="1">
    <fb>9.3413699999999988E-2</fb>
    <v>22</v>
  </rv>
  <rv s="2">
    <v>46</v>
    <v>20</v>
    <v>329</v>
    <v>7</v>
    <v>0</v>
    <v>Image of Ivory Coast</v>
  </rv>
  <rv s="1">
    <fb>59.4</fb>
    <v>29</v>
  </rv>
  <rv s="0">
    <v>536870912</v>
    <v>Abidjan</v>
    <v>fa433474-0308-38c4-de72-2309d36ebf52</v>
    <v>en-US</v>
    <v>Map</v>
  </rv>
  <rv s="0">
    <v>805306368</v>
    <v>Alassane Ouattara (President)</v>
    <v>47641b2c-d4e8-8f4f-7217-795d56fa472c</v>
    <v>en-US</v>
    <v>Generic</v>
  </rv>
  <rv s="0">
    <v>805306368</v>
    <v>Tiémoko Meyliet Koné (Vice president)</v>
    <v>d8a7e235-663c-4062-8441-f4c3feed4c5b</v>
    <v>en-US</v>
    <v>Generic</v>
  </rv>
  <rv s="0">
    <v>805306368</v>
    <v>Robert Beugré Mambé (Prime minister)</v>
    <v>7d8593e7-020a-871c-03ee-d236bf8b3a8a</v>
    <v>en-US</v>
    <v>Generic</v>
  </rv>
  <rv s="3">
    <v>167</v>
  </rv>
  <rv s="4">
    <v>https://www.bing.com/search?q=ivory+coast&amp;form=skydnc</v>
    <v>Learn more on Bing</v>
  </rv>
  <rv s="1">
    <fb>57.421999999999997</fb>
    <v>29</v>
  </rv>
  <rv s="1">
    <fb>617</fb>
    <v>29</v>
  </rv>
  <rv s="1">
    <fb>0.36</fb>
    <v>27</v>
  </rv>
  <rv s="3">
    <v>168</v>
  </rv>
  <rv s="1">
    <fb>0.36018680349999999</fb>
    <v>22</v>
  </rv>
  <rv s="1">
    <fb>0.23139999999999999</fb>
    <v>24</v>
  </rv>
  <rv s="1">
    <fb>28160542</fb>
    <v>23</v>
  </rv>
  <rv s="1">
    <fb>0.47799999999999998</fb>
    <v>22</v>
  </rv>
  <rv s="1">
    <fb>0.10199999999999999</fb>
    <v>22</v>
  </rv>
  <rv s="1">
    <fb>0.14599999999999999</fb>
    <v>22</v>
  </rv>
  <rv s="1">
    <fb>0.56952999114990199</fb>
    <v>22</v>
  </rv>
  <rv s="1">
    <fb>0.11827213979258699</fb>
    <v>22</v>
  </rv>
  <rv s="3">
    <v>169</v>
  </rv>
  <rv s="1">
    <fb>0.501</fb>
    <v>22</v>
  </rv>
  <rv s="1">
    <fb>3.3169999122619601E-2</fb>
    <v>30</v>
  </rv>
  <rv s="1">
    <fb>13176900</fb>
    <v>23</v>
  </rv>
  <rv s="30">
    <v>#VALUE!</v>
    <v>en-US</v>
    <v>9beaacca-5861-af12-0c41-daf208b175a9</v>
    <v>536870912</v>
    <v>1</v>
    <v>332</v>
    <v>333</v>
    <v>Ivory Coast</v>
    <v>18</v>
    <v>19</v>
    <v>Map</v>
    <v>20</v>
    <v>334</v>
    <v>CI</v>
    <v>2498</v>
    <v>2499</v>
    <v>2500</v>
    <v>2501</v>
    <v>2502</v>
    <v>2503</v>
    <v>2504</v>
    <v>2505</v>
    <v>2506</v>
    <v>XOF</v>
    <v>Ivory Coast, also known as Côte d'Ivoire and officially the Republic of Côte d'Ivoire, is a country on the southern coast of West Africa. Its capital city of Yamoussoukro is located in the centre of the country, while its largest city and ...</v>
    <v>2507</v>
    <v>2508</v>
    <v>2509</v>
    <v>2510</v>
    <v>558</v>
    <v>2511</v>
    <v>2512</v>
    <v>2513</v>
    <v>2514</v>
    <v>2515</v>
    <v>2516</v>
    <v>2520</v>
    <v>2521</v>
    <v>2522</v>
    <v>2523</v>
    <v>2524</v>
    <v>Ivory Coast</v>
    <v>L'Abidjanaise</v>
    <v>2525</v>
    <v>Repubblica della Costa d'Avorio</v>
    <v>2526</v>
    <v>2527</v>
    <v>2528</v>
    <v>1711</v>
    <v>1531</v>
    <v>2529</v>
    <v>2381</v>
    <v>1534</v>
    <v>2530</v>
    <v>2531</v>
    <v>2532</v>
    <v>2533</v>
    <v>2534</v>
    <v>2535</v>
    <v>2536</v>
    <v>Ivory Coast</v>
    <v>2537</v>
    <v>mdp/vdpid/119</v>
  </rv>
  <rv s="0">
    <v>536870912</v>
    <v>Croatia</v>
    <v>98d53c1a-2e70-ba44-c85e-1e3d4c505723</v>
    <v>en-US</v>
    <v>Map</v>
  </rv>
  <rv s="1">
    <fb>0.27591136526090099</fb>
    <v>22</v>
  </rv>
  <rv s="1">
    <fb>56594</fb>
    <v>23</v>
  </rv>
  <rv s="1">
    <fb>18000</fb>
    <v>23</v>
  </rv>
  <rv s="1">
    <fb>9</fb>
    <v>24</v>
  </rv>
  <rv s="1">
    <fb>385</fb>
    <v>25</v>
  </rv>
  <rv s="0">
    <v>536870912</v>
    <v>Zagreb</v>
    <v>f11a69f0-4ff4-d971-a3ab-ae1c1274eccc</v>
    <v>en-US</v>
    <v>Map</v>
  </rv>
  <rv s="1">
    <fb>17487.922999999999</fb>
    <v>23</v>
  </rv>
  <rv s="1">
    <fb>109.815676449535</fb>
    <v>26</v>
  </rv>
  <rv s="1">
    <fb>7.7182034649808298E-3</fb>
    <v>22</v>
  </rv>
  <rv s="1">
    <fb>3714.3829884420702</fb>
    <v>23</v>
  </rv>
  <rv s="1">
    <fb>0.343531098001083</fb>
    <v>22</v>
  </rv>
  <rv s="1">
    <fb>70.703662342128197</fb>
    <v>29</v>
  </rv>
  <rv s="1">
    <fb>1.26</fb>
    <v>27</v>
  </rv>
  <rv s="1">
    <fb>60415553038.882599</fb>
    <v>28</v>
  </rv>
  <rv s="1">
    <fb>0.96471030000000002</fb>
    <v>22</v>
  </rv>
  <rv s="1">
    <fb>0.67865560000000003</fb>
    <v>22</v>
  </rv>
  <rv s="2">
    <v>47</v>
    <v>20</v>
    <v>336</v>
    <v>7</v>
    <v>0</v>
    <v>Image of Croatia</v>
  </rv>
  <rv s="1">
    <fb>4</fb>
    <v>29</v>
  </rv>
  <rv s="0">
    <v>805306368</v>
    <v>Zoran Milanović (President)</v>
    <v>0772d8e3-22ab-2c3b-e566-9239bc8d53e6</v>
    <v>en-US</v>
    <v>Generic</v>
  </rv>
  <rv s="0">
    <v>805306368</v>
    <v>Andrej Plenković (Prime minister)</v>
    <v>8636709a-30b6-46b4-8744-abc8c9fe5ff9</v>
    <v>en-US</v>
    <v>Generic</v>
  </rv>
  <rv s="3">
    <v>170</v>
  </rv>
  <rv s="4">
    <v>https://www.bing.com/search?q=croatia&amp;form=skydnc</v>
    <v>Learn more on Bing</v>
  </rv>
  <rv s="1">
    <fb>78.070731707317094</fb>
    <v>29</v>
  </rv>
  <rv s="1">
    <fb>22458260000</fb>
    <v>28</v>
  </rv>
  <rv s="1">
    <fb>8</fb>
    <v>29</v>
  </rv>
  <rv s="1">
    <fb>2.92</fb>
    <v>27</v>
  </rv>
  <rv s="3">
    <v>171</v>
  </rv>
  <rv s="1">
    <fb>0.15156174140000001</fb>
    <v>22</v>
  </rv>
  <rv s="1">
    <fb>2.9962</fb>
    <v>24</v>
  </rv>
  <rv s="1">
    <fb>3854000</fb>
    <v>23</v>
  </rv>
  <rv s="1">
    <fb>0.18</fb>
    <v>22</v>
  </rv>
  <rv s="1">
    <fb>0.51181999206542994</fb>
    <v>22</v>
  </rv>
  <rv s="0">
    <v>536870912</v>
    <v>Međimurje County</v>
    <v>dc345ff5-f374-076d-1d0f-e1a24cfbb252</v>
    <v>en-US</v>
    <v>Map</v>
  </rv>
  <rv s="0">
    <v>536870912</v>
    <v>Dubrovnik-Neretva County</v>
    <v>aeed8c4c-de39-d37d-b0d9-e37523f91c47</v>
    <v>en-US</v>
    <v>Map</v>
  </rv>
  <rv s="0">
    <v>536870912</v>
    <v>Istria County</v>
    <v>0ab1de7c-4cb1-cbce-c3eb-ca81244e251f</v>
    <v>en-US</v>
    <v>Map</v>
  </rv>
  <rv s="0">
    <v>536870912</v>
    <v>Split-Dalmatia County</v>
    <v>a5c9fc4a-ec53-dc2d-a2db-50aa40fdd54c</v>
    <v>en-US</v>
    <v>Map</v>
  </rv>
  <rv s="0">
    <v>536870912</v>
    <v>Vukovar-Srijem County</v>
    <v>d2ffeec2-0360-aaa1-c264-281c332c65d7</v>
    <v>en-US</v>
    <v>Map</v>
  </rv>
  <rv s="0">
    <v>536870912</v>
    <v>Šibenik-Knin County</v>
    <v>9d9e65ec-ec8b-f187-0936-6d654c8cee4e</v>
    <v>en-US</v>
    <v>Map</v>
  </rv>
  <rv s="0">
    <v>536870912</v>
    <v>Osijek-Baranja County</v>
    <v>14807793-d9c8-613d-6c09-c3a09da2ecd1</v>
    <v>en-US</v>
    <v>Map</v>
  </rv>
  <rv s="0">
    <v>536870912</v>
    <v>Zadar County</v>
    <v>e66a5144-723b-6aba-3445-b2648a0f3632</v>
    <v>en-US</v>
    <v>Map</v>
  </rv>
  <rv s="0">
    <v>536870912</v>
    <v>Brod-Posavina County</v>
    <v>77ccafb9-c361-4f38-878e-cdb50de4ac20</v>
    <v>en-US</v>
    <v>Map</v>
  </rv>
  <rv s="0">
    <v>536870912</v>
    <v>Požega-Slavonia County</v>
    <v>1b9351b8-c66c-5f85-1249-197ef8f9ace2</v>
    <v>en-US</v>
    <v>Map</v>
  </rv>
  <rv s="0">
    <v>536870912</v>
    <v>Virovitica-Podravina County</v>
    <v>b2e508fb-3c10-113a-db7c-34fd3ec7d5a8</v>
    <v>en-US</v>
    <v>Map</v>
  </rv>
  <rv s="0">
    <v>536870912</v>
    <v>Lika-Senj County</v>
    <v>e1daeacd-77f1-8d6c-3d6d-b18f1cc43793</v>
    <v>en-US</v>
    <v>Map</v>
  </rv>
  <rv s="0">
    <v>536870912</v>
    <v>Primorje-Gorski Kotar County</v>
    <v>c270a103-7c7f-57ff-7129-a8b9864b8e93</v>
    <v>en-US</v>
    <v>Map</v>
  </rv>
  <rv s="0">
    <v>536870912</v>
    <v>Bjelovar-Bilogora County</v>
    <v>9e3fda25-b013-9d58-a13e-b26cc2c11736</v>
    <v>en-US</v>
    <v>Map</v>
  </rv>
  <rv s="0">
    <v>536870912</v>
    <v>Koprivnica-Križevci County</v>
    <v>24629268-134b-6a42-31c3-7b995167933b</v>
    <v>en-US</v>
    <v>Map</v>
  </rv>
  <rv s="0">
    <v>536870912</v>
    <v>Varaždin County</v>
    <v>e8b53325-1309-05f5-baf1-5d4648cd44d3</v>
    <v>en-US</v>
    <v>Map</v>
  </rv>
  <rv s="0">
    <v>536870912</v>
    <v>Karlovac County</v>
    <v>7e360e54-9dea-ca70-625f-dd73fa48da82</v>
    <v>en-US</v>
    <v>Map</v>
  </rv>
  <rv s="0">
    <v>536870912</v>
    <v>Sisak-Moslavina County</v>
    <v>8dbfcf55-9464-3038-5db3-06d00c62ed50</v>
    <v>en-US</v>
    <v>Map</v>
  </rv>
  <rv s="0">
    <v>536870912</v>
    <v>Krapina-Zagorje County</v>
    <v>09dfd6fa-edab-6236-5d76-c848770f2467</v>
    <v>en-US</v>
    <v>Map</v>
  </rv>
  <rv s="0">
    <v>536870912</v>
    <v>Zagreb County</v>
    <v>f17cd992-a68c-3c4e-3365-1058251b4842</v>
    <v>en-US</v>
    <v>Map</v>
  </rv>
  <rv s="3">
    <v>172</v>
  </rv>
  <rv s="1">
    <fb>0.21963282023161401</fb>
    <v>22</v>
  </rv>
  <rv s="1">
    <fb>0.20499999999999999</fb>
    <v>22</v>
  </rv>
  <rv s="1">
    <fb>6.9349999427795406E-2</fb>
    <v>30</v>
  </rv>
  <rv s="1">
    <fb>2328318</fb>
    <v>23</v>
  </rv>
  <rv s="7">
    <v>#VALUE!</v>
    <v>en-US</v>
    <v>98d53c1a-2e70-ba44-c85e-1e3d4c505723</v>
    <v>536870912</v>
    <v>1</v>
    <v>339</v>
    <v>44</v>
    <v>Croatia</v>
    <v>18</v>
    <v>19</v>
    <v>Map</v>
    <v>20</v>
    <v>340</v>
    <v>HR</v>
    <v>2540</v>
    <v>2541</v>
    <v>2542</v>
    <v>2543</v>
    <v>2544</v>
    <v>2545</v>
    <v>2546</v>
    <v>2547</v>
    <v>2548</v>
    <v>EUR</v>
    <v>Croatia, officially the Republic of Croatia, is a country in Central and Southeast Europe, on the coast of the Adriatic Sea. It borders Slovenia to the northwest, Hungary to the northeast, Serbia to the east, Bosnia and Herzegovina and ...</v>
    <v>2549</v>
    <v>616</v>
    <v>2550</v>
    <v>2551</v>
    <v>2552</v>
    <v>2553</v>
    <v>2554</v>
    <v>2555</v>
    <v>2556</v>
    <v>2557</v>
    <v>2545</v>
    <v>2560</v>
    <v>2561</v>
    <v>2562</v>
    <v>2563</v>
    <v>2564</v>
    <v>2565</v>
    <v>Croatia</v>
    <v>Lijepa naša domovino</v>
    <v>2566</v>
    <v>Republica Croația</v>
    <v>2567</v>
    <v>2568</v>
    <v>2569</v>
    <v>103</v>
    <v>163</v>
    <v>2429</v>
    <v>1209</v>
    <v>580</v>
    <v>640</v>
    <v>2570</v>
    <v>2571</v>
    <v>2592</v>
    <v>2593</v>
    <v>1330</v>
    <v>2594</v>
    <v>2595</v>
    <v>Croatia</v>
    <v>2596</v>
    <v>mdp/vdpid/108</v>
  </rv>
  <rv s="0">
    <v>536870912</v>
    <v>Cuba</v>
    <v>bd1112ec-a711-52b0-92b0-a57a633f397e</v>
    <v>en-US</v>
    <v>Map</v>
  </rv>
  <rv s="1">
    <fb>0.59860605607695594</fb>
    <v>22</v>
  </rv>
  <rv s="1">
    <fb>109884</fb>
    <v>23</v>
  </rv>
  <rv s="1">
    <fb>76000</fb>
    <v>23</v>
  </rv>
  <rv s="1">
    <fb>10.166</fb>
    <v>24</v>
  </rv>
  <rv s="1">
    <fb>53</fb>
    <v>25</v>
  </rv>
  <rv s="0">
    <v>536870912</v>
    <v>Havana</v>
    <v>3ca5066a-a331-c1b3-135f-1fde36da55db</v>
    <v>en-US</v>
    <v>Map</v>
  </rv>
  <rv s="1">
    <fb>28283.571</fb>
    <v>23</v>
  </rv>
  <rv s="1">
    <fb>1450.88371686603</fb>
    <v>23</v>
  </rv>
  <rv s="1">
    <fb>1.6180000000000001</fb>
    <v>24</v>
  </rv>
  <rv s="1">
    <fb>0.312786012080009</fb>
    <v>22</v>
  </rv>
  <rv s="1">
    <fb>85.596414559965098</fb>
    <v>29</v>
  </rv>
  <rv s="1">
    <fb>1.4</fb>
    <v>27</v>
  </rv>
  <rv s="1">
    <fb>100023000000</fb>
    <v>28</v>
  </rv>
  <rv s="1">
    <fb>1.0190455</fb>
    <v>22</v>
  </rv>
  <rv s="1">
    <fb>0.4137902</fb>
    <v>22</v>
  </rv>
  <rv s="2">
    <v>48</v>
    <v>20</v>
    <v>342</v>
    <v>7</v>
    <v>0</v>
    <v>Image of Cuba</v>
  </rv>
  <rv s="1">
    <fb>3.7</fb>
    <v>29</v>
  </rv>
  <rv s="0">
    <v>805306368</v>
    <v>Miguel Díaz-Canel (President)</v>
    <v>a343998d-02b9-457f-90b1-ff09f5f0f3c4</v>
    <v>en-US</v>
    <v>Generic</v>
  </rv>
  <rv s="0">
    <v>805306368</v>
    <v>Miguel Díaz-Canel (Secretary)</v>
    <v>a343998d-02b9-457f-90b1-ff09f5f0f3c4</v>
    <v>en-US</v>
    <v>Generic</v>
  </rv>
  <rv s="0">
    <v>805306368</v>
    <v>Salvador Valdés Mesa (Vice president)</v>
    <v>a4152e40-efbd-9843-7910-13c12aa93dda</v>
    <v>en-US</v>
    <v>Generic</v>
  </rv>
  <rv s="0">
    <v>805306368</v>
    <v>Manuel Marrero Cruz (Prime minister)</v>
    <v>0939753c-2d31-2645-67d6-55d4e2007c5b</v>
    <v>en-US</v>
    <v>Generic</v>
  </rv>
  <rv s="3">
    <v>173</v>
  </rv>
  <rv s="4">
    <v>https://www.bing.com/search?q=cuba&amp;form=skydnc</v>
    <v>Learn more on Bing</v>
  </rv>
  <rv s="1">
    <fb>78.725999999999999</fb>
    <v>29</v>
  </rv>
  <rv s="1">
    <fb>0.05</fb>
    <v>27</v>
  </rv>
  <rv s="3">
    <v>174</v>
  </rv>
  <rv s="1">
    <fb>8.4217999999999993</fb>
    <v>24</v>
  </rv>
  <rv s="1">
    <fb>11212191</fb>
    <v>23</v>
  </rv>
  <rv s="1">
    <fb>0.53581001281738305</fb>
    <v>22</v>
  </rv>
  <rv s="0">
    <v>536870912</v>
    <v>Pinar del Río Province</v>
    <v>af0e83e0-10a8-ea8e-53c1-ef92e1484db8</v>
    <v>en-US</v>
    <v>Map</v>
  </rv>
  <rv s="0">
    <v>536870912</v>
    <v>Artemisa Province</v>
    <v>0514e6c9-4833-ad2d-150a-9ff4fe53cebd</v>
    <v>en-US</v>
    <v>Map</v>
  </rv>
  <rv s="0">
    <v>536870912</v>
    <v>La Habana Province</v>
    <v>cc68ebb5-a2d4-9bc7-8bca-19b6dd179636</v>
    <v>en-US</v>
    <v>Map</v>
  </rv>
  <rv s="0">
    <v>536870912</v>
    <v>Mayabeque Province</v>
    <v>9d3eeaae-7dd4-6be6-d0e0-d4db591ff4a3</v>
    <v>en-US</v>
    <v>Map</v>
  </rv>
  <rv s="0">
    <v>536870912</v>
    <v>Matanzas Province</v>
    <v>33867909-315d-1b7e-8d07-4935a2f6a8a1</v>
    <v>en-US</v>
    <v>Map</v>
  </rv>
  <rv s="0">
    <v>536870912</v>
    <v>Cienfuegos Province</v>
    <v>8e6c8002-cb2c-f188-b2d7-047cf5ba3bea</v>
    <v>en-US</v>
    <v>Map</v>
  </rv>
  <rv s="0">
    <v>536870912</v>
    <v>Villa Clara Province</v>
    <v>1d74d5aa-2c0a-e595-af41-3f558f2a760a</v>
    <v>en-US</v>
    <v>Map</v>
  </rv>
  <rv s="0">
    <v>536870912</v>
    <v>Sancti Spíritus Province</v>
    <v>97a06c64-c0db-5024-ee8c-93ce5c92fb52</v>
    <v>en-US</v>
    <v>Map</v>
  </rv>
  <rv s="0">
    <v>536870912</v>
    <v>Ciego de Ávila Province</v>
    <v>1a8e0d6e-3ac8-220e-ae2d-9345753a2798</v>
    <v>en-US</v>
    <v>Map</v>
  </rv>
  <rv s="0">
    <v>536870912</v>
    <v>Camagüey Province</v>
    <v>1f7ae4ce-edfa-101b-682a-4d849d8cf81f</v>
    <v>en-US</v>
    <v>Map</v>
  </rv>
  <rv s="0">
    <v>536870912</v>
    <v>Las Tunas Province</v>
    <v>c9cbe9a0-18c0-dd0e-4677-354434019359</v>
    <v>en-US</v>
    <v>Map</v>
  </rv>
  <rv s="0">
    <v>536870912</v>
    <v>Granma Province</v>
    <v>8c4d07b3-988f-9273-f503-c0c45167e863</v>
    <v>en-US</v>
    <v>Map</v>
  </rv>
  <rv s="0">
    <v>536870912</v>
    <v>Holguín Province</v>
    <v>deafc364-e3d4-c849-b824-f43865085e12</v>
    <v>en-US</v>
    <v>Map</v>
  </rv>
  <rv s="0">
    <v>536870912</v>
    <v>Santiago de Cuba Province</v>
    <v>d86f112e-91da-b147-09c8-3e2d54e1b175</v>
    <v>en-US</v>
    <v>Map</v>
  </rv>
  <rv s="0">
    <v>536870912</v>
    <v>Guantánamo Province</v>
    <v>8985674b-e8e0-c12b-34fb-50cf8dea8707</v>
    <v>en-US</v>
    <v>Map</v>
  </rv>
  <rv s="0">
    <v>536870912</v>
    <v>Isla de la Juventud</v>
    <v>ef55265f-bebe-1314-db71-0872c9069410</v>
    <v>en-US</v>
    <v>Map</v>
  </rv>
  <rv s="3">
    <v>175</v>
  </rv>
  <rv s="1">
    <fb>1.63800001144409E-2</fb>
    <v>30</v>
  </rv>
  <rv s="1">
    <fb>8739135</fb>
    <v>23</v>
  </rv>
  <rv s="31">
    <v>#VALUE!</v>
    <v>en-US</v>
    <v>bd1112ec-a711-52b0-92b0-a57a633f397e</v>
    <v>536870912</v>
    <v>1</v>
    <v>345</v>
    <v>346</v>
    <v>Cuba</v>
    <v>18</v>
    <v>19</v>
    <v>Map</v>
    <v>20</v>
    <v>347</v>
    <v>CU</v>
    <v>2599</v>
    <v>2600</v>
    <v>2601</v>
    <v>2602</v>
    <v>2603</v>
    <v>2604</v>
    <v>2605</v>
    <v>CUP</v>
    <v>Cuba, officially the Republic of Cuba, is an island country, comprising the island of Cuba, Isla de la Juventud, and 4,195 islands, islets and cays surrounding the main island. It is located where the northern Caribbean Sea, Gulf of Mexico, and ...</v>
    <v>2606</v>
    <v>2607</v>
    <v>2608</v>
    <v>2609</v>
    <v>2610</v>
    <v>2611</v>
    <v>2612</v>
    <v>2613</v>
    <v>2614</v>
    <v>2615</v>
    <v>2604</v>
    <v>2620</v>
    <v>2621</v>
    <v>2622</v>
    <v>1098</v>
    <v>2623</v>
    <v>Cuba</v>
    <v>La Bayamesa</v>
    <v>2624</v>
    <v>República de Cuba</v>
    <v>2625</v>
    <v>2626</v>
    <v>2627</v>
    <v>2644</v>
    <v>833</v>
    <v>2645</v>
    <v>Cuba</v>
    <v>2646</v>
    <v>mdp/vdpid/56</v>
  </rv>
  <rv s="0">
    <v>536870912</v>
    <v>Cyprus</v>
    <v>c0c5ce3c-49b0-5b79-47f3-75ec546e77a5</v>
    <v>en-US</v>
    <v>Map</v>
  </rv>
  <rv s="1">
    <fb>0.121569266050925</fb>
    <v>22</v>
  </rv>
  <rv s="1">
    <fb>9242.4500000000007</fb>
    <v>23</v>
  </rv>
  <rv s="1">
    <fb>16000</fb>
    <v>23</v>
  </rv>
  <rv s="1">
    <fb>10.462</fb>
    <v>24</v>
  </rv>
  <rv s="1">
    <fb>357</fb>
    <v>25</v>
  </rv>
  <rv s="0">
    <v>536870912</v>
    <v>Nicosia</v>
    <v>61465f46-935f-6345-e2b2-faf594f2eb3f</v>
    <v>en-US</v>
    <v>Map</v>
  </rv>
  <rv s="1">
    <fb>6626.2690000000002</fb>
    <v>23</v>
  </rv>
  <rv s="1">
    <fb>102.51099191728299</fb>
    <v>26</v>
  </rv>
  <rv s="1">
    <fb>2.5037099675845596E-3</fb>
    <v>22</v>
  </rv>
  <rv s="1">
    <fb>3624.9712527716702</fb>
    <v>23</v>
  </rv>
  <rv s="1">
    <fb>1.329</fb>
    <v>24</v>
  </rv>
  <rv s="1">
    <fb>0.18687229239063299</fb>
    <v>22</v>
  </rv>
  <rv s="1">
    <fb>92.906215026032797</fb>
    <v>29</v>
  </rv>
  <rv s="1">
    <fb>24564647934.624401</fb>
    <v>28</v>
  </rv>
  <rv s="1">
    <fb>0.99306690000000009</fb>
    <v>22</v>
  </rv>
  <rv s="1">
    <fb>0.75940810000000003</fb>
    <v>22</v>
  </rv>
  <rv s="2">
    <v>49</v>
    <v>20</v>
    <v>349</v>
    <v>7</v>
    <v>0</v>
    <v>Image of Cyprus</v>
  </rv>
  <rv s="1">
    <fb>1.9</fb>
    <v>29</v>
  </rv>
  <rv s="0">
    <v>805306368</v>
    <v>Nikos Christodoulides (President)</v>
    <v>dcc57869-eb45-8766-d14f-1e2e824914b7</v>
    <v>en-US</v>
    <v>Generic</v>
  </rv>
  <rv s="3">
    <v>176</v>
  </rv>
  <rv s="4">
    <v>https://www.bing.com/search?q=cyprus&amp;form=skydnc</v>
    <v>Learn more on Bing</v>
  </rv>
  <rv s="1">
    <fb>80.828000000000003</fb>
    <v>29</v>
  </rv>
  <rv s="1">
    <fb>4284870000</fb>
    <v>28</v>
  </rv>
  <rv s="3">
    <v>177</v>
  </rv>
  <rv s="1">
    <fb>0.43886795519999999</fb>
    <v>22</v>
  </rv>
  <rv s="1">
    <fb>1.9509000000000001</fb>
    <v>24</v>
  </rv>
  <rv s="1">
    <fb>1251488</fb>
    <v>23</v>
  </rv>
  <rv s="1">
    <fb>0.255</fb>
    <v>22</v>
  </rv>
  <rv s="1">
    <fb>0.40200000000000002</fb>
    <v>22</v>
  </rv>
  <rv s="1">
    <fb>3.4000000000000002E-2</fb>
    <v>22</v>
  </rv>
  <rv s="1">
    <fb>8.4000000000000005E-2</fb>
    <v>22</v>
  </rv>
  <rv s="1">
    <fb>0.129</fb>
    <v>22</v>
  </rv>
  <rv s="1">
    <fb>0.63058998107910202</fb>
    <v>22</v>
  </rv>
  <rv s="0">
    <v>536870912</v>
    <v>Famagusta District</v>
    <v>fa2bfc84-87f2-72de-997e-21b14b8b160c</v>
    <v>en-US</v>
    <v>Map</v>
  </rv>
  <rv s="0">
    <v>536870912</v>
    <v>Kyrenia District</v>
    <v>e8b8a1c2-16a7-5f3c-2602-a1185d56c861</v>
    <v>en-US</v>
    <v>Map</v>
  </rv>
  <rv s="0">
    <v>536870912</v>
    <v>Larnaca District</v>
    <v>7f5d1488-4f34-efb3-2f5e-2bfda6d7ff73</v>
    <v>en-US</v>
    <v>Map</v>
  </rv>
  <rv s="0">
    <v>536870912</v>
    <v>Limassol District</v>
    <v>1e4f6fc0-ec2d-5e17-d500-ea3e15018cec</v>
    <v>en-US</v>
    <v>Map</v>
  </rv>
  <rv s="0">
    <v>536870912</v>
    <v>Nicosia District</v>
    <v>b8e80404-6981-51e6-04bc-3ea15f66c9d4</v>
    <v>en-US</v>
    <v>Map</v>
  </rv>
  <rv s="0">
    <v>536870912</v>
    <v>Paphos District</v>
    <v>cb1e4e34-f579-017b-139b-938e8ef8d979</v>
    <v>en-US</v>
    <v>Map</v>
  </rv>
  <rv s="3">
    <v>178</v>
  </rv>
  <rv s="1">
    <fb>0.24496028871097303</fb>
    <v>22</v>
  </rv>
  <rv s="1">
    <fb>0.22399999999999998</fb>
    <v>22</v>
  </rv>
  <rv s="1">
    <fb>7.2740001678466795E-2</fb>
    <v>30</v>
  </rv>
  <rv s="1">
    <fb>800708</fb>
    <v>23</v>
  </rv>
  <rv s="12">
    <v>#VALUE!</v>
    <v>en-US</v>
    <v>c0c5ce3c-49b0-5b79-47f3-75ec546e77a5</v>
    <v>536870912</v>
    <v>1</v>
    <v>352</v>
    <v>103</v>
    <v>Cyprus</v>
    <v>18</v>
    <v>19</v>
    <v>Map</v>
    <v>20</v>
    <v>340</v>
    <v>CY</v>
    <v>2649</v>
    <v>2650</v>
    <v>2651</v>
    <v>2652</v>
    <v>2653</v>
    <v>2654</v>
    <v>2655</v>
    <v>2656</v>
    <v>2657</v>
    <v>EUR</v>
    <v>Cyprus, officially the Republic of Cyprus, is an island country in the eastern Mediterranean Sea. Although it is geographically located in West Asia, its cultural identity and geopolitical make-up are overwhelmingly Southeast European. It is the ...</v>
    <v>2658</v>
    <v>2659</v>
    <v>2660</v>
    <v>2661</v>
    <v>2265</v>
    <v>2662</v>
    <v>2663</v>
    <v>2664</v>
    <v>2665</v>
    <v>2666</v>
    <v>2654</v>
    <v>2668</v>
    <v>2669</v>
    <v>2670</v>
    <v>2671</v>
    <v>570</v>
    <v>Cyprus</v>
    <v>Hymn to Liberty</v>
    <v>2672</v>
    <v>Kıbrıs Cumhuriyeti</v>
    <v>2673</v>
    <v>2674</v>
    <v>2675</v>
    <v>1060</v>
    <v>2676</v>
    <v>2677</v>
    <v>2678</v>
    <v>2679</v>
    <v>2680</v>
    <v>1323</v>
    <v>2681</v>
    <v>2688</v>
    <v>2689</v>
    <v>1567</v>
    <v>2690</v>
    <v>2691</v>
    <v>Cyprus</v>
    <v>2692</v>
    <v>mdp/vdpid/59</v>
  </rv>
  <rv s="0">
    <v>536870912</v>
    <v>Czech Republic</v>
    <v>fad646aa-8363-3101-5672-40c77f3e5f2e</v>
    <v>en-US</v>
    <v>Map</v>
  </rv>
  <rv s="1">
    <fb>0.45182595182595198</fb>
    <v>22</v>
  </rv>
  <rv s="1">
    <fb>78866</fb>
    <v>23</v>
  </rv>
  <rv s="1">
    <fb>23000</fb>
    <v>23</v>
  </rv>
  <rv s="1">
    <fb>10.7</fb>
    <v>24</v>
  </rv>
  <rv s="1">
    <fb>420</fb>
    <v>25</v>
  </rv>
  <rv s="0">
    <v>536870912</v>
    <v>Prague</v>
    <v>a3446df9-1e81-03b1-d08c-0593eead811a</v>
    <v>en-US</v>
    <v>Map</v>
  </rv>
  <rv s="1">
    <fb>102217.625</fb>
    <v>23</v>
  </rv>
  <rv s="1">
    <fb>116.47554201756</fb>
    <v>26</v>
  </rv>
  <rv s="1">
    <fb>2.8478759591804698E-2</fb>
    <v>22</v>
  </rv>
  <rv s="1">
    <fb>6258.8910370365902</fb>
    <v>23</v>
  </rv>
  <rv s="1">
    <fb>0.34563584563584598</fb>
    <v>22</v>
  </rv>
  <rv s="1">
    <fb>77.734587058078404</fb>
    <v>29</v>
  </rv>
  <rv s="1">
    <fb>1.17</fb>
    <v>27</v>
  </rv>
  <rv s="1">
    <fb>246489245494.88199</fb>
    <v>28</v>
  </rv>
  <rv s="1">
    <fb>1.0067098999999999</fb>
    <v>22</v>
  </rv>
  <rv s="1">
    <fb>0.64078689999999994</fb>
    <v>22</v>
  </rv>
  <rv s="2">
    <v>50</v>
    <v>20</v>
    <v>354</v>
    <v>7</v>
    <v>0</v>
    <v>Image of Czech Republic</v>
  </rv>
  <rv s="0">
    <v>805306368</v>
    <v>Petr Pavel (President)</v>
    <v>d133c401-15a5-39bf-10bf-1972348f28d4</v>
    <v>en-US</v>
    <v>Generic</v>
  </rv>
  <rv s="0">
    <v>805306368</v>
    <v>Petr Fiala (Prime minister)</v>
    <v>94c5e109-309a-4d02-82a1-0a375d38ebb6</v>
    <v>en-US</v>
    <v>Generic</v>
  </rv>
  <rv s="3">
    <v>179</v>
  </rv>
  <rv s="4">
    <v>https://www.bing.com/search?q=czech+republic&amp;form=skydnc</v>
    <v>Learn more on Bing</v>
  </rv>
  <rv s="1">
    <fb>78.978048780487796</fb>
    <v>29</v>
  </rv>
  <rv s="1">
    <fb>40912350000</fb>
    <v>28</v>
  </rv>
  <rv s="1">
    <fb>3</fb>
    <v>29</v>
  </rv>
  <rv s="1">
    <fb>3</fb>
    <v>27</v>
  </rv>
  <rv s="3">
    <v>180</v>
  </rv>
  <rv s="1">
    <fb>0.14828394619999999</fb>
    <v>22</v>
  </rv>
  <rv s="1">
    <fb>4.1208</fb>
    <v>24</v>
  </rv>
  <rv s="1">
    <fb>10526073</fb>
    <v>23</v>
  </rv>
  <rv s="1">
    <fb>0.22</fb>
    <v>22</v>
  </rv>
  <rv s="1">
    <fb>0.215</fb>
    <v>22</v>
  </rv>
  <rv s="1">
    <fb>0.35399999999999998</fb>
    <v>22</v>
  </rv>
  <rv s="1">
    <fb>0.14699999999999999</fb>
    <v>22</v>
  </rv>
  <rv s="1">
    <fb>0.605589981079102</fb>
    <v>22</v>
  </rv>
  <rv s="0">
    <v>536870912</v>
    <v>Central Bohemian Region</v>
    <v>ba7fad13-77f9-9e97-9d42-e1e8295655c9</v>
    <v>en-US</v>
    <v>Map</v>
  </rv>
  <rv s="0">
    <v>536870912</v>
    <v>South Bohemian Region</v>
    <v>e1b81e0a-e323-e2f6-46dc-bf29cce19523</v>
    <v>en-US</v>
    <v>Map</v>
  </rv>
  <rv s="0">
    <v>536870912</v>
    <v>Karlovy Vary Region</v>
    <v>43142966-7706-2e9b-d11a-5fb45ba79b0e</v>
    <v>en-US</v>
    <v>Map</v>
  </rv>
  <rv s="0">
    <v>536870912</v>
    <v>Ústí nad Labem Region</v>
    <v>84ac999f-4fcf-08c7-ad6a-b627b78df13a</v>
    <v>en-US</v>
    <v>Map</v>
  </rv>
  <rv s="0">
    <v>536870912</v>
    <v>South Moravian Region</v>
    <v>8ce5cb2e-b8b6-fb00-088c-dcd2e5614ed6</v>
    <v>en-US</v>
    <v>Map</v>
  </rv>
  <rv s="0">
    <v>536870912</v>
    <v>Moravian-Silesian Region</v>
    <v>c6f2f307-fba5-fed4-dfa8-03cfa173dfc7</v>
    <v>en-US</v>
    <v>Map</v>
  </rv>
  <rv s="3">
    <v>181</v>
  </rv>
  <rv s="1">
    <fb>0.14886478136042899</fb>
    <v>22</v>
  </rv>
  <rv s="1">
    <fb>0.46100000000000002</fb>
    <v>22</v>
  </rv>
  <rv s="1">
    <fb>1.9329999685287501E-2</fb>
    <v>30</v>
  </rv>
  <rv s="1">
    <fb>7887156</fb>
    <v>23</v>
  </rv>
  <rv s="7">
    <v>#VALUE!</v>
    <v>en-US</v>
    <v>fad646aa-8363-3101-5672-40c77f3e5f2e</v>
    <v>536870912</v>
    <v>1</v>
    <v>357</v>
    <v>44</v>
    <v>Czech Republic</v>
    <v>18</v>
    <v>19</v>
    <v>Map</v>
    <v>20</v>
    <v>358</v>
    <v>CZ</v>
    <v>2695</v>
    <v>2696</v>
    <v>2697</v>
    <v>2698</v>
    <v>2699</v>
    <v>2700</v>
    <v>2701</v>
    <v>2702</v>
    <v>2703</v>
    <v>CZK</v>
    <v>The Czech Republic, also known as Czechia, and historically known as Bohemia, is a landlocked country in Central Europe. The country is bordered by Austria to the south, Germany to the west, Poland to the northeast, and Slovakia to the ...</v>
    <v>2704</v>
    <v>2103</v>
    <v>2705</v>
    <v>2706</v>
    <v>2707</v>
    <v>2708</v>
    <v>2709</v>
    <v>2710</v>
    <v>2711</v>
    <v>264</v>
    <v>2700</v>
    <v>2714</v>
    <v>2715</v>
    <v>2716</v>
    <v>2717</v>
    <v>2718</v>
    <v>2719</v>
    <v>Czech Republic</v>
    <v>Kde domov můj</v>
    <v>2720</v>
    <v>Česká republika</v>
    <v>2721</v>
    <v>2722</v>
    <v>2723</v>
    <v>2724</v>
    <v>2725</v>
    <v>2726</v>
    <v>2431</v>
    <v>2530</v>
    <v>2727</v>
    <v>1958</v>
    <v>2728</v>
    <v>2735</v>
    <v>2736</v>
    <v>1070</v>
    <v>2737</v>
    <v>2738</v>
    <v>Czech Republic</v>
    <v>2739</v>
    <v>mdp/vdpid/75</v>
  </rv>
  <rv s="0">
    <v>536870912</v>
    <v>Denmark</v>
    <v>95710a2f-c32d-4c03-bec0-7ff079db158d</v>
    <v>en-US</v>
    <v>Map</v>
  </rv>
  <rv s="1">
    <fb>0.62014765420338203</fb>
    <v>22</v>
  </rv>
  <rv s="1">
    <fb>42925.46</fb>
    <v>23</v>
  </rv>
  <rv s="1">
    <fb>15000</fb>
    <v>23</v>
  </rv>
  <rv s="1">
    <fb>10.6</fb>
    <v>24</v>
  </rv>
  <rv s="1">
    <fb>45</fb>
    <v>25</v>
  </rv>
  <rv s="0">
    <v>536870912</v>
    <v>Copenhagen</v>
    <v>8052664d-a70c-e1fa-c761-489d8c924b80</v>
    <v>en-US</v>
    <v>Map</v>
  </rv>
  <rv s="1">
    <fb>31785.556</fb>
    <v>23</v>
  </rv>
  <rv s="1">
    <fb>110.347290420498</fb>
    <v>26</v>
  </rv>
  <rv s="1">
    <fb>7.5813157251161901E-3</fb>
    <v>22</v>
  </rv>
  <rv s="1">
    <fb>5858.8015362874803</fb>
    <v>23</v>
  </rv>
  <rv s="1">
    <fb>0.14699213400884101</fb>
    <v>22</v>
  </rv>
  <rv s="1">
    <fb>64.927089467566603</fb>
    <v>29</v>
  </rv>
  <rv s="1">
    <fb>1.55</fb>
    <v>27</v>
  </rv>
  <rv s="1">
    <fb>348078018463.90503</fb>
    <v>28</v>
  </rv>
  <rv s="1">
    <fb>1.0126809000000001</fb>
    <v>22</v>
  </rv>
  <rv s="1">
    <fb>0.8061602000000001</fb>
    <v>22</v>
  </rv>
  <rv s="2">
    <v>51</v>
    <v>20</v>
    <v>360</v>
    <v>7</v>
    <v>0</v>
    <v>Image of Denmark</v>
  </rv>
  <rv s="1">
    <fb>3.6</fb>
    <v>29</v>
  </rv>
  <rv s="0">
    <v>805306368</v>
    <v>Frederik X (Monarch)</v>
    <v>665fc785-58e1-6330-943b-e070a89f8231</v>
    <v>en-US</v>
    <v>Generic</v>
  </rv>
  <rv s="0">
    <v>805306368</v>
    <v>Mette Frederiksen (Prime minister)</v>
    <v>080235cf-4453-82c5-a952-a9e6000ac49b</v>
    <v>en-US</v>
    <v>Generic</v>
  </rv>
  <rv s="3">
    <v>182</v>
  </rv>
  <rv s="4">
    <v>https://www.bing.com/search?q=denmark&amp;form=skydnc</v>
    <v>Learn more on Bing</v>
  </rv>
  <rv s="1">
    <fb>80.953658536585394</fb>
    <v>29</v>
  </rv>
  <rv s="1">
    <fb>151349870000</fb>
    <v>28</v>
  </rv>
  <rv s="3">
    <v>183</v>
  </rv>
  <rv s="1">
    <fb>0.13722792379999998</fb>
    <v>22</v>
  </rv>
  <rv s="1">
    <fb>4.0099</fb>
    <v>24</v>
  </rv>
  <rv s="1">
    <fb>5903037</fb>
    <v>23</v>
  </rv>
  <rv s="1">
    <fb>0.24</fb>
    <v>22</v>
  </rv>
  <rv s="1">
    <fb>0.38100000000000001</fb>
    <v>22</v>
  </rv>
  <rv s="1">
    <fb>0.17199999999999999</fb>
    <v>22</v>
  </rv>
  <rv s="1">
    <fb>0.62217998504638705</fb>
    <v>22</v>
  </rv>
  <rv s="0">
    <v>536870912</v>
    <v>Region of Southern Denmark</v>
    <v>2a8f2729-c9c7-0675-b9cf-c866bd52068a</v>
    <v>en-US</v>
    <v>Map</v>
  </rv>
  <rv s="0">
    <v>536870912</v>
    <v>Region Zealand</v>
    <v>34915c7b-bd4a-9bf2-32b8-e8dc2f40e373</v>
    <v>en-US</v>
    <v>Map</v>
  </rv>
  <rv s="0">
    <v>536870912</v>
    <v>North Jutland Region</v>
    <v>051568b1-127e-3d0e-1591-07491f1ab5a5</v>
    <v>en-US</v>
    <v>Map</v>
  </rv>
  <rv s="0">
    <v>536870912</v>
    <v>Central Denmark Region</v>
    <v>78bf590e-ce59-f821-ede9-ae2f548d476b</v>
    <v>en-US</v>
    <v>Map</v>
  </rv>
  <rv s="0">
    <v>536870912</v>
    <v>Capital Region of Denmark</v>
    <v>d04715be-1fef-ff73-393d-f12a6f24b6b4</v>
    <v>en-US</v>
    <v>Map</v>
  </rv>
  <rv s="3">
    <v>184</v>
  </rv>
  <rv s="1">
    <fb>0.32382317837334801</fb>
    <v>22</v>
  </rv>
  <rv s="1">
    <fb>0.23800000000000002</fb>
    <v>22</v>
  </rv>
  <rv s="1">
    <fb>4.9130001068115201E-2</fb>
    <v>30</v>
  </rv>
  <rv s="1">
    <fb>5119978</fb>
    <v>23</v>
  </rv>
  <rv s="12">
    <v>#VALUE!</v>
    <v>en-US</v>
    <v>95710a2f-c32d-4c03-bec0-7ff079db158d</v>
    <v>536870912</v>
    <v>1</v>
    <v>363</v>
    <v>103</v>
    <v>Denmark</v>
    <v>18</v>
    <v>19</v>
    <v>Map</v>
    <v>20</v>
    <v>364</v>
    <v>DK</v>
    <v>2742</v>
    <v>2743</v>
    <v>2744</v>
    <v>2745</v>
    <v>2746</v>
    <v>2747</v>
    <v>2748</v>
    <v>2749</v>
    <v>2750</v>
    <v>DKK</v>
    <v>Denmark is a Nordic country in Northern Europe. It is the metropole and most populous constituent of the Kingdom of Denmark, also known as the Danish Realm, a constitutionally unitary state that includes the autonomous territories of the Faroe ...</v>
    <v>2751</v>
    <v>668</v>
    <v>2752</v>
    <v>2753</v>
    <v>2754</v>
    <v>2755</v>
    <v>2756</v>
    <v>2757</v>
    <v>2758</v>
    <v>2759</v>
    <v>2747</v>
    <v>2762</v>
    <v>2763</v>
    <v>2764</v>
    <v>2765</v>
    <v>2557</v>
    <v>Denmark</v>
    <v>Der er et yndigt land</v>
    <v>2766</v>
    <v>Kongeriget Danmark</v>
    <v>2767</v>
    <v>2768</v>
    <v>2769</v>
    <v>1060</v>
    <v>2770</v>
    <v>2771</v>
    <v>914</v>
    <v>2340</v>
    <v>167</v>
    <v>2772</v>
    <v>2773</v>
    <v>2779</v>
    <v>2780</v>
    <v>125</v>
    <v>2781</v>
    <v>2782</v>
    <v>Denmark</v>
    <v>2783</v>
    <v>mdp/vdpid/61</v>
  </rv>
  <rv s="0">
    <v>536870912</v>
    <v>Djibouti</v>
    <v>c3bcd5f9-dbe9-0bb5-cf37-46eecd436609</v>
    <v>en-US</v>
    <v>Map</v>
  </rv>
  <rv s="1">
    <fb>0.73425366695427097</fb>
    <v>22</v>
  </rv>
  <rv s="1">
    <fb>23200</fb>
    <v>23</v>
  </rv>
  <rv s="1">
    <fb>13000</fb>
    <v>23</v>
  </rv>
  <rv s="1">
    <fb>21.466000000000001</fb>
    <v>24</v>
  </rv>
  <rv s="1">
    <fb>253</fb>
    <v>25</v>
  </rv>
  <rv s="0">
    <v>536870912</v>
    <v>Djibouti City</v>
    <v>2293ba88-a9b9-248b-7603-f5fca838722c</v>
    <v>en-US</v>
    <v>Map</v>
  </rv>
  <rv s="1">
    <fb>619.72299999999996</fb>
    <v>23</v>
  </rv>
  <rv s="1">
    <fb>120.25092237337201</fb>
    <v>26</v>
  </rv>
  <rv s="1">
    <fb>3.31925372703833E-2</fb>
    <v>22</v>
  </rv>
  <rv s="1">
    <fb>2.7280000000000002</fb>
    <v>24</v>
  </rv>
  <rv s="1">
    <fb>2.4158757138190599E-3</fb>
    <v>22</v>
  </rv>
  <rv s="1">
    <fb>1.32</fb>
    <v>27</v>
  </rv>
  <rv s="1">
    <fb>3318716359.4418201</fb>
    <v>28</v>
  </rv>
  <rv s="1">
    <fb>0.75287940000000009</fb>
    <v>22</v>
  </rv>
  <rv s="1">
    <fb>5.3453199999999999E-2</fb>
    <v>22</v>
  </rv>
  <rv s="2">
    <v>52</v>
    <v>20</v>
    <v>366</v>
    <v>7</v>
    <v>0</v>
    <v>Image of Djibouti</v>
  </rv>
  <rv s="1">
    <fb>49.8</fb>
    <v>29</v>
  </rv>
  <rv s="0">
    <v>805306368</v>
    <v>Ismaïl Omar Guelleh (President)</v>
    <v>f08012fd-8a8b-37cb-84e7-8d481ac91839</v>
    <v>en-US</v>
    <v>Generic</v>
  </rv>
  <rv s="0">
    <v>805306368</v>
    <v>Abdoulkader Kamil Mohamed (Prime minister)</v>
    <v>eecfaecc-6195-450b-a9a4-39f7b331557c</v>
    <v>en-US</v>
    <v>Generic</v>
  </rv>
  <rv s="3">
    <v>185</v>
  </rv>
  <rv s="4">
    <v>https://www.bing.com/search?q=djibouti+africa&amp;form=skydnc</v>
    <v>Learn more on Bing</v>
  </rv>
  <rv s="1">
    <fb>66.581999999999994</fb>
    <v>29</v>
  </rv>
  <rv s="1">
    <fb>248</fb>
    <v>29</v>
  </rv>
  <rv s="1">
    <fb>0.20384189350000001</fb>
    <v>22</v>
  </rv>
  <rv s="1">
    <fb>0.2203</fb>
    <v>24</v>
  </rv>
  <rv s="1">
    <fb>1120849</fb>
    <v>23</v>
  </rv>
  <rv s="1">
    <fb>0.47600000000000003</fb>
    <v>22</v>
  </rv>
  <rv s="1">
    <fb>5.4000000000000006E-2</fb>
    <v>22</v>
  </rv>
  <rv s="1">
    <fb>0.10400000000000001</fb>
    <v>22</v>
  </rv>
  <rv s="1">
    <fb>0.151</fb>
    <v>22</v>
  </rv>
  <rv s="1">
    <fb>0.60243000030517602</fb>
    <v>22</v>
  </rv>
  <rv s="0">
    <v>536870912</v>
    <v>Ali Sabieh Region</v>
    <v>9d5d06b0-c622-144e-5af9-83ffc51ecd0a</v>
    <v>en-US</v>
    <v>Map</v>
  </rv>
  <rv s="0">
    <v>536870912</v>
    <v>Arta Region</v>
    <v>882309d4-bcf9-2c8a-1a3e-de67cd78f268</v>
    <v>en-US</v>
    <v>Map</v>
  </rv>
  <rv s="0">
    <v>536870912</v>
    <v>Dikhil Region</v>
    <v>54c78f1a-0fa9-972f-8c06-6fb99ceb0497</v>
    <v>en-US</v>
    <v>Map</v>
  </rv>
  <rv s="0">
    <v>536870912</v>
    <v>Obock Region</v>
    <v>6a9a68e0-93b3-daa2-828c-dfa85b3d629c</v>
    <v>en-US</v>
    <v>Map</v>
  </rv>
  <rv s="0">
    <v>536870912</v>
    <v>Tadjourah Region</v>
    <v>bb483c55-ebaf-35c2-e31c-a1c5f6a6c17a</v>
    <v>en-US</v>
    <v>Map</v>
  </rv>
  <rv s="3">
    <v>186</v>
  </rv>
  <rv s="3">
    <v>187</v>
  </rv>
  <rv s="1">
    <fb>0.10295000076293899</fb>
    <v>30</v>
  </rv>
  <rv s="1">
    <fb>758549</fb>
    <v>23</v>
  </rv>
  <rv s="32">
    <v>#VALUE!</v>
    <v>en-US</v>
    <v>c3bcd5f9-dbe9-0bb5-cf37-46eecd436609</v>
    <v>536870912</v>
    <v>1</v>
    <v>369</v>
    <v>370</v>
    <v>Djibouti</v>
    <v>18</v>
    <v>19</v>
    <v>Map</v>
    <v>20</v>
    <v>371</v>
    <v>DJ</v>
    <v>2786</v>
    <v>2787</v>
    <v>2788</v>
    <v>2789</v>
    <v>2790</v>
    <v>2791</v>
    <v>2792</v>
    <v>2793</v>
    <v>2794</v>
    <v>DJF</v>
    <v>Djibouti, officially the Republic of Djibouti, is a country in the Horn of Africa, bordered by Somalia to the south, Ethiopia to the southwest, Eritrea in the north, and the Red Sea and the Gulf of Aden to the east. The country has an area of ...</v>
    <v>2795</v>
    <v>2796</v>
    <v>360</v>
    <v>2797</v>
    <v>2798</v>
    <v>2799</v>
    <v>2800</v>
    <v>2801</v>
    <v>2802</v>
    <v>2791</v>
    <v>2805</v>
    <v>2806</v>
    <v>2807</v>
    <v>2808</v>
    <v>Djibouti</v>
    <v>Djibouti</v>
    <v>2009</v>
    <v>جمهورية جيبوتي</v>
    <v>2809</v>
    <v>2810</v>
    <v>2811</v>
    <v>2725</v>
    <v>1712</v>
    <v>2812</v>
    <v>1533</v>
    <v>2813</v>
    <v>2814</v>
    <v>2815</v>
    <v>2816</v>
    <v>2822</v>
    <v>2823</v>
    <v>2429</v>
    <v>2824</v>
    <v>Djibouti</v>
    <v>2825</v>
    <v>mdp/vdpid/62</v>
  </rv>
  <rv s="0">
    <v>536870912</v>
    <v>Dominica</v>
    <v>30068667-d62b-60a9-6915-62e6b9885687</v>
    <v>en-US</v>
    <v>Map</v>
  </rv>
  <rv s="1">
    <fb>0.33333333333333298</fb>
    <v>22</v>
  </rv>
  <rv s="1">
    <fb>751.09655099999998</fb>
    <v>23</v>
  </rv>
  <rv s="1">
    <fb>12</fb>
    <v>24</v>
  </rv>
  <rv s="1">
    <fb>1767</fb>
    <v>25</v>
  </rv>
  <rv s="0">
    <v>536870912</v>
    <v>Roseau</v>
    <v>7cff5932-9eb1-e489-310a-57efc40118c9</v>
    <v>en-US</v>
    <v>Map</v>
  </rv>
  <rv s="1">
    <fb>179.68299999999999</fb>
    <v>23</v>
  </rv>
  <rv s="1">
    <fb>103.869628411641</fb>
    <v>26</v>
  </rv>
  <rv s="1">
    <fb>9.8919111918981499E-3</fb>
    <v>22</v>
  </rv>
  <rv s="1">
    <fb>1.9</fb>
    <v>24</v>
  </rv>
  <rv s="1">
    <fb>0.57413335164388002</fb>
    <v>22</v>
  </rv>
  <rv s="1">
    <fb>596033333.33333302</fb>
    <v>28</v>
  </rv>
  <rv s="1">
    <fb>1.1472662</fb>
    <v>22</v>
  </rv>
  <rv s="1">
    <fb>7.2335999999999998E-2</fb>
    <v>22</v>
  </rv>
  <rv s="2">
    <v>53</v>
    <v>20</v>
    <v>373</v>
    <v>7</v>
    <v>0</v>
    <v>Image of Dominica</v>
  </rv>
  <rv s="1">
    <fb>32.9</fb>
    <v>29</v>
  </rv>
  <rv s="0">
    <v>805306368</v>
    <v>Sylvanie Burton (President)</v>
    <v>23160a53-2381-2fbb-5b08-cf0a44267fb1</v>
    <v>en-US</v>
    <v>Generic</v>
  </rv>
  <rv s="0">
    <v>805306368</v>
    <v>Roosevelt Skerrit (Prime minister)</v>
    <v>ee574234-9232-1434-fb41-18c2067e2e70</v>
    <v>en-US</v>
    <v>Generic</v>
  </rv>
  <rv s="3">
    <v>188</v>
  </rv>
  <rv s="4">
    <v>https://www.bing.com/search?q=dominica&amp;form=skydnc</v>
    <v>Learn more on Bing</v>
  </rv>
  <rv s="1">
    <fb>76.597560975609795</fb>
    <v>29</v>
  </rv>
  <rv s="1">
    <fb>1.48</fb>
    <v>27</v>
  </rv>
  <rv s="3">
    <v>189</v>
  </rv>
  <rv s="1">
    <fb>0.28411373969999998</fb>
    <v>22</v>
  </rv>
  <rv s="1">
    <fb>1.0825</fb>
    <v>24</v>
  </rv>
  <rv s="1">
    <fb>72737</fb>
    <v>23</v>
  </rv>
  <rv s="0">
    <v>536870912</v>
    <v>Saint Andrew Parish, Dominica</v>
    <v>1d68d4de-77b3-3553-57ee-39d2ffae031b</v>
    <v>en-US</v>
    <v>Map</v>
  </rv>
  <rv s="0">
    <v>536870912</v>
    <v>Saint David Parish, Dominica</v>
    <v>1fa484dc-e2d1-3fb2-81c1-40861423551d</v>
    <v>en-US</v>
    <v>Map</v>
  </rv>
  <rv s="0">
    <v>536870912</v>
    <v>Saint George Parish, Dominica</v>
    <v>e3ed5a26-99cb-f48b-5193-de36af09f4c1</v>
    <v>en-US</v>
    <v>Map</v>
  </rv>
  <rv s="0">
    <v>536870912</v>
    <v>Saint John Parish, Dominica</v>
    <v>517c1c4f-a178-6e98-18b3-cd2439eedcdf</v>
    <v>en-US</v>
    <v>Map</v>
  </rv>
  <rv s="0">
    <v>536870912</v>
    <v>Saint Joseph Parish, Dominica</v>
    <v>70e3a59c-17d8-12b4-0ff3-62388dcf4413</v>
    <v>en-US</v>
    <v>Map</v>
  </rv>
  <rv s="0">
    <v>536870912</v>
    <v>Saint Luke Parish, Dominica</v>
    <v>33506f87-df32-6d24-5d56-a6eade111677</v>
    <v>en-US</v>
    <v>Map</v>
  </rv>
  <rv s="0">
    <v>536870912</v>
    <v>Saint Mark Parish, Dominica</v>
    <v>192a94bf-9151-f85a-ef5c-7a4de7971406</v>
    <v>en-US</v>
    <v>Map</v>
  </rv>
  <rv s="0">
    <v>536870912</v>
    <v>Saint Patrick Parish, Dominica</v>
    <v>c9cd70f4-87cf-c620-01e5-6af2880db6f0</v>
    <v>en-US</v>
    <v>Map</v>
  </rv>
  <rv s="0">
    <v>536870912</v>
    <v>Saint Paul Parish, Dominica</v>
    <v>ed993c4f-41e7-a7ed-4bdb-1a130dee58df</v>
    <v>en-US</v>
    <v>Map</v>
  </rv>
  <rv s="0">
    <v>536870912</v>
    <v>Saint Peter Parish, Dominica</v>
    <v>3c9bf23f-706d-3f75-4c26-7de9447accd8</v>
    <v>en-US</v>
    <v>Map</v>
  </rv>
  <rv s="3">
    <v>190</v>
  </rv>
  <rv s="1">
    <fb>0.22094242368497199</fb>
    <v>22</v>
  </rv>
  <rv s="1">
    <fb>0.32600000000000001</fb>
    <v>22</v>
  </rv>
  <rv s="1">
    <fb>50830</fb>
    <v>23</v>
  </rv>
  <rv s="33">
    <v>#VALUE!</v>
    <v>en-US</v>
    <v>30068667-d62b-60a9-6915-62e6b9885687</v>
    <v>536870912</v>
    <v>1</v>
    <v>376</v>
    <v>377</v>
    <v>Dominica</v>
    <v>18</v>
    <v>19</v>
    <v>Map</v>
    <v>20</v>
    <v>378</v>
    <v>DM</v>
    <v>2828</v>
    <v>2829</v>
    <v>2830</v>
    <v>2831</v>
    <v>2832</v>
    <v>2833</v>
    <v>2834</v>
    <v>2835</v>
    <v>XCD</v>
    <v>Dominica, officially the Commonwealth of Dominica, is an island country in the Caribbean. It is part of the Windward Islands chain in the Lesser Antilles archipelago in the Caribbean Sea. The capital, Roseau, is located on the western side of ...</v>
    <v>2836</v>
    <v>2837</v>
    <v>360</v>
    <v>2838</v>
    <v>2839</v>
    <v>2840</v>
    <v>2841</v>
    <v>2842</v>
    <v>2832</v>
    <v>2845</v>
    <v>2846</v>
    <v>2847</v>
    <v>2848</v>
    <v>Dominica</v>
    <v>Isle of Beauty, Isle of Splendour</v>
    <v>2849</v>
    <v>Commonwealth of Dominica</v>
    <v>2850</v>
    <v>2851</v>
    <v>2852</v>
    <v>2863</v>
    <v>2864</v>
    <v>541</v>
    <v>2865</v>
    <v>Dominica</v>
    <v>2866</v>
    <v>mdp/vdpid/63</v>
  </rv>
  <rv s="0">
    <v>536870912</v>
    <v>Dominican Republic</v>
    <v>9eee2843-5c3a-3930-0e9c-2357fb969d5b</v>
    <v>en-US</v>
    <v>Map</v>
  </rv>
  <rv s="1">
    <fb>0.48685572345270101</fb>
    <v>22</v>
  </rv>
  <rv s="1">
    <fb>48670.82</fb>
    <v>23</v>
  </rv>
  <rv s="1">
    <fb>19.506</fb>
    <v>24</v>
  </rv>
  <rv s="1">
    <fb>1809</fb>
    <v>25</v>
  </rv>
  <rv s="0">
    <v>536870912</v>
    <v>Santo Domingo</v>
    <v>2ea37dcb-8f20-0877-6a29-69f744e91e70</v>
    <v>en-US</v>
    <v>Map</v>
  </rv>
  <rv s="1">
    <fb>25258.295999999998</fb>
    <v>23</v>
  </rv>
  <rv s="1">
    <fb>135.49869138696599</fb>
    <v>26</v>
  </rv>
  <rv s="1">
    <fb>1.8106037704296002E-2</fb>
    <v>22</v>
  </rv>
  <rv s="1">
    <fb>1615.51524233024</fb>
    <v>23</v>
  </rv>
  <rv s="1">
    <fb>2.3460000000000001</fb>
    <v>24</v>
  </rv>
  <rv s="1">
    <fb>0.41734629500556403</fb>
    <v>22</v>
  </rv>
  <rv s="1">
    <fb>86.563595979866406</fb>
    <v>29</v>
  </rv>
  <rv s="1">
    <fb>1.07</fb>
    <v>27</v>
  </rv>
  <rv s="1">
    <fb>88941298257.721497</fb>
    <v>28</v>
  </rv>
  <rv s="1">
    <fb>1.0569865000000001</fb>
    <v>22</v>
  </rv>
  <rv s="1">
    <fb>0.59915589999999996</fb>
    <v>22</v>
  </rv>
  <rv s="2">
    <v>54</v>
    <v>20</v>
    <v>380</v>
    <v>7</v>
    <v>0</v>
    <v>Image of Dominican Republic</v>
  </rv>
  <rv s="1">
    <fb>24.1</fb>
    <v>29</v>
  </rv>
  <rv s="0">
    <v>805306368</v>
    <v>Luis Abinader (President)</v>
    <v>c9fe9c8e-97e0-a923-003f-9ee61aaf322c</v>
    <v>en-US</v>
    <v>Generic</v>
  </rv>
  <rv s="0">
    <v>805306368</v>
    <v>Raquel Peña (Vice president)</v>
    <v>7b1afe01-9784-c227-3371-561bd889af21</v>
    <v>en-US</v>
    <v>Generic</v>
  </rv>
  <rv s="3">
    <v>191</v>
  </rv>
  <rv s="4">
    <v>https://www.bing.com/search?q=dominican+republic&amp;form=skydnc</v>
    <v>Learn more on Bing</v>
  </rv>
  <rv s="1">
    <fb>73.891999999999996</fb>
    <v>29</v>
  </rv>
  <rv s="1">
    <fb>95</fb>
    <v>29</v>
  </rv>
  <rv s="1">
    <fb>0.4</fb>
    <v>27</v>
  </rv>
  <rv s="3">
    <v>192</v>
  </rv>
  <rv s="1">
    <fb>0.43679315479999997</fb>
    <v>22</v>
  </rv>
  <rv s="1">
    <fb>11228821</fb>
    <v>23</v>
  </rv>
  <rv s="1">
    <fb>0.35200000000000004</fb>
    <v>22</v>
  </rv>
  <rv s="1">
    <fb>9.8000000000000004E-2</fb>
    <v>22</v>
  </rv>
  <rv s="1">
    <fb>0.64320999145507796</fb>
    <v>22</v>
  </rv>
  <rv s="0">
    <v>536870912</v>
    <v>Azua Province</v>
    <v>f8b87bb8-22f5-e6aa-284c-e5c4cd095204</v>
    <v>en-US</v>
    <v>Map</v>
  </rv>
  <rv s="0">
    <v>536870912</v>
    <v>Baoruco Province</v>
    <v>02d1705d-a94d-ab4b-5a5b-8d43295e82c5</v>
    <v>en-US</v>
    <v>Map</v>
  </rv>
  <rv s="0">
    <v>536870912</v>
    <v>Barahona Province</v>
    <v>906fdd24-6300-971b-a72e-06dae42c6db8</v>
    <v>en-US</v>
    <v>Map</v>
  </rv>
  <rv s="0">
    <v>536870912</v>
    <v>Dajabón Province</v>
    <v>1f195e9d-47d7-dee4-41a5-7f8f0d7062bb</v>
    <v>en-US</v>
    <v>Map</v>
  </rv>
  <rv s="0">
    <v>536870912</v>
    <v>Duarte Province</v>
    <v>8d71114c-798e-6a30-3b42-5babdfab8231</v>
    <v>en-US</v>
    <v>Map</v>
  </rv>
  <rv s="0">
    <v>536870912</v>
    <v>Elías Piña Province</v>
    <v>5f3912d4-781e-2f43-4d3c-1ea99acd1ed1</v>
    <v>en-US</v>
    <v>Map</v>
  </rv>
  <rv s="0">
    <v>536870912</v>
    <v>El Seibo Province</v>
    <v>c35c83ee-c424-4dba-36a0-a911dadaa4e5</v>
    <v>en-US</v>
    <v>Map</v>
  </rv>
  <rv s="0">
    <v>536870912</v>
    <v>Espaillat Province</v>
    <v>3d20d0d5-0e41-ce76-3277-0e484394516c</v>
    <v>en-US</v>
    <v>Map</v>
  </rv>
  <rv s="0">
    <v>536870912</v>
    <v>Hato Mayor Province</v>
    <v>0a3fc4a8-4840-43d0-482a-75736a1f3f5a</v>
    <v>en-US</v>
    <v>Map</v>
  </rv>
  <rv s="0">
    <v>536870912</v>
    <v>Independencia Province</v>
    <v>adacd1c2-dc47-8f7a-90b1-b1f20858dbfa</v>
    <v>en-US</v>
    <v>Map</v>
  </rv>
  <rv s="0">
    <v>536870912</v>
    <v>La Altagracia Province</v>
    <v>89a8367a-6b1b-bdf9-fab5-b9589d5a5804</v>
    <v>en-US</v>
    <v>Map</v>
  </rv>
  <rv s="0">
    <v>536870912</v>
    <v>La Romana Province, Dominican Republic</v>
    <v>64073c75-93fc-34d6-a4e6-649cfcbda5fd</v>
    <v>en-US</v>
    <v>Map</v>
  </rv>
  <rv s="0">
    <v>536870912</v>
    <v>La Vega Province</v>
    <v>c92e0385-3a7a-a759-f624-b691ef729b18</v>
    <v>en-US</v>
    <v>Map</v>
  </rv>
  <rv s="0">
    <v>536870912</v>
    <v>María Trinidad Sánchez Province</v>
    <v>ac6ee95f-cd12-4554-9e4d-a6a59d7d47d9</v>
    <v>en-US</v>
    <v>Map</v>
  </rv>
  <rv s="0">
    <v>536870912</v>
    <v>Monseñor Nouel Province</v>
    <v>4ebc0cf8-50cf-4c2a-2e17-9c3dc51d7647</v>
    <v>en-US</v>
    <v>Map</v>
  </rv>
  <rv s="0">
    <v>536870912</v>
    <v>Monte Cristi Province</v>
    <v>5a056c46-aff1-5db2-2db3-c1829e9f7123</v>
    <v>en-US</v>
    <v>Map</v>
  </rv>
  <rv s="0">
    <v>536870912</v>
    <v>Monte Plata Province</v>
    <v>d17f20ea-1c06-c2de-7447-69aec91c1725</v>
    <v>en-US</v>
    <v>Map</v>
  </rv>
  <rv s="0">
    <v>536870912</v>
    <v>Pedernales Province</v>
    <v>058df820-7760-842e-f56c-7554404af0e2</v>
    <v>en-US</v>
    <v>Map</v>
  </rv>
  <rv s="0">
    <v>536870912</v>
    <v>Peravia Province</v>
    <v>51872d38-df73-020b-d2e1-de7308707da1</v>
    <v>en-US</v>
    <v>Map</v>
  </rv>
  <rv s="0">
    <v>536870912</v>
    <v>Puerto Plata Province</v>
    <v>d0286e61-3d13-f2ca-004d-1f130aa13e28</v>
    <v>en-US</v>
    <v>Map</v>
  </rv>
  <rv s="0">
    <v>536870912</v>
    <v>Hermanas Mirabal Province</v>
    <v>8a9ed325-01fb-82b4-68d4-95540334aba1</v>
    <v>en-US</v>
    <v>Map</v>
  </rv>
  <rv s="0">
    <v>536870912</v>
    <v>Samaná Province</v>
    <v>9630dff6-037e-3f46-10ed-a9d0918bf4c8</v>
    <v>en-US</v>
    <v>Map</v>
  </rv>
  <rv s="0">
    <v>536870912</v>
    <v>Sánchez Ramírez Province</v>
    <v>36a42427-a9b0-b030-23f7-dc2319360d76</v>
    <v>en-US</v>
    <v>Map</v>
  </rv>
  <rv s="0">
    <v>536870912</v>
    <v>San Cristóbal Province</v>
    <v>50dbaf19-6bd9-33ac-5af1-4011fbb4f487</v>
    <v>en-US</v>
    <v>Map</v>
  </rv>
  <rv s="0">
    <v>536870912</v>
    <v>San José de Ocoa Province</v>
    <v>94070a07-6fb4-86e2-8715-b862388bcaef</v>
    <v>en-US</v>
    <v>Map</v>
  </rv>
  <rv s="0">
    <v>536870912</v>
    <v>San Juan Province</v>
    <v>538af92b-9ec1-d2db-7d09-4bf678719df3</v>
    <v>en-US</v>
    <v>Map</v>
  </rv>
  <rv s="0">
    <v>536870912</v>
    <v>San Pedro de Macorís Province</v>
    <v>59cc7c3f-267b-9018-1ab0-9a3da9c3cf96</v>
    <v>en-US</v>
    <v>Map</v>
  </rv>
  <rv s="0">
    <v>536870912</v>
    <v>Santiago Province</v>
    <v>a73bf4f1-0f5f-343d-2970-a0eb90204c7c</v>
    <v>en-US</v>
    <v>Map</v>
  </rv>
  <rv s="0">
    <v>536870912</v>
    <v>Santiago Rodríguez Province</v>
    <v>bd02813c-72cf-cb88-e5f1-4d0b690c7b28</v>
    <v>en-US</v>
    <v>Map</v>
  </rv>
  <rv s="0">
    <v>536870912</v>
    <v>Santo Domingo Province</v>
    <v>5b1d6dab-7829-9978-a11d-40e9d55020b9</v>
    <v>en-US</v>
    <v>Map</v>
  </rv>
  <rv s="0">
    <v>536870912</v>
    <v>Valverde Province</v>
    <v>bd2a5d8c-6532-d499-4b4b-5fd80f191090</v>
    <v>en-US</v>
    <v>Map</v>
  </rv>
  <rv s="0">
    <v>536870912</v>
    <v>Distrito Nacional</v>
    <v>48975ce5-a1bc-0e28-0d30-fc23be16fd98</v>
    <v>en-US</v>
    <v>Map</v>
  </rv>
  <rv s="3">
    <v>193</v>
  </rv>
  <rv s="1">
    <fb>0.130249349886087</fb>
    <v>22</v>
  </rv>
  <rv s="1">
    <fb>5.8449997901916503E-2</fb>
    <v>30</v>
  </rv>
  <rv s="1">
    <fb>8787475</fb>
    <v>23</v>
  </rv>
  <rv s="6">
    <v>#VALUE!</v>
    <v>en-US</v>
    <v>9eee2843-5c3a-3930-0e9c-2357fb969d5b</v>
    <v>536870912</v>
    <v>1</v>
    <v>383</v>
    <v>37</v>
    <v>Dominican Republic</v>
    <v>18</v>
    <v>19</v>
    <v>Map</v>
    <v>20</v>
    <v>384</v>
    <v>DO</v>
    <v>2869</v>
    <v>2870</v>
    <v>1243</v>
    <v>2871</v>
    <v>2872</v>
    <v>2873</v>
    <v>2874</v>
    <v>2875</v>
    <v>2876</v>
    <v>DOP</v>
    <v>The Dominican Republic is a North American country located on the island of Hispaniola in the Greater Antilles of the Caribbean Sea in the North Atlantic Ocean. It shares a maritime border with Puerto Rico to the east and a land border with ...</v>
    <v>2877</v>
    <v>2878</v>
    <v>2879</v>
    <v>2880</v>
    <v>2881</v>
    <v>2882</v>
    <v>2883</v>
    <v>2884</v>
    <v>2885</v>
    <v>2886</v>
    <v>2873</v>
    <v>2889</v>
    <v>2890</v>
    <v>2891</v>
    <v>2892</v>
    <v>2893</v>
    <v>Dominican Republic</v>
    <v>National Anthem of the Dominican Republic</v>
    <v>2894</v>
    <v>República Dominicana</v>
    <v>2895</v>
    <v>1509</v>
    <v>2896</v>
    <v>315</v>
    <v>2897</v>
    <v>2535</v>
    <v>2066</v>
    <v>2067</v>
    <v>2898</v>
    <v>693</v>
    <v>2899</v>
    <v>2932</v>
    <v>2933</v>
    <v>388</v>
    <v>2015</v>
    <v>2934</v>
    <v>Dominican Republic</v>
    <v>2935</v>
    <v>mdp/vdpid/65</v>
  </rv>
  <rv s="0">
    <v>536870912</v>
    <v>Ecuador</v>
    <v>2079204c-c2a1-f4df-5ade-9c8e04ca07ce</v>
    <v>en-US</v>
    <v>Map</v>
  </rv>
  <rv s="1">
    <fb>0.22209695603156698</fb>
    <v>22</v>
  </rv>
  <rv s="1">
    <fb>257204.27</fb>
    <v>23</v>
  </rv>
  <rv s="1">
    <fb>41000</fb>
    <v>23</v>
  </rv>
  <rv s="1">
    <fb>19.719000000000001</fb>
    <v>24</v>
  </rv>
  <rv s="1">
    <fb>593</fb>
    <v>25</v>
  </rv>
  <rv s="0">
    <v>536870912</v>
    <v>Quito</v>
    <v>dfa87a53-572b-ac85-a4bb-f3f9e6216a7c</v>
    <v>en-US</v>
    <v>Map</v>
  </rv>
  <rv s="1">
    <fb>41154.741000000002</fb>
    <v>23</v>
  </rv>
  <rv s="1">
    <fb>124.142674729473</fb>
    <v>26</v>
  </rv>
  <rv s="1">
    <fb>2.6601251546613603E-3</fb>
    <v>22</v>
  </rv>
  <rv s="1">
    <fb>1376.3931153262699</fb>
    <v>23</v>
  </rv>
  <rv s="1">
    <fb>2.427</fb>
    <v>24</v>
  </rv>
  <rv s="1">
    <fb>0.50205952611632298</fb>
    <v>22</v>
  </rv>
  <rv s="1">
    <fb>86.884660364734302</fb>
    <v>29</v>
  </rv>
  <rv s="1">
    <fb>0.61</fb>
    <v>27</v>
  </rv>
  <rv s="1">
    <fb>107435665000</fb>
    <v>28</v>
  </rv>
  <rv s="1">
    <fb>1.0326795</fb>
    <v>22</v>
  </rv>
  <rv s="1">
    <fb>0.4489223</fb>
    <v>22</v>
  </rv>
  <rv s="2">
    <v>55</v>
    <v>20</v>
    <v>386</v>
    <v>7</v>
    <v>0</v>
    <v>Image of Ecuador</v>
  </rv>
  <rv s="0">
    <v>536870912</v>
    <v>Guayaquil</v>
    <v>92f08a91-8f1e-636f-8b59-cfe6db9e4eec</v>
    <v>en-US</v>
    <v>Map</v>
  </rv>
  <rv s="0">
    <v>805306368</v>
    <v>Daniel Noboa (President)</v>
    <v>ab584480-89aa-1c0e-40b6-0ffc6980662b</v>
    <v>en-US</v>
    <v>Generic</v>
  </rv>
  <rv s="0">
    <v>805306368</v>
    <v>Verónica Abad Rojas (Vice president)</v>
    <v>23478539-2abc-9338-b6a3-b00cc85bbfed</v>
    <v>en-US</v>
    <v>Generic</v>
  </rv>
  <rv s="3">
    <v>194</v>
  </rv>
  <rv s="4">
    <v>https://www.bing.com/search?q=ecuador&amp;form=skydnc</v>
    <v>Learn more on Bing</v>
  </rv>
  <rv s="1">
    <fb>76.8</fb>
    <v>29</v>
  </rv>
  <rv s="1">
    <fb>747000000</fb>
    <v>28</v>
  </rv>
  <rv s="1">
    <fb>59</fb>
    <v>29</v>
  </rv>
  <rv s="1">
    <fb>2.46</fb>
    <v>27</v>
  </rv>
  <rv s="1">
    <fb>0.43712133000000003</fb>
    <v>22</v>
  </rv>
  <rv s="1">
    <fb>2.0367999999999999</fb>
    <v>24</v>
  </rv>
  <rv s="1">
    <fb>18001000</fb>
    <v>23</v>
  </rv>
  <rv s="1">
    <fb>0.21199999999999999</fb>
    <v>22</v>
  </rv>
  <rv s="1">
    <fb>0.34399999999999997</fb>
    <v>22</v>
  </rv>
  <rv s="1">
    <fb>0.51</fb>
    <v>22</v>
  </rv>
  <rv s="1">
    <fb>9.1999999999999998E-2</fb>
    <v>22</v>
  </rv>
  <rv s="1">
    <fb>0.14000000000000001</fb>
    <v>22</v>
  </rv>
  <rv s="1">
    <fb>0.68038002014160204</fb>
    <v>22</v>
  </rv>
  <rv s="0">
    <v>536870912</v>
    <v>Azuay Province</v>
    <v>2cfb014a-a9af-60a1-4b8f-eb162fbe6e72</v>
    <v>en-US</v>
    <v>Map</v>
  </rv>
  <rv s="0">
    <v>536870912</v>
    <v>Bolívar Province</v>
    <v>4d552046-3a62-f923-d3c4-56ddfbf58477</v>
    <v>en-US</v>
    <v>Map</v>
  </rv>
  <rv s="0">
    <v>536870912</v>
    <v>Cañar Province</v>
    <v>a9ec6560-75bb-6acb-2850-5ee8b3c0e70d</v>
    <v>en-US</v>
    <v>Map</v>
  </rv>
  <rv s="0">
    <v>536870912</v>
    <v>Carchi Province</v>
    <v>6468a0ed-1faa-e59e-3c47-ec3e06264004</v>
    <v>en-US</v>
    <v>Map</v>
  </rv>
  <rv s="0">
    <v>536870912</v>
    <v>Chimborazo Province</v>
    <v>8776cfea-2701-3c6f-4474-bbac439954bf</v>
    <v>en-US</v>
    <v>Map</v>
  </rv>
  <rv s="0">
    <v>536870912</v>
    <v>Cotopaxi Province</v>
    <v>c06a9fc2-f34f-e68c-9741-9cc620c63e4d</v>
    <v>en-US</v>
    <v>Map</v>
  </rv>
  <rv s="0">
    <v>536870912</v>
    <v>El Oro Province</v>
    <v>eb5def5b-73f4-3340-75cc-09e9ce42c3fb</v>
    <v>en-US</v>
    <v>Map</v>
  </rv>
  <rv s="0">
    <v>536870912</v>
    <v>Esmeraldas Province</v>
    <v>ac309a0c-71b1-692d-39ec-110d81cf9f9f</v>
    <v>en-US</v>
    <v>Map</v>
  </rv>
  <rv s="0">
    <v>536870912</v>
    <v>Galápagos Province</v>
    <v>56ad541f-3fad-e18e-448d-20d5660471b1</v>
    <v>en-US</v>
    <v>Map</v>
  </rv>
  <rv s="0">
    <v>536870912</v>
    <v>Guayas Province</v>
    <v>472795a7-7487-ff7b-83a0-7eb6b94a297f</v>
    <v>en-US</v>
    <v>Map</v>
  </rv>
  <rv s="0">
    <v>536870912</v>
    <v>Imbabura Province</v>
    <v>b55e8a0c-2c01-bedd-7ab6-6a27556de38b</v>
    <v>en-US</v>
    <v>Map</v>
  </rv>
  <rv s="0">
    <v>536870912</v>
    <v>Loja Province</v>
    <v>b0bacdd5-a2fc-0810-4f62-4031e901c349</v>
    <v>en-US</v>
    <v>Map</v>
  </rv>
  <rv s="0">
    <v>536870912</v>
    <v>Manabí Province</v>
    <v>b6790b9c-12f8-5243-0a7b-3dcdb354b2b3</v>
    <v>en-US</v>
    <v>Map</v>
  </rv>
  <rv s="0">
    <v>536870912</v>
    <v>Morona-Santiago Province</v>
    <v>2ed9fd24-df04-212a-d4d9-9b4b29ad2b2d</v>
    <v>en-US</v>
    <v>Map</v>
  </rv>
  <rv s="0">
    <v>536870912</v>
    <v>Napo Province</v>
    <v>621a491f-2896-9a1d-47d2-a574afc14ace</v>
    <v>en-US</v>
    <v>Map</v>
  </rv>
  <rv s="0">
    <v>536870912</v>
    <v>Orellana Province</v>
    <v>49c9bc21-2a8d-a97d-ae97-23ca6dd7c735</v>
    <v>en-US</v>
    <v>Map</v>
  </rv>
  <rv s="0">
    <v>536870912</v>
    <v>Pastaza Province</v>
    <v>6817a2a5-110b-9f8f-f0f5-b13e6624dc59</v>
    <v>en-US</v>
    <v>Map</v>
  </rv>
  <rv s="0">
    <v>536870912</v>
    <v>Pichincha Province</v>
    <v>f4e8db75-5a82-3d59-f5e9-bd08cf6fff8a</v>
    <v>en-US</v>
    <v>Map</v>
  </rv>
  <rv s="0">
    <v>536870912</v>
    <v>Santa Elena Province</v>
    <v>fcff532e-26eb-8c4a-404f-8fc422552e15</v>
    <v>en-US</v>
    <v>Map</v>
  </rv>
  <rv s="0">
    <v>536870912</v>
    <v>Santo Domingo de los Tsáchilas Province</v>
    <v>cc2d928b-7e0d-05a2-5a13-c73529a5cda5</v>
    <v>en-US</v>
    <v>Map</v>
  </rv>
  <rv s="0">
    <v>536870912</v>
    <v>Sucumbíos Province</v>
    <v>ebfa2524-d55a-4b2c-ac5d-113b02b7f1b0</v>
    <v>en-US</v>
    <v>Map</v>
  </rv>
  <rv s="0">
    <v>536870912</v>
    <v>Tungurahua Province</v>
    <v>ee9cb293-dbab-c572-3cae-cffcd293f198</v>
    <v>en-US</v>
    <v>Map</v>
  </rv>
  <rv s="0">
    <v>536870912</v>
    <v>Zamora-Chinchipe Province</v>
    <v>521e2066-d6bb-80df-996f-3f406f806d03</v>
    <v>en-US</v>
    <v>Map</v>
  </rv>
  <rv s="0">
    <v>536870912</v>
    <v>Los Ríos Province</v>
    <v>522c5a50-5b8f-afec-3199-c8ca4eefcf8e</v>
    <v>en-US</v>
    <v>Map</v>
  </rv>
  <rv s="3">
    <v>195</v>
  </rv>
  <rv s="1">
    <fb>3.9679999351501502E-2</fb>
    <v>30</v>
  </rv>
  <rv s="1">
    <fb>11116711</fb>
    <v>23</v>
  </rv>
  <rv s="34">
    <v>#VALUE!</v>
    <v>en-US</v>
    <v>2079204c-c2a1-f4df-5ade-9c8e04ca07ce</v>
    <v>536870912</v>
    <v>1</v>
    <v>389</v>
    <v>390</v>
    <v>Ecuador</v>
    <v>18</v>
    <v>19</v>
    <v>Map</v>
    <v>20</v>
    <v>391</v>
    <v>EC</v>
    <v>2938</v>
    <v>2939</v>
    <v>2940</v>
    <v>2941</v>
    <v>2942</v>
    <v>2943</v>
    <v>2944</v>
    <v>2945</v>
    <v>2946</v>
    <v>USD</v>
    <v>Ecuador, officially the Republic of Ecuador, is a country in northwestern South America, bordered by Colombia on the north, Peru on the east and south, and the Pacific Ocean on the west. It also includes the Galápagos Islands in the Pacific, ...</v>
    <v>2947</v>
    <v>2948</v>
    <v>2949</v>
    <v>2950</v>
    <v>2951</v>
    <v>2952</v>
    <v>2953</v>
    <v>2954</v>
    <v>2955</v>
    <v>2257</v>
    <v>2956</v>
    <v>2959</v>
    <v>2960</v>
    <v>2961</v>
    <v>2962</v>
    <v>2963</v>
    <v>2964</v>
    <v>Ecuador</v>
    <v>Salve, Oh Patria</v>
    <v>2060</v>
    <v>República del Ecuador</v>
    <v>2965</v>
    <v>2966</v>
    <v>2967</v>
    <v>2968</v>
    <v>2969</v>
    <v>2970</v>
    <v>2339</v>
    <v>1272</v>
    <v>2971</v>
    <v>2972</v>
    <v>2973</v>
    <v>2998</v>
    <v>833</v>
    <v>2969</v>
    <v>2999</v>
    <v>Ecuador</v>
    <v>3000</v>
    <v>mdp/vdpid/66</v>
  </rv>
  <rv s="0">
    <v>536870912</v>
    <v>Egypt</v>
    <v>7af820a7-1c8d-f12a-0ca9-87e192e82cee</v>
    <v>en-US</v>
    <v>Map</v>
  </rv>
  <rv s="1">
    <fb>3.75083632480913E-2</fb>
    <v>22</v>
  </rv>
  <rv s="1">
    <fb>1010407.87</fb>
    <v>23</v>
  </rv>
  <rv s="1">
    <fb>836000</fb>
    <v>23</v>
  </rv>
  <rv s="1">
    <fb>26.379000000000001</fb>
    <v>24</v>
  </rv>
  <rv s="1">
    <fb>20</fb>
    <v>25</v>
  </rv>
  <rv s="0">
    <v>536870912</v>
    <v>Cairo</v>
    <v>f339e71b-dff6-f428-3624-c707f5baa04c</v>
    <v>en-US</v>
    <v>Map</v>
  </rv>
  <rv s="1">
    <fb>238560.35200000001</fb>
    <v>23</v>
  </rv>
  <rv s="1">
    <fb>288.56670071116298</fb>
    <v>26</v>
  </rv>
  <rv s="1">
    <fb>9.1505022263158792E-2</fb>
    <v>22</v>
  </rv>
  <rv s="1">
    <fb>1683.2135182955701</fb>
    <v>23</v>
  </rv>
  <rv s="1">
    <fb>3.3260000000000001</fb>
    <v>24</v>
  </rv>
  <rv s="1">
    <fb>7.3936409135688501E-4</fb>
    <v>22</v>
  </rv>
  <rv s="1">
    <fb>97.928929787843501</fb>
    <v>29</v>
  </rv>
  <rv s="1">
    <fb>303175127597.521</fb>
    <v>28</v>
  </rv>
  <rv s="1">
    <fb>1.0628493000000001</fb>
    <v>22</v>
  </rv>
  <rv s="1">
    <fb>0.35164520000000005</fb>
    <v>22</v>
  </rv>
  <rv s="2">
    <v>56</v>
    <v>20</v>
    <v>393</v>
    <v>7</v>
    <v>0</v>
    <v>Image of Egypt</v>
  </rv>
  <rv s="1">
    <fb>18.100000000000001</fb>
    <v>29</v>
  </rv>
  <rv s="0">
    <v>805306368</v>
    <v>Abdel Fattah el-Sisi (President)</v>
    <v>bd682cfc-4153-2740-55a8-5092e9ac12e6</v>
    <v>en-US</v>
    <v>Generic</v>
  </rv>
  <rv s="0">
    <v>805306368</v>
    <v>Mostafa Madbouly (Prime minister)</v>
    <v>20dec001-59cb-3582-f4b1-c36057f3c8dd</v>
    <v>en-US</v>
    <v>Generic</v>
  </rv>
  <rv s="3">
    <v>196</v>
  </rv>
  <rv s="4">
    <v>https://www.bing.com/search?q=egypt&amp;form=skydnc</v>
    <v>Learn more on Bing</v>
  </rv>
  <rv s="1">
    <fb>71.825000000000003</fb>
    <v>29</v>
  </rv>
  <rv s="1">
    <fb>44199850000</fb>
    <v>28</v>
  </rv>
  <rv s="1">
    <fb>37</fb>
    <v>29</v>
  </rv>
  <rv s="1">
    <fb>0.61958965460000004</fb>
    <v>22</v>
  </rv>
  <rv s="1">
    <fb>0.4521</fb>
    <v>24</v>
  </rv>
  <rv s="1">
    <fb>110990103</fb>
    <v>23</v>
  </rv>
  <rv s="1">
    <fb>0.21</fb>
    <v>22</v>
  </rv>
  <rv s="1">
    <fb>0.26899999999999996</fb>
    <v>22</v>
  </rv>
  <rv s="1">
    <fb>0.41</fb>
    <v>22</v>
  </rv>
  <rv s="1">
    <fb>0.09</fb>
    <v>22</v>
  </rv>
  <rv s="1">
    <fb>0.128</fb>
    <v>22</v>
  </rv>
  <rv s="1">
    <fb>0.16200000000000001</fb>
    <v>22</v>
  </rv>
  <rv s="1">
    <fb>0.46412998199462896</fb>
    <v>22</v>
  </rv>
  <rv s="0">
    <v>536870912</v>
    <v>Alexandria Governorate</v>
    <v>8003181b-e7bf-ddf4-a199-71a05b6ade79</v>
    <v>en-US</v>
    <v>Map</v>
  </rv>
  <rv s="0">
    <v>536870912</v>
    <v>Aswan Governorate</v>
    <v>511db9d8-aac1-9ab1-13bb-6138eb5616c4</v>
    <v>en-US</v>
    <v>Map</v>
  </rv>
  <rv s="0">
    <v>536870912</v>
    <v>Asyut Governorate</v>
    <v>38276c64-ea7a-410d-24b7-64beb756024c</v>
    <v>en-US</v>
    <v>Map</v>
  </rv>
  <rv s="0">
    <v>536870912</v>
    <v>Beheira Governorate</v>
    <v>cb4090bf-d2f8-2204-d585-476d3df37a8f</v>
    <v>en-US</v>
    <v>Map</v>
  </rv>
  <rv s="0">
    <v>536870912</v>
    <v>Beni Suef Governorate</v>
    <v>badcf7b4-a9e2-5517-1bdd-c780c2f26c72</v>
    <v>en-US</v>
    <v>Map</v>
  </rv>
  <rv s="0">
    <v>536870912</v>
    <v>Cairo Governorate</v>
    <v>40d749c0-d713-814e-ef3c-7915083a10e8</v>
    <v>en-US</v>
    <v>Map</v>
  </rv>
  <rv s="0">
    <v>536870912</v>
    <v>Dakahlia Governorate</v>
    <v>fdeeb0b3-047e-b574-74e0-f88c2d7a040c</v>
    <v>en-US</v>
    <v>Map</v>
  </rv>
  <rv s="0">
    <v>536870912</v>
    <v>Damietta Governorate</v>
    <v>752a9b04-16cc-3931-5ca2-fb0e1925be23</v>
    <v>en-US</v>
    <v>Map</v>
  </rv>
  <rv s="0">
    <v>536870912</v>
    <v>Faiyum Governorate</v>
    <v>eb26f94e-2766-c3d3-35f4-50cb2eb0ce55</v>
    <v>en-US</v>
    <v>Map</v>
  </rv>
  <rv s="0">
    <v>536870912</v>
    <v>Gharbia Governorate</v>
    <v>539d1f2a-e56b-981b-b68c-d4ff7d3279a2</v>
    <v>en-US</v>
    <v>Map</v>
  </rv>
  <rv s="0">
    <v>536870912</v>
    <v>Giza Governorate</v>
    <v>23a0d5e0-99dd-b522-e54d-b11659fab6ca</v>
    <v>en-US</v>
    <v>Map</v>
  </rv>
  <rv s="0">
    <v>536870912</v>
    <v>Ismailia Governorate</v>
    <v>cdc25da2-596e-d166-dd41-c8036a65ade5</v>
    <v>en-US</v>
    <v>Map</v>
  </rv>
  <rv s="0">
    <v>536870912</v>
    <v>Kafr El Sheikh Governorate</v>
    <v>308b3991-f02f-c6c6-b267-441ab51f1699</v>
    <v>en-US</v>
    <v>Map</v>
  </rv>
  <rv s="0">
    <v>536870912</v>
    <v>Matrouh Governorate</v>
    <v>f74dd9b0-23df-6191-1303-3b2ba17dc003</v>
    <v>en-US</v>
    <v>Map</v>
  </rv>
  <rv s="0">
    <v>536870912</v>
    <v>Minya Governorate</v>
    <v>e95f5f87-062b-7638-1248-4a3562370238</v>
    <v>en-US</v>
    <v>Map</v>
  </rv>
  <rv s="0">
    <v>536870912</v>
    <v>Monufia Governorate</v>
    <v>3708df96-eaa0-3c11-f327-c95a8d7a76d1</v>
    <v>en-US</v>
    <v>Map</v>
  </rv>
  <rv s="0">
    <v>536870912</v>
    <v>New Valley Governorate</v>
    <v>37340c74-0dd0-16d1-be47-975ac31f8ea1</v>
    <v>en-US</v>
    <v>Map</v>
  </rv>
  <rv s="0">
    <v>536870912</v>
    <v>North Sinai Governorate</v>
    <v>094f5c93-c38c-43cc-3c97-af2da0fb59d5</v>
    <v>en-US</v>
    <v>Map</v>
  </rv>
  <rv s="0">
    <v>536870912</v>
    <v>Port Said Governorate</v>
    <v>103ea99c-5f99-dc51-ef52-6b804e4d5070</v>
    <v>en-US</v>
    <v>Map</v>
  </rv>
  <rv s="0">
    <v>536870912</v>
    <v>Qalyubiyya Governorate</v>
    <v>5da2d5de-8ce0-0ea6-1d83-c5eba8c9ec46</v>
    <v>en-US</v>
    <v>Map</v>
  </rv>
  <rv s="0">
    <v>536870912</v>
    <v>Qena Governorate</v>
    <v>13bc95f2-9ce1-a4be-cde3-26eb1e242951</v>
    <v>en-US</v>
    <v>Map</v>
  </rv>
  <rv s="0">
    <v>536870912</v>
    <v>Red Sea Governorate</v>
    <v>e9f5f47b-c7d2-72b7-9cdd-3b8e16d774b4</v>
    <v>en-US</v>
    <v>Map</v>
  </rv>
  <rv s="0">
    <v>536870912</v>
    <v>Sharqia Governorate</v>
    <v>1bccb0aa-521d-f0af-c496-d67e43635dba</v>
    <v>en-US</v>
    <v>Map</v>
  </rv>
  <rv s="0">
    <v>536870912</v>
    <v>Sohag Governorate</v>
    <v>d302a61c-56d1-2127-6b4b-811b992d8f35</v>
    <v>en-US</v>
    <v>Map</v>
  </rv>
  <rv s="0">
    <v>536870912</v>
    <v>South Sinai Governorate</v>
    <v>efb866ef-8727-ced5-9a50-36d860c1201e</v>
    <v>en-US</v>
    <v>Map</v>
  </rv>
  <rv s="0">
    <v>536870912</v>
    <v>Suez Governorate</v>
    <v>c4378354-0b78-e7be-8a8b-ebee69155c12</v>
    <v>en-US</v>
    <v>Map</v>
  </rv>
  <rv s="0">
    <v>536870912</v>
    <v>Luxor Governorate</v>
    <v>94700196-ca2a-7d87-d77b-cc43f44dfc99</v>
    <v>en-US</v>
    <v>Map</v>
  </rv>
  <rv s="0">
    <v>536870912</v>
    <v>Helwan Governorate</v>
    <v>620896cd-1897-57e1-4303-f871d3044d3b</v>
    <v>en-US</v>
    <v>Map</v>
  </rv>
  <rv s="3">
    <v>197</v>
  </rv>
  <rv s="1">
    <fb>0.12519211097017099</fb>
    <v>22</v>
  </rv>
  <rv s="3">
    <v>198</v>
  </rv>
  <rv s="1">
    <fb>0.107600002288818</fb>
    <v>30</v>
  </rv>
  <rv s="1">
    <fb>42895824</fb>
    <v>23</v>
  </rv>
  <rv s="12">
    <v>#VALUE!</v>
    <v>en-US</v>
    <v>7af820a7-1c8d-f12a-0ca9-87e192e82cee</v>
    <v>536870912</v>
    <v>1</v>
    <v>396</v>
    <v>103</v>
    <v>Egypt</v>
    <v>18</v>
    <v>19</v>
    <v>Map</v>
    <v>20</v>
    <v>397</v>
    <v>EG</v>
    <v>3003</v>
    <v>3004</v>
    <v>3005</v>
    <v>3006</v>
    <v>3007</v>
    <v>3008</v>
    <v>3009</v>
    <v>3010</v>
    <v>3011</v>
    <v>EGP</v>
    <v>Egypt, officially the Arab Republic of Egypt, is a country spanning the northeast corner of Africa and southwest corner of Asia via the Sinai Peninsula. It is bordered by the Mediterranean Sea to the north, the Gaza Strip of Palestine and Israel ...</v>
    <v>3012</v>
    <v>3013</v>
    <v>3014</v>
    <v>3015</v>
    <v>2893</v>
    <v>3016</v>
    <v>3017</v>
    <v>3018</v>
    <v>3019</v>
    <v>3020</v>
    <v>3008</v>
    <v>3023</v>
    <v>3024</v>
    <v>3025</v>
    <v>3026</v>
    <v>3027</v>
    <v>Egypt</v>
    <v>Bilady, Bilady, Bilady</v>
    <v>864</v>
    <v>جُمهورِيّةُ مِصرَ العَرَبيّةِ</v>
    <v>3028</v>
    <v>3029</v>
    <v>3030</v>
    <v>3031</v>
    <v>3032</v>
    <v>3033</v>
    <v>319</v>
    <v>3034</v>
    <v>3035</v>
    <v>3036</v>
    <v>3037</v>
    <v>3066</v>
    <v>3067</v>
    <v>3068</v>
    <v>1208</v>
    <v>3069</v>
    <v>Egypt</v>
    <v>3070</v>
    <v>mdp/vdpid/67</v>
  </rv>
  <rv s="0">
    <v>536870912</v>
    <v>El Salvador</v>
    <v>3e2414ae-fd79-22d5-9263-1d9dbcf212a5</v>
    <v>en-US</v>
    <v>Map</v>
  </rv>
  <rv s="1">
    <fb>0.76447876447876495</fb>
    <v>22</v>
  </rv>
  <rv s="1">
    <fb>20742</fb>
    <v>23</v>
  </rv>
  <rv s="1">
    <fb>42000</fb>
    <v>23</v>
  </rv>
  <rv s="1">
    <fb>18.253</fb>
    <v>24</v>
  </rv>
  <rv s="1">
    <fb>503</fb>
    <v>25</v>
  </rv>
  <rv s="0">
    <v>536870912</v>
    <v>San Salvador</v>
    <v>587a165c-9d84-6297-2dae-a72adf7d1941</v>
    <v>en-US</v>
    <v>Map</v>
  </rv>
  <rv s="1">
    <fb>7168.9849999999997</fb>
    <v>23</v>
  </rv>
  <rv s="1">
    <fb>111.228352310936</fb>
    <v>26</v>
  </rv>
  <rv s="1">
    <fb>7.5324135002432689E-4</fb>
    <v>22</v>
  </rv>
  <rv s="1">
    <fb>937.07387681394198</fb>
    <v>23</v>
  </rv>
  <rv s="1">
    <fb>2.0390000000000001</fb>
    <v>24</v>
  </rv>
  <rv s="1">
    <fb>0.12577220371791301</fb>
    <v>22</v>
  </rv>
  <rv s="1">
    <fb>48.4295873408768</fb>
    <v>29</v>
  </rv>
  <rv s="1">
    <fb>0.83</fb>
    <v>27</v>
  </rv>
  <rv s="1">
    <fb>27022640000</fb>
    <v>28</v>
  </rv>
  <rv s="1">
    <fb>0.94827110000000003</fb>
    <v>22</v>
  </rv>
  <rv s="1">
    <fb>0.29371930000000002</fb>
    <v>22</v>
  </rv>
  <rv s="2">
    <v>57</v>
    <v>20</v>
    <v>399</v>
    <v>7</v>
    <v>0</v>
    <v>Image of El Salvador</v>
  </rv>
  <rv s="1">
    <fb>11.8</fb>
    <v>29</v>
  </rv>
  <rv s="0">
    <v>805306368</v>
    <v>Nayib Bukele (President)</v>
    <v>cde0bf45-490d-602c-acd7-072e184ef4d8</v>
    <v>en-US</v>
    <v>Generic</v>
  </rv>
  <rv s="0">
    <v>805306368</v>
    <v>Félix Ulloa (Vice president)</v>
    <v>5ea8f1cc-3cc8-089e-03ff-07837f05efd2</v>
    <v>en-US</v>
    <v>Generic</v>
  </rv>
  <rv s="3">
    <v>199</v>
  </rv>
  <rv s="4">
    <v>https://www.bing.com/search?q=el+salvador&amp;form=skydnc</v>
    <v>Learn more on Bing</v>
  </rv>
  <rv s="1">
    <fb>73.096000000000004</fb>
    <v>29</v>
  </rv>
  <rv s="1">
    <fb>46</fb>
    <v>29</v>
  </rv>
  <rv s="1">
    <fb>0.5</fb>
    <v>27</v>
  </rv>
  <rv s="3">
    <v>200</v>
  </rv>
  <rv s="1">
    <fb>0.27861386799999999</fb>
    <v>22</v>
  </rv>
  <rv s="1">
    <fb>1.5662</fb>
    <v>24</v>
  </rv>
  <rv s="1">
    <fb>6336392</fb>
    <v>23</v>
  </rv>
  <rv s="1">
    <fb>0.29399999999999998</fb>
    <v>22</v>
  </rv>
  <rv s="1">
    <fb>6.2E-2</fb>
    <v>22</v>
  </rv>
  <rv s="1">
    <fb>0.109</fb>
    <v>22</v>
  </rv>
  <rv s="1">
    <fb>0.59097000122070298</fb>
    <v>22</v>
  </rv>
  <rv s="0">
    <v>536870912</v>
    <v>Ahuachapán Department</v>
    <v>c5faad1f-7633-691d-da13-a83792f91877</v>
    <v>en-US</v>
    <v>Map</v>
  </rv>
  <rv s="0">
    <v>536870912</v>
    <v>Cabañas Department</v>
    <v>a2fa64da-376c-cc0f-31a3-e7e06914caeb</v>
    <v>en-US</v>
    <v>Map</v>
  </rv>
  <rv s="0">
    <v>536870912</v>
    <v>Chalatenango Department</v>
    <v>72b5046c-2292-3938-9639-c2b77d44f65a</v>
    <v>en-US</v>
    <v>Map</v>
  </rv>
  <rv s="0">
    <v>536870912</v>
    <v>Cuscatlán Department</v>
    <v>cb39f195-3263-b868-8e71-561dc6cc6bc4</v>
    <v>en-US</v>
    <v>Map</v>
  </rv>
  <rv s="0">
    <v>536870912</v>
    <v>La Libertad Department</v>
    <v>0ab85b8c-3d24-352b-fc1f-b99eeb420981</v>
    <v>en-US</v>
    <v>Map</v>
  </rv>
  <rv s="0">
    <v>536870912</v>
    <v>La Paz Department</v>
    <v>f81604d1-2e57-99dd-6c0e-231c0949a2e5</v>
    <v>en-US</v>
    <v>Map</v>
  </rv>
  <rv s="0">
    <v>536870912</v>
    <v>La Unión Department</v>
    <v>69fcbc6d-77ce-0230-6892-b46c5ed4c678</v>
    <v>en-US</v>
    <v>Map</v>
  </rv>
  <rv s="0">
    <v>536870912</v>
    <v>Morazán Department</v>
    <v>eeef09c6-c55b-b062-f8d1-f908ad1e149c</v>
    <v>en-US</v>
    <v>Map</v>
  </rv>
  <rv s="0">
    <v>536870912</v>
    <v>San Miguel Department</v>
    <v>dc0de946-054c-e198-3573-4826e9cbfb04</v>
    <v>en-US</v>
    <v>Map</v>
  </rv>
  <rv s="0">
    <v>536870912</v>
    <v>San Salvador Department</v>
    <v>eb3a05c2-b1ee-ea78-fd1f-cff62f41f477</v>
    <v>en-US</v>
    <v>Map</v>
  </rv>
  <rv s="0">
    <v>536870912</v>
    <v>San Vicente Department</v>
    <v>3dcec651-472d-20f2-70d7-b9c6dcee52ec</v>
    <v>en-US</v>
    <v>Map</v>
  </rv>
  <rv s="0">
    <v>536870912</v>
    <v>Santa Ana Department</v>
    <v>70b3638a-ed76-2a70-1eb2-fbafbe4c08e8</v>
    <v>en-US</v>
    <v>Map</v>
  </rv>
  <rv s="0">
    <v>536870912</v>
    <v>Sonsonate Department</v>
    <v>d43c8199-be11-68e7-9336-634720044921</v>
    <v>en-US</v>
    <v>Map</v>
  </rv>
  <rv s="0">
    <v>536870912</v>
    <v>Usulután Department</v>
    <v>7dbf7503-456c-99de-131b-5479ae3461a7</v>
    <v>en-US</v>
    <v>Map</v>
  </rv>
  <rv s="3">
    <v>201</v>
  </rv>
  <rv s="1">
    <fb>0.18061905090093203</fb>
    <v>22</v>
  </rv>
  <rv s="1">
    <fb>0.36399999999999999</fb>
    <v>22</v>
  </rv>
  <rv s="1">
    <fb>4.1100001335144E-2</fb>
    <v>30</v>
  </rv>
  <rv s="1">
    <fb>4694702</fb>
    <v>23</v>
  </rv>
  <rv s="6">
    <v>#VALUE!</v>
    <v>en-US</v>
    <v>3e2414ae-fd79-22d5-9263-1d9dbcf212a5</v>
    <v>536870912</v>
    <v>1</v>
    <v>402</v>
    <v>37</v>
    <v>El Salvador</v>
    <v>18</v>
    <v>19</v>
    <v>Map</v>
    <v>20</v>
    <v>403</v>
    <v>SV</v>
    <v>3073</v>
    <v>3074</v>
    <v>3075</v>
    <v>3076</v>
    <v>3077</v>
    <v>3078</v>
    <v>3079</v>
    <v>3080</v>
    <v>3081</v>
    <v>USD</v>
    <v>El Salvador, officially the Republic of El Salvador, is a country in Central America. It is bordered on the northeast by Honduras, on the northwest by Guatemala, and on the south by the Pacific Ocean. El Salvador's capital and largest city is ...</v>
    <v>3082</v>
    <v>3083</v>
    <v>3084</v>
    <v>3085</v>
    <v>3086</v>
    <v>3087</v>
    <v>3088</v>
    <v>3089</v>
    <v>3090</v>
    <v>3091</v>
    <v>3078</v>
    <v>3094</v>
    <v>3095</v>
    <v>3096</v>
    <v>3097</v>
    <v>3098</v>
    <v>El Salvador</v>
    <v>National Anthem of El Salvador</v>
    <v>3099</v>
    <v>El Salvador</v>
    <v>3100</v>
    <v>3101</v>
    <v>3102</v>
    <v>576</v>
    <v>3103</v>
    <v>2129</v>
    <v>1886</v>
    <v>3104</v>
    <v>3105</v>
    <v>1211</v>
    <v>3106</v>
    <v>3121</v>
    <v>3122</v>
    <v>1118</v>
    <v>3123</v>
    <v>3124</v>
    <v>El Salvador</v>
    <v>3125</v>
    <v>mdp/vdpid/72</v>
  </rv>
  <rv s="0">
    <v>536870912</v>
    <v>Equatorial Guinea</v>
    <v>d592e294-4288-2e5b-b5c2-c21e3ee0d1a1</v>
    <v>en-US</v>
    <v>Map</v>
  </rv>
  <rv s="1">
    <fb>0.10124777183600701</fb>
    <v>22</v>
  </rv>
  <rv s="1">
    <fb>28051</fb>
    <v>23</v>
  </rv>
  <rv s="1">
    <fb>33.241</fb>
    <v>24</v>
  </rv>
  <rv s="1">
    <fb>240</fb>
    <v>25</v>
  </rv>
  <rv s="0">
    <v>536870912</v>
    <v>Ciudad de la Paz</v>
    <v>82d4085e-1ec6-42d5-826a-bd2c46b791ac</v>
    <v>en-US</v>
    <v>Map</v>
  </rv>
  <rv s="1">
    <fb>5654.5140000000001</fb>
    <v>23</v>
  </rv>
  <rv s="1">
    <fb>124.346722780622</fb>
    <v>26</v>
  </rv>
  <rv s="1">
    <fb>1.2386986020510899E-2</fb>
    <v>22</v>
  </rv>
  <rv s="1">
    <fb>4.5129999999999999</fb>
    <v>24</v>
  </rv>
  <rv s="1">
    <fb>0.55486631886419202</fb>
    <v>22</v>
  </rv>
  <rv s="1">
    <fb>11026774945.341499</fb>
    <v>28</v>
  </rv>
  <rv s="1">
    <fb>0.61775150000000001</fb>
    <v>22</v>
  </rv>
  <rv s="1">
    <fb>1.8528800000000002E-2</fb>
    <v>22</v>
  </rv>
  <rv s="2">
    <v>58</v>
    <v>20</v>
    <v>405</v>
    <v>7</v>
    <v>0</v>
    <v>Image of Equatorial Guinea</v>
  </rv>
  <rv s="1">
    <fb>62.6</fb>
    <v>29</v>
  </rv>
  <rv s="0">
    <v>536870912</v>
    <v>Bata, Equatorial Guinea</v>
    <v>ec395f02-3185-12e2-9271-ab2e1d1e5deb</v>
    <v>en-US</v>
    <v>Map</v>
  </rv>
  <rv s="0">
    <v>805306368</v>
    <v>Teodoro Obiang Nguema Mbasogo (President)</v>
    <v>ff654507-17c8-d887-73af-fdce32a12e3e</v>
    <v>en-US</v>
    <v>Generic</v>
  </rv>
  <rv s="0">
    <v>805306368</v>
    <v>Teodoro Nguema Obiang Mangue (Vice president)</v>
    <v>cd01b474-cb2a-2f50-5ba5-246aa0df0201</v>
    <v>en-US</v>
    <v>Generic</v>
  </rv>
  <rv s="0">
    <v>805306368</v>
    <v>Manuel Osa Nsue Nsua (Prime minister)</v>
    <v>8012fe09-263a-9ac5-40e4-66c1583bc56f</v>
    <v>en-US</v>
    <v>Generic</v>
  </rv>
  <rv s="0">
    <v>805306368</v>
    <v>Joaquín Asong Owono Mbang (Chief justice)</v>
    <v>feaedb33-1fcd-76a0-886f-aca045b5518b</v>
    <v>en-US</v>
    <v>Generic</v>
  </rv>
  <rv s="3">
    <v>202</v>
  </rv>
  <rv s="4">
    <v>https://www.bing.com/search?q=equatorial+guinea&amp;form=skydnc</v>
    <v>Learn more on Bing</v>
  </rv>
  <rv s="1">
    <fb>58.402000000000001</fb>
    <v>29</v>
  </rv>
  <rv s="1">
    <fb>301</fb>
    <v>29</v>
  </rv>
  <rv s="3">
    <v>203</v>
  </rv>
  <rv s="1">
    <fb>0.7198487268</fb>
    <v>22</v>
  </rv>
  <rv s="1">
    <fb>0.4</fb>
    <v>24</v>
  </rv>
  <rv s="1">
    <fb>1674908</fb>
    <v>23</v>
  </rv>
  <rv s="1">
    <fb>0.61966999053955096</fb>
    <v>22</v>
  </rv>
  <rv s="0">
    <v>536870912</v>
    <v>Bioko Norte</v>
    <v>14fc1409-3f1f-b855-2446-9ce14d0b5f3e</v>
    <v>en-US</v>
    <v>Map</v>
  </rv>
  <rv s="0">
    <v>536870912</v>
    <v>Bioko Sur</v>
    <v>dcd49031-0c35-b602-2add-827409efb255</v>
    <v>en-US</v>
    <v>Map</v>
  </rv>
  <rv s="0">
    <v>536870912</v>
    <v>Centro Sur</v>
    <v>99a10643-78ca-776e-ac63-0513f78fd3b5</v>
    <v>en-US</v>
    <v>Map</v>
  </rv>
  <rv s="0">
    <v>536870912</v>
    <v>Kié-Ntem</v>
    <v>204a3e52-8eb7-0732-eacd-6291775ec8c0</v>
    <v>en-US</v>
    <v>Map</v>
  </rv>
  <rv s="0">
    <v>536870912</v>
    <v>Litoral</v>
    <v>047e4980-33aa-8d25-c0ce-06e32be00646</v>
    <v>en-US</v>
    <v>Map</v>
  </rv>
  <rv s="0">
    <v>536870912</v>
    <v>Wele-Nzas</v>
    <v>84e2e94c-ab91-a60f-13e1-f7470b791925</v>
    <v>en-US</v>
    <v>Map</v>
  </rv>
  <rv s="3">
    <v>204</v>
  </rv>
  <rv s="1">
    <fb>6.0845982822971802E-2</fb>
    <v>22</v>
  </rv>
  <rv s="3">
    <v>205</v>
  </rv>
  <rv s="1">
    <fb>0.79400000000000004</fb>
    <v>22</v>
  </rv>
  <rv s="1">
    <fb>6.4330000877380403E-2</fb>
    <v>30</v>
  </rv>
  <rv s="1">
    <fb>984812</fb>
    <v>23</v>
  </rv>
  <rv s="35">
    <v>#VALUE!</v>
    <v>en-US</v>
    <v>d592e294-4288-2e5b-b5c2-c21e3ee0d1a1</v>
    <v>536870912</v>
    <v>1</v>
    <v>408</v>
    <v>409</v>
    <v>Equatorial Guinea</v>
    <v>18</v>
    <v>19</v>
    <v>Map</v>
    <v>20</v>
    <v>410</v>
    <v>GQ</v>
    <v>3128</v>
    <v>3129</v>
    <v>773</v>
    <v>3130</v>
    <v>3131</v>
    <v>3132</v>
    <v>3133</v>
    <v>3134</v>
    <v>3135</v>
    <v>XAF</v>
    <v>Equatorial Guinea, officially the Republic of Equatorial Guinea, is a country on the west coast of Central Africa. It has an area of 28,000 square kilometres. Formerly the colony of Spanish Guinea, its post-independence name refers to its ...</v>
    <v>3136</v>
    <v>3137</v>
    <v>360</v>
    <v>3138</v>
    <v>3139</v>
    <v>3140</v>
    <v>3141</v>
    <v>3142</v>
    <v>3143</v>
    <v>3148</v>
    <v>3149</v>
    <v>3150</v>
    <v>3151</v>
    <v>1304</v>
    <v>Equatorial Guinea</v>
    <v>Caminemos pisando las sendas de nuestra inmensa felicidad</v>
    <v>3152</v>
    <v>Guinée équatoriale</v>
    <v>3153</v>
    <v>3154</v>
    <v>3155</v>
    <v>3156</v>
    <v>3163</v>
    <v>3164</v>
    <v>3165</v>
    <v>3166</v>
    <v>3167</v>
    <v>Equatorial Guinea</v>
    <v>3168</v>
    <v>mdp/vdpid/69</v>
  </rv>
  <rv s="0">
    <v>536870912</v>
    <v>Estonia</v>
    <v>f0376b26-dffc-a05d-34b7-ffeabc3bf31b</v>
    <v>en-US</v>
    <v>Map</v>
  </rv>
  <rv s="1">
    <fb>0.23073383942949199</fb>
    <v>22</v>
  </rv>
  <rv s="1">
    <fb>45335</fb>
    <v>23</v>
  </rv>
  <rv s="1">
    <fb>372</fb>
    <v>25</v>
  </rv>
  <rv s="0">
    <v>536870912</v>
    <v>Tallinn</v>
    <v>1448d438-3d52-297f-67c5-9331c9a18778</v>
    <v>en-US</v>
    <v>Map</v>
  </rv>
  <rv s="1">
    <fb>16589.508000000002</fb>
    <v>23</v>
  </rv>
  <rv s="1">
    <fb>122.14231282148999</fb>
    <v>26</v>
  </rv>
  <rv s="1">
    <fb>2.27725931243518E-2</fb>
    <v>22</v>
  </rv>
  <rv s="1">
    <fb>6732.3674731561096</fb>
    <v>23</v>
  </rv>
  <rv s="1">
    <fb>1.59</fb>
    <v>24</v>
  </rv>
  <rv s="1">
    <fb>0.513365561917702</fb>
    <v>22</v>
  </rv>
  <rv s="1">
    <fb>13.0562153357344</fb>
    <v>29</v>
  </rv>
  <rv s="1">
    <fb>1.1399999999999999</fb>
    <v>27</v>
  </rv>
  <rv s="1">
    <fb>31386949981.236</fb>
    <v>28</v>
  </rv>
  <rv s="1">
    <fb>0.97230170000000005</fb>
    <v>22</v>
  </rv>
  <rv s="1">
    <fb>0.69635029999999998</fb>
    <v>22</v>
  </rv>
  <rv s="2">
    <v>59</v>
    <v>20</v>
    <v>412</v>
    <v>7</v>
    <v>0</v>
    <v>Image of Estonia</v>
  </rv>
  <rv s="1">
    <fb>2.1</fb>
    <v>29</v>
  </rv>
  <rv s="0">
    <v>805306368</v>
    <v>Alar Karis (President)</v>
    <v>251674b1-460d-4f40-d85e-31a525f034fa</v>
    <v>en-US</v>
    <v>Generic</v>
  </rv>
  <rv s="0">
    <v>805306368</v>
    <v>Kristen Michal (Prime minister)</v>
    <v>2086a69f-680b-40af-9ba8-e15a7ecd6d72</v>
    <v>en-US</v>
    <v>Generic</v>
  </rv>
  <rv s="3">
    <v>206</v>
  </rv>
  <rv s="4">
    <v>https://www.bing.com/search?q=estonia&amp;form=skydnc</v>
    <v>Learn more on Bing</v>
  </rv>
  <rv s="1">
    <fb>78.243902439024396</fb>
    <v>29</v>
  </rv>
  <rv s="1">
    <fb>9</fb>
    <v>29</v>
  </rv>
  <rv s="1">
    <fb>3.14</fb>
    <v>27</v>
  </rv>
  <rv s="3">
    <v>207</v>
  </rv>
  <rv s="1">
    <fb>0.22772006980000001</fb>
    <v>22</v>
  </rv>
  <rv s="1">
    <fb>4.4832999999999998</fb>
    <v>24</v>
  </rv>
  <rv s="1">
    <fb>1344768</fb>
    <v>23</v>
  </rv>
  <rv s="1">
    <fb>0.22500000000000001</fb>
    <v>22</v>
  </rv>
  <rv s="1">
    <fb>0.38400000000000001</fb>
    <v>22</v>
  </rv>
  <rv s="1">
    <fb>0.63560001373290997</fb>
    <v>22</v>
  </rv>
  <rv s="0">
    <v>536870912</v>
    <v>Ida-Viru County</v>
    <v>f8750387-e5f1-ce49-0018-9e85739082a1</v>
    <v>en-US</v>
    <v>Map</v>
  </rv>
  <rv s="0">
    <v>536870912</v>
    <v>Jõgeva County</v>
    <v>b993b493-5f0b-e4b2-a04c-744fa8db72fd</v>
    <v>en-US</v>
    <v>Map</v>
  </rv>
  <rv s="0">
    <v>536870912</v>
    <v>Järva County</v>
    <v>e0f572f5-55d7-7ad7-0c19-7f07a1550540</v>
    <v>en-US</v>
    <v>Map</v>
  </rv>
  <rv s="0">
    <v>536870912</v>
    <v>Lääne-Viru County</v>
    <v>10d22dab-77a4-3f43-cc0f-f83d19e135a1</v>
    <v>en-US</v>
    <v>Map</v>
  </rv>
  <rv s="0">
    <v>536870912</v>
    <v>Pärnu County</v>
    <v>1a253dbb-6c2c-1b47-b861-898d0c9f2eab</v>
    <v>en-US</v>
    <v>Map</v>
  </rv>
  <rv s="0">
    <v>536870912</v>
    <v>Rapla County</v>
    <v>5558401d-0270-4148-76a2-427cc456e7a6</v>
    <v>en-US</v>
    <v>Map</v>
  </rv>
  <rv s="0">
    <v>536870912</v>
    <v>Saare County</v>
    <v>c392c03e-8580-f106-7afd-cbd448ed8908</v>
    <v>en-US</v>
    <v>Map</v>
  </rv>
  <rv s="0">
    <v>536870912</v>
    <v>Tartu County</v>
    <v>dbbb421a-7ad6-3849-ad40-56c296bf0934</v>
    <v>en-US</v>
    <v>Map</v>
  </rv>
  <rv s="0">
    <v>536870912</v>
    <v>Valga County</v>
    <v>047260a8-5172-08c2-e79b-c1e7a3af92f5</v>
    <v>en-US</v>
    <v>Map</v>
  </rv>
  <rv s="0">
    <v>536870912</v>
    <v>Viljandi County</v>
    <v>311e5af3-3de1-11b4-f8c4-a831bbb9981f</v>
    <v>en-US</v>
    <v>Map</v>
  </rv>
  <rv s="0">
    <v>536870912</v>
    <v>Võru County</v>
    <v>45ee177e-bcdf-d7f7-5bb0-50650c8501cd</v>
    <v>en-US</v>
    <v>Map</v>
  </rv>
  <rv s="0">
    <v>536870912</v>
    <v>Harju County</v>
    <v>2a1d336d-1b4c-4335-a392-b90039c6c8fa</v>
    <v>en-US</v>
    <v>Map</v>
  </rv>
  <rv s="0">
    <v>536870912</v>
    <v>Hiiu County</v>
    <v>a63657c7-4c2f-dc2c-682c-a06b44680e7d</v>
    <v>en-US</v>
    <v>Map</v>
  </rv>
  <rv s="3">
    <v>208</v>
  </rv>
  <rv s="1">
    <fb>0.20875750801183598</fb>
    <v>22</v>
  </rv>
  <rv s="1">
    <fb>5.1149997711181595E-2</fb>
    <v>30</v>
  </rv>
  <rv s="1">
    <fb>916024</fb>
    <v>23</v>
  </rv>
  <rv s="6">
    <v>#VALUE!</v>
    <v>en-US</v>
    <v>f0376b26-dffc-a05d-34b7-ffeabc3bf31b</v>
    <v>536870912</v>
    <v>1</v>
    <v>415</v>
    <v>37</v>
    <v>Estonia</v>
    <v>18</v>
    <v>19</v>
    <v>Map</v>
    <v>20</v>
    <v>416</v>
    <v>EE</v>
    <v>3171</v>
    <v>3172</v>
    <v>1182</v>
    <v>2096</v>
    <v>3173</v>
    <v>3174</v>
    <v>3175</v>
    <v>3176</v>
    <v>3177</v>
    <v>EUR</v>
    <v>Estonia, officially the Republic of Estonia, is a country by the Baltic Sea in Northern Europe. It is bordered to the north by the Gulf of Finland across from Finland, to the west by the sea across from Sweden, to the south by Latvia, and to the ...</v>
    <v>3178</v>
    <v>3179</v>
    <v>3180</v>
    <v>3181</v>
    <v>3182</v>
    <v>3183</v>
    <v>3184</v>
    <v>3185</v>
    <v>3186</v>
    <v>3187</v>
    <v>3174</v>
    <v>3190</v>
    <v>3191</v>
    <v>3192</v>
    <v>3193</v>
    <v>3194</v>
    <v>Estonia</v>
    <v>Mu isamaa, mu õnn ja rõõm</v>
    <v>3195</v>
    <v>Eesti Vabariik</v>
    <v>3196</v>
    <v>3197</v>
    <v>3198</v>
    <v>1331</v>
    <v>3199</v>
    <v>3200</v>
    <v>638</v>
    <v>496</v>
    <v>3035</v>
    <v>1887</v>
    <v>3201</v>
    <v>3215</v>
    <v>3216</v>
    <v>1567</v>
    <v>2529</v>
    <v>3217</v>
    <v>Estonia</v>
    <v>3218</v>
    <v>mdp/vdpid/70</v>
  </rv>
  <rv s="0">
    <v>536870912</v>
    <v>Eswatini</v>
    <v>a1047ed0-3be6-d8ba-2ae9-d0e238489403</v>
    <v>en-US</v>
    <v>Map</v>
  </rv>
  <rv s="1">
    <fb>17364</fb>
    <v>23</v>
  </rv>
  <rv s="1">
    <fb>268</fb>
    <v>25</v>
  </rv>
  <rv s="0">
    <v>536870912</v>
    <v>Lobamba</v>
    <v>1756a6f8-92db-a8bd-96b7-cbc870775477</v>
    <v>en-US</v>
    <v>Map</v>
  </rv>
  <rv s="1">
    <fb>3791304348</fb>
    <v>28</v>
  </rv>
  <rv s="2">
    <v>60</v>
    <v>20</v>
    <v>418</v>
    <v>7</v>
    <v>0</v>
    <v>Image of Eswatini</v>
  </rv>
  <rv s="0">
    <v>536870912</v>
    <v>Mbabane</v>
    <v>f3c9c8f8-c428-f726-888f-c3b71b28e243</v>
    <v>en-US</v>
    <v>Map</v>
  </rv>
  <rv s="0">
    <v>805306368</v>
    <v>Mswati III (King)</v>
    <v>e9028f13-a0ee-6df7-d907-fdd50aa8883c</v>
    <v>en-US</v>
    <v>Generic</v>
  </rv>
  <rv s="0">
    <v>805306368</v>
    <v>Russell Dlamini (Prime minister)</v>
    <v>453f79b2-cc71-0615-cf94-64a8867b67b5</v>
    <v>en-US</v>
    <v>Generic</v>
  </rv>
  <rv s="0">
    <v>805306368</v>
    <v>Bheki Maphalala (Chief justice)</v>
    <v>33e9f3b5-44b5-791c-1f7a-3ce7b26a22e6</v>
    <v>en-US</v>
    <v>Generic</v>
  </rv>
  <rv s="3">
    <v>209</v>
  </rv>
  <rv s="4">
    <v>https://www.bing.com/search?q=swaziland&amp;form=skydnc</v>
    <v>Learn more on Bing</v>
  </rv>
  <rv s="3">
    <v>210</v>
  </rv>
  <rv s="1">
    <fb>0.11312622850000001</fb>
    <v>22</v>
  </rv>
  <rv s="1">
    <fb>1201670</fb>
    <v>23</v>
  </rv>
  <rv s="0">
    <v>536870912</v>
    <v>Hhohho Region</v>
    <v>5cbb9867-68f0-dfae-31d8-260bb65cd9e2</v>
    <v>en-US</v>
    <v>Map</v>
  </rv>
  <rv s="0">
    <v>536870912</v>
    <v>Lubombo Region</v>
    <v>f44423b9-d145-3179-7b7b-d65466ca7d00</v>
    <v>en-US</v>
    <v>Map</v>
  </rv>
  <rv s="0">
    <v>536870912</v>
    <v>Manzini Region</v>
    <v>d988f9f5-25ba-5905-98dc-1d16a363997c</v>
    <v>en-US</v>
    <v>Map</v>
  </rv>
  <rv s="0">
    <v>536870912</v>
    <v>Shiselweni Region</v>
    <v>24c0af79-273c-8ef4-31a2-88770dcdb438</v>
    <v>en-US</v>
    <v>Map</v>
  </rv>
  <rv s="3">
    <v>211</v>
  </rv>
  <rv s="1">
    <fb>0.28600363200289097</fb>
    <v>22</v>
  </rv>
  <rv s="3">
    <v>212</v>
  </rv>
  <rv s="36">
    <v>#VALUE!</v>
    <v>en-US</v>
    <v>a1047ed0-3be6-d8ba-2ae9-d0e238489403</v>
    <v>536870912</v>
    <v>1</v>
    <v>420</v>
    <v>421</v>
    <v>Eswatini</v>
    <v>18</v>
    <v>19</v>
    <v>Map</v>
    <v>20</v>
    <v>422</v>
    <v>3221</v>
    <v>3222</v>
    <v>3223</v>
    <v>SZL</v>
    <v>Eswatini, formally the Kingdom of Eswatini, also known by its former official names Swaziland and the Kingdom of Swaziland, is a landlocked country in Southern Africa. It is bordered by Mozambique to its northeast and South Africa to its north, ...</v>
    <v>3224</v>
    <v>3225</v>
    <v>3226</v>
    <v>3230</v>
    <v>3231</v>
    <v>Eswatini</v>
    <v>Nkulunkulu Mnikati wetibusiso temaSwati</v>
    <v>3232</v>
    <v>Kingdom of Eswatini</v>
    <v>3233</v>
    <v>3234</v>
    <v>3239</v>
    <v>3240</v>
    <v>3241</v>
    <v>Eswatini</v>
    <v>mdp/vdpid/260</v>
  </rv>
  <rv s="0">
    <v>536870912</v>
    <v>Ethiopia</v>
    <v>37e8cce3-f9b7-eca4-846f-b8b7e9cb6fb8</v>
    <v>en-US</v>
    <v>Map</v>
  </rv>
  <rv s="1">
    <fb>0.36259000000000002</fb>
    <v>22</v>
  </rv>
  <rv s="1">
    <fb>1104300</fb>
    <v>23</v>
  </rv>
  <rv s="1">
    <fb>138000</fb>
    <v>23</v>
  </rv>
  <rv s="1">
    <fb>32.338999999999999</fb>
    <v>24</v>
  </rv>
  <rv s="1">
    <fb>251</fb>
    <v>25</v>
  </rv>
  <rv s="0">
    <v>536870912</v>
    <v>Addis Ababa</v>
    <v>938abfc6-a154-7e94-5bda-6ce5f148a1f5</v>
    <v>en-US</v>
    <v>Map</v>
  </rv>
  <rv s="1">
    <fb>14869.684999999999</fb>
    <v>23</v>
  </rv>
  <rv s="1">
    <fb>143.85508616915899</fb>
    <v>26</v>
  </rv>
  <rv s="1">
    <fb>0.15809632171934701</fb>
    <v>22</v>
  </rv>
  <rv s="1">
    <fb>69.198753162430407</fb>
    <v>23</v>
  </rv>
  <rv s="1">
    <fb>4.2469999999999999</fb>
    <v>24</v>
  </rv>
  <rv s="1">
    <fb>0.12539599609374999</fb>
    <v>22</v>
  </rv>
  <rv s="1">
    <fb>6.5698066296372399</fb>
    <v>29</v>
  </rv>
  <rv s="1">
    <fb>0.75</fb>
    <v>27</v>
  </rv>
  <rv s="1">
    <fb>96107662398.174896</fb>
    <v>28</v>
  </rv>
  <rv s="1">
    <fb>1.0097149000000001</fb>
    <v>22</v>
  </rv>
  <rv s="1">
    <fb>8.1053200000000006E-2</fb>
    <v>22</v>
  </rv>
  <rv s="2">
    <v>61</v>
    <v>20</v>
    <v>424</v>
    <v>7</v>
    <v>0</v>
    <v>Image of Ethiopia</v>
  </rv>
  <rv s="1">
    <fb>39.1</fb>
    <v>29</v>
  </rv>
  <rv s="0">
    <v>805306368</v>
    <v>Taye Atske Selassie (President)</v>
    <v>0ecc37f9-fbf2-9992-b451-9764e24913b8</v>
    <v>en-US</v>
    <v>Generic</v>
  </rv>
  <rv s="0">
    <v>805306368</v>
    <v>Abiy Ahmed (Prime minister)</v>
    <v>8b769640-264e-25d4-5b3b-3b3d837de7f3</v>
    <v>en-US</v>
    <v>Generic</v>
  </rv>
  <rv s="0">
    <v>805306368</v>
    <v>Temesgen Tiruneh (Deputy prime minister)</v>
    <v>2339789c-523c-e8df-e25d-4cfcf4a89ed9</v>
    <v>en-US</v>
    <v>Generic</v>
  </rv>
  <rv s="3">
    <v>213</v>
  </rv>
  <rv s="4">
    <v>https://www.bing.com/search?q=ethiopia&amp;form=skydnc</v>
    <v>Learn more on Bing</v>
  </rv>
  <rv s="1">
    <fb>66.239999999999995</fb>
    <v>29</v>
  </rv>
  <rv s="1">
    <fb>401</fb>
    <v>29</v>
  </rv>
  <rv s="3">
    <v>214</v>
  </rv>
  <rv s="1">
    <fb>0.3781040625</fb>
    <v>22</v>
  </rv>
  <rv s="1">
    <fb>7.6899999999999996E-2</fb>
    <v>24</v>
  </rv>
  <rv s="1">
    <fb>123379924</fb>
    <v>23</v>
  </rv>
  <rv s="1">
    <fb>0.28499999999999998</fb>
    <v>22</v>
  </rv>
  <rv s="1">
    <fb>0.121</fb>
    <v>22</v>
  </rv>
  <rv s="1">
    <fb>0.16300000000000001</fb>
    <v>22</v>
  </rv>
  <rv s="1">
    <fb>0.79550003051757801</fb>
    <v>22</v>
  </rv>
  <rv s="0">
    <v>536870912</v>
    <v>Afar Region</v>
    <v>c769ad43-641f-6ac5-378e-f1eb44ec9da0</v>
    <v>en-US</v>
    <v>Map</v>
  </rv>
  <rv s="0">
    <v>536870912</v>
    <v>Amhara Region</v>
    <v>18974485-7701-f939-eb43-6ed0021bf853</v>
    <v>en-US</v>
    <v>Map</v>
  </rv>
  <rv s="0">
    <v>536870912</v>
    <v>Benishangul-Gumuz Region</v>
    <v>e9e914ad-0904-d200-5dcf-f523e1778e0b</v>
    <v>en-US</v>
    <v>Map</v>
  </rv>
  <rv s="0">
    <v>536870912</v>
    <v>Dire Dawa</v>
    <v>dd9c686e-aed6-8366-bd0d-110a8039b49c</v>
    <v>en-US</v>
    <v>Map</v>
  </rv>
  <rv s="0">
    <v>536870912</v>
    <v>Gambela Region</v>
    <v>cb278b79-0633-4f8c-0d07-23d94b4068dc</v>
    <v>en-US</v>
    <v>Map</v>
  </rv>
  <rv s="0">
    <v>536870912</v>
    <v>Harari Region</v>
    <v>3ae0a830-f196-f556-1385-db52b991e080</v>
    <v>en-US</v>
    <v>Map</v>
  </rv>
  <rv s="0">
    <v>536870912</v>
    <v>Oromia</v>
    <v>f37d5404-2cbe-b6eb-8377-d12265786e2e</v>
    <v>en-US</v>
    <v>Map</v>
  </rv>
  <rv s="0">
    <v>536870912</v>
    <v>Somali Region</v>
    <v>568cb122-5c34-e129-0eb8-472efad75e94</v>
    <v>en-US</v>
    <v>Map</v>
  </rv>
  <rv s="0">
    <v>536870912</v>
    <v>Southern Nations, Nationalities, and Peoples' Region</v>
    <v>5bb4fb8b-124b-f1c3-4ec1-8efeb1ad282a</v>
    <v>en-US</v>
    <v>Map</v>
  </rv>
  <rv s="0">
    <v>536870912</v>
    <v>Tigray Region</v>
    <v>f948be5d-0e78-13ff-ddd2-976f549dfa79</v>
    <v>en-US</v>
    <v>Map</v>
  </rv>
  <rv s="3">
    <v>215</v>
  </rv>
  <rv s="1">
    <fb>7.5122310532462003E-2</fb>
    <v>22</v>
  </rv>
  <rv s="3">
    <v>216</v>
  </rv>
  <rv s="1">
    <fb>0.377</fb>
    <v>22</v>
  </rv>
  <rv s="1">
    <fb>2.0810000896453903E-2</fb>
    <v>30</v>
  </rv>
  <rv s="1">
    <fb>23788710</fb>
    <v>23</v>
  </rv>
  <rv s="37">
    <v>#VALUE!</v>
    <v>en-US</v>
    <v>37e8cce3-f9b7-eca4-846f-b8b7e9cb6fb8</v>
    <v>536870912</v>
    <v>1</v>
    <v>427</v>
    <v>428</v>
    <v>Ethiopia</v>
    <v>18</v>
    <v>19</v>
    <v>Map</v>
    <v>20</v>
    <v>429</v>
    <v>ET</v>
    <v>3244</v>
    <v>3245</v>
    <v>3246</v>
    <v>3247</v>
    <v>3248</v>
    <v>3249</v>
    <v>3250</v>
    <v>3251</v>
    <v>3252</v>
    <v>ETB</v>
    <v>Ethiopia, officially the Federal Democratic Republic of Ethiopia, is a landlocked country located in the Horn of Africa region of East Africa. It shares borders with Eritrea to the north, Djibouti to the northeast, Somalia to the east, Kenya to ...</v>
    <v>3253</v>
    <v>3254</v>
    <v>3255</v>
    <v>3256</v>
    <v>3257</v>
    <v>3258</v>
    <v>3259</v>
    <v>3260</v>
    <v>3261</v>
    <v>3262</v>
    <v>3249</v>
    <v>3266</v>
    <v>3267</v>
    <v>3268</v>
    <v>3269</v>
    <v>Ethiopia</v>
    <v>March Forward, Dear Mother Ethiopia</v>
    <v>3270</v>
    <v>la République démocratique fédérale d’Éthiopie</v>
    <v>3271</v>
    <v>3272</v>
    <v>3273</v>
    <v>2968</v>
    <v>3274</v>
    <v>389</v>
    <v>1321</v>
    <v>1422</v>
    <v>3275</v>
    <v>3276</v>
    <v>3277</v>
    <v>3288</v>
    <v>3289</v>
    <v>3290</v>
    <v>3291</v>
    <v>3292</v>
    <v>Ethiopia</v>
    <v>3293</v>
    <v>mdp/vdpid/73</v>
  </rv>
  <rv s="0">
    <v>536870912</v>
    <v>Faroe Islands</v>
    <v>babd3fe8-45a7-a7a2-1f92-d0fa4a3bc6de</v>
    <v>en-US</v>
    <v>Map</v>
  </rv>
  <rv s="1">
    <fb>1399</fb>
    <v>23</v>
  </rv>
  <rv s="1">
    <fb>298</fb>
    <v>25</v>
  </rv>
  <rv s="0">
    <v>536870912</v>
    <v>Tórshavn</v>
    <v>9c77ffd5-925a-7060-5893-d6a688a4bd69</v>
    <v>en-US</v>
    <v>Map</v>
  </rv>
  <rv s="1">
    <fb>2198138372</fb>
    <v>28</v>
  </rv>
  <rv s="2">
    <v>62</v>
    <v>20</v>
    <v>431</v>
    <v>7</v>
    <v>0</v>
    <v>Image of Faroe Islands</v>
  </rv>
  <rv s="3">
    <v>217</v>
  </rv>
  <rv s="4">
    <v>https://www.bing.com/search?q=faroe+islands&amp;form=skydnc</v>
    <v>Learn more on Bing</v>
  </rv>
  <rv s="3">
    <v>218</v>
  </rv>
  <rv s="1">
    <fb>53090</fb>
    <v>23</v>
  </rv>
  <rv s="3">
    <v>219</v>
  </rv>
  <rv s="38">
    <v>#VALUE!</v>
    <v>en-US</v>
    <v>babd3fe8-45a7-a7a2-1f92-d0fa4a3bc6de</v>
    <v>536870912</v>
    <v>1</v>
    <v>432</v>
    <v>433</v>
    <v>Faroe Islands</v>
    <v>18</v>
    <v>19</v>
    <v>Map</v>
    <v>20</v>
    <v>434</v>
    <v>FO</v>
    <v>3296</v>
    <v>3297</v>
    <v>3298</v>
    <v>The Faroe or Faeroe Islands, or simply the Faroes, are an archipelago in the North Atlantic Ocean and an autonomous territory of the Kingdom of Denmark. The official language of the territory is Faroese, which is closely related to and partially ...</v>
    <v>3299</v>
    <v>3300</v>
    <v>3298</v>
    <v>3301</v>
    <v>3302</v>
    <v>Faroe Islands</v>
    <v>Tú alfagra land mítt</v>
    <v>3303</v>
    <v>Føroyar</v>
    <v>3304</v>
    <v>3305</v>
    <v>Faroe Islands</v>
    <v>mdp/vdpid/81</v>
  </rv>
  <rv s="0">
    <v>536870912</v>
    <v>Fiji</v>
    <v>1e7531ea-2f80-cf66-239a-b27dc04ddd4e</v>
    <v>en-US</v>
    <v>Map</v>
  </rv>
  <rv s="1">
    <fb>0.23262178434592201</fb>
    <v>22</v>
  </rv>
  <rv s="1">
    <fb>18274</fb>
    <v>23</v>
  </rv>
  <rv s="1">
    <fb>4000</fb>
    <v>23</v>
  </rv>
  <rv s="1">
    <fb>21.277000000000001</fb>
    <v>24</v>
  </rv>
  <rv s="1">
    <fb>679</fb>
    <v>25</v>
  </rv>
  <rv s="0">
    <v>536870912</v>
    <v>Suva</v>
    <v>b704f0f6-e1f9-1c45-bd45-fb55dee9d3e5</v>
    <v>en-US</v>
    <v>Map</v>
  </rv>
  <rv s="1">
    <fb>2046.1859999999999</fb>
    <v>23</v>
  </rv>
  <rv s="1">
    <fb>132.297245600612</fb>
    <v>26</v>
  </rv>
  <rv s="1">
    <fb>1.7731018246026999E-2</fb>
    <v>22</v>
  </rv>
  <rv s="1">
    <fb>2.774</fb>
    <v>24</v>
  </rv>
  <rv s="1">
    <fb>0.55941981256627793</fb>
    <v>22</v>
  </rv>
  <rv s="1">
    <fb>0.82</fb>
    <v>27</v>
  </rv>
  <rv s="1">
    <fb>5535548972.4125204</fb>
    <v>28</v>
  </rv>
  <rv s="1">
    <fb>1.0643889</fb>
    <v>22</v>
  </rv>
  <rv s="1">
    <fb>0.16136690000000001</fb>
    <v>22</v>
  </rv>
  <rv s="2">
    <v>63</v>
    <v>20</v>
    <v>436</v>
    <v>7</v>
    <v>0</v>
    <v>Image of Fiji</v>
  </rv>
  <rv s="1">
    <fb>21.6</fb>
    <v>29</v>
  </rv>
  <rv s="0">
    <v>805306368</v>
    <v>Naiqama Lalabalavu (President)</v>
    <v>2aba88fb-57f0-f27f-b8f0-6ec5a0e31fa3</v>
    <v>en-US</v>
    <v>Generic</v>
  </rv>
  <rv s="0">
    <v>805306368</v>
    <v>Sitiveni Rabuka (Prime minister)</v>
    <v>8cbb53de-667e-2c2a-15d0-c067672edf35</v>
    <v>en-US</v>
    <v>Generic</v>
  </rv>
  <rv s="0">
    <v>805306368</v>
    <v>Salesi Temo (Chief justice)</v>
    <v>9e981794-d93f-8afd-625a-7439b492bcb8</v>
    <v>en-US</v>
    <v>Generic</v>
  </rv>
  <rv s="3">
    <v>220</v>
  </rv>
  <rv s="4">
    <v>https://www.bing.com/search?q=fiji&amp;form=skydnc</v>
    <v>Learn more on Bing</v>
  </rv>
  <rv s="1">
    <fb>67.340999999999994</fb>
    <v>29</v>
  </rv>
  <rv s="1">
    <fb>34</fb>
    <v>29</v>
  </rv>
  <rv s="1">
    <fb>1.28</fb>
    <v>27</v>
  </rv>
  <rv s="3">
    <v>221</v>
  </rv>
  <rv s="1">
    <fb>0.21413080000000001</fb>
    <v>22</v>
  </rv>
  <rv s="1">
    <fb>0.83740000000000003</fb>
    <v>24</v>
  </rv>
  <rv s="1">
    <fb>929766</fb>
    <v>23</v>
  </rv>
  <rv s="1">
    <fb>0.29699999999999999</fb>
    <v>22</v>
  </rv>
  <rv s="1">
    <fb>0.44700000000000001</fb>
    <v>22</v>
  </rv>
  <rv s="1">
    <fb>0.113</fb>
    <v>22</v>
  </rv>
  <rv s="1">
    <fb>0.152</fb>
    <v>22</v>
  </rv>
  <rv s="1">
    <fb>0.576430015563965</fb>
    <v>22</v>
  </rv>
  <rv s="0">
    <v>536870912</v>
    <v>Central Division, Fiji</v>
    <v>bbdd7043-1c11-f3c3-0ef2-27c066fda921</v>
    <v>en-US</v>
    <v>Map</v>
  </rv>
  <rv s="0">
    <v>536870912</v>
    <v>Eastern Division, Fiji</v>
    <v>343070ff-38b8-9270-a138-881ce98add99</v>
    <v>en-US</v>
    <v>Map</v>
  </rv>
  <rv s="0">
    <v>536870912</v>
    <v>Western Division, Fiji</v>
    <v>b02669d6-429e-0673-8796-2e37e1b6d993</v>
    <v>en-US</v>
    <v>Map</v>
  </rv>
  <rv s="0">
    <v>536870912</v>
    <v>Northern Division, Fiji</v>
    <v>ba9161fe-8aee-89ca-70ac-9f43e9ed184f</v>
    <v>en-US</v>
    <v>Map</v>
  </rv>
  <rv s="0">
    <v>536870912</v>
    <v>Rotuma</v>
    <v>b605ba05-20f0-8901-96c7-8f61c4f12c3b</v>
    <v>en-US</v>
    <v>Map</v>
  </rv>
  <rv s="3">
    <v>222</v>
  </rv>
  <rv s="1">
    <fb>0.24186678779757798</fb>
    <v>22</v>
  </rv>
  <rv s="3">
    <v>223</v>
  </rv>
  <rv s="1">
    <fb>0.32100000000000001</fb>
    <v>22</v>
  </rv>
  <rv s="1">
    <fb>4.1009998321533202E-2</fb>
    <v>30</v>
  </rv>
  <rv s="1">
    <fb>505048</fb>
    <v>23</v>
  </rv>
  <rv s="17">
    <v>#VALUE!</v>
    <v>en-US</v>
    <v>1e7531ea-2f80-cf66-239a-b27dc04ddd4e</v>
    <v>536870912</v>
    <v>1</v>
    <v>439</v>
    <v>157</v>
    <v>Fiji</v>
    <v>18</v>
    <v>19</v>
    <v>Map</v>
    <v>20</v>
    <v>440</v>
    <v>FJ</v>
    <v>3308</v>
    <v>3309</v>
    <v>3310</v>
    <v>3311</v>
    <v>3312</v>
    <v>3313</v>
    <v>3314</v>
    <v>3315</v>
    <v>3316</v>
    <v>FJD</v>
    <v>Fiji, officially the Republic of Fiji, is an island country in Melanesia, part of Oceania in the South Pacific Ocean. It lies about 1,100 nautical miles north-northeast of New Zealand. Fiji consists of an archipelago of more than 330 islands—of ...</v>
    <v>3317</v>
    <v>3318</v>
    <v>360</v>
    <v>3319</v>
    <v>3320</v>
    <v>3321</v>
    <v>3322</v>
    <v>3323</v>
    <v>3324</v>
    <v>3313</v>
    <v>3328</v>
    <v>3329</v>
    <v>3330</v>
    <v>3331</v>
    <v>3332</v>
    <v>Fiji</v>
    <v>God Bless Fiji</v>
    <v>3333</v>
    <v>Republic of Fiji</v>
    <v>3334</v>
    <v>3335</v>
    <v>3336</v>
    <v>1530</v>
    <v>3337</v>
    <v>3338</v>
    <v>106</v>
    <v>107</v>
    <v>3339</v>
    <v>3340</v>
    <v>3341</v>
    <v>3347</v>
    <v>3348</v>
    <v>3349</v>
    <v>3350</v>
    <v>3351</v>
    <v>Fiji</v>
    <v>3352</v>
    <v>mdp/vdpid/78</v>
  </rv>
  <rv s="0">
    <v>536870912</v>
    <v>Finland</v>
    <v>ceea53a9-734c-46c7-a9f7-185e7cf6826e</v>
    <v>en-US</v>
    <v>Map</v>
  </rv>
  <rv s="1">
    <fb>7.4857688131354697E-2</fb>
    <v>22</v>
  </rv>
  <rv s="1">
    <fb>338478.34</fb>
    <v>23</v>
  </rv>
  <rv s="1">
    <fb>25000</fb>
    <v>23</v>
  </rv>
  <rv s="1">
    <fb>8.6</fb>
    <v>24</v>
  </rv>
  <rv s="1">
    <fb>358</fb>
    <v>25</v>
  </rv>
  <rv s="0">
    <v>536870912</v>
    <v>Helsinki</v>
    <v>0aeca411-32eb-87fa-e67f-5c3dacc3532c</v>
    <v>en-US</v>
    <v>Map</v>
  </rv>
  <rv s="1">
    <fb>45870.502999999997</fb>
    <v>23</v>
  </rv>
  <rv s="1">
    <fb>112.331712088838</fb>
    <v>26</v>
  </rv>
  <rv s="1">
    <fb>1.0240939296342899E-2</fb>
    <v>22</v>
  </rv>
  <rv s="1">
    <fb>15249.989380230199</fb>
    <v>23</v>
  </rv>
  <rv s="1">
    <fb>1.41</fb>
    <v>24</v>
  </rv>
  <rv s="1">
    <fb>0.7310716988582151</fb>
    <v>22</v>
  </rv>
  <rv s="1">
    <fb>40.207982989952903</fb>
    <v>29</v>
  </rv>
  <rv s="1">
    <fb>1.45</fb>
    <v>27</v>
  </rv>
  <rv s="1">
    <fb>268761201364.70499</fb>
    <v>28</v>
  </rv>
  <rv s="1">
    <fb>1.0015464000000001</fb>
    <v>22</v>
  </rv>
  <rv s="1">
    <fb>0.88197829999999999</fb>
    <v>22</v>
  </rv>
  <rv s="2">
    <v>64</v>
    <v>20</v>
    <v>442</v>
    <v>7</v>
    <v>0</v>
    <v>Image of Finland</v>
  </rv>
  <rv s="1">
    <fb>1.4</fb>
    <v>29</v>
  </rv>
  <rv s="0">
    <v>805306368</v>
    <v>Alexander Stubb (President)</v>
    <v>8b3d7a61-5ae2-62d2-5b7d-6052bac2305a</v>
    <v>en-US</v>
    <v>Generic</v>
  </rv>
  <rv s="0">
    <v>805306368</v>
    <v>Petteri Orpo (Prime minister)</v>
    <v>f89fd370-e67c-1205-35bf-ef0bc79a5a2e</v>
    <v>en-US</v>
    <v>Generic</v>
  </rv>
  <rv s="3">
    <v>224</v>
  </rv>
  <rv s="4">
    <v>https://www.bing.com/search?q=finland&amp;form=skydnc</v>
    <v>Learn more on Bing</v>
  </rv>
  <rv s="1">
    <fb>81.734146341463401</fb>
    <v>29</v>
  </rv>
  <rv s="1">
    <fb>183765380000</fb>
    <v>28</v>
  </rv>
  <rv s="3">
    <v>225</v>
  </rv>
  <rv s="1">
    <fb>0.19890897120000001</fb>
    <v>22</v>
  </rv>
  <rv s="1">
    <fb>3.8079999999999998</fb>
    <v>24</v>
  </rv>
  <rv s="1">
    <fb>5556880</fb>
    <v>23</v>
  </rv>
  <rv s="1">
    <fb>0.36899999999999999</fb>
    <v>22</v>
  </rv>
  <rv s="1">
    <fb>0.17399999999999999</fb>
    <v>22</v>
  </rv>
  <rv s="1">
    <fb>0.59081001281738299</fb>
    <v>22</v>
  </rv>
  <rv s="0">
    <v>536870912</v>
    <v>Southwest Finland</v>
    <v>36f656ca-0603-8487-ecd9-ad449dcc8d00</v>
    <v>en-US</v>
    <v>Map</v>
  </rv>
  <rv s="0">
    <v>536870912</v>
    <v>Uusimaa</v>
    <v>aeb26ea9-2089-3324-80d3-641f3baa97bc</v>
    <v>en-US</v>
    <v>Map</v>
  </rv>
  <rv s="0">
    <v>536870912</v>
    <v>Satakunta</v>
    <v>62dab655-b1ff-c539-4d43-b29a865d202d</v>
    <v>en-US</v>
    <v>Map</v>
  </rv>
  <rv s="0">
    <v>536870912</v>
    <v>Päijät-Häme</v>
    <v>a894d559-d5c1-2174-7d8c-5ce5194e4d8d</v>
    <v>en-US</v>
    <v>Map</v>
  </rv>
  <rv s="0">
    <v>536870912</v>
    <v>North Savo</v>
    <v>f4605db2-8131-4e30-6ff3-b26c4edcd3a5</v>
    <v>en-US</v>
    <v>Map</v>
  </rv>
  <rv s="0">
    <v>536870912</v>
    <v>North Ostrobothnia</v>
    <v>38a96244-d1b6-0cd2-0a5f-c4f71fdfb058</v>
    <v>en-US</v>
    <v>Map</v>
  </rv>
  <rv s="0">
    <v>536870912</v>
    <v>North Karelia</v>
    <v>8f782f0d-9789-3cf0-a6bd-73c64f46ad75</v>
    <v>en-US</v>
    <v>Map</v>
  </rv>
  <rv s="0">
    <v>536870912</v>
    <v>Ostrobothnia</v>
    <v>433576fc-e9eb-202e-bf37-ad7d25850cd2</v>
    <v>en-US</v>
    <v>Map</v>
  </rv>
  <rv s="0">
    <v>536870912</v>
    <v>Pirkanmaa</v>
    <v>efa83642-e73e-4c06-3b89-befa0538fef8</v>
    <v>en-US</v>
    <v>Map</v>
  </rv>
  <rv s="0">
    <v>536870912</v>
    <v>Lapland</v>
    <v>35688ab6-5a44-f256-ae52-9509c95e57c4</v>
    <v>en-US</v>
    <v>Map</v>
  </rv>
  <rv s="0">
    <v>536870912</v>
    <v>Kymenlaakso</v>
    <v>420f22d8-81a7-101d-bbbd-695a0d9c0254</v>
    <v>en-US</v>
    <v>Map</v>
  </rv>
  <rv s="0">
    <v>536870912</v>
    <v>Central Finland</v>
    <v>da7cb687-7e8e-9492-e8d7-971a6acd8591</v>
    <v>en-US</v>
    <v>Map</v>
  </rv>
  <rv s="0">
    <v>536870912</v>
    <v>Central Ostrobothnia</v>
    <v>2ea2271e-1e9b-9eb0-5c2e-1956c8acdec8</v>
    <v>en-US</v>
    <v>Map</v>
  </rv>
  <rv s="0">
    <v>536870912</v>
    <v>Kanta-Häme</v>
    <v>3da25e41-5c32-8c9a-b775-1144a7adb11b</v>
    <v>en-US</v>
    <v>Map</v>
  </rv>
  <rv s="0">
    <v>536870912</v>
    <v>Kainuu</v>
    <v>7528e56e-a1c3-7311-5e74-00b9ae5b6616</v>
    <v>en-US</v>
    <v>Map</v>
  </rv>
  <rv s="0">
    <v>536870912</v>
    <v>South Savo</v>
    <v>b907be48-40f4-42e2-8180-d6b9ecb7bbeb</v>
    <v>en-US</v>
    <v>Map</v>
  </rv>
  <rv s="0">
    <v>536870912</v>
    <v>South Ostrobothnia</v>
    <v>ee7c4f66-0eb6-edae-cd31-d52870ce057b</v>
    <v>en-US</v>
    <v>Map</v>
  </rv>
  <rv s="0">
    <v>536870912</v>
    <v>South Karelia</v>
    <v>0242e7c7-6306-3225-9d67-6224857383b8</v>
    <v>en-US</v>
    <v>Map</v>
  </rv>
  <rv s="0">
    <v>536870912</v>
    <v>Åland</v>
    <v>ab8a831d-0b71-1ead-44a6-e6abe024bb96</v>
    <v>en-US</v>
    <v>Map</v>
  </rv>
  <rv s="3">
    <v>226</v>
  </rv>
  <rv s="1">
    <fb>0.20839038093492801</fb>
    <v>22</v>
  </rv>
  <rv s="1">
    <fb>6.594999790191651E-2</fb>
    <v>30</v>
  </rv>
  <rv s="1">
    <fb>4716888</fb>
    <v>23</v>
  </rv>
  <rv s="12">
    <v>#VALUE!</v>
    <v>en-US</v>
    <v>ceea53a9-734c-46c7-a9f7-185e7cf6826e</v>
    <v>536870912</v>
    <v>1</v>
    <v>445</v>
    <v>103</v>
    <v>Finland</v>
    <v>18</v>
    <v>19</v>
    <v>Map</v>
    <v>20</v>
    <v>364</v>
    <v>FI</v>
    <v>3355</v>
    <v>3356</v>
    <v>3357</v>
    <v>3358</v>
    <v>3359</v>
    <v>3360</v>
    <v>3361</v>
    <v>3362</v>
    <v>3363</v>
    <v>EUR</v>
    <v>Finland, officially the Republic of Finland, is a Nordic country in Northern Europe. It borders Sweden to the northwest, Norway to the north, and Russia to the east, with the Gulf of Bothnia to the west and the Gulf of Finland to the south, ...</v>
    <v>3364</v>
    <v>3365</v>
    <v>3366</v>
    <v>3367</v>
    <v>3368</v>
    <v>3369</v>
    <v>3370</v>
    <v>3371</v>
    <v>3372</v>
    <v>3373</v>
    <v>3360</v>
    <v>3376</v>
    <v>3377</v>
    <v>3378</v>
    <v>3379</v>
    <v>2718</v>
    <v>Finland</v>
    <v>Maamme</v>
    <v>3380</v>
    <v>Suomen tasavalta</v>
    <v>3381</v>
    <v>3382</v>
    <v>3383</v>
    <v>162</v>
    <v>513</v>
    <v>3384</v>
    <v>319</v>
    <v>166</v>
    <v>2972</v>
    <v>3385</v>
    <v>3386</v>
    <v>3406</v>
    <v>3407</v>
    <v>1567</v>
    <v>126</v>
    <v>3408</v>
    <v>Finland</v>
    <v>3409</v>
    <v>mdp/vdpid/77</v>
  </rv>
  <rv s="0">
    <v>536870912</v>
    <v>France</v>
    <v>c7bfe2de-4f82-e23c-ae42-8544b5b5c0ea</v>
    <v>en-US</v>
    <v>Map</v>
  </rv>
  <rv s="1">
    <fb>0.524475441661716</fb>
    <v>22</v>
  </rv>
  <rv s="1">
    <fb>643801</fb>
    <v>23</v>
  </rv>
  <rv s="1">
    <fb>307000</fb>
    <v>23</v>
  </rv>
  <rv s="1">
    <fb>11.3</fb>
    <v>24</v>
  </rv>
  <rv s="1">
    <fb>33</fb>
    <v>25</v>
  </rv>
  <rv s="0">
    <v>536870912</v>
    <v>Paris</v>
    <v>85584d24-2116-5b98-89f9-5714db931ac6</v>
    <v>en-US</v>
    <v>Map</v>
  </rv>
  <rv s="1">
    <fb>303275.56800000003</fb>
    <v>23</v>
  </rv>
  <rv s="1">
    <fb>110.04856675289</fb>
    <v>26</v>
  </rv>
  <rv s="1">
    <fb>1.1082549228829199E-2</fb>
    <v>22</v>
  </rv>
  <rv s="1">
    <fb>6939.5214736692897</fb>
    <v>23</v>
  </rv>
  <rv s="1">
    <fb>1.88</fb>
    <v>24</v>
  </rv>
  <rv s="1">
    <fb>0.31233278442262596</fb>
    <v>22</v>
  </rv>
  <rv s="1">
    <fb>46.487970872236403</fb>
    <v>29</v>
  </rv>
  <rv s="1">
    <fb>1.39</fb>
    <v>27</v>
  </rv>
  <rv s="1">
    <fb>2715518274227.4502</fb>
    <v>28</v>
  </rv>
  <rv s="1">
    <fb>1.0251076000000001</fb>
    <v>22</v>
  </rv>
  <rv s="1">
    <fb>0.65629000000000004</fb>
    <v>22</v>
  </rv>
  <rv s="2">
    <v>65</v>
    <v>20</v>
    <v>447</v>
    <v>7</v>
    <v>0</v>
    <v>Image of France</v>
  </rv>
  <rv s="1">
    <fb>3.4</fb>
    <v>29</v>
  </rv>
  <rv s="0">
    <v>805306368</v>
    <v>Emmanuel Macron (President)</v>
    <v>35be5a56-7a78-6352-b158-60da8f84c858</v>
    <v>en-US</v>
    <v>Generic</v>
  </rv>
  <rv s="0">
    <v>805306368</v>
    <v>François Bayrou (Prime minister)</v>
    <v>901a2dc7-aad0-c6da-f219-c2d7def8acba</v>
    <v>en-US</v>
    <v>Generic</v>
  </rv>
  <rv s="3">
    <v>227</v>
  </rv>
  <rv s="4">
    <v>https://www.bing.com/search?q=france&amp;form=skydnc</v>
    <v>Learn more on Bing</v>
  </rv>
  <rv s="1">
    <fb>82.526829268292701</fb>
    <v>29</v>
  </rv>
  <rv s="1">
    <fb>2365950236659.3599</fb>
    <v>28</v>
  </rv>
  <rv s="1">
    <fb>11.16</fb>
    <v>27</v>
  </rv>
  <rv s="1">
    <fb>6.7968269799999995E-2</fb>
    <v>22</v>
  </rv>
  <rv s="1">
    <fb>3.2671999999999999</fb>
    <v>24</v>
  </rv>
  <rv s="1">
    <fb>67749632</fb>
    <v>23</v>
  </rv>
  <rv s="1">
    <fb>0.25800000000000001</fb>
    <v>22</v>
  </rv>
  <rv s="1">
    <fb>0.4</fb>
    <v>22</v>
  </rv>
  <rv s="1">
    <fb>0.16899999999999998</fb>
    <v>22</v>
  </rv>
  <rv s="1">
    <fb>0.55125999450683605</fb>
    <v>22</v>
  </rv>
  <rv s="0">
    <v>536870912</v>
    <v>Brittany</v>
    <v>809fb739-638d-2499-95bd-c8e5b10153ee</v>
    <v>en-US</v>
    <v>Map</v>
  </rv>
  <rv s="0">
    <v>536870912</v>
    <v>Centre-Val de Loire</v>
    <v>6aafd8c4-aba3-0388-62a3-d302e77f40c4</v>
    <v>en-US</v>
    <v>Map</v>
  </rv>
  <rv s="0">
    <v>536870912</v>
    <v>Corsica</v>
    <v>7dae6ff4-03ba-2162-da4b-d4cf544ad43f</v>
    <v>en-US</v>
    <v>Map</v>
  </rv>
  <rv s="0">
    <v>536870912</v>
    <v>Île-de-France</v>
    <v>ba200862-fc37-6d22-3434-c6e709faa507</v>
    <v>en-US</v>
    <v>Map</v>
  </rv>
  <rv s="0">
    <v>536870912</v>
    <v>Pays de la Loire</v>
    <v>a6129a88-a4cd-2b75-1a35-f5d0639f17ae</v>
    <v>en-US</v>
    <v>Map</v>
  </rv>
  <rv s="0">
    <v>536870912</v>
    <v>Provence-Alpes-Côte d'Azur</v>
    <v>66cd1ae3-f633-45f9-93bd-73ca67bffb25</v>
    <v>en-US</v>
    <v>Map</v>
  </rv>
  <rv s="0">
    <v>536870912</v>
    <v>Guadeloupe</v>
    <v>56b80aaa-d840-1a73-13ba-70eb9b61a642</v>
    <v>en-US</v>
    <v>Map</v>
  </rv>
  <rv s="0">
    <v>536870912</v>
    <v>French Guiana</v>
    <v>328feb88-20d1-8674-1574-3ce8cc0bc9e9</v>
    <v>en-US</v>
    <v>Map</v>
  </rv>
  <rv s="0">
    <v>536870912</v>
    <v>Martinique</v>
    <v>f245adef-ee09-9352-e265-2a287e5eadbe</v>
    <v>en-US</v>
    <v>Map</v>
  </rv>
  <rv s="0">
    <v>536870912</v>
    <v>Mayotte</v>
    <v>545cc8bc-c211-076d-ee26-d2ff955eb394</v>
    <v>en-US</v>
    <v>Map</v>
  </rv>
  <rv s="0">
    <v>536870912</v>
    <v>Réunion</v>
    <v>7d1fa0b0-e3d7-d903-d64d-489c03fd0a75</v>
    <v>en-US</v>
    <v>Map</v>
  </rv>
  <rv s="0">
    <v>536870912</v>
    <v>French Polynesia</v>
    <v>340e15d5-6b74-8497-bbfa-4c1f323f5483</v>
    <v>en-US</v>
    <v>Map</v>
  </rv>
  <rv s="0">
    <v>536870912</v>
    <v>French Southern and Antarctic Lands</v>
    <v>b9d52319-44ee-bf16-d95f-72397f26ce4a</v>
    <v>en-US</v>
    <v>Map</v>
  </rv>
  <rv s="0">
    <v>536870912</v>
    <v>New Caledonia</v>
    <v>25b2aeab-b390-d01e-1f7f-90be767bd899</v>
    <v>en-US</v>
    <v>Map</v>
  </rv>
  <rv s="0">
    <v>536870912</v>
    <v>Saint Barthélemy</v>
    <v>5c5081a9-306e-4f05-73a2-32b95a4b8600</v>
    <v>en-US</v>
    <v>Map</v>
  </rv>
  <rv s="0">
    <v>536870912</v>
    <v>Collectivity of Saint Martin</v>
    <v>281a8fb2-1b63-4320-5d31-8f0fb46c4f1a</v>
    <v>en-US</v>
    <v>Map</v>
  </rv>
  <rv s="0">
    <v>536870912</v>
    <v>Saint Pierre and Miquelon</v>
    <v>aa096cf4-a54e-cd44-7204-c28310ca40f4</v>
    <v>en-US</v>
    <v>Map</v>
  </rv>
  <rv s="0">
    <v>536870912</v>
    <v>Wallis and Futuna</v>
    <v>db8aa235-58e4-9e3d-8799-6839f3d35025</v>
    <v>en-US</v>
    <v>Map</v>
  </rv>
  <rv s="0">
    <v>536870912</v>
    <v>Grand Est</v>
    <v>e2f60e84-1701-6d84-e960-ba87138e3631</v>
    <v>en-US</v>
    <v>Map</v>
  </rv>
  <rv s="0">
    <v>536870912</v>
    <v>Nouvelle-Aquitaine</v>
    <v>7955f423-af31-d2e0-f045-b14668178865</v>
    <v>en-US</v>
    <v>Map</v>
  </rv>
  <rv s="0">
    <v>536870912</v>
    <v>Auvergne-Rhône-Alpes</v>
    <v>b53940d0-b739-faf5-78d1-93f189f878c9</v>
    <v>en-US</v>
    <v>Map</v>
  </rv>
  <rv s="0">
    <v>536870912</v>
    <v>Bourgogne-Franche-Comté</v>
    <v>4bc8dff1-8d72-5341-f405-63c7be8c6672</v>
    <v>en-US</v>
    <v>Map</v>
  </rv>
  <rv s="0">
    <v>536870912</v>
    <v>Occitania</v>
    <v>5105d172-dc70-689f-09ab-4163a747508a</v>
    <v>en-US</v>
    <v>Map</v>
  </rv>
  <rv s="0">
    <v>536870912</v>
    <v>Hauts-de-France</v>
    <v>4eb2d0b0-8845-48d0-9343-9ba3e7fe81a0</v>
    <v>en-US</v>
    <v>Map</v>
  </rv>
  <rv s="0">
    <v>536870912</v>
    <v>Clipperton Island</v>
    <v>15fb63fc-f501-7360-7d44-f26d1501209e</v>
    <v>en-US</v>
    <v>Map</v>
  </rv>
  <rv s="3">
    <v>228</v>
  </rv>
  <rv s="1">
    <fb>0.24229980509910898</fb>
    <v>22</v>
  </rv>
  <rv s="1">
    <fb>0.60699999999999998</fb>
    <v>22</v>
  </rv>
  <rv s="1">
    <fb>8.4270000457763714E-2</fb>
    <v>30</v>
  </rv>
  <rv s="1">
    <fb>54123364</fb>
    <v>23</v>
  </rv>
  <rv s="7">
    <v>#VALUE!</v>
    <v>en-US</v>
    <v>c7bfe2de-4f82-e23c-ae42-8544b5b5c0ea</v>
    <v>536870912</v>
    <v>1</v>
    <v>450</v>
    <v>44</v>
    <v>France</v>
    <v>18</v>
    <v>19</v>
    <v>Map</v>
    <v>20</v>
    <v>451</v>
    <v>FR</v>
    <v>3412</v>
    <v>3413</v>
    <v>3414</v>
    <v>3415</v>
    <v>3416</v>
    <v>3417</v>
    <v>3418</v>
    <v>3419</v>
    <v>3420</v>
    <v>EUR</v>
    <v>France, officially the French Republic, is a country located primarily in Western Europe. Its overseas regions and territories include French Guiana in South America, Saint Pierre and Miquelon in the North Atlantic, the French West Indies, and ...</v>
    <v>3421</v>
    <v>3422</v>
    <v>3423</v>
    <v>3424</v>
    <v>3425</v>
    <v>3426</v>
    <v>3427</v>
    <v>3428</v>
    <v>3429</v>
    <v>3430</v>
    <v>3417</v>
    <v>3433</v>
    <v>3434</v>
    <v>3435</v>
    <v>3436</v>
    <v>2564</v>
    <v>3437</v>
    <v>France</v>
    <v>La Marseillaise</v>
    <v>1151</v>
    <v>République française</v>
    <v>3438</v>
    <v>3439</v>
    <v>3440</v>
    <v>1060</v>
    <v>3441</v>
    <v>3442</v>
    <v>1108</v>
    <v>496</v>
    <v>2482</v>
    <v>3443</v>
    <v>3444</v>
    <v>3470</v>
    <v>3471</v>
    <v>125</v>
    <v>3472</v>
    <v>3473</v>
    <v>France</v>
    <v>3474</v>
    <v>mdp/vdpid/84</v>
  </rv>
  <rv s="0">
    <v>536870912</v>
    <v>Gabon</v>
    <v>699f8937-631d-88ab-7da4-c4d4107ecdde</v>
    <v>en-US</v>
    <v>Map</v>
  </rv>
  <rv s="1">
    <fb>0.20025614157643498</fb>
    <v>22</v>
  </rv>
  <rv s="1">
    <fb>267667</fb>
    <v>23</v>
  </rv>
  <rv s="1">
    <fb>7000</fb>
    <v>23</v>
  </rv>
  <rv s="1">
    <fb>31.611000000000001</fb>
    <v>24</v>
  </rv>
  <rv s="1">
    <fb>241</fb>
    <v>25</v>
  </rv>
  <rv s="0">
    <v>536870912</v>
    <v>Libreville</v>
    <v>8cf1387f-7713-cd7f-c3f9-7f932df1bc10</v>
    <v>en-US</v>
    <v>Map</v>
  </rv>
  <rv s="1">
    <fb>5320.817</fb>
    <v>23</v>
  </rv>
  <rv s="1">
    <fb>122.18684118369301</fb>
    <v>26</v>
  </rv>
  <rv s="1">
    <fb>2.0619978836274502E-2</fb>
    <v>22</v>
  </rv>
  <rv s="1">
    <fb>1167.8522136107899</fb>
    <v>23</v>
  </rv>
  <rv s="1">
    <fb>3.9689999999999999</fb>
    <v>24</v>
  </rv>
  <rv s="1">
    <fb>0.90037645049869997</fb>
    <v>22</v>
  </rv>
  <rv s="1">
    <fb>22.786516313758199</fb>
    <v>29</v>
  </rv>
  <rv s="1">
    <fb>16657960228.089199</fb>
    <v>28</v>
  </rv>
  <rv s="1">
    <fb>1.3993362999999999</fb>
    <v>22</v>
  </rv>
  <rv s="1">
    <fb>8.3058599999999996E-2</fb>
    <v>22</v>
  </rv>
  <rv s="2">
    <v>66</v>
    <v>20</v>
    <v>453</v>
    <v>7</v>
    <v>0</v>
    <v>Image of Gabon</v>
  </rv>
  <rv s="1">
    <fb>32.700000000000003</fb>
    <v>29</v>
  </rv>
  <rv s="0">
    <v>805306368</v>
    <v>Brice Oligui Nguema (President)</v>
    <v>f8c968b5-7825-b875-f8c8-901414da5deb</v>
    <v>en-US</v>
    <v>Generic</v>
  </rv>
  <rv s="0">
    <v>805306368</v>
    <v>Brice Oligui Nguema (Chairman)</v>
    <v>f8c968b5-7825-b875-f8c8-901414da5deb</v>
    <v>en-US</v>
    <v>Generic</v>
  </rv>
  <rv s="0">
    <v>805306368</v>
    <v>Joseph Owondault Berre (Vice president)</v>
    <v>4ad7d1bb-3b10-1e54-e618-666880923028</v>
    <v>en-US</v>
    <v>Generic</v>
  </rv>
  <rv s="0">
    <v>805306368</v>
    <v>Raymond Ndong Sima (Prime minister)</v>
    <v>8ed8189a-e8ce-6461-c68d-4d227ac636d3</v>
    <v>en-US</v>
    <v>Generic</v>
  </rv>
  <rv s="3">
    <v>229</v>
  </rv>
  <rv s="4">
    <v>https://www.bing.com/search?q=gabon&amp;form=skydnc</v>
    <v>Learn more on Bing</v>
  </rv>
  <rv s="1">
    <fb>66.186999999999998</fb>
    <v>29</v>
  </rv>
  <rv s="1">
    <fb>252</fb>
    <v>29</v>
  </rv>
  <rv s="1">
    <fb>1.46</fb>
    <v>27</v>
  </rv>
  <rv s="1">
    <fb>0.25904658609999998</fb>
    <v>22</v>
  </rv>
  <rv s="1">
    <fb>0.68189999999999995</fb>
    <v>24</v>
  </rv>
  <rv s="1">
    <fb>2388992</fb>
    <v>23</v>
  </rv>
  <rv s="1">
    <fb>0.27699999999999997</fb>
    <v>22</v>
  </rv>
  <rv s="1">
    <fb>0.06</fb>
    <v>22</v>
  </rv>
  <rv s="1">
    <fb>0.157</fb>
    <v>22</v>
  </rv>
  <rv s="1">
    <fb>0.52895000457763697</fb>
    <v>22</v>
  </rv>
  <rv s="0">
    <v>536870912</v>
    <v>Estuaire Province</v>
    <v>a6dad9ab-b3fa-277f-52a5-96da6142ea76</v>
    <v>en-US</v>
    <v>Map</v>
  </rv>
  <rv s="0">
    <v>536870912</v>
    <v>Haut-Ogooué Province</v>
    <v>eb127ae8-c90a-a2a3-a593-02e2b551956d</v>
    <v>en-US</v>
    <v>Map</v>
  </rv>
  <rv s="0">
    <v>536870912</v>
    <v>Moyen-Ogooué Province</v>
    <v>c2074810-8162-ffca-665c-e57d9f8148bf</v>
    <v>en-US</v>
    <v>Map</v>
  </rv>
  <rv s="0">
    <v>536870912</v>
    <v>Ngounié Province</v>
    <v>4a6d6361-635f-0d30-dfd0-9ed6a5cb63b0</v>
    <v>en-US</v>
    <v>Map</v>
  </rv>
  <rv s="0">
    <v>536870912</v>
    <v>Nyanga Province</v>
    <v>5033ff21-f53f-3e91-69e7-0afd46275833</v>
    <v>en-US</v>
    <v>Map</v>
  </rv>
  <rv s="0">
    <v>536870912</v>
    <v>Ogooué-Ivindo Province</v>
    <v>0c561973-31c3-1fa9-518d-1153f0cc5924</v>
    <v>en-US</v>
    <v>Map</v>
  </rv>
  <rv s="0">
    <v>536870912</v>
    <v>Ogooué-Lolo Province</v>
    <v>89ea1f8b-b578-d994-cfcd-fdf2e1250513</v>
    <v>en-US</v>
    <v>Map</v>
  </rv>
  <rv s="0">
    <v>536870912</v>
    <v>Ogooué-Maritime Province</v>
    <v>87c39d29-9e38-698e-6c3a-de6a5ec810ec</v>
    <v>en-US</v>
    <v>Map</v>
  </rv>
  <rv s="0">
    <v>536870912</v>
    <v>Woleu-Ntem Province</v>
    <v>e3a43d83-75e0-a65d-298f-14f219a370ce</v>
    <v>en-US</v>
    <v>Map</v>
  </rv>
  <rv s="3">
    <v>230</v>
  </rv>
  <rv s="1">
    <fb>0.102183913092029</fb>
    <v>22</v>
  </rv>
  <rv s="1">
    <fb>0.47100000000000003</fb>
    <v>22</v>
  </rv>
  <rv s="1">
    <fb>0.20003999710083001</fb>
    <v>30</v>
  </rv>
  <rv s="1">
    <fb>1949694</fb>
    <v>23</v>
  </rv>
  <rv s="6">
    <v>#VALUE!</v>
    <v>en-US</v>
    <v>699f8937-631d-88ab-7da4-c4d4107ecdde</v>
    <v>536870912</v>
    <v>1</v>
    <v>456</v>
    <v>37</v>
    <v>Gabon</v>
    <v>18</v>
    <v>19</v>
    <v>Map</v>
    <v>20</v>
    <v>457</v>
    <v>GA</v>
    <v>3477</v>
    <v>3478</v>
    <v>3479</v>
    <v>3480</v>
    <v>3481</v>
    <v>3482</v>
    <v>3483</v>
    <v>3484</v>
    <v>3485</v>
    <v>XAF</v>
    <v>Gabon, officially the Gabonese Republic, is a country on the Atlantic coast of Central Africa, on the equator, bordered by Equatorial Guinea to the northwest, Cameroon to the north, the Republic of the Congo to the east and south, and the Gulf ...</v>
    <v>3486</v>
    <v>3487</v>
    <v>3488</v>
    <v>3489</v>
    <v>782</v>
    <v>3490</v>
    <v>3491</v>
    <v>3492</v>
    <v>3493</v>
    <v>3494</v>
    <v>3482</v>
    <v>3499</v>
    <v>3500</v>
    <v>3501</v>
    <v>3502</v>
    <v>3503</v>
    <v>Gabon</v>
    <v>La Concorde</v>
    <v>1151</v>
    <v>Repubblica Gabonese</v>
    <v>3504</v>
    <v>3505</v>
    <v>3506</v>
    <v>636</v>
    <v>3507</v>
    <v>1208</v>
    <v>1714</v>
    <v>3508</v>
    <v>692</v>
    <v>3509</v>
    <v>3510</v>
    <v>3520</v>
    <v>3521</v>
    <v>1850</v>
    <v>3522</v>
    <v>3523</v>
    <v>Gabon</v>
    <v>3524</v>
    <v>mdp/vdpid/87</v>
  </rv>
  <rv s="0">
    <v>536870912</v>
    <v>The Gambia</v>
    <v>85386bee-ab6d-88df-9ba8-83cd1d537799</v>
    <v>en-US</v>
    <v>Map</v>
  </rv>
  <rv s="1">
    <fb>0.59782608695652195</fb>
    <v>22</v>
  </rv>
  <rv s="1">
    <fb>11300</fb>
    <v>23</v>
  </rv>
  <rv s="1">
    <fb>38.534999999999997</fb>
    <v>24</v>
  </rv>
  <rv s="1">
    <fb>220</fb>
    <v>25</v>
  </rv>
  <rv s="0">
    <v>536870912</v>
    <v>Banjul</v>
    <v>72e78ebd-b3dd-3152-78aa-ef828f48f70e</v>
    <v>en-US</v>
    <v>Map</v>
  </rv>
  <rv s="1">
    <fb>531.71500000000003</fb>
    <v>23</v>
  </rv>
  <rv s="1">
    <fb>172.730435584882</fb>
    <v>26</v>
  </rv>
  <rv s="1">
    <fb>7.1156762563118897E-2</fb>
    <v>22</v>
  </rv>
  <rv s="1">
    <fb>5.2190000000000003</fb>
    <v>24</v>
  </rv>
  <rv s="1">
    <fb>0.48379447243430396</fb>
    <v>22</v>
  </rv>
  <rv s="1">
    <fb>1.18</fb>
    <v>27</v>
  </rv>
  <rv s="1">
    <fb>1763819047.69838</fb>
    <v>28</v>
  </rv>
  <rv s="1">
    <fb>0.98014380000000001</fb>
    <v>22</v>
  </rv>
  <rv s="1">
    <fb>2.7246100000000002E-2</fb>
    <v>22</v>
  </rv>
  <rv s="2">
    <v>67</v>
    <v>20</v>
    <v>459</v>
    <v>7</v>
    <v>0</v>
    <v>Image of The Gambia</v>
  </rv>
  <rv s="0">
    <v>536870912</v>
    <v>Serekunda</v>
    <v>f3917dee-1062-2d23-ebf7-3c224aac6bb4</v>
    <v>en-US</v>
    <v>Map</v>
  </rv>
  <rv s="0">
    <v>805306368</v>
    <v>Adama Barrow (President)</v>
    <v>b4a2470d-4f06-2a38-0d39-ec4d5af2e634</v>
    <v>en-US</v>
    <v>Generic</v>
  </rv>
  <rv s="0">
    <v>805306368</v>
    <v>Muhammad B. S. Jallow (Vice president)</v>
    <v>16fb5420-e1c5-6209-80ed-d54722499ad5</v>
    <v>en-US</v>
    <v>Generic</v>
  </rv>
  <rv s="0">
    <v>805306368</v>
    <v>Hassan Bubacar Jallow (Chief justice)</v>
    <v>70b962a0-8f27-49a4-8c13-374f8c23727f</v>
    <v>en-US</v>
    <v>Generic</v>
  </rv>
  <rv s="3">
    <v>231</v>
  </rv>
  <rv s="4">
    <v>https://www.bing.com/search?q=the+gambia&amp;form=skydnc</v>
    <v>Learn more on Bing</v>
  </rv>
  <rv s="1">
    <fb>61.734999999999999</fb>
    <v>29</v>
  </rv>
  <rv s="1">
    <fb>597</fb>
    <v>29</v>
  </rv>
  <rv s="1">
    <fb>0.13</fb>
    <v>27</v>
  </rv>
  <rv s="1">
    <fb>0.20305275179999999</fb>
    <v>22</v>
  </rv>
  <rv s="1">
    <fb>0.1021</fb>
    <v>24</v>
  </rv>
  <rv s="1">
    <fb>2705992</fb>
    <v>23</v>
  </rv>
  <rv s="1">
    <fb>0.28699999999999998</fb>
    <v>22</v>
  </rv>
  <rv s="1">
    <fb>0.436</fb>
    <v>22</v>
  </rv>
  <rv s="1">
    <fb>0.11599999999999999</fb>
    <v>22</v>
  </rv>
  <rv s="1">
    <fb>0.59401000976562501</fb>
    <v>22</v>
  </rv>
  <rv s="0">
    <v>536870912</v>
    <v>Lower River Division</v>
    <v>f41047a2-baef-157c-fac5-41a1cc34bcd5</v>
    <v>en-US</v>
    <v>Map</v>
  </rv>
  <rv s="0">
    <v>536870912</v>
    <v>Central River Division</v>
    <v>87326972-186c-d4c4-b40b-ac937cfacbdc</v>
    <v>en-US</v>
    <v>Map</v>
  </rv>
  <rv s="0">
    <v>536870912</v>
    <v>North Bank Division</v>
    <v>583c1a5a-476b-a07d-cf82-a86e811cf222</v>
    <v>en-US</v>
    <v>Map</v>
  </rv>
  <rv s="0">
    <v>536870912</v>
    <v>Upper River Division</v>
    <v>a92ab152-33d4-b577-a430-49f713ce6dcf</v>
    <v>en-US</v>
    <v>Map</v>
  </rv>
  <rv s="0">
    <v>536870912</v>
    <v>West Coast Division</v>
    <v>cb7451d8-c3cc-d3ab-75ab-fe2feda99a9d</v>
    <v>en-US</v>
    <v>Map</v>
  </rv>
  <rv s="3">
    <v>232</v>
  </rv>
  <rv s="1">
    <fb>9.3940904811868398E-2</fb>
    <v>22</v>
  </rv>
  <rv s="3">
    <v>233</v>
  </rv>
  <rv s="1">
    <fb>9.0559997558593799E-2</fb>
    <v>30</v>
  </rv>
  <rv s="1">
    <fb>1453958</fb>
    <v>23</v>
  </rv>
  <rv s="17">
    <v>#VALUE!</v>
    <v>en-US</v>
    <v>85386bee-ab6d-88df-9ba8-83cd1d537799</v>
    <v>536870912</v>
    <v>1</v>
    <v>462</v>
    <v>157</v>
    <v>The Gambia</v>
    <v>18</v>
    <v>19</v>
    <v>Map</v>
    <v>20</v>
    <v>463</v>
    <v>GM</v>
    <v>3527</v>
    <v>3528</v>
    <v>773</v>
    <v>3529</v>
    <v>3530</v>
    <v>3531</v>
    <v>3532</v>
    <v>3533</v>
    <v>3534</v>
    <v>GMD</v>
    <v>The Gambia, officially the Republic of The Gambia, is a country in West Africa. Geographically, The Gambia is the smallest country in continental Africa; it is surrounded by Senegal on all sides except for the western part, which is bordered by ...</v>
    <v>3535</v>
    <v>3536</v>
    <v>360</v>
    <v>3537</v>
    <v>3538</v>
    <v>3539</v>
    <v>3540</v>
    <v>3541</v>
    <v>418</v>
    <v>3542</v>
    <v>3546</v>
    <v>3547</v>
    <v>3548</v>
    <v>3549</v>
    <v>3550</v>
    <v>The Gambia</v>
    <v>For The Gambia Our Homeland</v>
    <v>374</v>
    <v>Republic of The Gambia</v>
    <v>3551</v>
    <v>3552</v>
    <v>3553</v>
    <v>2013</v>
    <v>3554</v>
    <v>3555</v>
    <v>638</v>
    <v>580</v>
    <v>3556</v>
    <v>3509</v>
    <v>3557</v>
    <v>3563</v>
    <v>3564</v>
    <v>3565</v>
    <v>2380</v>
    <v>3566</v>
    <v>The Gambia</v>
    <v>3567</v>
    <v>mdp/vdpid/86</v>
  </rv>
  <rv s="0">
    <v>536870912</v>
    <v>Georgia</v>
    <v>4fe7777a-3d26-0e6a-243d-ae6d45c843c6</v>
    <v>en-US</v>
    <v>Map</v>
  </rv>
  <rv s="1">
    <fb>0.34451000143905602</fb>
    <v>22</v>
  </rv>
  <rv s="1">
    <fb>69700</fb>
    <v>23</v>
  </rv>
  <rv s="1">
    <fb>26000</fb>
    <v>23</v>
  </rv>
  <rv s="1">
    <fb>13.472</fb>
    <v>24</v>
  </rv>
  <rv s="1">
    <fb>995</fb>
    <v>25</v>
  </rv>
  <rv s="0">
    <v>536870912</v>
    <v>Tbilisi</v>
    <v>31ae24b1-d13b-8788-7bd5-9f35a3a73a51</v>
    <v>en-US</v>
    <v>Map</v>
  </rv>
  <rv s="1">
    <fb>10128.254000000001</fb>
    <v>23</v>
  </rv>
  <rv s="1">
    <fb>133.61246666666699</fb>
    <v>26</v>
  </rv>
  <rv s="1">
    <fb>4.8528982169673093E-2</fb>
    <v>22</v>
  </rv>
  <rv s="1">
    <fb>2693.9727602251301</fb>
    <v>23</v>
  </rv>
  <rv s="1">
    <fb>2.06</fb>
    <v>24</v>
  </rv>
  <rv s="1">
    <fb>0.40615914553802701</fb>
    <v>22</v>
  </rv>
  <rv s="1">
    <fb>72.209535338091399</fb>
    <v>29</v>
  </rv>
  <rv s="1">
    <fb>0.76</fb>
    <v>27</v>
  </rv>
  <rv s="1">
    <fb>17743195770.199799</fb>
    <v>28</v>
  </rv>
  <rv s="1">
    <fb>0.98630840000000009</fb>
    <v>22</v>
  </rv>
  <rv s="1">
    <fb>0.63915500000000003</fb>
    <v>22</v>
  </rv>
  <rv s="2">
    <v>68</v>
    <v>20</v>
    <v>465</v>
    <v>7</v>
    <v>0</v>
    <v>Image of Georgia</v>
  </rv>
  <rv s="1">
    <fb>8.6999999999999993</fb>
    <v>29</v>
  </rv>
  <rv s="0">
    <v>805306368</v>
    <v>Mikheil Kavelashvili (President)</v>
    <v>80dbaffb-1f80-e888-b586-f48f6e50b086</v>
    <v>en-US</v>
    <v>Generic</v>
  </rv>
  <rv s="0">
    <v>805306368</v>
    <v>Irakli Kobakhidze (Prime minister)</v>
    <v>9a2e147c-a1c0-bb2f-5e13-9c945a449729</v>
    <v>en-US</v>
    <v>Generic</v>
  </rv>
  <rv s="3">
    <v>234</v>
  </rv>
  <rv s="4">
    <v>https://www.bing.com/search?q=georgia+country&amp;form=skydnc</v>
    <v>Learn more on Bing</v>
  </rv>
  <rv s="1">
    <fb>73.599999999999994</fb>
    <v>29</v>
  </rv>
  <rv s="1">
    <fb>25</fb>
    <v>29</v>
  </rv>
  <rv s="3">
    <v>235</v>
  </rv>
  <rv s="1">
    <fb>0.57324335049999997</fb>
    <v>22</v>
  </rv>
  <rv s="1">
    <fb>7.1200999999999999</fb>
    <v>24</v>
  </rv>
  <rv s="1">
    <fb>3712502</fb>
    <v>23</v>
  </rv>
  <rv s="1">
    <fb>0.27500000000000002</fb>
    <v>22</v>
  </rv>
  <rv s="1">
    <fb>0.43200000000000005</fb>
    <v>22</v>
  </rv>
  <rv s="1">
    <fb>0.115</fb>
    <v>22</v>
  </rv>
  <rv s="1">
    <fb>0.68330001831054699</fb>
    <v>22</v>
  </rv>
  <rv s="0">
    <v>536870912</v>
    <v>Samegrelo-Zemo Svaneti</v>
    <v>4c57c2ff-4126-2927-dcb3-d13b075bcea2</v>
    <v>en-US</v>
    <v>Map</v>
  </rv>
  <rv s="0">
    <v>536870912</v>
    <v>Imereti</v>
    <v>1e812f4a-2025-a07a-65fb-7d5182bf6910</v>
    <v>en-US</v>
    <v>Map</v>
  </rv>
  <rv s="0">
    <v>536870912</v>
    <v>Kakheti</v>
    <v>2d9dd9c7-4159-0218-a43f-842dc3bac8ca</v>
    <v>en-US</v>
    <v>Map</v>
  </rv>
  <rv s="0">
    <v>536870912</v>
    <v>Samtskhe–Javakheti</v>
    <v>4a965a54-ebbf-cb0a-4ed0-1f3237b44c59</v>
    <v>en-US</v>
    <v>Map</v>
  </rv>
  <rv s="0">
    <v>536870912</v>
    <v>Shida Kartli</v>
    <v>2b343c6e-cd2f-1b9c-d41e-cd43884fa7e5</v>
    <v>en-US</v>
    <v>Map</v>
  </rv>
  <rv s="0">
    <v>536870912</v>
    <v>Kvemo Kartli</v>
    <v>ba6884b7-61d6-dace-1237-09861b476d99</v>
    <v>en-US</v>
    <v>Map</v>
  </rv>
  <rv s="0">
    <v>536870912</v>
    <v>Adjara</v>
    <v>0f3c77ac-b855-2bbf-cabd-becc162de66e</v>
    <v>en-US</v>
    <v>Map</v>
  </rv>
  <rv s="0">
    <v>536870912</v>
    <v>Guria</v>
    <v>985f9020-74ac-338a-790d-45e460a15cb6</v>
    <v>en-US</v>
    <v>Map</v>
  </rv>
  <rv s="0">
    <v>536870912</v>
    <v>Mtskheta-Mtianeti</v>
    <v>cc9fefb9-3949-2811-290b-ce0947330ff8</v>
    <v>en-US</v>
    <v>Map</v>
  </rv>
  <rv s="0">
    <v>536870912</v>
    <v>Racha-Lechkhumi and Kvemo Svaneti</v>
    <v>aee8a977-0832-715b-2b13-982ae47620d4</v>
    <v>en-US</v>
    <v>Map</v>
  </rv>
  <rv s="3">
    <v>236</v>
  </rv>
  <rv s="1">
    <fb>0.21739978564734097</fb>
    <v>22</v>
  </rv>
  <rv s="3">
    <v>237</v>
  </rv>
  <rv s="1">
    <fb>0.143979997634888</fb>
    <v>30</v>
  </rv>
  <rv s="1">
    <fb>2196476</fb>
    <v>23</v>
  </rv>
  <rv s="6">
    <v>#VALUE!</v>
    <v>en-US</v>
    <v>4fe7777a-3d26-0e6a-243d-ae6d45c843c6</v>
    <v>536870912</v>
    <v>1</v>
    <v>468</v>
    <v>37</v>
    <v>Georgia</v>
    <v>18</v>
    <v>19</v>
    <v>Map</v>
    <v>20</v>
    <v>469</v>
    <v>GE</v>
    <v>3570</v>
    <v>3571</v>
    <v>3572</v>
    <v>3573</v>
    <v>3574</v>
    <v>3575</v>
    <v>3576</v>
    <v>3577</v>
    <v>3578</v>
    <v>GEL</v>
    <v>Georgia is a country in Eastern Europe and West Asia. It is part of the Caucasus region, bounded by the Black Sea to the west, Russia to the north and northeast, Turkey to the southwest, Armenia to the south, and Azerbaijan to the southeast. ...</v>
    <v>3579</v>
    <v>3580</v>
    <v>3581</v>
    <v>3582</v>
    <v>3583</v>
    <v>3584</v>
    <v>3585</v>
    <v>3586</v>
    <v>3587</v>
    <v>3588</v>
    <v>3575</v>
    <v>3591</v>
    <v>3592</v>
    <v>3593</v>
    <v>3594</v>
    <v>2623</v>
    <v>Georgia</v>
    <v>Tavisupleba</v>
    <v>3595</v>
    <v>საქართველო</v>
    <v>3596</v>
    <v>3597</v>
    <v>3598</v>
    <v>513</v>
    <v>3599</v>
    <v>3600</v>
    <v>1886</v>
    <v>2130</v>
    <v>3601</v>
    <v>3036</v>
    <v>3602</v>
    <v>3613</v>
    <v>3614</v>
    <v>3615</v>
    <v>429</v>
    <v>3616</v>
    <v>Georgia</v>
    <v>3617</v>
    <v>mdp/vdpid/88</v>
  </rv>
  <rv s="0">
    <v>536870912</v>
    <v>Germany</v>
    <v>75c62d8e-1449-4e4d-b188-d9e88f878dd9</v>
    <v>en-US</v>
    <v>Map</v>
  </rv>
  <rv s="1">
    <fb>0.47678612319670299</fb>
    <v>22</v>
  </rv>
  <rv s="1">
    <fb>357587.77</fb>
    <v>23</v>
  </rv>
  <rv s="1">
    <fb>180000</fb>
    <v>23</v>
  </rv>
  <rv s="1">
    <fb>9.5</fb>
    <v>24</v>
  </rv>
  <rv s="1">
    <fb>49</fb>
    <v>25</v>
  </rv>
  <rv s="0">
    <v>536870912</v>
    <v>Berlin</v>
    <v>42784943-7c23-7672-5527-06f89b965cdf</v>
    <v>en-US</v>
    <v>Map</v>
  </rv>
  <rv s="1">
    <fb>727972.84</fb>
    <v>23</v>
  </rv>
  <rv s="1">
    <fb>112.854887342124</fb>
    <v>26</v>
  </rv>
  <rv s="1">
    <fb>1.4456670146976E-2</fb>
    <v>22</v>
  </rv>
  <rv s="1">
    <fb>7035.4829747167596</fb>
    <v>23</v>
  </rv>
  <rv s="1">
    <fb>0.326912067781085</fb>
    <v>22</v>
  </rv>
  <rv s="1">
    <fb>78.862551056754995</fb>
    <v>29</v>
  </rv>
  <rv s="1">
    <fb>3845630030823.52</fb>
    <v>28</v>
  </rv>
  <rv s="1">
    <fb>1.0402236</fb>
    <v>22</v>
  </rv>
  <rv s="1">
    <fb>0.70246649999999999</fb>
    <v>22</v>
  </rv>
  <rv s="2">
    <v>69</v>
    <v>20</v>
    <v>471</v>
    <v>7</v>
    <v>0</v>
    <v>Image of Germany</v>
  </rv>
  <rv s="0">
    <v>805306368</v>
    <v>Frank-Walter Steinmeier (President)</v>
    <v>a6d595f9-116c-57de-2b35-48e9bde9f83d</v>
    <v>en-US</v>
    <v>Generic</v>
  </rv>
  <rv s="0">
    <v>805306368</v>
    <v>Olaf Scholz (Chancellor)</v>
    <v>d327207b-5560-1fae-17a8-4bc95203ea8e</v>
    <v>en-US</v>
    <v>Generic</v>
  </rv>
  <rv s="3">
    <v>238</v>
  </rv>
  <rv s="4">
    <v>https://www.bing.com/search?q=germany&amp;form=skydnc</v>
    <v>Learn more on Bing</v>
  </rv>
  <rv s="1">
    <fb>80.892682926829295</fb>
    <v>29</v>
  </rv>
  <rv s="1">
    <fb>2098173930000</fb>
    <v>28</v>
  </rv>
  <rv s="1">
    <fb>7</fb>
    <v>29</v>
  </rv>
  <rv s="1">
    <fb>9.99</fb>
    <v>27</v>
  </rv>
  <rv s="3">
    <v>239</v>
  </rv>
  <rv s="1">
    <fb>0.12528421940000001</fb>
    <v>22</v>
  </rv>
  <rv s="1">
    <fb>4.2488000000000001</fb>
    <v>24</v>
  </rv>
  <rv s="1">
    <fb>84079811</fb>
    <v>23</v>
  </rv>
  <rv s="1">
    <fb>0.22800000000000001</fb>
    <v>22</v>
  </rv>
  <rv s="1">
    <fb>0.24600000000000002</fb>
    <v>22</v>
  </rv>
  <rv s="1">
    <fb>7.5999999999999998E-2</fb>
    <v>22</v>
  </rv>
  <rv s="1">
    <fb>0.17100000000000001</fb>
    <v>22</v>
  </rv>
  <rv s="1">
    <fb>0.60811000823974604</fb>
    <v>22</v>
  </rv>
  <rv s="0">
    <v>536870912</v>
    <v>Baden-Württemberg</v>
    <v>e4767d1d-15fd-a8bd-1fcd-f8214d3c189f</v>
    <v>en-US</v>
    <v>Map</v>
  </rv>
  <rv s="0">
    <v>536870912</v>
    <v>Bavaria</v>
    <v>e4f7e69f-e1bc-189a-d23d-b2ecee6a88d5</v>
    <v>en-US</v>
    <v>Map</v>
  </rv>
  <rv s="0">
    <v>536870912</v>
    <v>Bremen</v>
    <v>70a6262d-6ded-6a1a-8a3d-e24538d50a05</v>
    <v>en-US</v>
    <v>Map</v>
  </rv>
  <rv s="0">
    <v>536870912</v>
    <v>Hamburg</v>
    <v>0937ec8c-54f7-94c7-d7b8-0ea8c6cfce6f</v>
    <v>en-US</v>
    <v>Map</v>
  </rv>
  <rv s="0">
    <v>536870912</v>
    <v>Mecklenburg-Vorpommern</v>
    <v>b0adc1b4-6fe2-3ad0-81e1-78c9ba53cedb</v>
    <v>en-US</v>
    <v>Map</v>
  </rv>
  <rv s="0">
    <v>536870912</v>
    <v>Lower Saxony</v>
    <v>c91589e2-9db8-e9f2-b60d-1000c3502bc2</v>
    <v>en-US</v>
    <v>Map</v>
  </rv>
  <rv s="0">
    <v>536870912</v>
    <v>North Rhine-Westphalia</v>
    <v>7192ac29-308b-9018-2da7-1d16b5afb233</v>
    <v>en-US</v>
    <v>Map</v>
  </rv>
  <rv s="0">
    <v>536870912</v>
    <v>Rhineland-Palatinate</v>
    <v>b2634da1-26f3-4709-d63d-9f9489a33d9c</v>
    <v>en-US</v>
    <v>Map</v>
  </rv>
  <rv s="0">
    <v>536870912</v>
    <v>Saarland</v>
    <v>077b3058-0078-d492-aee0-52b8d21ee39e</v>
    <v>en-US</v>
    <v>Map</v>
  </rv>
  <rv s="0">
    <v>536870912</v>
    <v>Saxony</v>
    <v>db04ed86-d227-952f-dbae-2881e92d2d0a</v>
    <v>en-US</v>
    <v>Map</v>
  </rv>
  <rv s="0">
    <v>536870912</v>
    <v>Saxony-Anhalt</v>
    <v>6af91c75-020d-7d63-0e2d-ab73f9f73280</v>
    <v>en-US</v>
    <v>Map</v>
  </rv>
  <rv s="0">
    <v>536870912</v>
    <v>Schleswig-Holstein</v>
    <v>6dde426c-96c7-18bd-f4e1-b41b7575557a</v>
    <v>en-US</v>
    <v>Map</v>
  </rv>
  <rv s="0">
    <v>536870912</v>
    <v>Brandenburg</v>
    <v>c841173c-24ae-1249-8be1-c2ff2ec02111</v>
    <v>en-US</v>
    <v>Map</v>
  </rv>
  <rv s="0">
    <v>536870912</v>
    <v>Hesse</v>
    <v>90fbe078-3753-40db-ff12-40aa58e76c5f</v>
    <v>en-US</v>
    <v>Map</v>
  </rv>
  <rv s="3">
    <v>240</v>
  </rv>
  <rv s="1">
    <fb>0.11505903952014901</fb>
    <v>22</v>
  </rv>
  <rv s="3">
    <v>241</v>
  </rv>
  <rv s="1">
    <fb>3.0429999828338602E-2</fb>
    <v>30</v>
  </rv>
  <rv s="1">
    <fb>64324835</fb>
    <v>23</v>
  </rv>
  <rv s="7">
    <v>#VALUE!</v>
    <v>en-US</v>
    <v>75c62d8e-1449-4e4d-b188-d9e88f878dd9</v>
    <v>536870912</v>
    <v>1</v>
    <v>474</v>
    <v>44</v>
    <v>Germany</v>
    <v>18</v>
    <v>19</v>
    <v>Map</v>
    <v>20</v>
    <v>475</v>
    <v>DE</v>
    <v>3620</v>
    <v>3621</v>
    <v>3622</v>
    <v>3623</v>
    <v>3624</v>
    <v>3625</v>
    <v>3626</v>
    <v>3627</v>
    <v>3628</v>
    <v>EUR</v>
    <v>Germany, officially the Federal Republic of Germany, is a country in Central Europe. It lies between the Baltic and North Sea to the north and the Alps to the south. Its sixteen constituent states have a total population of over 82 million in an ...</v>
    <v>3629</v>
    <v>1509</v>
    <v>3630</v>
    <v>3631</v>
    <v>3425</v>
    <v>3632</v>
    <v>3633</v>
    <v>3634</v>
    <v>3635</v>
    <v>563</v>
    <v>3625</v>
    <v>3638</v>
    <v>3639</v>
    <v>3640</v>
    <v>3641</v>
    <v>3642</v>
    <v>3643</v>
    <v>Germany</v>
    <v>National Anthem of Germany</v>
    <v>3644</v>
    <v>Bundesrepublik Deutschland</v>
    <v>3645</v>
    <v>3646</v>
    <v>3647</v>
    <v>3648</v>
    <v>3649</v>
    <v>316</v>
    <v>1321</v>
    <v>3650</v>
    <v>3035</v>
    <v>3651</v>
    <v>3652</v>
    <v>3667</v>
    <v>3668</v>
    <v>3669</v>
    <v>2015</v>
    <v>3670</v>
    <v>Germany</v>
    <v>3671</v>
    <v>mdp/vdpid/94</v>
  </rv>
  <rv s="0">
    <v>536870912</v>
    <v>Ghana</v>
    <v>4caa1a94-3f55-f5a7-8b85-5abd256a54f1</v>
    <v>en-US</v>
    <v>Map</v>
  </rv>
  <rv s="1">
    <fb>0.68998857343763698</fb>
    <v>22</v>
  </rv>
  <rv s="1">
    <fb>238535</fb>
    <v>23</v>
  </rv>
  <rv s="1">
    <fb>29.407</fb>
    <v>24</v>
  </rv>
  <rv s="1">
    <fb>233</fb>
    <v>25</v>
  </rv>
  <rv s="0">
    <v>536870912</v>
    <v>Accra</v>
    <v>7dea44eb-65d3-ca6b-c353-eac951cbdc50</v>
    <v>en-US</v>
    <v>Map</v>
  </rv>
  <rv s="1">
    <fb>16670.182000000001</fb>
    <v>23</v>
  </rv>
  <rv s="1">
    <fb>268.36084800436601</fb>
    <v>26</v>
  </rv>
  <rv s="1">
    <fb>7.17592284708857E-2</fb>
    <v>22</v>
  </rv>
  <rv s="1">
    <fb>351.301578961752</fb>
    <v>23</v>
  </rv>
  <rv s="1">
    <fb>3.87</fb>
    <v>24</v>
  </rv>
  <rv s="1">
    <fb>0.41159358313373501</fb>
    <v>22</v>
  </rv>
  <rv s="1">
    <fb>52.543060129263097</fb>
    <v>29</v>
  </rv>
  <rv s="1">
    <fb>66983634223.943001</fb>
    <v>28</v>
  </rv>
  <rv s="1">
    <fb>1.0484141</fb>
    <v>22</v>
  </rv>
  <rv s="1">
    <fb>0.15691769999999999</fb>
    <v>22</v>
  </rv>
  <rv s="2">
    <v>70</v>
    <v>20</v>
    <v>477</v>
    <v>7</v>
    <v>0</v>
    <v>Image of Ghana</v>
  </rv>
  <rv s="1">
    <fb>34.9</fb>
    <v>29</v>
  </rv>
  <rv s="0">
    <v>805306368</v>
    <v>John Mahama (President)</v>
    <v>6d379b32-0cd8-9157-0ec8-883c7cf48d1f</v>
    <v>en-US</v>
    <v>Generic</v>
  </rv>
  <rv s="0">
    <v>805306368</v>
    <v>Jane Naana Opoku-Agyemang (Vice president)</v>
    <v>cdb58c49-a2ad-b3d3-44d6-f5f4a29f565d</v>
    <v>en-US</v>
    <v>Generic</v>
  </rv>
  <rv s="0">
    <v>805306368</v>
    <v>Gertrude Torkornoo (Chief justice)</v>
    <v>e339e2df-9b32-4664-7e6f-17b307e2d43f</v>
    <v>en-US</v>
    <v>Generic</v>
  </rv>
  <rv s="3">
    <v>242</v>
  </rv>
  <rv s="4">
    <v>https://www.bing.com/search?q=ghana&amp;form=skydnc</v>
    <v>Learn more on Bing</v>
  </rv>
  <rv s="1">
    <fb>63.78</fb>
    <v>29</v>
  </rv>
  <rv s="1">
    <fb>3098510000</fb>
    <v>28</v>
  </rv>
  <rv s="1">
    <fb>308</fb>
    <v>29</v>
  </rv>
  <rv s="1">
    <fb>0.27</fb>
    <v>27</v>
  </rv>
  <rv s="1">
    <fb>0.36105228150000002</fb>
    <v>22</v>
  </rv>
  <rv s="1">
    <fb>0.13589999999999999</fb>
    <v>24</v>
  </rv>
  <rv s="1">
    <fb>33475870</fb>
    <v>23</v>
  </rv>
  <rv s="1">
    <fb>0.32200000000000001</fb>
    <v>22</v>
  </rv>
  <rv s="1">
    <fb>0.48599999999999999</fb>
    <v>22</v>
  </rv>
  <rv s="1">
    <fb>4.7E-2</fb>
    <v>22</v>
  </rv>
  <rv s="1">
    <fb>0.67797996520996096</fb>
    <v>22</v>
  </rv>
  <rv s="0">
    <v>536870912</v>
    <v>Ashanti Region</v>
    <v>03a4bbc8-218a-4560-dc76-f52b742a183e</v>
    <v>en-US</v>
    <v>Map</v>
  </rv>
  <rv s="0">
    <v>536870912</v>
    <v>Brong-Ahafo region</v>
    <v>d063ec14-1baf-a6a4-0593-6143782ef01a</v>
    <v>en-US</v>
    <v>Map</v>
  </rv>
  <rv s="0">
    <v>536870912</v>
    <v>Central region</v>
    <v>04a9f5cc-56ee-cdc9-3b25-34ae0f54a835</v>
    <v>en-US</v>
    <v>Map</v>
  </rv>
  <rv s="0">
    <v>536870912</v>
    <v>Eastern Region</v>
    <v>8dd7c62c-e599-708a-4b1a-72c8a568a856</v>
    <v>en-US</v>
    <v>Map</v>
  </rv>
  <rv s="0">
    <v>536870912</v>
    <v>Greater Accra Region</v>
    <v>91f1ae15-d54e-29be-d169-d4548c5bad59</v>
    <v>en-US</v>
    <v>Map</v>
  </rv>
  <rv s="0">
    <v>536870912</v>
    <v>Northern Region</v>
    <v>281b9874-7787-6cbe-36fc-6f1e4b5edeed</v>
    <v>en-US</v>
    <v>Map</v>
  </rv>
  <rv s="0">
    <v>536870912</v>
    <v>Upper East Region</v>
    <v>a536de11-1bf2-b814-79bf-3bfcd2eb23da</v>
    <v>en-US</v>
    <v>Map</v>
  </rv>
  <rv s="0">
    <v>536870912</v>
    <v>Upper West Region</v>
    <v>decfccd3-cb14-9a30-7a4f-c9f5225315dc</v>
    <v>en-US</v>
    <v>Map</v>
  </rv>
  <rv s="0">
    <v>536870912</v>
    <v>Volta Region</v>
    <v>08e5e28e-0235-8c89-7ffb-ba81717c530a</v>
    <v>en-US</v>
    <v>Map</v>
  </rv>
  <rv s="0">
    <v>536870912</v>
    <v>Western region</v>
    <v>9137e271-300a-d288-dc27-09a2e8930911</v>
    <v>en-US</v>
    <v>Map</v>
  </rv>
  <rv s="3">
    <v>243</v>
  </rv>
  <rv s="1">
    <fb>0.12569754463437299</fb>
    <v>22</v>
  </rv>
  <rv s="3">
    <v>244</v>
  </rv>
  <rv s="1">
    <fb>4.3309998512268105E-2</fb>
    <v>30</v>
  </rv>
  <rv s="1">
    <fb>17249054</fb>
    <v>23</v>
  </rv>
  <rv s="7">
    <v>#VALUE!</v>
    <v>en-US</v>
    <v>4caa1a94-3f55-f5a7-8b85-5abd256a54f1</v>
    <v>536870912</v>
    <v>1</v>
    <v>480</v>
    <v>44</v>
    <v>Ghana</v>
    <v>18</v>
    <v>19</v>
    <v>Map</v>
    <v>20</v>
    <v>481</v>
    <v>GH</v>
    <v>3674</v>
    <v>3675</v>
    <v>2651</v>
    <v>3676</v>
    <v>3677</v>
    <v>3678</v>
    <v>3679</v>
    <v>3680</v>
    <v>3681</v>
    <v>GHS</v>
    <v>Ghana, officially the Republic of Ghana, is a country in West Africa. It lies adjacent to the Gulf of Guinea and the Atlantic Ocean to the south, sharing a border with Ivory Coast in the west, Burkina Faso in the north, and Togo in the east. ...</v>
    <v>3682</v>
    <v>3683</v>
    <v>3684</v>
    <v>3685</v>
    <v>782</v>
    <v>3686</v>
    <v>3687</v>
    <v>3688</v>
    <v>3689</v>
    <v>3690</v>
    <v>3678</v>
    <v>3694</v>
    <v>3695</v>
    <v>3696</v>
    <v>3697</v>
    <v>3698</v>
    <v>3699</v>
    <v>Ghana</v>
    <v>God Bless Our Homeland Ghana</v>
    <v>374</v>
    <v>Ghana</v>
    <v>3700</v>
    <v>3701</v>
    <v>3702</v>
    <v>162</v>
    <v>3703</v>
    <v>3704</v>
    <v>2339</v>
    <v>3705</v>
    <v>1158</v>
    <v>2017</v>
    <v>3706</v>
    <v>3717</v>
    <v>3718</v>
    <v>3719</v>
    <v>1071</v>
    <v>3720</v>
    <v>Ghana</v>
    <v>3721</v>
    <v>mdp/vdpid/89</v>
  </rv>
  <rv s="0">
    <v>536870912</v>
    <v>Greece</v>
    <v>9066947b-ad82-49f5-93ff-b3c4cbc4e36a</v>
    <v>en-US</v>
    <v>Map</v>
  </rv>
  <rv s="1">
    <fb>0.47602792862684301</fb>
    <v>22</v>
  </rv>
  <rv s="1">
    <fb>131957</fb>
    <v>23</v>
  </rv>
  <rv s="1">
    <fb>146000</fb>
    <v>23</v>
  </rv>
  <rv s="1">
    <fb>8.1</fb>
    <v>24</v>
  </rv>
  <rv s="1">
    <fb>30</fb>
    <v>25</v>
  </rv>
  <rv s="0">
    <v>536870912</v>
    <v>Athens</v>
    <v>b6d809e2-f1da-2d70-de81-8e8c16391ded</v>
    <v>en-US</v>
    <v>Map</v>
  </rv>
  <rv s="1">
    <fb>62434.341999999997</fb>
    <v>23</v>
  </rv>
  <rv s="1">
    <fb>101.869515066502</fb>
    <v>26</v>
  </rv>
  <rv s="1">
    <fb>1.7443010681330101E-3</fb>
    <v>22</v>
  </rv>
  <rv s="1">
    <fb>5062.6064215523202</fb>
    <v>23</v>
  </rv>
  <rv s="1">
    <fb>1.35</fb>
    <v>24</v>
  </rv>
  <rv s="1">
    <fb>0.31685026774025399</fb>
    <v>22</v>
  </rv>
  <rv s="1">
    <fb>82.574635133688304</fb>
    <v>29</v>
  </rv>
  <rv s="1">
    <fb>1.54</fb>
    <v>27</v>
  </rv>
  <rv s="1">
    <fb>209852761468.681</fb>
    <v>28</v>
  </rv>
  <rv s="1">
    <fb>0.99553479999999994</fb>
    <v>22</v>
  </rv>
  <rv s="1">
    <fb>1.3660256999999998</fb>
    <v>22</v>
  </rv>
  <rv s="2">
    <v>71</v>
    <v>20</v>
    <v>483</v>
    <v>7</v>
    <v>0</v>
    <v>Image of Greece</v>
  </rv>
  <rv s="0">
    <v>805306368</v>
    <v>Katerina Sakellaropoulou (President)</v>
    <v>462ce5ac-144c-7783-9c94-5cea4311427e</v>
    <v>en-US</v>
    <v>Generic</v>
  </rv>
  <rv s="0">
    <v>805306368</v>
    <v>Kyriakos Mitsotakis (Prime minister)</v>
    <v>eea69f27-2379-cfc9-ae98-bda50d609c7e</v>
    <v>en-US</v>
    <v>Generic</v>
  </rv>
  <rv s="3">
    <v>245</v>
  </rv>
  <rv s="4">
    <v>https://www.bing.com/search?q=greece&amp;form=skydnc</v>
    <v>Learn more on Bing</v>
  </rv>
  <rv s="1">
    <fb>81.287804878048803</fb>
    <v>29</v>
  </rv>
  <rv s="1">
    <fb>53653980000</fb>
    <v>28</v>
  </rv>
  <rv s="1">
    <fb>4.46</fb>
    <v>27</v>
  </rv>
  <rv s="3">
    <v>246</v>
  </rv>
  <rv s="1">
    <fb>0.35461187979999997</fb>
    <v>22</v>
  </rv>
  <rv s="1">
    <fb>5.4789000000000003</fb>
    <v>24</v>
  </rv>
  <rv s="1">
    <fb>10566531</fb>
    <v>23</v>
  </rv>
  <rv s="1">
    <fb>0.25900000000000001</fb>
    <v>22</v>
  </rv>
  <rv s="1">
    <fb>0.41100000000000003</fb>
    <v>22</v>
  </rv>
  <rv s="1">
    <fb>6.6000000000000003E-2</fb>
    <v>22</v>
  </rv>
  <rv s="1">
    <fb>0.51766998291015598</fb>
    <v>22</v>
  </rv>
  <rv s="0">
    <v>536870912</v>
    <v>Eastern Macedonia and Thrace</v>
    <v>45283058-6358-c831-aa68-dcc775d99be8</v>
    <v>en-US</v>
    <v>Map</v>
  </rv>
  <rv s="0">
    <v>536870912</v>
    <v>Central Macedonia</v>
    <v>6d44fc7c-bcb9-9915-acb9-64532e18830b</v>
    <v>en-US</v>
    <v>Map</v>
  </rv>
  <rv s="0">
    <v>536870912</v>
    <v>Western Macedonia</v>
    <v>27249c7e-b5d4-18d3-d8d5-a1d976b45cfa</v>
    <v>en-US</v>
    <v>Map</v>
  </rv>
  <rv s="0">
    <v>536870912</v>
    <v>Epirus</v>
    <v>0dd74b21-c5ee-b5c0-d0df-2449b32c4a88</v>
    <v>en-US</v>
    <v>Map</v>
  </rv>
  <rv s="0">
    <v>536870912</v>
    <v>Thessaly Region</v>
    <v>187a74ea-75fb-4b8a-2fe7-2a4b94490eaa</v>
    <v>en-US</v>
    <v>Map</v>
  </rv>
  <rv s="0">
    <v>536870912</v>
    <v>Central Greece</v>
    <v>e9e82b37-aaf6-3955-754d-29b23a35a921</v>
    <v>en-US</v>
    <v>Map</v>
  </rv>
  <rv s="0">
    <v>536870912</v>
    <v>Ionian Islands</v>
    <v>147f3b34-7c58-e675-3c33-6ec3b9e7e362</v>
    <v>en-US</v>
    <v>Map</v>
  </rv>
  <rv s="0">
    <v>536870912</v>
    <v>Western Greece</v>
    <v>8ac2f879-2ecd-0569-886c-528f24c7fe28</v>
    <v>en-US</v>
    <v>Map</v>
  </rv>
  <rv s="0">
    <v>536870912</v>
    <v>Peloponnese</v>
    <v>4465f45a-df6e-47fa-833e-fa82fd661725</v>
    <v>en-US</v>
    <v>Map</v>
  </rv>
  <rv s="0">
    <v>536870912</v>
    <v>Attica</v>
    <v>b95eb20f-b5be-999d-2b74-7984b1607486</v>
    <v>en-US</v>
    <v>Map</v>
  </rv>
  <rv s="0">
    <v>536870912</v>
    <v>North Aegean</v>
    <v>b512e4ba-99a2-717b-c03b-1ab792cd2e37</v>
    <v>en-US</v>
    <v>Map</v>
  </rv>
  <rv s="0">
    <v>536870912</v>
    <v>South Aegean</v>
    <v>65bfe017-d8f1-997e-81d9-4b05e35ff5d4</v>
    <v>en-US</v>
    <v>Map</v>
  </rv>
  <rv s="3">
    <v>247</v>
  </rv>
  <rv s="1">
    <fb>0.26193522357891597</fb>
    <v>22</v>
  </rv>
  <rv s="1">
    <fb>0.51900000000000002</fb>
    <v>22</v>
  </rv>
  <rv s="1">
    <fb>0.17238000869751002</fb>
    <v>30</v>
  </rv>
  <rv s="1">
    <fb>8507474</fb>
    <v>23</v>
  </rv>
  <rv s="7">
    <v>#VALUE!</v>
    <v>en-US</v>
    <v>9066947b-ad82-49f5-93ff-b3c4cbc4e36a</v>
    <v>536870912</v>
    <v>1</v>
    <v>486</v>
    <v>44</v>
    <v>Greece</v>
    <v>18</v>
    <v>19</v>
    <v>Map</v>
    <v>20</v>
    <v>104</v>
    <v>GR</v>
    <v>3724</v>
    <v>3725</v>
    <v>3726</v>
    <v>3727</v>
    <v>3728</v>
    <v>3729</v>
    <v>3730</v>
    <v>3731</v>
    <v>3732</v>
    <v>EUR</v>
    <v>Greece, officially the Hellenic Republic, is a country in Southeast Europe. Located on the southern tip of the Balkan peninsula, Greece shares land borders with Albania to the northwest, North Macedonia and Bulgaria to the north, and Turkey to ...</v>
    <v>3733</v>
    <v>3734</v>
    <v>3735</v>
    <v>3736</v>
    <v>3737</v>
    <v>3738</v>
    <v>3739</v>
    <v>3740</v>
    <v>3741</v>
    <v>2759</v>
    <v>3729</v>
    <v>3744</v>
    <v>3745</v>
    <v>3746</v>
    <v>3747</v>
    <v>2718</v>
    <v>3748</v>
    <v>Greece</v>
    <v>Hymn to Liberty</v>
    <v>3749</v>
    <v>Ελληνική Δημοκρατία</v>
    <v>3750</v>
    <v>3751</v>
    <v>3752</v>
    <v>636</v>
    <v>3753</v>
    <v>3754</v>
    <v>1886</v>
    <v>3755</v>
    <v>1322</v>
    <v>3651</v>
    <v>3756</v>
    <v>3769</v>
    <v>3770</v>
    <v>1567</v>
    <v>3771</v>
    <v>3772</v>
    <v>Greece</v>
    <v>3773</v>
    <v>mdp/vdpid/98</v>
  </rv>
  <rv s="0">
    <v>536870912</v>
    <v>Greenland</v>
    <v>dd1c5f10-97d7-9a08-8122-2aeb7625b91d</v>
    <v>en-US</v>
    <v>Map</v>
  </rv>
  <rv s="1">
    <fb>5.9230113438994304E-3</fb>
    <v>22</v>
  </rv>
  <rv s="1">
    <fb>2166086</fb>
    <v>23</v>
  </rv>
  <rv s="1">
    <fb>14.6</fb>
    <v>24</v>
  </rv>
  <rv s="1">
    <fb>299</fb>
    <v>25</v>
  </rv>
  <rv s="0">
    <v>536870912</v>
    <v>Nuuk</v>
    <v>974376cf-4fae-f619-51cb-ad2e3a800422</v>
    <v>en-US</v>
    <v>Map</v>
  </rv>
  <rv s="1">
    <fb>509.71300000000002</fb>
    <v>23</v>
  </rv>
  <rv s="1">
    <fb>2</fb>
    <v>24</v>
  </rv>
  <rv s="1">
    <fb>5.3599707347522697E-6</fb>
    <v>22</v>
  </rv>
  <rv s="1">
    <fb>3051626389.6367102</fb>
    <v>28</v>
  </rv>
  <rv s="2">
    <v>72</v>
    <v>20</v>
    <v>488</v>
    <v>7</v>
    <v>0</v>
    <v>Image of Greenland</v>
  </rv>
  <rv s="4">
    <v>https://www.bing.com/search?q=greenland+country&amp;form=skydnc</v>
    <v>Learn more on Bing</v>
  </rv>
  <rv s="1">
    <fb>70.848780487804902</fb>
    <v>29</v>
  </rv>
  <rv s="3">
    <v>248</v>
  </rv>
  <rv s="1">
    <fb>1.135</fb>
    <v>24</v>
  </rv>
  <rv s="1">
    <fb>56661</fb>
    <v>23</v>
  </rv>
  <rv s="0">
    <v>536870912</v>
    <v>Sermersooq</v>
    <v>41e5f10b-2ef3-22fc-c5e0-409df4d93808</v>
    <v>en-US</v>
    <v>Map</v>
  </rv>
  <rv s="0">
    <v>536870912</v>
    <v>Kujalleq</v>
    <v>1921e9d4-4144-d77e-8d5c-454c5ca26f85</v>
    <v>en-US</v>
    <v>Map</v>
  </rv>
  <rv s="0">
    <v>536870912</v>
    <v>Qeqqata</v>
    <v>e286917b-1ca3-db5d-579e-aef0fb1c3f2f</v>
    <v>en-US</v>
    <v>Map</v>
  </rv>
  <rv s="3">
    <v>249</v>
  </rv>
  <rv s="3">
    <v>250</v>
  </rv>
  <rv s="1">
    <fb>48945</fb>
    <v>23</v>
  </rv>
  <rv s="39">
    <v>#VALUE!</v>
    <v>en-US</v>
    <v>dd1c5f10-97d7-9a08-8122-2aeb7625b91d</v>
    <v>536870912</v>
    <v>1</v>
    <v>491</v>
    <v>492</v>
    <v>Greenland</v>
    <v>18</v>
    <v>19</v>
    <v>Map</v>
    <v>20</v>
    <v>493</v>
    <v>GL</v>
    <v>3776</v>
    <v>3777</v>
    <v>3778</v>
    <v>3779</v>
    <v>3780</v>
    <v>3781</v>
    <v>DKK</v>
    <v>Greenland is an autonomous territory in the Kingdom of Denmark. It is the largest of three constituent parts of the kingdom, the other two being metropolitan Denmark and the Faroe Islands; the citizens of all territories are full citizens of ...</v>
    <v>3782</v>
    <v>3783</v>
    <v>3784</v>
    <v>3785</v>
    <v>3780</v>
    <v>3301</v>
    <v>3786</v>
    <v>3787</v>
    <v>Greenland</v>
    <v>Nuna asiilasooq</v>
    <v>3788</v>
    <v>Kalaallit Nunaat</v>
    <v>3789</v>
    <v>3790</v>
    <v>3794</v>
    <v>3795</v>
    <v>Greenland</v>
    <v>3796</v>
    <v>mdp/vdpid/93</v>
  </rv>
  <rv s="0">
    <v>536870912</v>
    <v>Grenada</v>
    <v>f367a9c3-32b7-139d-25fe-4f100eba17ca</v>
    <v>en-US</v>
    <v>Map</v>
  </rv>
  <rv s="1">
    <fb>0.23529411764705899</fb>
    <v>22</v>
  </rv>
  <rv s="1">
    <fb>348.5</fb>
    <v>23</v>
  </rv>
  <rv s="1">
    <fb>16.465</fb>
    <v>24</v>
  </rv>
  <rv s="1">
    <fb>1473</fb>
    <v>25</v>
  </rv>
  <rv s="0">
    <v>536870912</v>
    <v>St. George's, Grenada</v>
    <v>2255cece-c276-eeda-9623-fb3360bf6c1a</v>
    <v>en-US</v>
    <v>Map</v>
  </rv>
  <rv s="1">
    <fb>267.69099999999997</fb>
    <v>23</v>
  </rv>
  <rv s="1">
    <fb>107.426261562601</fb>
    <v>26</v>
  </rv>
  <rv s="1">
    <fb>8.0410231327703689E-3</fb>
    <v>22</v>
  </rv>
  <rv s="1">
    <fb>2.0630000000000002</fb>
    <v>24</v>
  </rv>
  <rv s="1">
    <fb>0.49970587562112401</fb>
    <v>22</v>
  </rv>
  <rv s="1">
    <fb>1228170370.3703699</fb>
    <v>28</v>
  </rv>
  <rv s="1">
    <fb>1.0685076</fb>
    <v>22</v>
  </rv>
  <rv s="1">
    <fb>1.0456188</fb>
    <v>22</v>
  </rv>
  <rv s="2">
    <v>73</v>
    <v>20</v>
    <v>495</v>
    <v>7</v>
    <v>0</v>
    <v>Image of Grenada</v>
  </rv>
  <rv s="1">
    <fb>13.7</fb>
    <v>29</v>
  </rv>
  <rv s="0">
    <v>805306368</v>
    <v>Dickon Mitchell (Prime minister)</v>
    <v>bba0682a-f34e-26ab-7ac2-760e8493971f</v>
    <v>en-US</v>
    <v>Generic</v>
  </rv>
  <rv s="3">
    <v>251</v>
  </rv>
  <rv s="4">
    <v>https://www.bing.com/search?q=grenada&amp;form=skydnc</v>
    <v>Learn more on Bing</v>
  </rv>
  <rv s="1">
    <fb>72.384</fb>
    <v>29</v>
  </rv>
  <rv s="1">
    <fb>0.57040789580000006</fb>
    <v>22</v>
  </rv>
  <rv s="1">
    <fb>1.4067000000000001</fb>
    <v>24</v>
  </rv>
  <rv s="1">
    <fb>125438</fb>
    <v>23</v>
  </rv>
  <rv s="0">
    <v>536870912</v>
    <v>Saint Andrew Parish, Grenada</v>
    <v>c1baed76-ac7e-68e5-cc47-cb4380f84d26</v>
    <v>en-US</v>
    <v>Map</v>
  </rv>
  <rv s="0">
    <v>536870912</v>
    <v>Saint David Parish, Grenada</v>
    <v>79cabe30-ee00-4f5f-1b51-2b4cfbd6c06b</v>
    <v>en-US</v>
    <v>Map</v>
  </rv>
  <rv s="0">
    <v>536870912</v>
    <v>Saint George Parish, Grenada</v>
    <v>fc34f2e6-1800-59ea-2500-e757fcc49aeb</v>
    <v>en-US</v>
    <v>Map</v>
  </rv>
  <rv s="0">
    <v>536870912</v>
    <v>Saint John Parish, Grenada</v>
    <v>fea02f06-cb6e-e0e6-3c93-932d3a056e44</v>
    <v>en-US</v>
    <v>Map</v>
  </rv>
  <rv s="0">
    <v>536870912</v>
    <v>Saint Mark Parish, Grenada</v>
    <v>69d95d49-862b-aeb5-8f55-c8ea83f85597</v>
    <v>en-US</v>
    <v>Map</v>
  </rv>
  <rv s="0">
    <v>536870912</v>
    <v>Saint Patrick Parish, Grenada</v>
    <v>d062a181-8310-aefa-6814-282491080af8</v>
    <v>en-US</v>
    <v>Map</v>
  </rv>
  <rv s="0">
    <v>536870912</v>
    <v>Carriacou</v>
    <v>d9bdca7d-761e-4d50-e817-c07d085ce21c</v>
    <v>en-US</v>
    <v>Map</v>
  </rv>
  <rv s="3">
    <v>252</v>
  </rv>
  <rv s="1">
    <fb>0.194292612759041</fb>
    <v>22</v>
  </rv>
  <rv s="1">
    <fb>40765</fb>
    <v>23</v>
  </rv>
  <rv s="40">
    <v>#VALUE!</v>
    <v>en-US</v>
    <v>f367a9c3-32b7-139d-25fe-4f100eba17ca</v>
    <v>536870912</v>
    <v>1</v>
    <v>498</v>
    <v>499</v>
    <v>Grenada</v>
    <v>18</v>
    <v>19</v>
    <v>Map</v>
    <v>20</v>
    <v>500</v>
    <v>GD</v>
    <v>3799</v>
    <v>3800</v>
    <v>3801</v>
    <v>3802</v>
    <v>3803</v>
    <v>3804</v>
    <v>3805</v>
    <v>3806</v>
    <v>XCD</v>
    <v>Grenada is an island country of the West Indies in the eastern Caribbean Sea. The southernmost of the Windward Islands, Grenada is directly south of Saint Vincent and the Grenadines and about 100 miles north of Trinidad and the South American ...</v>
    <v>3807</v>
    <v>3808</v>
    <v>360</v>
    <v>98</v>
    <v>3809</v>
    <v>3810</v>
    <v>3811</v>
    <v>3812</v>
    <v>3813</v>
    <v>3803</v>
    <v>3815</v>
    <v>3816</v>
    <v>3817</v>
    <v>3594</v>
    <v>Grenada</v>
    <v>Hail Grenada</v>
    <v>1927</v>
    <v>Grenada</v>
    <v>3818</v>
    <v>3819</v>
    <v>3820</v>
    <v>3828</v>
    <v>3829</v>
    <v>388</v>
    <v>2529</v>
    <v>Grenada</v>
    <v>3830</v>
    <v>mdp/vdpid/91</v>
  </rv>
  <rv s="0">
    <v>536870912</v>
    <v>Guam</v>
    <v>f842c067-b461-3084-6a3b-6c6c7431fc9a</v>
    <v>en-US</v>
    <v>Map</v>
  </rv>
  <rv s="1">
    <fb>544</fb>
    <v>23</v>
  </rv>
  <rv s="1">
    <fb>16.579000000000001</fb>
    <v>24</v>
  </rv>
  <rv s="1">
    <fb>1671</fb>
    <v>25</v>
  </rv>
  <rv s="0">
    <v>536870912</v>
    <v>Hagåtña, Guam</v>
    <v>912591d3-545a-b849-55b6-9974ca8272e6</v>
    <v>en-US</v>
    <v>Map</v>
  </rv>
  <rv s="1">
    <fb>2.3130000000000002</fb>
    <v>24</v>
  </rv>
  <rv s="1">
    <fb>0.46296296296296297</fb>
    <v>22</v>
  </rv>
  <rv s="1">
    <fb>5920000000</fb>
    <v>28</v>
  </rv>
  <rv s="1">
    <fb>0.80787249999999999</fb>
    <v>22</v>
  </rv>
  <rv s="2">
    <v>74</v>
    <v>20</v>
    <v>502</v>
    <v>7</v>
    <v>0</v>
    <v>Image of Guam</v>
  </rv>
  <rv s="0">
    <v>536870912</v>
    <v>Dededo</v>
    <v>0d8680f2-ab17-29cb-01f0-b1bf5e80aac7</v>
    <v>en-US</v>
    <v>Map</v>
  </rv>
  <rv s="0">
    <v>805306368</v>
    <v>Lou Leon Guerrero (Governor)</v>
    <v>0c2b9a75-87c6-b3e4-b9da-a46f42c8d6c0</v>
    <v>en-US</v>
    <v>Generic</v>
  </rv>
  <rv s="0">
    <v>805306368</v>
    <v>Josh Tenorio (Lieutenant governor)</v>
    <v>0c0f4e1a-a314-d1c7-d13c-2ee000591b55</v>
    <v>en-US</v>
    <v>Generic</v>
  </rv>
  <rv s="3">
    <v>253</v>
  </rv>
  <rv s="4">
    <v>https://www.bing.com/search?q=guam&amp;form=skydnc</v>
    <v>Learn more on Bing</v>
  </rv>
  <rv s="1">
    <fb>79.858999999999995</fb>
    <v>29</v>
  </rv>
  <rv s="3">
    <v>254</v>
  </rv>
  <rv s="1">
    <fb>1.0840000000000001</fb>
    <v>24</v>
  </rv>
  <rv s="1">
    <fb>171774</fb>
    <v>23</v>
  </rv>
  <rv s="1">
    <fb>0.64407997131347694</fb>
    <v>22</v>
  </rv>
  <rv s="0">
    <v>536870912</v>
    <v>Humåtak, Guam</v>
    <v>41638fd9-2d8c-0a4d-5566-9c5b4bd5848e</v>
    <v>en-US</v>
    <v>Map</v>
  </rv>
  <rv s="0">
    <v>536870912</v>
    <v>Hågat, Guam</v>
    <v>1cd23b5a-3513-423b-a615-5cfd5303b698</v>
    <v>en-US</v>
    <v>Map</v>
  </rv>
  <rv s="0">
    <v>536870912</v>
    <v>Tamuning, Guam</v>
    <v>56e216c9-af0c-242a-79e1-e37812f55db0</v>
    <v>en-US</v>
    <v>Map</v>
  </rv>
  <rv s="0">
    <v>536870912</v>
    <v>Sånta Rita-Sumai, Guam</v>
    <v>0de5f9d7-0014-b6f4-01ba-4b863cfb7d24</v>
    <v>en-US</v>
    <v>Map</v>
  </rv>
  <rv s="0">
    <v>536870912</v>
    <v>Mongmong-Toto-Maite, Guam</v>
    <v>10d7390f-9c8d-317e-16f6-f6abf82db9cf</v>
    <v>en-US</v>
    <v>Map</v>
  </rv>
  <rv s="0">
    <v>536870912</v>
    <v>Inalåhan, Guam</v>
    <v>8e1e143d-bfea-8051-9097-43e730b2a94c</v>
    <v>en-US</v>
    <v>Map</v>
  </rv>
  <rv s="0">
    <v>536870912</v>
    <v>Piti, Guam</v>
    <v>b18dab8a-5168-8302-3278-4344cdc8466d</v>
    <v>en-US</v>
    <v>Map</v>
  </rv>
  <rv s="0">
    <v>536870912</v>
    <v>Talo'fo'fo, Guam</v>
    <v>bd6a1af4-892e-4acb-548e-26652d0112eb</v>
    <v>en-US</v>
    <v>Map</v>
  </rv>
  <rv s="0">
    <v>536870912</v>
    <v>Yigo, Guam</v>
    <v>b5f1d234-0922-4991-7cc1-15217c0018b8</v>
    <v>en-US</v>
    <v>Map</v>
  </rv>
  <rv s="0">
    <v>536870912</v>
    <v>Chalan Pago-Ordot, Guam</v>
    <v>401fd070-7f01-6ae4-ffe4-cbe4222e5c5a</v>
    <v>en-US</v>
    <v>Map</v>
  </rv>
  <rv s="0">
    <v>536870912</v>
    <v>Sinajana, Guam</v>
    <v>d40ef35a-d201-3876-cc96-03d495a5ba22</v>
    <v>en-US</v>
    <v>Map</v>
  </rv>
  <rv s="0">
    <v>536870912</v>
    <v>Malesso, Guam</v>
    <v>8efe5cc1-842b-d2fc-bb0e-4ae8ee94de4c</v>
    <v>en-US</v>
    <v>Map</v>
  </rv>
  <rv s="0">
    <v>536870912</v>
    <v>Mangilao, Guam</v>
    <v>25045818-748d-5250-248b-1857d1dda0da</v>
    <v>en-US</v>
    <v>Map</v>
  </rv>
  <rv s="0">
    <v>536870912</v>
    <v>Yona, Guam</v>
    <v>ca555c06-21ba-c313-3133-cf8e4434a906</v>
    <v>en-US</v>
    <v>Map</v>
  </rv>
  <rv s="0">
    <v>536870912</v>
    <v>Barrigada, Guam</v>
    <v>47c8b5de-fa44-0319-cea7-3a681521fece</v>
    <v>en-US</v>
    <v>Map</v>
  </rv>
  <rv s="0">
    <v>536870912</v>
    <v>Agana Heights, Guam</v>
    <v>36f895f5-740d-f1fc-e132-f3f306c1d6ce</v>
    <v>en-US</v>
    <v>Map</v>
  </rv>
  <rv s="3">
    <v>255</v>
  </rv>
  <rv s="3">
    <v>256</v>
  </rv>
  <rv s="1">
    <fb>5.3109998703002904E-2</fb>
    <v>30</v>
  </rv>
  <rv s="1">
    <fb>158693</fb>
    <v>23</v>
  </rv>
  <rv s="41">
    <v>#VALUE!</v>
    <v>en-US</v>
    <v>f842c067-b461-3084-6a3b-6c6c7431fc9a</v>
    <v>536870912</v>
    <v>1</v>
    <v>505</v>
    <v>506</v>
    <v>Guam</v>
    <v>18</v>
    <v>19</v>
    <v>Map</v>
    <v>20</v>
    <v>507</v>
    <v>GU</v>
    <v>2828</v>
    <v>3833</v>
    <v>3834</v>
    <v>3835</v>
    <v>3836</v>
    <v>USD</v>
    <v>Guam is an organized, unincorporated territory of the United States in the Micronesia subregion of the western Pacific Ocean. Guam's capital is Hagåtña, and the most populous village is Dededo. It is the westernmost point and territory of the ...</v>
    <v>3837</v>
    <v>3838</v>
    <v>3839</v>
    <v>3840</v>
    <v>3841</v>
    <v>3842</v>
    <v>3845</v>
    <v>3846</v>
    <v>3847</v>
    <v>Guam</v>
    <v>Stand Ye Guamanians</v>
    <v>3848</v>
    <v>Guam</v>
    <v>3849</v>
    <v>3850</v>
    <v>3851</v>
    <v>3868</v>
    <v>3869</v>
    <v>3870</v>
    <v>Guam</v>
    <v>3871</v>
    <v>mdp/vdpid/97</v>
  </rv>
  <rv s="0">
    <v>536870912</v>
    <v>Guatemala</v>
    <v>3d01de6a-8ed9-25cb-a652-cd408b2f3daf</v>
    <v>en-US</v>
    <v>Map</v>
  </rv>
  <rv s="1">
    <fb>0.35983575961179498</fb>
    <v>22</v>
  </rv>
  <rv s="1">
    <fb>108889</fb>
    <v>23</v>
  </rv>
  <rv s="1">
    <fb>43000</fb>
    <v>23</v>
  </rv>
  <rv s="1">
    <fb>24.561</fb>
    <v>24</v>
  </rv>
  <rv s="1">
    <fb>502</fb>
    <v>25</v>
  </rv>
  <rv s="0">
    <v>536870912</v>
    <v>Guatemala City</v>
    <v>e595416a-1039-c34c-75ac-9ed87ae194b0</v>
    <v>en-US</v>
    <v>Map</v>
  </rv>
  <rv s="1">
    <fb>16776.525000000001</fb>
    <v>23</v>
  </rv>
  <rv s="1">
    <fb>142.921394880398</fb>
    <v>26</v>
  </rv>
  <rv s="1">
    <fb>3.69998398008601E-2</fb>
    <v>22</v>
  </rv>
  <rv s="1">
    <fb>577.897354201025</fb>
    <v>23</v>
  </rv>
  <rv s="1">
    <fb>2.87</fb>
    <v>24</v>
  </rv>
  <rv s="1">
    <fb>0.32695036372305403</fb>
    <v>22</v>
  </rv>
  <rv s="1">
    <fb>37.378596963442199</fb>
    <v>29</v>
  </rv>
  <rv s="1">
    <fb>0.79</fb>
    <v>27</v>
  </rv>
  <rv s="1">
    <fb>76710385879.662704</fb>
    <v>28</v>
  </rv>
  <rv s="1">
    <fb>1.0190261999999999</fb>
    <v>22</v>
  </rv>
  <rv s="1">
    <fb>0.2178329</fb>
    <v>22</v>
  </rv>
  <rv s="2">
    <v>75</v>
    <v>20</v>
    <v>509</v>
    <v>7</v>
    <v>0</v>
    <v>Image of Guatemala</v>
  </rv>
  <rv s="1">
    <fb>22.1</fb>
    <v>29</v>
  </rv>
  <rv s="0">
    <v>805306368</v>
    <v>Bernardo Arévalo (President)</v>
    <v>c2c1360c-29d1-67d6-e0f9-970455468a7c</v>
    <v>en-US</v>
    <v>Generic</v>
  </rv>
  <rv s="0">
    <v>805306368</v>
    <v>Karin Herrera (Vice president)</v>
    <v>a5c52e4b-f5c7-0673-7166-7aa516a307d9</v>
    <v>en-US</v>
    <v>Generic</v>
  </rv>
  <rv s="3">
    <v>257</v>
  </rv>
  <rv s="4">
    <v>https://www.bing.com/search?q=guatemala&amp;form=skydnc</v>
    <v>Learn more on Bing</v>
  </rv>
  <rv s="1">
    <fb>74.063000000000002</fb>
    <v>29</v>
  </rv>
  <rv s="1">
    <fb>1.6</fb>
    <v>27</v>
  </rv>
  <rv s="3">
    <v>258</v>
  </rv>
  <rv s="1">
    <fb>0.5576571736</fb>
    <v>22</v>
  </rv>
  <rv s="1">
    <fb>0.35489999999999999</fb>
    <v>24</v>
  </rv>
  <rv s="1">
    <fb>17357886</fb>
    <v>23</v>
  </rv>
  <rv s="1">
    <fb>0.20100000000000001</fb>
    <v>22</v>
  </rv>
  <rv s="1">
    <fb>0.53600000000000003</fb>
    <v>22</v>
  </rv>
  <rv s="1">
    <fb>0.62349998474121104</fb>
    <v>22</v>
  </rv>
  <rv s="0">
    <v>536870912</v>
    <v>Alta Verapaz Department</v>
    <v>381e3e42-7a15-a354-6dad-f74a02232a41</v>
    <v>en-US</v>
    <v>Map</v>
  </rv>
  <rv s="0">
    <v>536870912</v>
    <v>Baja Verapaz Department</v>
    <v>bca3ec95-4821-ade2-b0fc-b75f833ca51c</v>
    <v>en-US</v>
    <v>Map</v>
  </rv>
  <rv s="0">
    <v>536870912</v>
    <v>Chimaltenango Department</v>
    <v>f1745554-5ae8-ecf1-59fd-6af2aea988c5</v>
    <v>en-US</v>
    <v>Map</v>
  </rv>
  <rv s="0">
    <v>536870912</v>
    <v>Chiquimula Department</v>
    <v>30bc9e99-0043-87fc-8f3b-fb0cef9bf2b4</v>
    <v>en-US</v>
    <v>Map</v>
  </rv>
  <rv s="0">
    <v>536870912</v>
    <v>Petén Department</v>
    <v>8c865c1e-04d4-5790-f140-3438b0dbe8a6</v>
    <v>en-US</v>
    <v>Map</v>
  </rv>
  <rv s="0">
    <v>536870912</v>
    <v>El Progreso Department</v>
    <v>7ff89c33-8b3c-0bd8-77f9-ec7248ec720f</v>
    <v>en-US</v>
    <v>Map</v>
  </rv>
  <rv s="0">
    <v>536870912</v>
    <v>Quiché Department</v>
    <v>eecce26d-daad-373e-55f4-f2740f42f402</v>
    <v>en-US</v>
    <v>Map</v>
  </rv>
  <rv s="0">
    <v>536870912</v>
    <v>Escuintla Department</v>
    <v>abd75e25-b2c9-90ca-4fac-de9b4c5a7cf0</v>
    <v>en-US</v>
    <v>Map</v>
  </rv>
  <rv s="0">
    <v>536870912</v>
    <v>Guatemala Department</v>
    <v>1a31de51-7ef1-3e03-6240-dde1a488e191</v>
    <v>en-US</v>
    <v>Map</v>
  </rv>
  <rv s="0">
    <v>536870912</v>
    <v>Huehuetenango Department</v>
    <v>dc427828-8884-d89b-5e20-9c4db48d9311</v>
    <v>en-US</v>
    <v>Map</v>
  </rv>
  <rv s="0">
    <v>536870912</v>
    <v>Izabal Department</v>
    <v>581acd22-c156-0dd0-2ea5-99fd7da38105</v>
    <v>en-US</v>
    <v>Map</v>
  </rv>
  <rv s="0">
    <v>536870912</v>
    <v>Jalapa Department</v>
    <v>9fa1196a-5717-1cb6-b7c0-d4892a1d4ba8</v>
    <v>en-US</v>
    <v>Map</v>
  </rv>
  <rv s="0">
    <v>536870912</v>
    <v>Jutiapa Department</v>
    <v>6d800b28-dad5-b072-ee37-b3bc5daa8c5e</v>
    <v>en-US</v>
    <v>Map</v>
  </rv>
  <rv s="0">
    <v>536870912</v>
    <v>Quetzaltenango Department</v>
    <v>edf55a6e-f9fe-9c89-7273-2cb88cf661db</v>
    <v>en-US</v>
    <v>Map</v>
  </rv>
  <rv s="0">
    <v>536870912</v>
    <v>Retalhuleu Department</v>
    <v>46dc9f99-5d18-06c3-57f0-f505e44ea577</v>
    <v>en-US</v>
    <v>Map</v>
  </rv>
  <rv s="0">
    <v>536870912</v>
    <v>Sacatepéquez Department</v>
    <v>f55da8fc-713d-49b9-9940-4a56ca5b71ee</v>
    <v>en-US</v>
    <v>Map</v>
  </rv>
  <rv s="0">
    <v>536870912</v>
    <v>San Marcos Department</v>
    <v>44adc098-6846-0dd7-959c-6919902ece12</v>
    <v>en-US</v>
    <v>Map</v>
  </rv>
  <rv s="0">
    <v>536870912</v>
    <v>Santa Rosa Department, Guatemala</v>
    <v>8a56ff9f-689c-51b6-2d01-8c101a4a5a90</v>
    <v>en-US</v>
    <v>Map</v>
  </rv>
  <rv s="0">
    <v>536870912</v>
    <v>Sololá Department</v>
    <v>362640e8-1f00-a696-287f-7e08764c4b97</v>
    <v>en-US</v>
    <v>Map</v>
  </rv>
  <rv s="0">
    <v>536870912</v>
    <v>Suchitepéquez Department</v>
    <v>ee120c09-4352-be58-fb89-611858334f29</v>
    <v>en-US</v>
    <v>Map</v>
  </rv>
  <rv s="0">
    <v>536870912</v>
    <v>Totonicapán Department</v>
    <v>ffdfafdc-be79-3444-f809-ee868b4472da</v>
    <v>en-US</v>
    <v>Map</v>
  </rv>
  <rv s="0">
    <v>536870912</v>
    <v>Zacapa Department</v>
    <v>8a303b4e-cd02-ab4a-5331-66b5ede5f123</v>
    <v>en-US</v>
    <v>Map</v>
  </rv>
  <rv s="3">
    <v>259</v>
  </rv>
  <rv s="1">
    <fb>0.10591263848138499</fb>
    <v>22</v>
  </rv>
  <rv s="1">
    <fb>2.4590001106262197E-2</fb>
    <v>30</v>
  </rv>
  <rv s="1">
    <fb>8540945</fb>
    <v>23</v>
  </rv>
  <rv s="6">
    <v>#VALUE!</v>
    <v>en-US</v>
    <v>3d01de6a-8ed9-25cb-a652-cd408b2f3daf</v>
    <v>536870912</v>
    <v>1</v>
    <v>512</v>
    <v>37</v>
    <v>Guatemala</v>
    <v>18</v>
    <v>19</v>
    <v>Map</v>
    <v>20</v>
    <v>513</v>
    <v>GT</v>
    <v>3874</v>
    <v>3875</v>
    <v>3876</v>
    <v>3877</v>
    <v>3878</v>
    <v>3879</v>
    <v>3880</v>
    <v>3881</v>
    <v>3882</v>
    <v>GTQ</v>
    <v>Guatemala, officially the Republic of Guatemala, is a country in Central America. It is bordered to the north and west by Mexico, to the northeast by Belize, to the east by Honduras, and to the southeast by El Salvador. It is hydrologically ...</v>
    <v>3883</v>
    <v>3884</v>
    <v>3885</v>
    <v>3886</v>
    <v>3887</v>
    <v>3888</v>
    <v>3889</v>
    <v>3890</v>
    <v>3891</v>
    <v>3892</v>
    <v>3879</v>
    <v>3895</v>
    <v>3896</v>
    <v>3897</v>
    <v>2892</v>
    <v>3898</v>
    <v>Guatemala</v>
    <v>National anthem of Guatemala</v>
    <v>3899</v>
    <v>Guatemala</v>
    <v>3900</v>
    <v>3901</v>
    <v>3902</v>
    <v>3903</v>
    <v>2771</v>
    <v>3904</v>
    <v>1834</v>
    <v>1835</v>
    <v>915</v>
    <v>2433</v>
    <v>3905</v>
    <v>3928</v>
    <v>3929</v>
    <v>1118</v>
    <v>2897</v>
    <v>3930</v>
    <v>Guatemala</v>
    <v>3931</v>
    <v>mdp/vdpid/99</v>
  </rv>
  <rv s="0">
    <v>536870912</v>
    <v>Guinea</v>
    <v>fb286d30-98bc-03ec-5a8c-021c49f1009b</v>
    <v>en-US</v>
    <v>Map</v>
  </rv>
  <rv s="1">
    <fb>0.59010255575451698</fb>
    <v>22</v>
  </rv>
  <rv s="1">
    <fb>245857</fb>
    <v>23</v>
  </rv>
  <rv s="1">
    <fb>36.363999999999997</fb>
    <v>24</v>
  </rv>
  <rv s="1">
    <fb>224</fb>
    <v>25</v>
  </rv>
  <rv s="0">
    <v>536870912</v>
    <v>Conakry</v>
    <v>684c5718-8371-c14b-92c9-6af66425dc35</v>
    <v>en-US</v>
    <v>Map</v>
  </rv>
  <rv s="1">
    <fb>2995.9389999999999</fb>
    <v>23</v>
  </rv>
  <rv s="1">
    <fb>262.949692139783</fb>
    <v>26</v>
  </rv>
  <rv s="1">
    <fb>9.4706971640204307E-2</fb>
    <v>22</v>
  </rv>
  <rv s="1">
    <fb>4.7</fb>
    <v>24</v>
  </rv>
  <rv s="1">
    <fb>0.25752889467686801</fb>
    <v>22</v>
  </rv>
  <rv s="1">
    <fb>13590281808.692801</fb>
    <v>28</v>
  </rv>
  <rv s="1">
    <fb>0.91509169999999995</fb>
    <v>22</v>
  </rv>
  <rv s="1">
    <fb>0.1155931</fb>
    <v>22</v>
  </rv>
  <rv s="2">
    <v>76</v>
    <v>20</v>
    <v>515</v>
    <v>7</v>
    <v>0</v>
    <v>Image of Guinea</v>
  </rv>
  <rv s="1">
    <fb>64.900000000000006</fb>
    <v>29</v>
  </rv>
  <rv s="0">
    <v>805306368</v>
    <v>Mamady Doumbouya (President)</v>
    <v>4b4da2bd-4ed5-009f-0d86-fb9a1b35f25e</v>
    <v>en-US</v>
    <v>Generic</v>
  </rv>
  <rv s="0">
    <v>805306368</v>
    <v>Mamady Doumbouya (Chairman)</v>
    <v>4b4da2bd-4ed5-009f-0d86-fb9a1b35f25e</v>
    <v>en-US</v>
    <v>Generic</v>
  </rv>
  <rv s="0">
    <v>805306368</v>
    <v>Bah Oury (Prime minister)</v>
    <v>22c59910-48fa-249a-6489-fdd76f285cd3</v>
    <v>en-US</v>
    <v>Generic</v>
  </rv>
  <rv s="3">
    <v>260</v>
  </rv>
  <rv s="4">
    <v>https://www.bing.com/search?q=guinea&amp;form=skydnc</v>
    <v>Learn more on Bing</v>
  </rv>
  <rv s="1">
    <fb>61.185000000000002</fb>
    <v>29</v>
  </rv>
  <rv s="1">
    <fb>576</fb>
    <v>29</v>
  </rv>
  <rv s="1">
    <fb>0.54494895890000006</fb>
    <v>22</v>
  </rv>
  <rv s="1">
    <fb>7.8799999999999995E-2</fb>
    <v>24</v>
  </rv>
  <rv s="1">
    <fb>13859341</fb>
    <v>23</v>
  </rv>
  <rv s="1">
    <fb>0.26400000000000001</fb>
    <v>22</v>
  </rv>
  <rv s="1">
    <fb>0.16399999999999998</fb>
    <v>22</v>
  </rv>
  <rv s="1">
    <fb>0.61534000396728505</fb>
    <v>22</v>
  </rv>
  <rv s="3">
    <v>261</v>
  </rv>
  <rv s="1">
    <fb>0.10841783867052399</fb>
    <v>22</v>
  </rv>
  <rv s="3">
    <v>262</v>
  </rv>
  <rv s="1">
    <fb>0.69299999999999995</fb>
    <v>22</v>
  </rv>
  <rv s="1">
    <fb>4.2960000038146998E-2</fb>
    <v>30</v>
  </rv>
  <rv s="1">
    <fb>4661505</fb>
    <v>23</v>
  </rv>
  <rv s="22">
    <v>#VALUE!</v>
    <v>en-US</v>
    <v>fb286d30-98bc-03ec-5a8c-021c49f1009b</v>
    <v>536870912</v>
    <v>1</v>
    <v>518</v>
    <v>223</v>
    <v>Guinea</v>
    <v>18</v>
    <v>19</v>
    <v>Map</v>
    <v>20</v>
    <v>519</v>
    <v>GN</v>
    <v>3934</v>
    <v>3935</v>
    <v>2788</v>
    <v>3936</v>
    <v>3937</v>
    <v>3938</v>
    <v>3939</v>
    <v>3940</v>
    <v>3941</v>
    <v>GNF</v>
    <v>Guinea, officially the Republic of Guinea, is a coastal country in West Africa. It borders the Atlantic Ocean to the west, Guinea-Bissau to the northwest, Senegal to the north, Mali to the northeast, Côte d'Ivoire to the southeast, and Sierra ...</v>
    <v>3942</v>
    <v>3943</v>
    <v>1756</v>
    <v>3944</v>
    <v>3945</v>
    <v>3946</v>
    <v>3947</v>
    <v>3948</v>
    <v>3938</v>
    <v>3952</v>
    <v>3953</v>
    <v>3954</v>
    <v>3955</v>
    <v>Guinea</v>
    <v>Liberté</v>
    <v>1151</v>
    <v>Guinée</v>
    <v>3956</v>
    <v>3957</v>
    <v>3958</v>
    <v>2690</v>
    <v>3959</v>
    <v>1366</v>
    <v>638</v>
    <v>3650</v>
    <v>497</v>
    <v>3960</v>
    <v>3961</v>
    <v>3962</v>
    <v>3963</v>
    <v>3964</v>
    <v>3965</v>
    <v>3966</v>
    <v>Guinea</v>
    <v>3967</v>
    <v>mdp/vdpid/100</v>
  </rv>
  <rv s="0">
    <v>536870912</v>
    <v>Guinea-Bissau</v>
    <v>2b158349-90cf-0644-1c79-0fcc7dc16938</v>
    <v>en-US</v>
    <v>Map</v>
  </rv>
  <rv s="1">
    <fb>0.579658605974395</fb>
    <v>22</v>
  </rv>
  <rv s="1">
    <fb>36125</fb>
    <v>23</v>
  </rv>
  <rv s="1">
    <fb>35.125</fb>
    <v>24</v>
  </rv>
  <rv s="1">
    <fb>245</fb>
    <v>25</v>
  </rv>
  <rv s="0">
    <v>536870912</v>
    <v>Bissau</v>
    <v>a9a6f15c-2262-bdda-140c-f882d9b20de0</v>
    <v>en-US</v>
    <v>Map</v>
  </rv>
  <rv s="1">
    <fb>293.36</fb>
    <v>23</v>
  </rv>
  <rv s="1">
    <fb>111.65129924559901</fb>
    <v>26</v>
  </rv>
  <rv s="1">
    <fb>1.3621489993150999E-2</fb>
    <v>22</v>
  </rv>
  <rv s="1">
    <fb>4.476</fb>
    <v>24</v>
  </rv>
  <rv s="1">
    <fb>0.69772403982930298</fb>
    <v>22</v>
  </rv>
  <rv s="1">
    <fb>1340389410.76003</fb>
    <v>28</v>
  </rv>
  <rv s="1">
    <fb>1.1868518000000001</fb>
    <v>22</v>
  </rv>
  <rv s="1">
    <fb>2.6432500000000001E-2</fb>
    <v>22</v>
  </rv>
  <rv s="2">
    <v>77</v>
    <v>20</v>
    <v>521</v>
    <v>7</v>
    <v>0</v>
    <v>Image of Guinea-Bissau</v>
  </rv>
  <rv s="1">
    <fb>54</fb>
    <v>29</v>
  </rv>
  <rv s="0">
    <v>805306368</v>
    <v>Umaro Sissoco Embaló (President)</v>
    <v>b670d334-80a0-a14b-2ad2-281d6f32acfa</v>
    <v>en-US</v>
    <v>Generic</v>
  </rv>
  <rv s="0">
    <v>805306368</v>
    <v>Rui Duarte de Barros (Prime minister)</v>
    <v>c0996aaf-2a40-8c4f-a3b5-c2f5faff7114</v>
    <v>en-US</v>
    <v>Generic</v>
  </rv>
  <rv s="3">
    <v>263</v>
  </rv>
  <rv s="4">
    <v>https://www.bing.com/search?q=guinea-bissau&amp;form=skydnc</v>
    <v>Learn more on Bing</v>
  </rv>
  <rv s="1">
    <fb>58.003</fb>
    <v>29</v>
  </rv>
  <rv s="1">
    <fb>667</fb>
    <v>29</v>
  </rv>
  <rv s="1">
    <fb>0.16</fb>
    <v>27</v>
  </rv>
  <rv s="3">
    <v>264</v>
  </rv>
  <rv s="1">
    <fb>0.371643746</fb>
    <v>22</v>
  </rv>
  <rv s="1">
    <fb>0.12740000000000001</fb>
    <v>24</v>
  </rv>
  <rv s="1">
    <fb>2105566</fb>
    <v>23</v>
  </rv>
  <rv s="1">
    <fb>0.183</fb>
    <v>22</v>
  </rv>
  <rv s="1">
    <fb>0.42</fb>
    <v>22</v>
  </rv>
  <rv s="1">
    <fb>0.56700000000000006</fb>
    <v>22</v>
  </rv>
  <rv s="1">
    <fb>0.71963996887207005</fb>
    <v>22</v>
  </rv>
  <rv s="0">
    <v>536870912</v>
    <v>Bafatá region</v>
    <v>91605cf5-93cc-80a3-a10c-015c377ae137</v>
    <v>en-US</v>
    <v>Map</v>
  </rv>
  <rv s="0">
    <v>536870912</v>
    <v>Biombo region</v>
    <v>e208f786-1204-e391-34ca-fb9ba563ae4b</v>
    <v>en-US</v>
    <v>Map</v>
  </rv>
  <rv s="0">
    <v>536870912</v>
    <v>Bolama region</v>
    <v>302fd795-7e47-9d8d-4aab-f796383f8d94</v>
    <v>en-US</v>
    <v>Map</v>
  </rv>
  <rv s="0">
    <v>536870912</v>
    <v>Cacheu region</v>
    <v>e372f4d7-f49b-89e1-140b-9cf8e7757317</v>
    <v>en-US</v>
    <v>Map</v>
  </rv>
  <rv s="0">
    <v>536870912</v>
    <v>Gabú region</v>
    <v>71cfda47-3a17-3b1b-9890-f7fd85fb7011</v>
    <v>en-US</v>
    <v>Map</v>
  </rv>
  <rv s="0">
    <v>536870912</v>
    <v>Oio region</v>
    <v>f2d6f99f-a3fb-0995-d131-ad205eb7e831</v>
    <v>en-US</v>
    <v>Map</v>
  </rv>
  <rv s="0">
    <v>536870912</v>
    <v>Quinara region</v>
    <v>6baa62bc-a0a2-ad90-8d9a-0486878af1f7</v>
    <v>en-US</v>
    <v>Map</v>
  </rv>
  <rv s="0">
    <v>536870912</v>
    <v>Tombali region</v>
    <v>3d55c159-5567-abc5-bdef-a07165cd7299</v>
    <v>en-US</v>
    <v>Map</v>
  </rv>
  <rv s="3">
    <v>265</v>
  </rv>
  <rv s="1">
    <fb>0.10322833200828101</fb>
    <v>22</v>
  </rv>
  <rv s="3">
    <v>266</v>
  </rv>
  <rv s="1">
    <fb>0.45500000000000002</fb>
    <v>22</v>
  </rv>
  <rv s="1">
    <fb>2.46600008010864E-2</fb>
    <v>30</v>
  </rv>
  <rv s="1">
    <fb>840922</fb>
    <v>23</v>
  </rv>
  <rv s="42">
    <v>#VALUE!</v>
    <v>en-US</v>
    <v>2b158349-90cf-0644-1c79-0fcc7dc16938</v>
    <v>536870912</v>
    <v>1</v>
    <v>524</v>
    <v>525</v>
    <v>Guinea-Bissau</v>
    <v>18</v>
    <v>19</v>
    <v>Map</v>
    <v>20</v>
    <v>526</v>
    <v>GW</v>
    <v>3970</v>
    <v>3971</v>
    <v>3310</v>
    <v>3972</v>
    <v>3973</v>
    <v>3974</v>
    <v>3975</v>
    <v>3976</v>
    <v>3977</v>
    <v>XOF</v>
    <v>Guinea-Bissau, officially the Republic of Guinea-Bissau, is a country in West Africa that covers 36,125 square kilometres with an estimated population of 2,026,778. It borders Senegal to its north and Guinea to its southeast.</v>
    <v>3978</v>
    <v>3979</v>
    <v>360</v>
    <v>3980</v>
    <v>3981</v>
    <v>3982</v>
    <v>3983</v>
    <v>3984</v>
    <v>3974</v>
    <v>3987</v>
    <v>3988</v>
    <v>3989</v>
    <v>3990</v>
    <v>3991</v>
    <v>Guinea-Bissau</v>
    <v>Esta É a Nossa Pátria Bem Amada</v>
    <v>3992</v>
    <v>Guinea-Bissau</v>
    <v>3993</v>
    <v>3994</v>
    <v>3995</v>
    <v>3996</v>
    <v>3997</v>
    <v>3998</v>
    <v>2339</v>
    <v>1835</v>
    <v>1603</v>
    <v>497</v>
    <v>3999</v>
    <v>4008</v>
    <v>4009</v>
    <v>4010</v>
    <v>4011</v>
    <v>4012</v>
    <v>Guinea-Bissau</v>
    <v>4013</v>
    <v>mdp/vdpid/196</v>
  </rv>
  <rv s="0">
    <v>536870912</v>
    <v>Guyana</v>
    <v>83aef9d2-d59b-ac2c-09fe-89520b805d03</v>
    <v>en-US</v>
    <v>Map</v>
  </rv>
  <rv s="1">
    <fb>8.6360172720345393E-2</fb>
    <v>22</v>
  </rv>
  <rv s="1">
    <fb>214970</fb>
    <v>23</v>
  </rv>
  <rv s="1">
    <fb>3000</fb>
    <v>23</v>
  </rv>
  <rv s="1">
    <fb>19.966999999999999</fb>
    <v>24</v>
  </rv>
  <rv s="1">
    <fb>592</fb>
    <v>25</v>
  </rv>
  <rv s="0">
    <v>536870912</v>
    <v>Georgetown, Guyana</v>
    <v>4255bbcd-c419-9eb3-19b7-e9a409467e93</v>
    <v>en-US</v>
    <v>Map</v>
  </rv>
  <rv s="1">
    <fb>2383.5500000000002</fb>
    <v>23</v>
  </rv>
  <rv s="1">
    <fb>116.191475510903</fb>
    <v>26</v>
  </rv>
  <rv s="1">
    <fb>2.0872308916201999E-2</fb>
    <v>22</v>
  </rv>
  <rv s="1">
    <fb>2.4620000000000002</fb>
    <v>24</v>
  </rv>
  <rv s="1">
    <fb>0.83901447802895601</fb>
    <v>22</v>
  </rv>
  <rv s="1">
    <fb>4280443645.08393</fb>
    <v>28</v>
  </rv>
  <rv s="1">
    <fb>0.9781164</fb>
    <v>22</v>
  </rv>
  <rv s="1">
    <fb>0.1162275</fb>
    <v>22</v>
  </rv>
  <rv s="2">
    <v>78</v>
    <v>20</v>
    <v>528</v>
    <v>7</v>
    <v>0</v>
    <v>Image of Guyana</v>
  </rv>
  <rv s="0">
    <v>805306368</v>
    <v>Irfaan Ali (President)</v>
    <v>e9f3c86e-214e-7ba4-4f7f-360814656335</v>
    <v>en-US</v>
    <v>Generic</v>
  </rv>
  <rv s="0">
    <v>805306368</v>
    <v>Mark Phillips (Vice president)</v>
    <v>c7675577-a6f3-5a9f-8a39-7c7286cc7a3a</v>
    <v>en-US</v>
    <v>Generic</v>
  </rv>
  <rv s="0">
    <v>805306368</v>
    <v>Mark Phillips (Prime minister)</v>
    <v>c7675577-a6f3-5a9f-8a39-7c7286cc7a3a</v>
    <v>en-US</v>
    <v>Generic</v>
  </rv>
  <rv s="0">
    <v>805306368</v>
    <v>Roxane George-Wiltshire (Chief justice)</v>
    <v>ddf21e5e-fa02-6e21-c023-0fa22a018c1b</v>
    <v>en-US</v>
    <v>Generic</v>
  </rv>
  <rv s="3">
    <v>267</v>
  </rv>
  <rv s="4">
    <v>https://www.bing.com/search?q=guyana&amp;form=skydnc</v>
    <v>Learn more on Bing</v>
  </rv>
  <rv s="1">
    <fb>69.774000000000001</fb>
    <v>29</v>
  </rv>
  <rv s="1">
    <fb>169</fb>
    <v>29</v>
  </rv>
  <rv s="1">
    <fb>0.40506672180000003</fb>
    <v>22</v>
  </rv>
  <rv s="1">
    <fb>0.79900000000000004</fb>
    <v>24</v>
  </rv>
  <rv s="1">
    <fb>808726</fb>
    <v>23</v>
  </rv>
  <rv s="1">
    <fb>0.34100000000000003</fb>
    <v>22</v>
  </rv>
  <rv s="1">
    <fb>0.496</fb>
    <v>22</v>
  </rv>
  <rv s="1">
    <fb>0.56182998657226602</fb>
    <v>22</v>
  </rv>
  <rv s="0">
    <v>536870912</v>
    <v>Barima-Waini</v>
    <v>54063ce5-d167-290e-7e7a-a8da815df236</v>
    <v>en-US</v>
    <v>Map</v>
  </rv>
  <rv s="0">
    <v>536870912</v>
    <v>Cuyuni-Mazaruni</v>
    <v>1ce78efc-ee08-bee6-9af2-3d35f3a75d31</v>
    <v>en-US</v>
    <v>Map</v>
  </rv>
  <rv s="0">
    <v>536870912</v>
    <v>Demerara-Mahaica</v>
    <v>6a8a16e1-c0d0-c195-8010-a9e048ab9bad</v>
    <v>en-US</v>
    <v>Map</v>
  </rv>
  <rv s="0">
    <v>536870912</v>
    <v>East Berbice-Corentyne</v>
    <v>1c97e84a-4294-4d24-23f4-bb391c4d8927</v>
    <v>en-US</v>
    <v>Map</v>
  </rv>
  <rv s="0">
    <v>536870912</v>
    <v>Essequibo Islands-West Demerara</v>
    <v>d87a0bf1-5efd-3957-3cc8-5507a36ed4c9</v>
    <v>en-US</v>
    <v>Map</v>
  </rv>
  <rv s="0">
    <v>536870912</v>
    <v>Mahaica-Berbice</v>
    <v>d3978ae1-ef18-d91a-47ba-41848cbfe455</v>
    <v>en-US</v>
    <v>Map</v>
  </rv>
  <rv s="0">
    <v>536870912</v>
    <v>Pomeroon-Supenaam</v>
    <v>ea2a2fbe-4ff2-f5a8-0be3-69be504202d5</v>
    <v>en-US</v>
    <v>Map</v>
  </rv>
  <rv s="0">
    <v>536870912</v>
    <v>Potaro-Siparuni</v>
    <v>c3836d29-90ff-c694-e747-62b928c341dd</v>
    <v>en-US</v>
    <v>Map</v>
  </rv>
  <rv s="0">
    <v>536870912</v>
    <v>Upper Demerara-Berbice</v>
    <v>9a1a14f0-a9af-98b1-b5ba-75cb62fac1a9</v>
    <v>en-US</v>
    <v>Map</v>
  </rv>
  <rv s="0">
    <v>536870912</v>
    <v>Upper Takutu-Upper Essequibo</v>
    <v>1406ad7a-ebab-f092-cdda-bf04525e69af</v>
    <v>en-US</v>
    <v>Map</v>
  </rv>
  <rv s="3">
    <v>268</v>
  </rv>
  <rv s="1">
    <fb>0.30599999999999999</fb>
    <v>22</v>
  </rv>
  <rv s="1">
    <fb>0.11852000236511201</fb>
    <v>30</v>
  </rv>
  <rv s="1">
    <fb>208912</fb>
    <v>23</v>
  </rv>
  <rv s="43">
    <v>#VALUE!</v>
    <v>en-US</v>
    <v>83aef9d2-d59b-ac2c-09fe-89520b805d03</v>
    <v>536870912</v>
    <v>1</v>
    <v>531</v>
    <v>532</v>
    <v>Guyana</v>
    <v>18</v>
    <v>19</v>
    <v>Map</v>
    <v>20</v>
    <v>533</v>
    <v>GY</v>
    <v>4016</v>
    <v>4017</v>
    <v>4018</v>
    <v>4019</v>
    <v>4020</v>
    <v>4021</v>
    <v>4022</v>
    <v>4023</v>
    <v>4024</v>
    <v>GYD</v>
    <v>Guyana, officially the Co-operative Republic of Guyana, is a country on the northern coast of South America, part of the historic mainland British West Indies. Georgetown is the capital of Guyana and is also the country's largest city. Guyana is ...</v>
    <v>4025</v>
    <v>4026</v>
    <v>360</v>
    <v>1756</v>
    <v>4027</v>
    <v>4028</v>
    <v>4029</v>
    <v>4030</v>
    <v>898</v>
    <v>4021</v>
    <v>4035</v>
    <v>4036</v>
    <v>4037</v>
    <v>4038</v>
    <v>1191</v>
    <v>Guyana</v>
    <v>Dear Land of Guyana, of Rivers and Plains</v>
    <v>374</v>
    <v>Co-operative Republic of Guyana</v>
    <v>4039</v>
    <v>4040</v>
    <v>4041</v>
    <v>2725</v>
    <v>4042</v>
    <v>4043</v>
    <v>1271</v>
    <v>1835</v>
    <v>1715</v>
    <v>2727</v>
    <v>4044</v>
    <v>4055</v>
    <v>388</v>
    <v>4056</v>
    <v>4057</v>
    <v>Guyana</v>
    <v>4058</v>
    <v>mdp/vdpid/101</v>
  </rv>
  <rv s="0">
    <v>536870912</v>
    <v>Haiti</v>
    <v>47bf785f-7dcc-ee2e-0dee-ca3b949b1845</v>
    <v>en-US</v>
    <v>Map</v>
  </rv>
  <rv s="1">
    <fb>0.66763425253991304</fb>
    <v>22</v>
  </rv>
  <rv s="1">
    <fb>27750</fb>
    <v>23</v>
  </rv>
  <rv s="1">
    <fb>24.349</fb>
    <v>24</v>
  </rv>
  <rv s="1">
    <fb>509</fb>
    <v>25</v>
  </rv>
  <rv s="0">
    <v>536870912</v>
    <v>Port-au-Prince</v>
    <v>4b781579-db0f-2658-a031-a07878e36f2a</v>
    <v>en-US</v>
    <v>Map</v>
  </rv>
  <rv s="1">
    <fb>2977.6039999999998</fb>
    <v>23</v>
  </rv>
  <rv s="1">
    <fb>179.291095505561</fb>
    <v>26</v>
  </rv>
  <rv s="1">
    <fb>0.124814111170435</fb>
    <v>22</v>
  </rv>
  <rv s="1">
    <fb>39.055805057688801</fb>
    <v>23</v>
  </rv>
  <rv s="1">
    <fb>2.9350000000000001</fb>
    <v>24</v>
  </rv>
  <rv s="1">
    <fb>3.4905659270044298E-2</fb>
    <v>22</v>
  </rv>
  <rv s="1">
    <fb>22.0158940416487</fb>
    <v>29</v>
  </rv>
  <rv s="1">
    <fb>8498981820.87012</fb>
    <v>28</v>
  </rv>
  <rv s="1">
    <fb>1.1357151000000001</fb>
    <v>22</v>
  </rv>
  <rv s="1">
    <fb>1.0534300000000002E-2</fb>
    <v>22</v>
  </rv>
  <rv s="2">
    <v>79</v>
    <v>20</v>
    <v>535</v>
    <v>7</v>
    <v>0</v>
    <v>Image of Haiti</v>
  </rv>
  <rv s="1">
    <fb>49.5</fb>
    <v>29</v>
  </rv>
  <rv s="0">
    <v>805306368</v>
    <v>Alix Didier Fils-Aimé (Prime minister)</v>
    <v>e056086f-fdb9-299d-0e6c-69f62cf4a661</v>
    <v>en-US</v>
    <v>Generic</v>
  </rv>
  <rv s="3">
    <v>269</v>
  </rv>
  <rv s="4">
    <v>https://www.bing.com/search?q=haiti&amp;form=skydnc</v>
    <v>Learn more on Bing</v>
  </rv>
  <rv s="1">
    <fb>63.66</fb>
    <v>29</v>
  </rv>
  <rv s="1">
    <fb>480</fb>
    <v>29</v>
  </rv>
  <rv s="1">
    <fb>0.25</fb>
    <v>27</v>
  </rv>
  <rv s="3">
    <v>270</v>
  </rv>
  <rv s="1">
    <fb>0.36272460369999998</fb>
    <v>22</v>
  </rv>
  <rv s="1">
    <fb>0.23430000000000001</fb>
    <v>24</v>
  </rv>
  <rv s="1">
    <fb>11584996</fb>
    <v>23</v>
  </rv>
  <rv s="1">
    <fb>0.312</fb>
    <v>22</v>
  </rv>
  <rv s="1">
    <fb>0.10300000000000001</fb>
    <v>22</v>
  </rv>
  <rv s="1">
    <fb>0.67183998107910203</fb>
    <v>22</v>
  </rv>
  <rv s="0">
    <v>536870912</v>
    <v>Artibonite</v>
    <v>b0ab565f-30b3-44e3-aa9c-5269f1a4cb3e</v>
    <v>en-US</v>
    <v>Map</v>
  </rv>
  <rv s="0">
    <v>536870912</v>
    <v>Centre</v>
    <v>8aeb0f89-7bc5-0cfa-ada9-52a301afac3e</v>
    <v>en-US</v>
    <v>Map</v>
  </rv>
  <rv s="0">
    <v>536870912</v>
    <v>Grand'Anse</v>
    <v>35acff3e-ed0d-c876-abe3-74bf0007d13a</v>
    <v>en-US</v>
    <v>Map</v>
  </rv>
  <rv s="0">
    <v>536870912</v>
    <v>Nippes</v>
    <v>741d6e84-7892-134f-a9ec-3be6a7d592b0</v>
    <v>en-US</v>
    <v>Map</v>
  </rv>
  <rv s="0">
    <v>536870912</v>
    <v>Nord</v>
    <v>340e6a72-a122-33e3-cdc5-cb4cda82ce11</v>
    <v>en-US</v>
    <v>Map</v>
  </rv>
  <rv s="0">
    <v>536870912</v>
    <v>Nord-Est</v>
    <v>35e46ad6-b977-3dfa-4160-778d80c108aa</v>
    <v>en-US</v>
    <v>Map</v>
  </rv>
  <rv s="0">
    <v>536870912</v>
    <v>Nord-Ouest</v>
    <v>0a705a98-d338-5363-2bf9-8b37776ad26c</v>
    <v>en-US</v>
    <v>Map</v>
  </rv>
  <rv s="0">
    <v>536870912</v>
    <v>Ouest</v>
    <v>c4250950-865b-209a-127b-d68800a778a8</v>
    <v>en-US</v>
    <v>Map</v>
  </rv>
  <rv s="0">
    <v>536870912</v>
    <v>Sud-Est</v>
    <v>2e30aee8-ff11-ac44-b8f2-95c77b15952f</v>
    <v>en-US</v>
    <v>Map</v>
  </rv>
  <rv s="0">
    <v>536870912</v>
    <v>Sud</v>
    <v>5d417cae-e968-2b61-858a-cf87b57bb814</v>
    <v>en-US</v>
    <v>Map</v>
  </rv>
  <rv s="3">
    <v>271</v>
  </rv>
  <rv s="1">
    <fb>0.42700000000000005</fb>
    <v>22</v>
  </rv>
  <rv s="1">
    <fb>0.137810001373291</fb>
    <v>30</v>
  </rv>
  <rv s="1">
    <fb>6328948</fb>
    <v>23</v>
  </rv>
  <rv s="44">
    <v>#VALUE!</v>
    <v>en-US</v>
    <v>47bf785f-7dcc-ee2e-0dee-ca3b949b1845</v>
    <v>536870912</v>
    <v>1</v>
    <v>538</v>
    <v>539</v>
    <v>Haiti</v>
    <v>18</v>
    <v>19</v>
    <v>Map</v>
    <v>20</v>
    <v>540</v>
    <v>HT</v>
    <v>4061</v>
    <v>4062</v>
    <v>351</v>
    <v>4063</v>
    <v>4064</v>
    <v>4065</v>
    <v>4066</v>
    <v>4067</v>
    <v>4068</v>
    <v>HTG</v>
    <v>Haiti, officially the Republic of Haiti, is a country on the island of Hispaniola in the Caribbean Sea, east of Cuba and Jamaica, and south of The Bahamas. It occupies the western three-eighths of the island, which it shares with the Dominican ...</v>
    <v>4069</v>
    <v>4070</v>
    <v>4071</v>
    <v>4072</v>
    <v>1868</v>
    <v>4073</v>
    <v>4074</v>
    <v>4075</v>
    <v>4076</v>
    <v>4077</v>
    <v>4065</v>
    <v>4079</v>
    <v>4080</v>
    <v>4081</v>
    <v>4082</v>
    <v>4083</v>
    <v>Haiti</v>
    <v>La Dessalinienne</v>
    <v>4084</v>
    <v>Haïti</v>
    <v>4085</v>
    <v>4086</v>
    <v>4087</v>
    <v>1060</v>
    <v>4088</v>
    <v>3522</v>
    <v>2381</v>
    <v>2382</v>
    <v>4089</v>
    <v>3340</v>
    <v>4090</v>
    <v>4101</v>
    <v>833</v>
    <v>4102</v>
    <v>4103</v>
    <v>Haiti</v>
    <v>4104</v>
    <v>mdp/vdpid/103</v>
  </rv>
  <rv s="0">
    <v>536870912</v>
    <v>Honduras</v>
    <v>f3535c6b-be45-301f-41bd-b224e60e78e7</v>
    <v>en-US</v>
    <v>Map</v>
  </rv>
  <rv s="1">
    <fb>0.28912324604522299</fb>
    <v>22</v>
  </rv>
  <rv s="1">
    <fb>112492</fb>
    <v>23</v>
  </rv>
  <rv s="1">
    <fb>21.599</fb>
    <v>24</v>
  </rv>
  <rv s="1">
    <fb>504</fb>
    <v>25</v>
  </rv>
  <rv s="0">
    <v>536870912</v>
    <v>Tegucigalpa</v>
    <v>78ddeef7-86f1-2ff0-29ca-386d442656c1</v>
    <v>en-US</v>
    <v>Map</v>
  </rv>
  <rv s="1">
    <fb>9812.8919999999998</fb>
    <v>23</v>
  </rv>
  <rv s="1">
    <fb>150.34435782941</fb>
    <v>26</v>
  </rv>
  <rv s="1">
    <fb>4.3658715981927193E-2</fb>
    <v>22</v>
  </rv>
  <rv s="1">
    <fb>619.83639490378596</fb>
    <v>23</v>
  </rv>
  <rv s="1">
    <fb>2.46</fb>
    <v>24</v>
  </rv>
  <rv s="1">
    <fb>0.39967825542943997</fb>
    <v>22</v>
  </rv>
  <rv s="1">
    <fb>52.479312528490702</fb>
    <v>29</v>
  </rv>
  <rv s="1">
    <fb>25095395475.039299</fb>
    <v>28</v>
  </rv>
  <rv s="1">
    <fb>0.91534959999999999</fb>
    <v>22</v>
  </rv>
  <rv s="1">
    <fb>0.26164219999999999</fb>
    <v>22</v>
  </rv>
  <rv s="2">
    <v>80</v>
    <v>20</v>
    <v>542</v>
    <v>7</v>
    <v>0</v>
    <v>Image of Honduras</v>
  </rv>
  <rv s="1">
    <fb>15.1</fb>
    <v>29</v>
  </rv>
  <rv s="0">
    <v>805306368</v>
    <v>Xiomara Castro (President)</v>
    <v>a8bfe5aa-953e-ce39-1149-dc28366dcd2e</v>
    <v>en-US</v>
    <v>Generic</v>
  </rv>
  <rv s="3">
    <v>272</v>
  </rv>
  <rv s="4">
    <v>https://www.bing.com/search?q=honduras&amp;form=skydnc</v>
    <v>Learn more on Bing</v>
  </rv>
  <rv s="1">
    <fb>75.087999999999994</fb>
    <v>29</v>
  </rv>
  <rv s="1">
    <fb>65</fb>
    <v>29</v>
  </rv>
  <rv s="1">
    <fb>1.01</fb>
    <v>27</v>
  </rv>
  <rv s="3">
    <v>273</v>
  </rv>
  <rv s="1">
    <fb>0.49125813399999996</fb>
    <v>22</v>
  </rv>
  <rv s="1">
    <fb>0.30890000000000001</fb>
    <v>24</v>
  </rv>
  <rv s="1">
    <fb>10432860</fb>
    <v>23</v>
  </rv>
  <rv s="1">
    <fb>0.39100000000000001</fb>
    <v>22</v>
  </rv>
  <rv s="1">
    <fb>0.56100000000000005</fb>
    <v>22</v>
  </rv>
  <rv s="1">
    <fb>0.127</fb>
    <v>22</v>
  </rv>
  <rv s="0">
    <v>536870912</v>
    <v>Atlántida Department</v>
    <v>702947cc-d6b1-39ba-53d0-8fb30bcdd562</v>
    <v>en-US</v>
    <v>Map</v>
  </rv>
  <rv s="0">
    <v>536870912</v>
    <v>Choluteca Department</v>
    <v>3a599964-e799-949b-eec1-79c52dfe6662</v>
    <v>en-US</v>
    <v>Map</v>
  </rv>
  <rv s="0">
    <v>536870912</v>
    <v>Colón Department</v>
    <v>11442aed-534d-e11a-22b2-8603ec21c516</v>
    <v>en-US</v>
    <v>Map</v>
  </rv>
  <rv s="0">
    <v>536870912</v>
    <v>Comayagua Department</v>
    <v>34e8270a-3e9c-399e-dbc3-2630d4ee1cc1</v>
    <v>en-US</v>
    <v>Map</v>
  </rv>
  <rv s="0">
    <v>536870912</v>
    <v>Copán Department</v>
    <v>1af5f116-a30f-a7cb-60d0-538ffaa52ce7</v>
    <v>en-US</v>
    <v>Map</v>
  </rv>
  <rv s="0">
    <v>536870912</v>
    <v>Cortés Department</v>
    <v>bd450a11-8f2d-a557-ddd8-d690f789ec15</v>
    <v>en-US</v>
    <v>Map</v>
  </rv>
  <rv s="0">
    <v>536870912</v>
    <v>El Paraíso Department</v>
    <v>835ccc7d-9cd0-4825-3241-e863c5ee620c</v>
    <v>en-US</v>
    <v>Map</v>
  </rv>
  <rv s="0">
    <v>536870912</v>
    <v>Francisco Morazán Department</v>
    <v>e7bd130b-3daf-ad30-732a-07bfe91c1866</v>
    <v>en-US</v>
    <v>Map</v>
  </rv>
  <rv s="0">
    <v>536870912</v>
    <v>Gracias a Dios Department</v>
    <v>5e961e8d-37a6-4d49-b36b-67fa593570b4</v>
    <v>en-US</v>
    <v>Map</v>
  </rv>
  <rv s="0">
    <v>536870912</v>
    <v>Intibucá Department</v>
    <v>83637919-1982-883b-fa06-8f8cc8eba408</v>
    <v>en-US</v>
    <v>Map</v>
  </rv>
  <rv s="0">
    <v>536870912</v>
    <v>Bay Islands Department</v>
    <v>a7916980-24be-26fa-f6f7-b5c870314dd2</v>
    <v>en-US</v>
    <v>Map</v>
  </rv>
  <rv s="0">
    <v>536870912</v>
    <v>La Paz Department</v>
    <v>4cc8a0d3-6ccb-deaf-3e9c-319f9a1e4d3f</v>
    <v>en-US</v>
    <v>Map</v>
  </rv>
  <rv s="0">
    <v>536870912</v>
    <v>Lempira Department</v>
    <v>c3662aac-be52-19ab-0e84-e079f9c30864</v>
    <v>en-US</v>
    <v>Map</v>
  </rv>
  <rv s="0">
    <v>536870912</v>
    <v>Ocotepeque Department</v>
    <v>74343f94-e279-d415-175d-5ecd79a96e5b</v>
    <v>en-US</v>
    <v>Map</v>
  </rv>
  <rv s="0">
    <v>536870912</v>
    <v>Olancho Department</v>
    <v>54749fcd-cd46-1f0d-4ee5-eefcee6aaf96</v>
    <v>en-US</v>
    <v>Map</v>
  </rv>
  <rv s="0">
    <v>536870912</v>
    <v>Santa Bárbara Department, Honduras</v>
    <v>cc6de462-4175-44da-add7-a6a5a9da364b</v>
    <v>en-US</v>
    <v>Map</v>
  </rv>
  <rv s="0">
    <v>536870912</v>
    <v>Valle Department</v>
    <v>ae3793e1-89eb-3067-b403-878e49f4a98b</v>
    <v>en-US</v>
    <v>Map</v>
  </rv>
  <rv s="0">
    <v>536870912</v>
    <v>Yoro Department</v>
    <v>04bfd889-117b-4702-bd02-438635d2decb</v>
    <v>en-US</v>
    <v>Map</v>
  </rv>
  <rv s="3">
    <v>274</v>
  </rv>
  <rv s="1">
    <fb>0.17344472061159399</fb>
    <v>22</v>
  </rv>
  <rv s="1">
    <fb>5.38600015640259E-2</fb>
    <v>30</v>
  </rv>
  <rv s="1">
    <fb>5626433</fb>
    <v>23</v>
  </rv>
  <rv s="6">
    <v>#VALUE!</v>
    <v>en-US</v>
    <v>f3535c6b-be45-301f-41bd-b224e60e78e7</v>
    <v>536870912</v>
    <v>1</v>
    <v>545</v>
    <v>37</v>
    <v>Honduras</v>
    <v>18</v>
    <v>19</v>
    <v>Map</v>
    <v>20</v>
    <v>546</v>
    <v>HN</v>
    <v>4107</v>
    <v>4108</v>
    <v>2697</v>
    <v>4109</v>
    <v>4110</v>
    <v>4111</v>
    <v>4112</v>
    <v>4113</v>
    <v>4114</v>
    <v>HNL</v>
    <v>Honduras, officially the Republic of Honduras, is a country in Central America. It is bordered to the west by Guatemala, to the southwest by El Salvador, to the southeast by Nicaragua, to the south by the Pacific Ocean at the Gulf of Fonseca, ...</v>
    <v>4115</v>
    <v>4116</v>
    <v>4117</v>
    <v>4118</v>
    <v>1191</v>
    <v>4119</v>
    <v>4120</v>
    <v>4121</v>
    <v>4122</v>
    <v>4123</v>
    <v>4111</v>
    <v>4125</v>
    <v>4126</v>
    <v>4127</v>
    <v>4128</v>
    <v>4129</v>
    <v>Honduras</v>
    <v>National Anthem of Honduras</v>
    <v>4130</v>
    <v>Honduras</v>
    <v>4131</v>
    <v>4132</v>
    <v>4133</v>
    <v>493</v>
    <v>4134</v>
    <v>4135</v>
    <v>1107</v>
    <v>638</v>
    <v>580</v>
    <v>4136</v>
    <v>2273</v>
    <v>4155</v>
    <v>4156</v>
    <v>1118</v>
    <v>4134</v>
    <v>4157</v>
    <v>Honduras</v>
    <v>4158</v>
    <v>mdp/vdpid/106</v>
  </rv>
  <rv s="0">
    <v>536870912</v>
    <v>Hungary</v>
    <v>3dd659a3-ba3c-d100-7fb4-69db91e7837f</v>
    <v>en-US</v>
    <v>Map</v>
  </rv>
  <rv s="1">
    <fb>0.58356345962664302</fb>
    <v>22</v>
  </rv>
  <rv s="1">
    <fb>93011.4</fb>
    <v>23</v>
  </rv>
  <rv s="1">
    <fb>40000</fb>
    <v>23</v>
  </rv>
  <rv s="1">
    <fb>9.6</fb>
    <v>24</v>
  </rv>
  <rv s="1">
    <fb>36</fb>
    <v>25</v>
  </rv>
  <rv s="0">
    <v>536870912</v>
    <v>Budapest</v>
    <v>cc987de1-03c9-4967-a1a2-ada14f9ee10f</v>
    <v>en-US</v>
    <v>Map</v>
  </rv>
  <rv s="1">
    <fb>45536.805999999997</fb>
    <v>23</v>
  </rv>
  <rv s="1">
    <fb>121.64204740639001</fb>
    <v>26</v>
  </rv>
  <rv s="1">
    <fb>3.3385863538200999E-2</fb>
    <v>22</v>
  </rv>
  <rv s="1">
    <fb>3965.9582334833499</fb>
    <v>23</v>
  </rv>
  <rv s="1">
    <fb>1.54</fb>
    <v>24</v>
  </rv>
  <rv s="1">
    <fb>0.229051154054595</fb>
    <v>22</v>
  </rv>
  <rv s="1">
    <fb>69.549793691077994</fb>
    <v>29</v>
  </rv>
  <rv s="1">
    <fb>160967157503.612</fb>
    <v>28</v>
  </rv>
  <rv s="1">
    <fb>1.0080547</fb>
    <v>22</v>
  </rv>
  <rv s="1">
    <fb>0.48500379999999998</fb>
    <v>22</v>
  </rv>
  <rv s="2">
    <v>81</v>
    <v>20</v>
    <v>548</v>
    <v>7</v>
    <v>0</v>
    <v>Image of Hungary</v>
  </rv>
  <rv s="0">
    <v>805306368</v>
    <v>Tamás Sulyok (President)</v>
    <v>4981ad79-1c7e-7496-6c46-6aa0b91e04ef</v>
    <v>en-US</v>
    <v>Generic</v>
  </rv>
  <rv s="0">
    <v>805306368</v>
    <v>Viktor Orbán (Prime minister)</v>
    <v>b3bb0533-687c-7694-18f7-fceabd0caa60</v>
    <v>en-US</v>
    <v>Generic</v>
  </rv>
  <rv s="0">
    <v>805306368</v>
    <v>László Kövér (Speaker)</v>
    <v>9c6cdeac-a3a5-6220-a1b1-9b9fa11b251e</v>
    <v>en-US</v>
    <v>Generic</v>
  </rv>
  <rv s="3">
    <v>275</v>
  </rv>
  <rv s="4">
    <v>https://www.bing.com/search?q=hungary&amp;form=skydnc</v>
    <v>Learn more on Bing</v>
  </rv>
  <rv s="1">
    <fb>75.817073170731703</fb>
    <v>29</v>
  </rv>
  <rv s="1">
    <fb>32886530000</fb>
    <v>28</v>
  </rv>
  <rv s="1">
    <fb>12</fb>
    <v>29</v>
  </rv>
  <rv s="1">
    <fb>2.62</fb>
    <v>27</v>
  </rv>
  <rv s="3">
    <v>276</v>
  </rv>
  <rv s="1">
    <fb>0.29037430120000002</fb>
    <v>22</v>
  </rv>
  <rv s="1">
    <fb>3.4075000000000002</fb>
    <v>24</v>
  </rv>
  <rv s="1">
    <fb>9683505</fb>
    <v>23</v>
  </rv>
  <rv s="1">
    <fb>0.23899999999999999</fb>
    <v>22</v>
  </rv>
  <rv s="1">
    <fb>0.38500000000000001</fb>
    <v>22</v>
  </rv>
  <rv s="1">
    <fb>7.9000000000000001E-2</fb>
    <v>22</v>
  </rv>
  <rv s="1">
    <fb>0.17600000000000002</fb>
    <v>22</v>
  </rv>
  <rv s="1">
    <fb>0.56467998504638706</fb>
    <v>22</v>
  </rv>
  <rv s="0">
    <v>536870912</v>
    <v>Bács-Kiskun County</v>
    <v>b7a38187-7574-9ab1-60e3-10f075d0d186</v>
    <v>en-US</v>
    <v>Map</v>
  </rv>
  <rv s="0">
    <v>536870912</v>
    <v>Baranya County</v>
    <v>c29a86bb-05fb-e0aa-70c0-c89b04a205bb</v>
    <v>en-US</v>
    <v>Map</v>
  </rv>
  <rv s="0">
    <v>536870912</v>
    <v>Békés County</v>
    <v>848bb2e8-13c2-096d-c51d-47364012f987</v>
    <v>en-US</v>
    <v>Map</v>
  </rv>
  <rv s="0">
    <v>536870912</v>
    <v>Borsod–Abaúj–Zemplén County</v>
    <v>e2f94cf9-e52b-dcec-0b41-93c58264a52a</v>
    <v>en-US</v>
    <v>Map</v>
  </rv>
  <rv s="0">
    <v>536870912</v>
    <v>Fejér County</v>
    <v>c9455473-fae3-8259-0fcc-374407d47514</v>
    <v>en-US</v>
    <v>Map</v>
  </rv>
  <rv s="0">
    <v>536870912</v>
    <v>Győr–Moson–Sopron County</v>
    <v>30c528b5-300e-148a-c926-85bd637d2587</v>
    <v>en-US</v>
    <v>Map</v>
  </rv>
  <rv s="0">
    <v>536870912</v>
    <v>Hajdú–Bihar County</v>
    <v>b70c0013-fffd-b397-9ca3-b1e52f8af589</v>
    <v>en-US</v>
    <v>Map</v>
  </rv>
  <rv s="0">
    <v>536870912</v>
    <v>Heves County</v>
    <v>a7ad20ca-e33c-48b6-afb2-98eb81ed9668</v>
    <v>en-US</v>
    <v>Map</v>
  </rv>
  <rv s="0">
    <v>536870912</v>
    <v>Jász–Nagykun–Szolnok County</v>
    <v>1b96677d-3a39-e8b7-4b15-24ba76df96c7</v>
    <v>en-US</v>
    <v>Map</v>
  </rv>
  <rv s="0">
    <v>536870912</v>
    <v>Komárom-Esztergom County</v>
    <v>ba328245-04ca-053f-f5ae-0a6c17390c1a</v>
    <v>en-US</v>
    <v>Map</v>
  </rv>
  <rv s="0">
    <v>536870912</v>
    <v>Nógrád County</v>
    <v>ce5ebf6b-45ff-4332-80f6-12b85a86fcde</v>
    <v>en-US</v>
    <v>Map</v>
  </rv>
  <rv s="0">
    <v>536870912</v>
    <v>Pest County</v>
    <v>284af297-159a-8cd4-a286-f4e49da94d80</v>
    <v>en-US</v>
    <v>Map</v>
  </rv>
  <rv s="0">
    <v>536870912</v>
    <v>Somogy County</v>
    <v>25b3ce64-3ab0-ff3e-12a5-ac94a5403262</v>
    <v>en-US</v>
    <v>Map</v>
  </rv>
  <rv s="0">
    <v>536870912</v>
    <v>Szabolcs–Szatmár–Bereg County</v>
    <v>f67c1ad1-2da0-d53a-b6ac-d1ed5dda4cfe</v>
    <v>en-US</v>
    <v>Map</v>
  </rv>
  <rv s="0">
    <v>536870912</v>
    <v>Tolna County</v>
    <v>c8e4c3cc-af05-c5ae-b6ae-492a9374c5f0</v>
    <v>en-US</v>
    <v>Map</v>
  </rv>
  <rv s="0">
    <v>536870912</v>
    <v>Vas County</v>
    <v>1e048783-39f2-51e9-3d34-5fe13eb88de5</v>
    <v>en-US</v>
    <v>Map</v>
  </rv>
  <rv s="0">
    <v>536870912</v>
    <v>Veszprém County</v>
    <v>c6f1a586-70f6-b7ad-6ae3-390ab10bf610</v>
    <v>en-US</v>
    <v>Map</v>
  </rv>
  <rv s="0">
    <v>536870912</v>
    <v>Zala County</v>
    <v>fa69d523-1961-04ce-4e98-b156ea8336f2</v>
    <v>en-US</v>
    <v>Map</v>
  </rv>
  <rv s="3">
    <v>277</v>
  </rv>
  <rv s="1">
    <fb>0.22953377148482101</fb>
    <v>22</v>
  </rv>
  <rv s="1">
    <fb>3.3989999294281002E-2</fb>
    <v>30</v>
  </rv>
  <rv s="1">
    <fb>6999582</fb>
    <v>23</v>
  </rv>
  <rv s="7">
    <v>#VALUE!</v>
    <v>en-US</v>
    <v>3dd659a3-ba3c-d100-7fb4-69db91e7837f</v>
    <v>536870912</v>
    <v>1</v>
    <v>551</v>
    <v>44</v>
    <v>Hungary</v>
    <v>18</v>
    <v>19</v>
    <v>Map</v>
    <v>20</v>
    <v>275</v>
    <v>HU</v>
    <v>4161</v>
    <v>4162</v>
    <v>4163</v>
    <v>4164</v>
    <v>4165</v>
    <v>4166</v>
    <v>4167</v>
    <v>4168</v>
    <v>4169</v>
    <v>HUF</v>
    <v>Hungary is a landlocked country in Central Europe. Spanning much of the Carpathian Basin, it is bordered by Slovakia to the north, Ukraine to the northeast, Romania to the east and southeast, Serbia to the south, Croatia and Slovenia to the ...</v>
    <v>4170</v>
    <v>4171</v>
    <v>4172</v>
    <v>4173</v>
    <v>3537</v>
    <v>4174</v>
    <v>4175</v>
    <v>4176</v>
    <v>4177</v>
    <v>2759</v>
    <v>4166</v>
    <v>4181</v>
    <v>4182</v>
    <v>4183</v>
    <v>4184</v>
    <v>4185</v>
    <v>4186</v>
    <v>Hungary</v>
    <v>Himnusz</v>
    <v>4187</v>
    <v>Magyarország</v>
    <v>4188</v>
    <v>4189</v>
    <v>4190</v>
    <v>3648</v>
    <v>4191</v>
    <v>4192</v>
    <v>638</v>
    <v>4193</v>
    <v>2433</v>
    <v>4194</v>
    <v>4195</v>
    <v>4214</v>
    <v>4215</v>
    <v>125</v>
    <v>2429</v>
    <v>4216</v>
    <v>Hungary</v>
    <v>4217</v>
    <v>mdp/vdpid/109</v>
  </rv>
  <rv s="0">
    <v>536870912</v>
    <v>Iceland</v>
    <v>e1ba31bc-7b8e-2e19-cd94-e86fc0852594</v>
    <v>en-US</v>
    <v>Map</v>
  </rv>
  <rv s="1">
    <fb>0.18673316708229401</fb>
    <v>22</v>
  </rv>
  <rv s="1">
    <fb>103004</fb>
    <v>23</v>
  </rv>
  <rv s="1">
    <fb>354</fb>
    <v>25</v>
  </rv>
  <rv s="0">
    <v>536870912</v>
    <v>Reykjavík</v>
    <v>8b129243-97ea-2b6a-4e18-4d73fc81ebf1</v>
    <v>en-US</v>
    <v>Map</v>
  </rv>
  <rv s="1">
    <fb>2064.5210000000002</fb>
    <v>23</v>
  </rv>
  <rv s="1">
    <fb>129.00333121435901</fb>
    <v>26</v>
  </rv>
  <rv s="1">
    <fb>3.0139717915605598E-2</fb>
    <v>22</v>
  </rv>
  <rv s="1">
    <fb>53832.479091958703</fb>
    <v>23</v>
  </rv>
  <rv s="1">
    <fb>1.71</fb>
    <v>24</v>
  </rv>
  <rv s="1">
    <fb>5.0374064837905193E-3</fb>
    <v>22</v>
  </rv>
  <rv s="1">
    <fb>11.288868750735</fb>
    <v>29</v>
  </rv>
  <rv s="1">
    <fb>1.69</fb>
    <v>27</v>
  </rv>
  <rv s="1">
    <fb>24188035738.784599</fb>
    <v>28</v>
  </rv>
  <rv s="1">
    <fb>1.0035144</fb>
    <v>22</v>
  </rv>
  <rv s="1">
    <fb>0.71845009999999998</fb>
    <v>22</v>
  </rv>
  <rv s="2">
    <v>82</v>
    <v>20</v>
    <v>553</v>
    <v>7</v>
    <v>0</v>
    <v>Image of Iceland</v>
  </rv>
  <rv s="1">
    <fb>1.5</fb>
    <v>29</v>
  </rv>
  <rv s="0">
    <v>805306368</v>
    <v>Halla Tómasdóttir (President)</v>
    <v>c11288ac-036b-8dc8-99f2-5753b2b6956f</v>
    <v>en-US</v>
    <v>Generic</v>
  </rv>
  <rv s="0">
    <v>805306368</v>
    <v>Kristrún Frostadóttir (Prime minister)</v>
    <v>a7604c5c-46ce-c8bf-6f11-3391a06643c8</v>
    <v>en-US</v>
    <v>Generic</v>
  </rv>
  <rv s="3">
    <v>278</v>
  </rv>
  <rv s="4">
    <v>https://www.bing.com/search?q=iceland&amp;form=skydnc</v>
    <v>Learn more on Bing</v>
  </rv>
  <rv s="1">
    <fb>82.660975609756093</fb>
    <v>29</v>
  </rv>
  <rv s="3">
    <v>279</v>
  </rv>
  <rv s="1">
    <fb>0.17016495679999999</fb>
    <v>22</v>
  </rv>
  <rv s="1">
    <fb>4.0777999999999999</fb>
    <v>24</v>
  </rv>
  <rv s="1">
    <fb>381900</fb>
    <v>23</v>
  </rv>
  <rv s="1">
    <fb>0.36499999999999999</fb>
    <v>22</v>
  </rv>
  <rv s="1">
    <fb>9.5000000000000001E-2</fb>
    <v>22</v>
  </rv>
  <rv s="1">
    <fb>0.75032997131347701</fb>
    <v>22</v>
  </rv>
  <rv s="0">
    <v>536870912</v>
    <v>Northeast</v>
    <v>17fec3b1-02c6-5c4a-c52f-447b6e10d58d</v>
    <v>en-US</v>
    <v>Map</v>
  </rv>
  <rv s="0">
    <v>536870912</v>
    <v>Northwest</v>
    <v>bab4d393-5091-5f7e-c720-f7a160315e1e</v>
    <v>en-US</v>
    <v>Map</v>
  </rv>
  <rv s="0">
    <v>536870912</v>
    <v>Reykjavík South</v>
    <v>95f8c991-b8c1-4cdb-c8c3-21fe1d07d378</v>
    <v>en-US</v>
    <v>Map</v>
  </rv>
  <rv s="0">
    <v>536870912</v>
    <v>South</v>
    <v>55e9834b-d3f7-e7b6-a729-4f72ee41290d</v>
    <v>en-US</v>
    <v>Map</v>
  </rv>
  <rv s="0">
    <v>536870912</v>
    <v>Southwest</v>
    <v>ef08417a-e8f5-2532-f620-5c0f0b8d3cb9</v>
    <v>en-US</v>
    <v>Map</v>
  </rv>
  <rv s="3">
    <v>280</v>
  </rv>
  <rv s="1">
    <fb>0.23317884393051</fb>
    <v>22</v>
  </rv>
  <rv s="1">
    <fb>2.8420000076293903E-2</fb>
    <v>30</v>
  </rv>
  <rv s="1">
    <fb>339110</fb>
    <v>23</v>
  </rv>
  <rv s="37">
    <v>#VALUE!</v>
    <v>en-US</v>
    <v>e1ba31bc-7b8e-2e19-cd94-e86fc0852594</v>
    <v>536870912</v>
    <v>1</v>
    <v>556</v>
    <v>428</v>
    <v>Iceland</v>
    <v>18</v>
    <v>19</v>
    <v>Map</v>
    <v>20</v>
    <v>557</v>
    <v>IS</v>
    <v>4220</v>
    <v>4221</v>
    <v>351</v>
    <v>2830</v>
    <v>4222</v>
    <v>4223</v>
    <v>4224</v>
    <v>4225</v>
    <v>4226</v>
    <v>ISK</v>
    <v>Iceland is a Nordic island country between the North Atlantic and Arctic Oceans, on the Mid-Atlantic Ridge between North America and Europe. It is culturally and politically linked with Europe and is the region's westernmost and most sparsely ...</v>
    <v>4227</v>
    <v>4228</v>
    <v>4229</v>
    <v>4230</v>
    <v>4231</v>
    <v>4232</v>
    <v>4233</v>
    <v>4234</v>
    <v>4235</v>
    <v>4236</v>
    <v>4223</v>
    <v>4239</v>
    <v>4240</v>
    <v>4241</v>
    <v>2557</v>
    <v>Iceland</v>
    <v>Lofsöngur</v>
    <v>4242</v>
    <v>Islandi Vabariik</v>
    <v>4243</v>
    <v>4244</v>
    <v>4245</v>
    <v>2127</v>
    <v>3199</v>
    <v>4246</v>
    <v>1368</v>
    <v>4247</v>
    <v>1063</v>
    <v>1958</v>
    <v>4248</v>
    <v>4254</v>
    <v>4255</v>
    <v>3305</v>
    <v>1531</v>
    <v>4256</v>
    <v>Iceland</v>
    <v>4257</v>
    <v>mdp/vdpid/110</v>
  </rv>
  <rv s="0">
    <v>536870912</v>
    <v>India</v>
    <v>85fa63d3-9596-adb9-b4eb-502273d84f56</v>
    <v>en-US</v>
    <v>Map</v>
  </rv>
  <rv s="1">
    <fb>0.60447196445568596</fb>
    <v>22</v>
  </rv>
  <rv s="1">
    <fb>3287263</fb>
    <v>23</v>
  </rv>
  <rv s="1">
    <fb>3031000</fb>
    <v>23</v>
  </rv>
  <rv s="1">
    <fb>17.856999999999999</fb>
    <v>24</v>
  </rv>
  <rv s="1">
    <fb>91</fb>
    <v>25</v>
  </rv>
  <rv s="0">
    <v>536870912</v>
    <v>New Delhi</v>
    <v>b474d3c7-a39a-d5ba-7426-18e00042f03e</v>
    <v>en-US</v>
    <v>Map</v>
  </rv>
  <rv s="1">
    <fb>2407671.5260000001</fb>
    <v>23</v>
  </rv>
  <rv s="1">
    <fb>180.43581241118</fb>
    <v>26</v>
  </rv>
  <rv s="1">
    <fb>7.6596947427925291E-2</fb>
    <v>22</v>
  </rv>
  <rv s="1">
    <fb>804.51422808927896</fb>
    <v>23</v>
  </rv>
  <rv s="1">
    <fb>2.222</fb>
    <v>24</v>
  </rv>
  <rv s="1">
    <fb>0.23833121474746</fb>
    <v>22</v>
  </rv>
  <rv s="1">
    <fb>73.576979087800794</fb>
    <v>29</v>
  </rv>
  <rv s="1">
    <fb>2611000000000.0098</fb>
    <v>28</v>
  </rv>
  <rv s="1">
    <fb>1.1295785999999999</fb>
    <v>22</v>
  </rv>
  <rv s="1">
    <fb>0.28060550000000001</fb>
    <v>22</v>
  </rv>
  <rv s="2">
    <v>83</v>
    <v>20</v>
    <v>559</v>
    <v>7</v>
    <v>0</v>
    <v>Image of India</v>
  </rv>
  <rv s="1">
    <fb>29.9</fb>
    <v>29</v>
  </rv>
  <rv s="0">
    <v>536870912</v>
    <v>Mumbai</v>
    <v>fbbc8d69-667a-e1ff-34bf-e524be01025d</v>
    <v>en-US</v>
    <v>Map</v>
  </rv>
  <rv s="0">
    <v>805306368</v>
    <v>Droupadi Murmu (President)</v>
    <v>adde4ff7-2867-52d2-5cee-2e1eb72876cd</v>
    <v>en-US</v>
    <v>Generic</v>
  </rv>
  <rv s="0">
    <v>805306368</v>
    <v>Narendra Modi (Prime minister)</v>
    <v>04fee623-e9bd-ee4b-f30d-cad3c29199e4</v>
    <v>en-US</v>
    <v>Generic</v>
  </rv>
  <rv s="3">
    <v>281</v>
  </rv>
  <rv s="4">
    <v>https://www.bing.com/search?q=india&amp;form=skydnc</v>
    <v>Learn more on Bing</v>
  </rv>
  <rv s="1">
    <fb>69.415999999999997</fb>
    <v>29</v>
  </rv>
  <rv s="1">
    <fb>2179781240000</fb>
    <v>28</v>
  </rv>
  <rv s="1">
    <fb>145</fb>
    <v>29</v>
  </rv>
  <rv s="1">
    <fb>0.3</fb>
    <v>27</v>
  </rv>
  <rv s="3">
    <v>282</v>
  </rv>
  <rv s="1">
    <fb>0.65060906480000003</fb>
    <v>22</v>
  </rv>
  <rv s="1">
    <fb>0.85709999999999997</fb>
    <v>24</v>
  </rv>
  <rv s="1">
    <fb>1417173173</fb>
    <v>23</v>
  </rv>
  <rv s="1">
    <fb>0.20300000000000001</fb>
    <v>22</v>
  </rv>
  <rv s="1">
    <fb>0.317</fb>
    <v>22</v>
  </rv>
  <rv s="1">
    <fb>0.49292999267578097</fb>
    <v>22</v>
  </rv>
  <rv s="0">
    <v>536870912</v>
    <v>Arunachal Pradesh</v>
    <v>c2da5cc2-b1a0-f17a-707d-e5067136b9e9</v>
    <v>en-US</v>
    <v>Map</v>
  </rv>
  <rv s="0">
    <v>536870912</v>
    <v>Assam</v>
    <v>a9d4e5df-f559-c28f-dc41-7c72a82dfaf7</v>
    <v>en-US</v>
    <v>Map</v>
  </rv>
  <rv s="0">
    <v>536870912</v>
    <v>Bihar</v>
    <v>e402c108-ade8-40dd-b6d7-f36882e8e3e3</v>
    <v>en-US</v>
    <v>Map</v>
  </rv>
  <rv s="0">
    <v>536870912</v>
    <v>Chhattisgarh</v>
    <v>91e8d1d3-b929-8697-13f5-91241ae0d1b6</v>
    <v>en-US</v>
    <v>Map</v>
  </rv>
  <rv s="0">
    <v>536870912</v>
    <v>Goa</v>
    <v>d9bda1c6-a2c4-994c-5335-195386cef40a</v>
    <v>en-US</v>
    <v>Map</v>
  </rv>
  <rv s="0">
    <v>536870912</v>
    <v>Gujarat</v>
    <v>c70b768e-21ab-4f53-a356-564e8da2291e</v>
    <v>en-US</v>
    <v>Map</v>
  </rv>
  <rv s="0">
    <v>536870912</v>
    <v>Haryana</v>
    <v>f50b36c9-0e06-9b0a-b657-100ebb295bb1</v>
    <v>en-US</v>
    <v>Map</v>
  </rv>
  <rv s="0">
    <v>536870912</v>
    <v>Himachal Pradesh</v>
    <v>0e213229-adc2-378d-f093-949050fffa34</v>
    <v>en-US</v>
    <v>Map</v>
  </rv>
  <rv s="0">
    <v>536870912</v>
    <v>Jharkhand</v>
    <v>9cf33868-3d76-c243-1cd3-91dda44b77e3</v>
    <v>en-US</v>
    <v>Map</v>
  </rv>
  <rv s="0">
    <v>536870912</v>
    <v>Karnataka</v>
    <v>216903eb-bbc1-497e-b914-8eb69db6f747</v>
    <v>en-US</v>
    <v>Map</v>
  </rv>
  <rv s="0">
    <v>536870912</v>
    <v>Kerala</v>
    <v>9d932c0c-d3e6-abbd-5274-6b53036ca764</v>
    <v>en-US</v>
    <v>Map</v>
  </rv>
  <rv s="0">
    <v>536870912</v>
    <v>Madhya Pradesh</v>
    <v>bcbcd891-852b-6dac-1671-8d00b9eae5ea</v>
    <v>en-US</v>
    <v>Map</v>
  </rv>
  <rv s="0">
    <v>536870912</v>
    <v>Maharashtra</v>
    <v>8e20e4dc-1423-75a9-a049-5e500370aafa</v>
    <v>en-US</v>
    <v>Map</v>
  </rv>
  <rv s="0">
    <v>536870912</v>
    <v>Manipur</v>
    <v>774dc6a3-56a4-d8f3-26d2-6e2536af50a5</v>
    <v>en-US</v>
    <v>Map</v>
  </rv>
  <rv s="0">
    <v>536870912</v>
    <v>Meghalaya</v>
    <v>b317786c-1e28-16cc-03ca-835f315a094d</v>
    <v>en-US</v>
    <v>Map</v>
  </rv>
  <rv s="0">
    <v>536870912</v>
    <v>Mizoram</v>
    <v>a1dcfd92-e2ab-1111-48a2-8c885ebd1155</v>
    <v>en-US</v>
    <v>Map</v>
  </rv>
  <rv s="0">
    <v>536870912</v>
    <v>Nagaland</v>
    <v>9097c945-eb0e-f294-cb7f-43ad572c6903</v>
    <v>en-US</v>
    <v>Map</v>
  </rv>
  <rv s="0">
    <v>536870912</v>
    <v>Odisha</v>
    <v>becca699-9820-c027-8e14-b5840348a600</v>
    <v>en-US</v>
    <v>Map</v>
  </rv>
  <rv s="0">
    <v>536870912</v>
    <v>Punjab, India</v>
    <v>d98d08e1-818e-a7ba-30a5-4637a11eec3e</v>
    <v>en-US</v>
    <v>Map</v>
  </rv>
  <rv s="0">
    <v>536870912</v>
    <v>Rajasthan</v>
    <v>58d414c6-9557-d15b-60ff-52f256e32345</v>
    <v>en-US</v>
    <v>Map</v>
  </rv>
  <rv s="0">
    <v>536870912</v>
    <v>Sikkim</v>
    <v>aa8e9a23-8c5b-d667-7f28-62e9ce93f9bd</v>
    <v>en-US</v>
    <v>Map</v>
  </rv>
  <rv s="0">
    <v>536870912</v>
    <v>Tamil Nadu</v>
    <v>6e3e5a82-8737-a613-1d99-0b4d68370109</v>
    <v>en-US</v>
    <v>Map</v>
  </rv>
  <rv s="0">
    <v>536870912</v>
    <v>Tripura</v>
    <v>a7fa8608-5e0d-f0d4-37a2-b87e3fe2b039</v>
    <v>en-US</v>
    <v>Map</v>
  </rv>
  <rv s="0">
    <v>536870912</v>
    <v>Uttar Pradesh</v>
    <v>f624b656-1585-9836-7a98-128016c67d52</v>
    <v>en-US</v>
    <v>Map</v>
  </rv>
  <rv s="0">
    <v>536870912</v>
    <v>Uttarakhand</v>
    <v>41a39bbc-6b82-df10-b345-3afffff3985d</v>
    <v>en-US</v>
    <v>Map</v>
  </rv>
  <rv s="0">
    <v>536870912</v>
    <v>West Bengal</v>
    <v>067d886f-4d7d-8889-c8c7-d54e2dbc1cb8</v>
    <v>en-US</v>
    <v>Map</v>
  </rv>
  <rv s="0">
    <v>536870912</v>
    <v>Andaman and Nicobar Islands</v>
    <v>0543bce3-574a-8949-ac01-944cd0418886</v>
    <v>en-US</v>
    <v>Map</v>
  </rv>
  <rv s="0">
    <v>536870912</v>
    <v>Chandigarh</v>
    <v>10beaf9e-bdab-00b9-8037-79ffe16cf357</v>
    <v>en-US</v>
    <v>Map</v>
  </rv>
  <rv s="0">
    <v>536870912</v>
    <v>Lakshadweep</v>
    <v>90dcf823-b8a7-5ca7-11dd-dcf29ea357f2</v>
    <v>en-US</v>
    <v>Map</v>
  </rv>
  <rv s="0">
    <v>536870912</v>
    <v>Delhi</v>
    <v>275e8ab8-7bd0-4633-9c89-0133be92e587</v>
    <v>en-US</v>
    <v>Map</v>
  </rv>
  <rv s="0">
    <v>536870912</v>
    <v>Puducherry</v>
    <v>6e0dc6cc-da9d-7f4a-75a8-85997485edfd</v>
    <v>en-US</v>
    <v>Map</v>
  </rv>
  <rv s="0">
    <v>536870912</v>
    <v>Telangana</v>
    <v>19abdc7d-29ea-4ed5-99d8-3a1d7bc90b05</v>
    <v>en-US</v>
    <v>Map</v>
  </rv>
  <rv s="0">
    <v>536870912</v>
    <v>Andhra Pradesh</v>
    <v>9e3a52bb-38ae-c817-5cd2-7a8dd2a4c0e5</v>
    <v>en-US</v>
    <v>Map</v>
  </rv>
  <rv s="0">
    <v>536870912</v>
    <v>Ladakh</v>
    <v>a7a84d3a-9c83-e85a-7347-73d712e71fe2</v>
    <v>en-US</v>
    <v>Map</v>
  </rv>
  <rv s="3">
    <v>283</v>
  </rv>
  <rv s="1">
    <fb>0.111799218352875</fb>
    <v>22</v>
  </rv>
  <rv s="3">
    <v>284</v>
  </rv>
  <rv s="1">
    <fb>0.49700000000000005</fb>
    <v>22</v>
  </rv>
  <rv s="1">
    <fb>5.35500001907349E-2</fb>
    <v>30</v>
  </rv>
  <rv s="1">
    <fb>471031528</fb>
    <v>23</v>
  </rv>
  <rv s="7">
    <v>#VALUE!</v>
    <v>en-US</v>
    <v>85fa63d3-9596-adb9-b4eb-502273d84f56</v>
    <v>536870912</v>
    <v>1</v>
    <v>563</v>
    <v>44</v>
    <v>India</v>
    <v>18</v>
    <v>19</v>
    <v>Map</v>
    <v>20</v>
    <v>564</v>
    <v>IN</v>
    <v>4260</v>
    <v>4261</v>
    <v>4262</v>
    <v>4263</v>
    <v>4264</v>
    <v>4265</v>
    <v>4266</v>
    <v>4267</v>
    <v>4268</v>
    <v>INR</v>
    <v>India, officially the Republic of India, is a country in South Asia. It is the seventh-largest country by area; the most populous country from June 2023 onwards; and since its independence in 1947, the world's most populous democracy. Bounded by ...</v>
    <v>4269</v>
    <v>4270</v>
    <v>4271</v>
    <v>4272</v>
    <v>298</v>
    <v>4273</v>
    <v>4274</v>
    <v>4275</v>
    <v>4276</v>
    <v>4277</v>
    <v>4278</v>
    <v>4281</v>
    <v>4282</v>
    <v>4283</v>
    <v>4284</v>
    <v>4285</v>
    <v>4286</v>
    <v>India</v>
    <v>Jana Gana Mana</v>
    <v>4287</v>
    <v>भारत गणराज्य</v>
    <v>4288</v>
    <v>4289</v>
    <v>4290</v>
    <v>4291</v>
    <v>4292</v>
    <v>1959</v>
    <v>495</v>
    <v>320</v>
    <v>1370</v>
    <v>2727</v>
    <v>4293</v>
    <v>4328</v>
    <v>4329</v>
    <v>4330</v>
    <v>4331</v>
    <v>4332</v>
    <v>India</v>
    <v>4333</v>
    <v>mdp/vdpid/113</v>
  </rv>
  <rv s="0">
    <v>536870912</v>
    <v>Indonesia</v>
    <v>b4a5bd62-2259-21e3-4627-bf249ae6ee84</v>
    <v>en-US</v>
    <v>Map</v>
  </rv>
  <rv s="1">
    <fb>0.31464420364656098</fb>
    <v>22</v>
  </rv>
  <rv s="1">
    <fb>1904570</fb>
    <v>23</v>
  </rv>
  <rv s="1">
    <fb>676000</fb>
    <v>23</v>
  </rv>
  <rv s="1">
    <fb>18.071999999999999</fb>
    <v>24</v>
  </rv>
  <rv s="1">
    <fb>62</fb>
    <v>25</v>
  </rv>
  <rv s="0">
    <v>536870912</v>
    <v>Jakarta</v>
    <v>6261fc72-a172-5cdd-9c67-a7644a026c29</v>
    <v>en-US</v>
    <v>Map</v>
  </rv>
  <rv s="1">
    <fb>563324.54</fb>
    <v>23</v>
  </rv>
  <rv s="1">
    <fb>151.17667507135201</fb>
    <v>26</v>
  </rv>
  <rv s="1">
    <fb>3.0305866496949097E-2</fb>
    <v>22</v>
  </rv>
  <rv s="1">
    <fb>811.90690494758496</fb>
    <v>23</v>
  </rv>
  <rv s="1">
    <fb>2.3109999999999999</fb>
    <v>24</v>
  </rv>
  <rv s="1">
    <fb>0.49860398197419897</fb>
    <v>22</v>
  </rv>
  <rv s="1">
    <fb>66.089475456589</fb>
    <v>29</v>
  </rv>
  <rv s="1">
    <fb>0.63</fb>
    <v>27</v>
  </rv>
  <rv s="1">
    <fb>1119190780752.8</fb>
    <v>28</v>
  </rv>
  <rv s="1">
    <fb>1.0641081999999999</fb>
    <v>22</v>
  </rv>
  <rv s="1">
    <fb>0.3631104</fb>
    <v>22</v>
  </rv>
  <rv s="2">
    <v>84</v>
    <v>20</v>
    <v>566</v>
    <v>7</v>
    <v>0</v>
    <v>Image of Indonesia</v>
  </rv>
  <rv s="1">
    <fb>21.1</fb>
    <v>29</v>
  </rv>
  <rv s="0">
    <v>805306368</v>
    <v>Prabowo Subianto (President)</v>
    <v>0356dbb9-1da7-3c83-437a-0e7f85c9b902</v>
    <v>en-US</v>
    <v>Generic</v>
  </rv>
  <rv s="0">
    <v>805306368</v>
    <v>Gibran Rakabuming Raka (Vice president)</v>
    <v>014321a1-e983-74ac-d4a9-648e88776d13</v>
    <v>en-US</v>
    <v>Generic</v>
  </rv>
  <rv s="0">
    <v>805306368</v>
    <v>Puan Maharani (Speaker)</v>
    <v>bce5e50c-23e7-f796-fb15-4e7093b47fbe</v>
    <v>en-US</v>
    <v>Generic</v>
  </rv>
  <rv s="3">
    <v>285</v>
  </rv>
  <rv s="4">
    <v>https://www.bing.com/search?q=indonesia&amp;form=skydnc</v>
    <v>Learn more on Bing</v>
  </rv>
  <rv s="1">
    <fb>71.509</fb>
    <v>29</v>
  </rv>
  <rv s="1">
    <fb>523321860000</fb>
    <v>28</v>
  </rv>
  <rv s="1">
    <fb>177</fb>
    <v>29</v>
  </rv>
  <rv s="1">
    <fb>0.48</fb>
    <v>27</v>
  </rv>
  <rv s="3">
    <v>286</v>
  </rv>
  <rv s="1">
    <fb>0.48302203660000004</fb>
    <v>22</v>
  </rv>
  <rv s="1">
    <fb>0.4269</fb>
    <v>24</v>
  </rv>
  <rv s="1">
    <fb>275501339</fb>
    <v>23</v>
  </rv>
  <rv s="1">
    <fb>0.217</fb>
    <v>22</v>
  </rv>
  <rv s="1">
    <fb>0.105</fb>
    <v>22</v>
  </rv>
  <rv s="1">
    <fb>0.14899999999999999</fb>
    <v>22</v>
  </rv>
  <rv s="1">
    <fb>0.67496002197265592</fb>
    <v>22</v>
  </rv>
  <rv s="0">
    <v>536870912</v>
    <v>Bali</v>
    <v>c4f6d9fa-e141-4316-1f4b-6dff75b71985</v>
    <v>en-US</v>
    <v>Map</v>
  </rv>
  <rv s="0">
    <v>536870912</v>
    <v>Bangka Belitung Islands</v>
    <v>3af40073-e8c1-5118-afe5-3cbc63eec4de</v>
    <v>en-US</v>
    <v>Map</v>
  </rv>
  <rv s="0">
    <v>536870912</v>
    <v>Banten</v>
    <v>b4e3eb01-c9fd-7eab-acf2-789027f22206</v>
    <v>en-US</v>
    <v>Map</v>
  </rv>
  <rv s="0">
    <v>536870912</v>
    <v>Bengkulu</v>
    <v>ca439385-218f-1525-c930-ce7acb910fd2</v>
    <v>en-US</v>
    <v>Map</v>
  </rv>
  <rv s="0">
    <v>536870912</v>
    <v>West Java</v>
    <v>931eb2be-2b48-b0ff-4997-05f06cf85b18</v>
    <v>en-US</v>
    <v>Map</v>
  </rv>
  <rv s="0">
    <v>536870912</v>
    <v>Central Java</v>
    <v>39b12ecc-e3fb-184d-0602-e36314b32c5d</v>
    <v>en-US</v>
    <v>Map</v>
  </rv>
  <rv s="0">
    <v>536870912</v>
    <v>East Java</v>
    <v>f76a129e-0160-9c71-d6b5-fb788a91af78</v>
    <v>en-US</v>
    <v>Map</v>
  </rv>
  <rv s="0">
    <v>536870912</v>
    <v>Riau Islands</v>
    <v>e3471e28-8f42-6ecf-4ccf-4698fdb6ba7b</v>
    <v>en-US</v>
    <v>Map</v>
  </rv>
  <rv s="0">
    <v>536870912</v>
    <v>Jambi</v>
    <v>f9f17551-f6f4-8e98-3914-364646c1f529</v>
    <v>en-US</v>
    <v>Map</v>
  </rv>
  <rv s="0">
    <v>536870912</v>
    <v>Central Kalimantan</v>
    <v>8d3f7094-f4c0-94dc-e426-1fcab06739ff</v>
    <v>en-US</v>
    <v>Map</v>
  </rv>
  <rv s="0">
    <v>536870912</v>
    <v>South Kalimantan</v>
    <v>d0e9b3fa-cc83-7afb-07e9-c2d457864e16</v>
    <v>en-US</v>
    <v>Map</v>
  </rv>
  <rv s="0">
    <v>536870912</v>
    <v>West Kalimantan</v>
    <v>5febf7f0-5901-95c6-deac-984325a2c927</v>
    <v>en-US</v>
    <v>Map</v>
  </rv>
  <rv s="0">
    <v>536870912</v>
    <v>East Kalimantan</v>
    <v>1c25ef68-f0fa-78fc-107b-520cea759d8a</v>
    <v>en-US</v>
    <v>Map</v>
  </rv>
  <rv s="0">
    <v>536870912</v>
    <v>Lampung</v>
    <v>c37bf0bc-29d7-8a9d-c9ca-5d41aeee72da</v>
    <v>en-US</v>
    <v>Map</v>
  </rv>
  <rv s="0">
    <v>536870912</v>
    <v>West Nusa Tenggara</v>
    <v>0407c75f-c808-9cce-028b-f2d85975e54a</v>
    <v>en-US</v>
    <v>Map</v>
  </rv>
  <rv s="0">
    <v>536870912</v>
    <v>East Nusa Tenggara</v>
    <v>0f9a80a8-52fa-396b-9da0-b9128a05870d</v>
    <v>en-US</v>
    <v>Map</v>
  </rv>
  <rv s="0">
    <v>536870912</v>
    <v>Gorontalo</v>
    <v>e2330abd-3509-8dcd-5446-d0bdb068233e</v>
    <v>en-US</v>
    <v>Map</v>
  </rv>
  <rv s="0">
    <v>536870912</v>
    <v>Maluku</v>
    <v>39a3c290-4f4b-b61e-f197-a09ae7642267</v>
    <v>en-US</v>
    <v>Map</v>
  </rv>
  <rv s="0">
    <v>536870912</v>
    <v>North Maluku</v>
    <v>4d1d7c2d-e3a4-666c-5b1d-1a8b18de3a5c</v>
    <v>en-US</v>
    <v>Map</v>
  </rv>
  <rv s="0">
    <v>536870912</v>
    <v>Papua</v>
    <v>0f2c1326-0491-269f-31e1-74488078a32a</v>
    <v>en-US</v>
    <v>Map</v>
  </rv>
  <rv s="0">
    <v>536870912</v>
    <v>West Papua</v>
    <v>2bd66757-1154-0845-4ab3-b533eaafb66a</v>
    <v>en-US</v>
    <v>Map</v>
  </rv>
  <rv s="0">
    <v>536870912</v>
    <v>Central Sulawesi</v>
    <v>fca0651b-c50d-6497-3564-cf378d76f7ca</v>
    <v>en-US</v>
    <v>Map</v>
  </rv>
  <rv s="0">
    <v>536870912</v>
    <v>West Sulawesi</v>
    <v>50e1c5b6-8c37-abe2-96fd-7b0ddfe17455</v>
    <v>en-US</v>
    <v>Map</v>
  </rv>
  <rv s="0">
    <v>536870912</v>
    <v>South Sulawesi</v>
    <v>f6bf6682-f96f-24d6-1b1b-b05c77b899cd</v>
    <v>en-US</v>
    <v>Map</v>
  </rv>
  <rv s="0">
    <v>536870912</v>
    <v>North Sulawesi</v>
    <v>70a8dc2d-0ecd-0471-3c78-516c671329a4</v>
    <v>en-US</v>
    <v>Map</v>
  </rv>
  <rv s="0">
    <v>536870912</v>
    <v>Southeast Sulawesi</v>
    <v>4aff599f-5e3f-801e-344a-16dcaacba1b8</v>
    <v>en-US</v>
    <v>Map</v>
  </rv>
  <rv s="0">
    <v>536870912</v>
    <v>South Sumatra</v>
    <v>3f0b33c1-6f1e-a592-3d72-2b8e053c5609</v>
    <v>en-US</v>
    <v>Map</v>
  </rv>
  <rv s="0">
    <v>536870912</v>
    <v>West Sumatra</v>
    <v>3ad5cdb7-7630-6662-ae72-367bbd112dc0</v>
    <v>en-US</v>
    <v>Map</v>
  </rv>
  <rv s="0">
    <v>536870912</v>
    <v>North Sumatra</v>
    <v>42ca1f6c-e43e-bf42-fe72-4ad9e000d932</v>
    <v>en-US</v>
    <v>Map</v>
  </rv>
  <rv s="0">
    <v>536870912</v>
    <v>Aceh</v>
    <v>a7512e23-3525-d514-b5ee-6adb3af70ca0</v>
    <v>en-US</v>
    <v>Map</v>
  </rv>
  <rv s="0">
    <v>536870912</v>
    <v>Special Region of Yogyakarta</v>
    <v>7a5ea5db-f9d5-434b-8ed3-d1dbe5b4e377</v>
    <v>en-US</v>
    <v>Map</v>
  </rv>
  <rv s="0">
    <v>536870912</v>
    <v>North Kalimantan</v>
    <v>669e45da-91e6-45ec-af06-a29b2ed52f69</v>
    <v>en-US</v>
    <v>Map</v>
  </rv>
  <rv s="0">
    <v>536870912</v>
    <v>Riau</v>
    <v>f537ab07-cdad-a175-50d8-b58eb136e125</v>
    <v>en-US</v>
    <v>Map</v>
  </rv>
  <rv s="3">
    <v>287</v>
  </rv>
  <rv s="1">
    <fb>0.10230449477737399</fb>
    <v>22</v>
  </rv>
  <rv s="3">
    <v>288</v>
  </rv>
  <rv s="1">
    <fb>0.30099999999999999</fb>
    <v>22</v>
  </rv>
  <rv s="1">
    <fb>4.6869997978210398E-2</fb>
    <v>30</v>
  </rv>
  <rv s="1">
    <fb>151509724</fb>
    <v>23</v>
  </rv>
  <rv s="7">
    <v>#VALUE!</v>
    <v>en-US</v>
    <v>b4a5bd62-2259-21e3-4627-bf249ae6ee84</v>
    <v>536870912</v>
    <v>1</v>
    <v>569</v>
    <v>44</v>
    <v>Indonesia</v>
    <v>18</v>
    <v>19</v>
    <v>Map</v>
    <v>20</v>
    <v>302</v>
    <v>ID</v>
    <v>4336</v>
    <v>4337</v>
    <v>4338</v>
    <v>4339</v>
    <v>4340</v>
    <v>4341</v>
    <v>4342</v>
    <v>4343</v>
    <v>4344</v>
    <v>IDR</v>
    <v>Indonesia, officially the Republic of Indonesia, is a country in Southeast Asia and Oceania, between the Indian and Pacific oceans. Comprising over 17,000 islands, including Sumatra, Java, Sulawesi, and parts of Borneo and New Guinea, Indonesia ...</v>
    <v>4345</v>
    <v>4346</v>
    <v>4347</v>
    <v>4348</v>
    <v>4349</v>
    <v>4350</v>
    <v>4351</v>
    <v>4352</v>
    <v>4353</v>
    <v>4354</v>
    <v>4341</v>
    <v>4358</v>
    <v>4359</v>
    <v>4360</v>
    <v>4361</v>
    <v>4362</v>
    <v>4363</v>
    <v>Indonesia</v>
    <v>Indonesia Raya</v>
    <v>4364</v>
    <v>Republik Indonesia</v>
    <v>4365</v>
    <v>4366</v>
    <v>4367</v>
    <v>4368</v>
    <v>1269</v>
    <v>2737</v>
    <v>579</v>
    <v>1210</v>
    <v>4369</v>
    <v>4370</v>
    <v>4371</v>
    <v>4405</v>
    <v>4406</v>
    <v>4407</v>
    <v>4408</v>
    <v>4409</v>
    <v>Indonesia</v>
    <v>4410</v>
    <v>mdp/vdpid/111</v>
  </rv>
  <rv s="0">
    <v>536870912</v>
    <v>Iran</v>
    <v>502b5268-992d-26c9-a0d8-6f206338406e</v>
    <v>en-US</v>
    <v>Map</v>
  </rv>
  <rv s="1">
    <fb>0.28214101525086599</fb>
    <v>22</v>
  </rv>
  <rv s="1">
    <fb>1648195</fb>
    <v>23</v>
  </rv>
  <rv s="1">
    <fb>563000</fb>
    <v>23</v>
  </rv>
  <rv s="1">
    <fb>18.783000000000001</fb>
    <v>24</v>
  </rv>
  <rv s="1">
    <fb>98</fb>
    <v>25</v>
  </rv>
  <rv s="0">
    <v>536870912</v>
    <v>Tehran</v>
    <v>08033170-d738-6401-e42a-fb99d1cdb464</v>
    <v>en-US</v>
    <v>Map</v>
  </rv>
  <rv s="1">
    <fb>661710.15</fb>
    <v>23</v>
  </rv>
  <rv s="1">
    <fb>550.92942529120603</fb>
    <v>26</v>
  </rv>
  <rv s="1">
    <fb>0.39907345569778302</fb>
    <v>22</v>
  </rv>
  <rv s="1">
    <fb>3022.12256298599</fb>
    <v>23</v>
  </rv>
  <rv s="1">
    <fb>2.137</fb>
    <v>24</v>
  </rv>
  <rv s="1">
    <fb>6.5644910660563896E-2</fb>
    <v>22</v>
  </rv>
  <rv s="1">
    <fb>99.022580545301807</fb>
    <v>29</v>
  </rv>
  <rv s="1">
    <fb>0.39900000000000002</fb>
    <v>27</v>
  </rv>
  <rv s="1">
    <fb>445345282122.68201</fb>
    <v>28</v>
  </rv>
  <rv s="1">
    <fb>1.1070754</fb>
    <v>22</v>
  </rv>
  <rv s="1">
    <fb>0.68116089999999996</fb>
    <v>22</v>
  </rv>
  <rv s="2">
    <v>85</v>
    <v>20</v>
    <v>571</v>
    <v>7</v>
    <v>0</v>
    <v>Image of Iran</v>
  </rv>
  <rv s="1">
    <fb>12.4</fb>
    <v>29</v>
  </rv>
  <rv s="0">
    <v>805306368</v>
    <v>Ali Khamenei (Supreme leader)</v>
    <v>1f928f25-2e0f-80cc-5768-c25fdbbddd37</v>
    <v>en-US</v>
    <v>Generic</v>
  </rv>
  <rv s="0">
    <v>805306368</v>
    <v>Masoud Pezeshkian (President)</v>
    <v>6daf2d70-545c-6c8e-e20e-be7f8c783e77</v>
    <v>en-US</v>
    <v>Generic</v>
  </rv>
  <rv s="0">
    <v>805306368</v>
    <v>Mohammad Reza Aref (Vice president)</v>
    <v>bd7afb91-3db5-dfcf-ec14-e18c55069cf9</v>
    <v>en-US</v>
    <v>Generic</v>
  </rv>
  <rv s="3">
    <v>289</v>
  </rv>
  <rv s="4">
    <v>https://www.bing.com/search?q=iran&amp;form=skydnc</v>
    <v>Learn more on Bing</v>
  </rv>
  <rv s="1">
    <fb>76.478999999999999</fb>
    <v>29</v>
  </rv>
  <rv s="1">
    <fb>320671170000</fb>
    <v>28</v>
  </rv>
  <rv s="1">
    <fb>16</fb>
    <v>29</v>
  </rv>
  <rv s="1">
    <fb>1.58</fb>
    <v>27</v>
  </rv>
  <rv s="3">
    <v>290</v>
  </rv>
  <rv s="1">
    <fb>0.39660448610000004</fb>
    <v>22</v>
  </rv>
  <rv s="1">
    <fb>1.5844</fb>
    <v>24</v>
  </rv>
  <rv s="1">
    <fb>88550570</fb>
    <v>23</v>
  </rv>
  <rv s="1">
    <fb>0.313</fb>
    <v>22</v>
  </rv>
  <rv s="1">
    <fb>0.47299999999999998</fb>
    <v>22</v>
  </rv>
  <rv s="1">
    <fb>5.9000000000000004E-2</fb>
    <v>22</v>
  </rv>
  <rv s="1">
    <fb>0.44665000915527303</fb>
    <v>22</v>
  </rv>
  <rv s="0">
    <v>536870912</v>
    <v>Alborz province</v>
    <v>66c9eac0-c4e8-2333-d1be-f21b1098d79a</v>
    <v>en-US</v>
    <v>Map</v>
  </rv>
  <rv s="0">
    <v>536870912</v>
    <v>Ardabil province</v>
    <v>994b085d-87cd-a2cf-655d-3738c811cdd2</v>
    <v>en-US</v>
    <v>Map</v>
  </rv>
  <rv s="0">
    <v>536870912</v>
    <v>East Azerbaijan province</v>
    <v>531fd7c6-750a-b737-95aa-2f1ab091cc91</v>
    <v>en-US</v>
    <v>Map</v>
  </rv>
  <rv s="0">
    <v>536870912</v>
    <v>West Azerbaijan province</v>
    <v>89116434-a768-1a92-cdbc-74079e682993</v>
    <v>en-US</v>
    <v>Map</v>
  </rv>
  <rv s="0">
    <v>536870912</v>
    <v>Bushehr province</v>
    <v>62953c64-d6d7-2073-9308-f8ed0bfe146e</v>
    <v>en-US</v>
    <v>Map</v>
  </rv>
  <rv s="0">
    <v>536870912</v>
    <v>Chaharmahal and Bakhtiari province</v>
    <v>0bfd0257-fe88-a6c8-5367-46d1631721d8</v>
    <v>en-US</v>
    <v>Map</v>
  </rv>
  <rv s="0">
    <v>536870912</v>
    <v>Gilan province</v>
    <v>db0914ff-df15-1063-7595-74dbd12c3aae</v>
    <v>en-US</v>
    <v>Map</v>
  </rv>
  <rv s="0">
    <v>536870912</v>
    <v>Golestan province</v>
    <v>a23c0ea9-01b2-8118-a5e4-2a53d7fb4626</v>
    <v>en-US</v>
    <v>Map</v>
  </rv>
  <rv s="0">
    <v>536870912</v>
    <v>Hamadan province</v>
    <v>d5f615e9-bf2f-266e-64f4-c28377525be4</v>
    <v>en-US</v>
    <v>Map</v>
  </rv>
  <rv s="0">
    <v>536870912</v>
    <v>Hormozgan province</v>
    <v>0160b099-16ad-74c7-1a20-339387a370ed</v>
    <v>en-US</v>
    <v>Map</v>
  </rv>
  <rv s="0">
    <v>536870912</v>
    <v>Ilam province</v>
    <v>a9e1faab-baf5-137d-ad56-03f736246062</v>
    <v>en-US</v>
    <v>Map</v>
  </rv>
  <rv s="0">
    <v>536870912</v>
    <v>Isfahan province</v>
    <v>4022a6c3-7bcc-4676-5024-429ab1ecc696</v>
    <v>en-US</v>
    <v>Map</v>
  </rv>
  <rv s="0">
    <v>536870912</v>
    <v>Kerman province</v>
    <v>bd0ecca5-c067-2866-df85-6561772a5047</v>
    <v>en-US</v>
    <v>Map</v>
  </rv>
  <rv s="0">
    <v>536870912</v>
    <v>Fars province</v>
    <v>fd111ba5-7619-faa5-73e2-a796aea35ee7</v>
    <v>en-US</v>
    <v>Map</v>
  </rv>
  <rv s="0">
    <v>536870912</v>
    <v>Kermanshah province</v>
    <v>41f82821-fc42-f7e6-82d5-1b1d67d46918</v>
    <v>en-US</v>
    <v>Map</v>
  </rv>
  <rv s="0">
    <v>536870912</v>
    <v>North Khorasan province</v>
    <v>ededbb54-c42e-94d6-dcb7-7f0c95b4b2f6</v>
    <v>en-US</v>
    <v>Map</v>
  </rv>
  <rv s="0">
    <v>536870912</v>
    <v>Razavi Khorasan province</v>
    <v>d91481fe-1948-7d21-b73a-ef76cfe6cc2f</v>
    <v>en-US</v>
    <v>Map</v>
  </rv>
  <rv s="0">
    <v>536870912</v>
    <v>South Khorasan province</v>
    <v>57351c6f-537e-a60d-dc3e-42f26ceb5beb</v>
    <v>en-US</v>
    <v>Map</v>
  </rv>
  <rv s="0">
    <v>536870912</v>
    <v>Khuzestan province</v>
    <v>d4da6f11-b626-7462-2eb6-92ccbaefd598</v>
    <v>en-US</v>
    <v>Map</v>
  </rv>
  <rv s="0">
    <v>536870912</v>
    <v>Kohgiluyeh and Boyer-Ahmad province</v>
    <v>77fd77e4-d88b-c618-90dc-8b94a0153762</v>
    <v>en-US</v>
    <v>Map</v>
  </rv>
  <rv s="0">
    <v>536870912</v>
    <v>Kurdistan province</v>
    <v>1f375948-64b3-9284-de6f-2ff234646411</v>
    <v>en-US</v>
    <v>Map</v>
  </rv>
  <rv s="0">
    <v>536870912</v>
    <v>Lorestan province</v>
    <v>bc07ad7f-7d4d-0ce3-bf40-0f3110ee347e</v>
    <v>en-US</v>
    <v>Map</v>
  </rv>
  <rv s="0">
    <v>536870912</v>
    <v>Markazi province</v>
    <v>74a98de5-f513-05de-e393-2ee9b6bde5f3</v>
    <v>en-US</v>
    <v>Map</v>
  </rv>
  <rv s="0">
    <v>536870912</v>
    <v>Mazandaran province</v>
    <v>8a159f70-e646-4c49-58c1-d5a659067e70</v>
    <v>en-US</v>
    <v>Map</v>
  </rv>
  <rv s="0">
    <v>536870912</v>
    <v>Qazvin province</v>
    <v>be611459-bea4-d0b9-8a01-5f9f60dece66</v>
    <v>en-US</v>
    <v>Map</v>
  </rv>
  <rv s="0">
    <v>536870912</v>
    <v>Qom province</v>
    <v>4c07dffd-2448-48c4-f5ce-19194133e4e2</v>
    <v>en-US</v>
    <v>Map</v>
  </rv>
  <rv s="0">
    <v>536870912</v>
    <v>Semnan province</v>
    <v>8d837b29-00f5-cab1-18ee-1b1fd9ca63f2</v>
    <v>en-US</v>
    <v>Map</v>
  </rv>
  <rv s="0">
    <v>536870912</v>
    <v>Sistan and Baluchestan province</v>
    <v>2d95c855-b0e0-2466-ad69-a9f6f6331b7c</v>
    <v>en-US</v>
    <v>Map</v>
  </rv>
  <rv s="0">
    <v>536870912</v>
    <v>Tehran province</v>
    <v>81d792e6-ee52-813f-a6d7-fc8cd5e36603</v>
    <v>en-US</v>
    <v>Map</v>
  </rv>
  <rv s="0">
    <v>536870912</v>
    <v>Yazd province</v>
    <v>9b83fcd2-dae0-a8b0-ab71-00b4783202db</v>
    <v>en-US</v>
    <v>Map</v>
  </rv>
  <rv s="0">
    <v>536870912</v>
    <v>Zanjan province</v>
    <v>9d382a3e-0bd0-f81e-753b-d5d66aa64a99</v>
    <v>en-US</v>
    <v>Map</v>
  </rv>
  <rv s="3">
    <v>291</v>
  </rv>
  <rv s="1">
    <fb>7.3584780414963205E-2</fb>
    <v>22</v>
  </rv>
  <rv s="3">
    <v>292</v>
  </rv>
  <rv s="1">
    <fb>0.11381999969482401</fb>
    <v>30</v>
  </rv>
  <rv s="1">
    <fb>62509623</fb>
    <v>23</v>
  </rv>
  <rv s="7">
    <v>#VALUE!</v>
    <v>en-US</v>
    <v>502b5268-992d-26c9-a0d8-6f206338406e</v>
    <v>536870912</v>
    <v>1</v>
    <v>574</v>
    <v>44</v>
    <v>Iran</v>
    <v>18</v>
    <v>19</v>
    <v>Map</v>
    <v>20</v>
    <v>575</v>
    <v>IR</v>
    <v>4413</v>
    <v>4414</v>
    <v>4415</v>
    <v>4416</v>
    <v>4417</v>
    <v>4418</v>
    <v>4419</v>
    <v>4420</v>
    <v>4421</v>
    <v>IRR</v>
    <v>Iran, officially the Islamic Republic of Iran and also known as Persia, is a country in West Asia. It borders Turkey to the northwest and Iraq to the west, Azerbaijan, Armenia, the Caspian Sea, and Turkmenistan to the north, Afghanistan to the ...</v>
    <v>4422</v>
    <v>4423</v>
    <v>4424</v>
    <v>4425</v>
    <v>4426</v>
    <v>4427</v>
    <v>4428</v>
    <v>4429</v>
    <v>4430</v>
    <v>4431</v>
    <v>4418</v>
    <v>4435</v>
    <v>4436</v>
    <v>4437</v>
    <v>4438</v>
    <v>4439</v>
    <v>4440</v>
    <v>Iran</v>
    <v>National Anthem of the Islamic Republic of Iran</v>
    <v>4441</v>
    <v>جمهوری اسلامی ایران</v>
    <v>4442</v>
    <v>4443</v>
    <v>4444</v>
    <v>4368</v>
    <v>4445</v>
    <v>4446</v>
    <v>2066</v>
    <v>4447</v>
    <v>4089</v>
    <v>2017</v>
    <v>4448</v>
    <v>4480</v>
    <v>4481</v>
    <v>4482</v>
    <v>3338</v>
    <v>4483</v>
    <v>Iran</v>
    <v>4484</v>
    <v>mdp/vdpid/116</v>
  </rv>
  <rv s="0">
    <v>536870912</v>
    <v>Iraq</v>
    <v>3e3c9969-4616-9bac-b7c5-bb8633513f4c</v>
    <v>en-US</v>
    <v>Map</v>
  </rv>
  <rv s="1">
    <fb>0.21422252959124199</fb>
    <v>22</v>
  </rv>
  <rv s="1">
    <fb>437072</fb>
    <v>23</v>
  </rv>
  <rv s="1">
    <fb>209000</fb>
    <v>23</v>
  </rv>
  <rv s="1">
    <fb>29.074999999999999</fb>
    <v>24</v>
  </rv>
  <rv s="1">
    <fb>964</fb>
    <v>25</v>
  </rv>
  <rv s="0">
    <v>536870912</v>
    <v>Baghdad</v>
    <v>b7cfa129-5958-3a59-439a-4802f071eeac</v>
    <v>en-US</v>
    <v>Map</v>
  </rv>
  <rv s="1">
    <fb>190060.61</fb>
    <v>23</v>
  </rv>
  <rv s="1">
    <fb>119.85717385744201</fb>
    <v>26</v>
  </rv>
  <rv s="1">
    <fb>3.6744148893681E-3</fb>
    <v>22</v>
  </rv>
  <rv s="1">
    <fb>1328.23041622952</fb>
    <v>23</v>
  </rv>
  <rv s="1">
    <fb>3.6720000000000002</fb>
    <v>24</v>
  </rv>
  <rv s="1">
    <fb>1.9003611495997198E-2</fb>
    <v>22</v>
  </rv>
  <rv s="1">
    <fb>95.984176783301507</fb>
    <v>29</v>
  </rv>
  <rv s="1">
    <fb>234094042938.91699</fb>
    <v>28</v>
  </rv>
  <rv s="1">
    <fb>1.0868902</fb>
    <v>22</v>
  </rv>
  <rv s="1">
    <fb>0.16157419999999997</fb>
    <v>22</v>
  </rv>
  <rv s="2">
    <v>86</v>
    <v>20</v>
    <v>577</v>
    <v>7</v>
    <v>0</v>
    <v>Image of Iraq</v>
  </rv>
  <rv s="1">
    <fb>22.5</fb>
    <v>29</v>
  </rv>
  <rv s="0">
    <v>805306368</v>
    <v>Abdul Latif Rashid (President)</v>
    <v>6272ab9c-be64-794f-ea2f-f4a6332535d4</v>
    <v>en-US</v>
    <v>Generic</v>
  </rv>
  <rv s="0">
    <v>805306368</v>
    <v>Mohammed Shia' Al Sudani (Prime minister)</v>
    <v>cac45bad-be45-4dcf-b4fd-9b3cea8e950a</v>
    <v>en-US</v>
    <v>Generic</v>
  </rv>
  <rv s="3">
    <v>293</v>
  </rv>
  <rv s="4">
    <v>https://www.bing.com/search?q=iraq&amp;form=skydnc</v>
    <v>Learn more on Bing</v>
  </rv>
  <rv s="1">
    <fb>70.453999999999994</fb>
    <v>29</v>
  </rv>
  <rv s="1">
    <fb>79</fb>
    <v>29</v>
  </rv>
  <rv s="1">
    <fb>1.24</fb>
    <v>27</v>
  </rv>
  <rv s="3">
    <v>294</v>
  </rv>
  <rv s="1">
    <fb>0.76469981270000009</fb>
    <v>22</v>
  </rv>
  <rv s="1">
    <fb>0.70789999999999997</fb>
    <v>24</v>
  </rv>
  <rv s="1">
    <fb>44496122</fb>
    <v>23</v>
  </rv>
  <rv s="1">
    <fb>8.8000000000000009E-2</fb>
    <v>22</v>
  </rv>
  <rv s="1">
    <fb>0.13100000000000001</fb>
    <v>22</v>
  </rv>
  <rv s="1">
    <fb>0.42997001647949196</fb>
    <v>22</v>
  </rv>
  <rv s="0">
    <v>536870912</v>
    <v>Baghdad Governorate</v>
    <v>6d053cd1-96c7-e036-c501-d0fe961f607a</v>
    <v>en-US</v>
    <v>Map</v>
  </rv>
  <rv s="0">
    <v>536870912</v>
    <v>Saladin Governorate</v>
    <v>f417a2e9-3e38-7c9e-e3db-8fb2beb71bfd</v>
    <v>en-US</v>
    <v>Map</v>
  </rv>
  <rv s="0">
    <v>536870912</v>
    <v>Diyala Governorate</v>
    <v>3c14a6d5-c67f-f045-d7d1-5acfa4f5a1d5</v>
    <v>en-US</v>
    <v>Map</v>
  </rv>
  <rv s="0">
    <v>536870912</v>
    <v>Wasit Governorate</v>
    <v>e7dd5c14-548a-bf0a-e2a5-cee8805ef7d3</v>
    <v>en-US</v>
    <v>Map</v>
  </rv>
  <rv s="0">
    <v>536870912</v>
    <v>Maysan Governorate</v>
    <v>6ac5fd4c-e2f2-1158-cc23-b487c25e16a4</v>
    <v>en-US</v>
    <v>Map</v>
  </rv>
  <rv s="0">
    <v>536870912</v>
    <v>Basra Governorate</v>
    <v>4d839ef8-f010-4362-b54f-ddc708f3f2dc</v>
    <v>en-US</v>
    <v>Map</v>
  </rv>
  <rv s="0">
    <v>536870912</v>
    <v>Dhi Qar Governorate</v>
    <v>87e958d1-deeb-2f8e-f7dd-1e5bf8ee318c</v>
    <v>en-US</v>
    <v>Map</v>
  </rv>
  <rv s="0">
    <v>536870912</v>
    <v>Muthanna Governorate</v>
    <v>571e5a03-dc27-6f59-51ee-86e7f927682d</v>
    <v>en-US</v>
    <v>Map</v>
  </rv>
  <rv s="0">
    <v>536870912</v>
    <v>Al-Qādisiyyah Governorate</v>
    <v>763339e9-b8c9-2ff7-ed37-da22dbe44104</v>
    <v>en-US</v>
    <v>Map</v>
  </rv>
  <rv s="0">
    <v>536870912</v>
    <v>Babylon Governorate</v>
    <v>025e1042-0bda-7f20-06a9-fbb805f2de10</v>
    <v>en-US</v>
    <v>Map</v>
  </rv>
  <rv s="0">
    <v>536870912</v>
    <v>Karbala Governorate</v>
    <v>7fbda097-33ad-0482-1f5e-6bee704d43fc</v>
    <v>en-US</v>
    <v>Map</v>
  </rv>
  <rv s="0">
    <v>536870912</v>
    <v>Najaf Governorate</v>
    <v>decd161a-a9d7-95e0-5421-91fabc475993</v>
    <v>en-US</v>
    <v>Map</v>
  </rv>
  <rv s="0">
    <v>536870912</v>
    <v>Al Anbar Governorate</v>
    <v>3ad9269c-6739-8c53-99fd-ab97969a7cb2</v>
    <v>en-US</v>
    <v>Map</v>
  </rv>
  <rv s="0">
    <v>536870912</v>
    <v>Nineveh Governorate</v>
    <v>56f8cbda-faed-f5bb-9ad0-ae8608949062</v>
    <v>en-US</v>
    <v>Map</v>
  </rv>
  <rv s="0">
    <v>536870912</v>
    <v>Duhok Governorate</v>
    <v>881051a8-20e5-648b-b15d-05817893068c</v>
    <v>en-US</v>
    <v>Map</v>
  </rv>
  <rv s="0">
    <v>536870912</v>
    <v>Erbil Governorate</v>
    <v>376b86d1-3536-d6e8-9e29-cd1db1e65516</v>
    <v>en-US</v>
    <v>Map</v>
  </rv>
  <rv s="0">
    <v>536870912</v>
    <v>Kirkuk Governorate</v>
    <v>47399a30-a91e-9069-7bdf-cee58d5893fd</v>
    <v>en-US</v>
    <v>Map</v>
  </rv>
  <rv s="0">
    <v>536870912</v>
    <v>Sulaymaniyah Governorate</v>
    <v>7befb795-325d-caee-b2cc-732933527bfd</v>
    <v>en-US</v>
    <v>Map</v>
  </rv>
  <rv s="3">
    <v>295</v>
  </rv>
  <rv s="1">
    <fb>1.9794690664270798E-2</fb>
    <v>22</v>
  </rv>
  <rv s="3">
    <v>296</v>
  </rv>
  <rv s="1">
    <fb>0.308</fb>
    <v>22</v>
  </rv>
  <rv s="1">
    <fb>0.12821999549865701</fb>
    <v>30</v>
  </rv>
  <rv s="1">
    <fb>27783368</fb>
    <v>23</v>
  </rv>
  <rv s="6">
    <v>#VALUE!</v>
    <v>en-US</v>
    <v>3e3c9969-4616-9bac-b7c5-bb8633513f4c</v>
    <v>536870912</v>
    <v>1</v>
    <v>580</v>
    <v>37</v>
    <v>Iraq</v>
    <v>18</v>
    <v>19</v>
    <v>Map</v>
    <v>20</v>
    <v>581</v>
    <v>IQ</v>
    <v>4487</v>
    <v>4488</v>
    <v>4489</v>
    <v>4490</v>
    <v>4491</v>
    <v>4492</v>
    <v>4493</v>
    <v>4494</v>
    <v>4495</v>
    <v>IQD</v>
    <v>Iraq, officially known as the Republic of Iraq, is a country in West Asia, bordered by Saudi Arabia to the south, Turkey to the north, Iran to the east, the Persian Gulf and Kuwait to the southeast, Jordan to the southwest, and Syria to the ...</v>
    <v>4496</v>
    <v>4497</v>
    <v>4498</v>
    <v>4499</v>
    <v>2951</v>
    <v>4500</v>
    <v>4501</v>
    <v>4502</v>
    <v>4503</v>
    <v>4504</v>
    <v>4492</v>
    <v>4507</v>
    <v>4508</v>
    <v>4509</v>
    <v>4510</v>
    <v>4511</v>
    <v>Iraq</v>
    <v>Mawtini</v>
    <v>4512</v>
    <v>la République d’Irak</v>
    <v>4513</v>
    <v>4514</v>
    <v>4515</v>
    <v>3199</v>
    <v>1331</v>
    <v>4192</v>
    <v>914</v>
    <v>4516</v>
    <v>4517</v>
    <v>3651</v>
    <v>4518</v>
    <v>4537</v>
    <v>4538</v>
    <v>4539</v>
    <v>4540</v>
    <v>4541</v>
    <v>Iraq</v>
    <v>4542</v>
    <v>mdp/vdpid/121</v>
  </rv>
  <rv s="0">
    <v>536870912</v>
    <v>Republic of Ireland</v>
    <v>77f28672-5669-4775-a58a-b62b17779010</v>
    <v>en-US</v>
    <v>Map</v>
  </rv>
  <rv s="1">
    <fb>0.64537668747278298</fb>
    <v>22</v>
  </rv>
  <rv s="1">
    <fb>69797</fb>
    <v>23</v>
  </rv>
  <rv s="1">
    <fb>12.5</fb>
    <v>24</v>
  </rv>
  <rv s="1">
    <fb>353</fb>
    <v>25</v>
  </rv>
  <rv s="0">
    <v>536870912</v>
    <v>Dublin</v>
    <v>7e7d2832-97c8-afa4-d282-865c20a549c9</v>
    <v>en-US</v>
    <v>Map</v>
  </rv>
  <rv s="1">
    <fb>37711.428</fb>
    <v>23</v>
  </rv>
  <rv s="1">
    <fb>106.584326346003</fb>
    <v>26</v>
  </rv>
  <rv s="1">
    <fb>9.3904448105434097E-3</fb>
    <v>22</v>
  </rv>
  <rv s="1">
    <fb>5672.0641341079599</fb>
    <v>23</v>
  </rv>
  <rv s="1">
    <fb>1.75</fb>
    <v>24</v>
  </rv>
  <rv s="1">
    <fb>0.110277255364644</fb>
    <v>22</v>
  </rv>
  <rv s="1">
    <fb>85.342819766444293</fb>
    <v>29</v>
  </rv>
  <rv s="1">
    <fb>1.37</fb>
    <v>27</v>
  </rv>
  <rv s="1">
    <fb>388698711348.15601</fb>
    <v>28</v>
  </rv>
  <rv s="1">
    <fb>1.0085278</fb>
    <v>22</v>
  </rv>
  <rv s="1">
    <fb>0.7778062</fb>
    <v>22</v>
  </rv>
  <rv s="2">
    <v>87</v>
    <v>20</v>
    <v>583</v>
    <v>7</v>
    <v>0</v>
    <v>Image of Republic of Ireland</v>
  </rv>
  <rv s="0">
    <v>805306368</v>
    <v>Michael D. Higgins (President)</v>
    <v>66da4ccd-5e5c-25af-1ee8-8bc26bc581fe</v>
    <v>en-US</v>
    <v>Generic</v>
  </rv>
  <rv s="0">
    <v>805306368</v>
    <v>Micheál Martin (Taoiseach)</v>
    <v>d1e155ab-47ab-8ddd-669d-6583e3acba47</v>
    <v>en-US</v>
    <v>Generic</v>
  </rv>
  <rv s="0">
    <v>805306368</v>
    <v>Donal O'Donnell (Chief justice)</v>
    <v>e19e8bb7-3a15-4389-9ca9-f25cb75bc3b7</v>
    <v>en-US</v>
    <v>Generic</v>
  </rv>
  <rv s="3">
    <v>297</v>
  </rv>
  <rv s="4">
    <v>https://www.bing.com/search?q=republic+of+ireland&amp;form=skydnc</v>
    <v>Learn more on Bing</v>
  </rv>
  <rv s="1">
    <fb>82.256097560975604</fb>
    <v>29</v>
  </rv>
  <rv s="1">
    <fb>110154370000</fb>
    <v>28</v>
  </rv>
  <rv s="1">
    <fb>10.79</fb>
    <v>27</v>
  </rv>
  <rv s="3">
    <v>298</v>
  </rv>
  <rv s="1">
    <fb>0.15164452009999999</fb>
    <v>22</v>
  </rv>
  <rv s="1">
    <fb>3.3125</fb>
    <v>24</v>
  </rv>
  <rv s="1">
    <fb>5086988</fb>
    <v>23</v>
  </rv>
  <rv s="1">
    <fb>0.62067001342773398</fb>
    <v>22</v>
  </rv>
  <rv s="0">
    <v>536870912</v>
    <v>County Cork</v>
    <v>bb6ad608-a731-417f-8fb4-3b29c7a06023</v>
    <v>en-US</v>
    <v>Map</v>
  </rv>
  <rv s="0">
    <v>536870912</v>
    <v>County Kerry</v>
    <v>e281d492-542b-4c66-83a2-ec093a5cc247</v>
    <v>en-US</v>
    <v>Map</v>
  </rv>
  <rv s="0">
    <v>536870912</v>
    <v>County Waterford</v>
    <v>a5aedce9-d905-4473-a32e-cd606469c5aa</v>
    <v>en-US</v>
    <v>Map</v>
  </rv>
  <rv s="0">
    <v>536870912</v>
    <v>County Wexford</v>
    <v>99e6a13e-c2b2-40d9-b651-20d465421019</v>
    <v>en-US</v>
    <v>Map</v>
  </rv>
  <rv s="0">
    <v>536870912</v>
    <v>County Galway</v>
    <v>73d9290c-2300-4ebd-98b6-0f77a242e08d</v>
    <v>en-US</v>
    <v>Map</v>
  </rv>
  <rv s="0">
    <v>536870912</v>
    <v>County Laois</v>
    <v>c781c434-2a24-4f3d-a510-636b54663792</v>
    <v>en-US</v>
    <v>Map</v>
  </rv>
  <rv s="0">
    <v>536870912</v>
    <v>County Kildare</v>
    <v>de3b8ce7-c7bc-4504-b970-d00c510d4ad6</v>
    <v>en-US</v>
    <v>Map</v>
  </rv>
  <rv s="0">
    <v>536870912</v>
    <v>County Donegal</v>
    <v>b645d938-5d54-43e6-a821-1b0a55668a19</v>
    <v>en-US</v>
    <v>Map</v>
  </rv>
  <rv s="0">
    <v>536870912</v>
    <v>County Westmeath</v>
    <v>54d058c5-8802-4485-8280-3d1537c6ff67</v>
    <v>en-US</v>
    <v>Map</v>
  </rv>
  <rv s="0">
    <v>536870912</v>
    <v>County Leitrim</v>
    <v>5bdfc913-2ad8-446b-b3f9-e2e5bceeeafa</v>
    <v>en-US</v>
    <v>Map</v>
  </rv>
  <rv s="0">
    <v>536870912</v>
    <v>County Mayo</v>
    <v>66ce3cb4-58f3-4497-b907-d42613782718</v>
    <v>en-US</v>
    <v>Map</v>
  </rv>
  <rv s="0">
    <v>536870912</v>
    <v>County Roscommon</v>
    <v>b8c54237-085b-4bce-94ae-a61830948221</v>
    <v>en-US</v>
    <v>Map</v>
  </rv>
  <rv s="0">
    <v>536870912</v>
    <v>County Clare</v>
    <v>085afbf1-6f94-4dcc-b587-444630726c9d</v>
    <v>en-US</v>
    <v>Map</v>
  </rv>
  <rv s="0">
    <v>536870912</v>
    <v>County Tipperary</v>
    <v>9fc814a7-4b18-a287-d374-0875740a332b</v>
    <v>en-US</v>
    <v>Map</v>
  </rv>
  <rv s="0">
    <v>536870912</v>
    <v>County Carlow</v>
    <v>344c1010-7d51-b5ad-141b-1b033e5928e0</v>
    <v>en-US</v>
    <v>Map</v>
  </rv>
  <rv s="0">
    <v>536870912</v>
    <v>County Longford</v>
    <v>b606fd50-b140-461d-8499-0a2f15477c3f</v>
    <v>en-US</v>
    <v>Map</v>
  </rv>
  <rv s="0">
    <v>536870912</v>
    <v>County Louth</v>
    <v>b3be5d39-0c24-438c-8cc9-4f47b53ee145</v>
    <v>en-US</v>
    <v>Map</v>
  </rv>
  <rv s="0">
    <v>536870912</v>
    <v>County Offaly</v>
    <v>a2b6e818-7b54-4481-a69c-4b2490dcfe0c</v>
    <v>en-US</v>
    <v>Map</v>
  </rv>
  <rv s="0">
    <v>536870912</v>
    <v>County Wicklow</v>
    <v>5cd59f89-1103-45a7-b3b9-0e04f5a8806b</v>
    <v>en-US</v>
    <v>Map</v>
  </rv>
  <rv s="0">
    <v>536870912</v>
    <v>County Cavan</v>
    <v>e04372f9-a714-ff4d-9b13-bd083769ac5c</v>
    <v>en-US</v>
    <v>Map</v>
  </rv>
  <rv s="0">
    <v>536870912</v>
    <v>County Monaghan</v>
    <v>fc43fd90-de92-49b3-bf37-7c577555fac7</v>
    <v>en-US</v>
    <v>Map</v>
  </rv>
  <rv s="0">
    <v>536870912</v>
    <v>County Meath</v>
    <v>ff3f7e83-2ccd-4a6f-ac4f-9cfbc30014d6</v>
    <v>en-US</v>
    <v>Map</v>
  </rv>
  <rv s="0">
    <v>536870912</v>
    <v>County Kilkenny</v>
    <v>1e943eb7-cca5-478d-b38d-39f3df9d3cb1</v>
    <v>en-US</v>
    <v>Map</v>
  </rv>
  <rv s="0">
    <v>536870912</v>
    <v>County Limerick</v>
    <v>a20328c4-ef10-4fd7-bd04-5fe56806534e</v>
    <v>en-US</v>
    <v>Map</v>
  </rv>
  <rv s="0">
    <v>536870912</v>
    <v>County Sligo</v>
    <v>f380e360-16e6-4512-b449-7900cf9b1aa7</v>
    <v>en-US</v>
    <v>Map</v>
  </rv>
  <rv s="0">
    <v>536870912</v>
    <v>Connacht</v>
    <v>ef4b0f22-1de8-46c2-be90-c31bfbcc6a14</v>
    <v>en-US</v>
    <v>Map</v>
  </rv>
  <rv s="3">
    <v>299</v>
  </rv>
  <rv s="1">
    <fb>0.18262353633181699</fb>
    <v>22</v>
  </rv>
  <rv s="3">
    <v>300</v>
  </rv>
  <rv s="1">
    <fb>0.26100000000000001</fb>
    <v>22</v>
  </rv>
  <rv s="1">
    <fb>4.9279999732971203E-2</fb>
    <v>30</v>
  </rv>
  <rv s="1">
    <fb>3133123</fb>
    <v>23</v>
  </rv>
  <rv s="45">
    <v>#VALUE!</v>
    <v>en-US</v>
    <v>77f28672-5669-4775-a58a-b62b17779010</v>
    <v>536870912</v>
    <v>1</v>
    <v>586</v>
    <v>587</v>
    <v>Republic of Ireland</v>
    <v>18</v>
    <v>19</v>
    <v>Map</v>
    <v>20</v>
    <v>588</v>
    <v>4545</v>
    <v>4546</v>
    <v>75</v>
    <v>4547</v>
    <v>4548</v>
    <v>4549</v>
    <v>4550</v>
    <v>4551</v>
    <v>4552</v>
    <v>EUR</v>
    <v>Ireland, also known as the Republic of Ireland, is a country in Northwestern Europe consisting of 26 of the 32 counties of the island of Ireland, with a population of about 5.4 million. Its capital and largest city is Dublin, on the eastern side ...</v>
    <v>4553</v>
    <v>4554</v>
    <v>4555</v>
    <v>4556</v>
    <v>4557</v>
    <v>4558</v>
    <v>4559</v>
    <v>4560</v>
    <v>4561</v>
    <v>563</v>
    <v>4549</v>
    <v>4565</v>
    <v>4566</v>
    <v>4567</v>
    <v>4568</v>
    <v>366</v>
    <v>4569</v>
    <v>Republic of Ireland</v>
    <v>Amhrán na bhFiann</v>
    <v>4570</v>
    <v>Ireland</v>
    <v>4571</v>
    <v>4572</v>
    <v>4573</v>
    <v>2724</v>
    <v>3753</v>
    <v>1680</v>
    <v>106</v>
    <v>4193</v>
    <v>321</v>
    <v>3276</v>
    <v>4574</v>
    <v>4601</v>
    <v>4602</v>
    <v>4603</v>
    <v>4604</v>
    <v>4605</v>
    <v>Republic of Ireland</v>
    <v>4606</v>
    <v>mdp/vdpid/68</v>
  </rv>
  <rv s="0">
    <v>536870912</v>
    <v>Isle of Man</v>
    <v>c291073f-e491-26da-ccef-153f8bde727f</v>
    <v>en-US</v>
    <v>Map</v>
  </rv>
  <rv s="1">
    <fb>0.69824560065018404</fb>
    <v>22</v>
  </rv>
  <rv s="1">
    <fb>572</fb>
    <v>23</v>
  </rv>
  <rv s="1">
    <fb>11.4</fb>
    <v>24</v>
  </rv>
  <rv s="1">
    <fb>44</fb>
    <v>25</v>
  </rv>
  <rv s="0">
    <v>536870912</v>
    <v>Douglas, Isle of Man</v>
    <v>62f7f4ef-776f-509d-ddde-cd8d463b250d</v>
    <v>en-US</v>
    <v>Map</v>
  </rv>
  <rv s="1">
    <fb>1.65</fb>
    <v>24</v>
  </rv>
  <rv s="1">
    <fb>6.0701755055209999E-2</fb>
    <v>22</v>
  </rv>
  <rv s="1">
    <fb>6770532818.5328197</fb>
    <v>28</v>
  </rv>
  <rv s="2">
    <v>88</v>
    <v>20</v>
    <v>590</v>
    <v>7</v>
    <v>0</v>
    <v>Image of Isle of Man</v>
  </rv>
  <rv s="0">
    <v>805306368</v>
    <v>Frederick Ponsonby, 4th Baron Ponsonby of Shulbrede (Minister)</v>
    <v>e887e96d-92d7-4af2-f982-a870e0690ce2</v>
    <v>en-US</v>
    <v>Generic</v>
  </rv>
  <rv s="0">
    <v>805306368</v>
    <v>John Lorimer (Lieutenant governor)</v>
    <v>7425e064-db53-7ac8-5030-2a1c2090788d</v>
    <v>en-US</v>
    <v>Generic</v>
  </rv>
  <rv s="0">
    <v>805306368</v>
    <v>Alfred Cannan (Chief minister)</v>
    <v>c1d1ff5a-549e-ba5b-e129-b01f700a799f</v>
    <v>en-US</v>
    <v>Generic</v>
  </rv>
  <rv s="3">
    <v>301</v>
  </rv>
  <rv s="4">
    <v>https://www.bing.com/search?q=isle+of+man&amp;form=skydnc</v>
    <v>Learn more on Bing</v>
  </rv>
  <rv s="1">
    <fb>77.965853658536602</fb>
    <v>29</v>
  </rv>
  <rv s="3">
    <v>302</v>
  </rv>
  <rv s="1">
    <fb>1.4490000000000001</fb>
    <v>24</v>
  </rv>
  <rv s="1">
    <fb>84519</fb>
    <v>23</v>
  </rv>
  <rv s="1">
    <fb>44605</fb>
    <v>23</v>
  </rv>
  <rv s="46">
    <v>#VALUE!</v>
    <v>en-US</v>
    <v>c291073f-e491-26da-ccef-153f8bde727f</v>
    <v>536870912</v>
    <v>1</v>
    <v>593</v>
    <v>594</v>
    <v>Isle of Man</v>
    <v>18</v>
    <v>19</v>
    <v>Map</v>
    <v>20</v>
    <v>595</v>
    <v>IM</v>
    <v>4609</v>
    <v>4610</v>
    <v>4611</v>
    <v>4612</v>
    <v>4613</v>
    <v>GBP</v>
    <v>The Isle of Man or Mann ( man), is a self-governing British Crown Dependency in the Irish Sea, between Great Britain and Ireland. As head of state, Charles III holds the title Lord of Mann and is represented by a Lieutenant Governor. The ...</v>
    <v>4614</v>
    <v>4615</v>
    <v>4616</v>
    <v>4617</v>
    <v>4613</v>
    <v>4621</v>
    <v>4622</v>
    <v>4623</v>
    <v>Isle of Man</v>
    <v>Arrane Ashoonagh Vannin</v>
    <v>4624</v>
    <v>Isle of Man</v>
    <v>4625</v>
    <v>4626</v>
    <v>3305</v>
    <v>Isle of Man</v>
    <v>4627</v>
    <v>mdp/vdpid/15126</v>
  </rv>
  <rv s="0">
    <v>536870912</v>
    <v>Israel</v>
    <v>1ffafed3-2b37-b871-c271-aa855d98449a</v>
    <v>en-US</v>
    <v>Map</v>
  </rv>
  <rv s="1">
    <fb>0.24584103512014799</fb>
    <v>22</v>
  </rv>
  <rv s="1">
    <fb>20770</fb>
    <v>23</v>
  </rv>
  <rv s="1">
    <fb>178000</fb>
    <v>23</v>
  </rv>
  <rv s="1">
    <fb>20.8</fb>
    <v>24</v>
  </rv>
  <rv s="1">
    <fb>972</fb>
    <v>25</v>
  </rv>
  <rv s="0">
    <v>536870912</v>
    <v>Jerusalem</v>
    <v>f723d141-8609-b204-3b1d-30bfcbfb9dcb</v>
    <v>en-US</v>
    <v>Map</v>
  </rv>
  <rv s="1">
    <fb>65166.256999999998</fb>
    <v>23</v>
  </rv>
  <rv s="1">
    <fb>108.150134048257</fb>
    <v>26</v>
  </rv>
  <rv s="1">
    <fb>8.4159653362219401E-3</fb>
    <v>22</v>
  </rv>
  <rv s="1">
    <fb>6600.8982801222</fb>
    <v>23</v>
  </rv>
  <rv s="1">
    <fb>3.09</fb>
    <v>24</v>
  </rv>
  <rv s="1">
    <fb>7.7264323913235705E-2</fb>
    <v>22</v>
  </rv>
  <rv s="1">
    <fb>97.382124126026198</fb>
    <v>29</v>
  </rv>
  <rv s="1">
    <fb>395098666121.61603</fb>
    <v>28</v>
  </rv>
  <rv s="1">
    <fb>1.0490112</fb>
    <v>22</v>
  </rv>
  <rv s="1">
    <fb>0.63354690000000002</fb>
    <v>22</v>
  </rv>
  <rv s="2">
    <v>89</v>
    <v>20</v>
    <v>597</v>
    <v>7</v>
    <v>0</v>
    <v>Image of Israel</v>
  </rv>
  <rv s="0">
    <v>805306368</v>
    <v>Isaac Herzog (President)</v>
    <v>6ec2eb61-c901-7fbe-05ae-d176e780a498</v>
    <v>en-US</v>
    <v>Generic</v>
  </rv>
  <rv s="0">
    <v>805306368</v>
    <v>Benjamin Netanyahu (Prime minister)</v>
    <v>7ce1e366-2545-8063-de37-56de6515eb11</v>
    <v>en-US</v>
    <v>Generic</v>
  </rv>
  <rv s="0">
    <v>805306368</v>
    <v>Yitzhak Amit (Chief justice)</v>
    <v>a9aa79ed-3ba6-c4d9-960a-095feb7831ab</v>
    <v>en-US</v>
    <v>Generic</v>
  </rv>
  <rv s="3">
    <v>303</v>
  </rv>
  <rv s="4">
    <v>https://www.bing.com/search?q=israel&amp;form=skydnc</v>
    <v>Learn more on Bing</v>
  </rv>
  <rv s="1">
    <fb>82.802439024390296</fb>
    <v>29</v>
  </rv>
  <rv s="1">
    <fb>237371160000</fb>
    <v>28</v>
  </rv>
  <rv s="1">
    <fb>7.58</fb>
    <v>27</v>
  </rv>
  <rv s="3">
    <v>304</v>
  </rv>
  <rv s="1">
    <fb>0.24369154550000002</fb>
    <v>22</v>
  </rv>
  <rv s="1">
    <fb>4.6249000000000002</fb>
    <v>24</v>
  </rv>
  <rv s="1">
    <fb>9550600</fb>
    <v>23</v>
  </rv>
  <rv s="1">
    <fb>0.23600000000000002</fb>
    <v>22</v>
  </rv>
  <rv s="1">
    <fb>0.442</fb>
    <v>22</v>
  </rv>
  <rv s="1">
    <fb>5.0999999999999997E-2</fb>
    <v>22</v>
  </rv>
  <rv s="1">
    <fb>0.106</fb>
    <v>22</v>
  </rv>
  <rv s="1">
    <fb>0.64041999816894501</fb>
    <v>22</v>
  </rv>
  <rv s="0">
    <v>536870912</v>
    <v>Jerusalem District</v>
    <v>dcd9b1e0-1b32-7e66-c4c1-f534cad85a11</v>
    <v>en-US</v>
    <v>Map</v>
  </rv>
  <rv s="0">
    <v>536870912</v>
    <v>Tel Aviv District</v>
    <v>d6015b27-4dd3-610b-2fbd-43bf89e90313</v>
    <v>en-US</v>
    <v>Map</v>
  </rv>
  <rv s="0">
    <v>536870912</v>
    <v>Central District</v>
    <v>b8c7175b-f887-8fa0-637f-e2e7e8ae8040</v>
    <v>en-US</v>
    <v>Map</v>
  </rv>
  <rv s="0">
    <v>536870912</v>
    <v>Haifa District</v>
    <v>dbc45f9b-a63f-a09b-d54c-697c99324074</v>
    <v>en-US</v>
    <v>Map</v>
  </rv>
  <rv s="0">
    <v>536870912</v>
    <v>Northern District</v>
    <v>22ac91a9-f743-acdf-4359-b436f384753b</v>
    <v>en-US</v>
    <v>Map</v>
  </rv>
  <rv s="0">
    <v>536870912</v>
    <v>Southern District</v>
    <v>970325e2-3c4e-8bc8-62a8-400202e79fc2</v>
    <v>en-US</v>
    <v>Map</v>
  </rv>
  <rv s="3">
    <v>305</v>
  </rv>
  <rv s="1">
    <fb>0.23067846531370401</fb>
    <v>22</v>
  </rv>
  <rv s="3">
    <v>306</v>
  </rv>
  <rv s="1">
    <fb>0.253</fb>
    <v>22</v>
  </rv>
  <rv s="1">
    <fb>3.8610000610351601E-2</fb>
    <v>30</v>
  </rv>
  <rv s="1">
    <fb>8374393</fb>
    <v>23</v>
  </rv>
  <rv s="7">
    <v>#VALUE!</v>
    <v>en-US</v>
    <v>1ffafed3-2b37-b871-c271-aa855d98449a</v>
    <v>536870912</v>
    <v>1</v>
    <v>600</v>
    <v>44</v>
    <v>Israel</v>
    <v>18</v>
    <v>19</v>
    <v>Map</v>
    <v>20</v>
    <v>601</v>
    <v>IL</v>
    <v>4630</v>
    <v>4631</v>
    <v>4632</v>
    <v>4633</v>
    <v>4634</v>
    <v>4635</v>
    <v>4636</v>
    <v>4637</v>
    <v>4638</v>
    <v>ILS</v>
    <v>This page is subject to the extended confirmed restriction related to the Arab-Israeli conflict. Israel, officially the State of Israel, is a country in West Asia. It is situated in the Southern Levant of the Middle East; and shares borders with ...</v>
    <v>4639</v>
    <v>4640</v>
    <v>4641</v>
    <v>4642</v>
    <v>1525</v>
    <v>4643</v>
    <v>4644</v>
    <v>4645</v>
    <v>4646</v>
    <v>2718</v>
    <v>4635</v>
    <v>4650</v>
    <v>4651</v>
    <v>4652</v>
    <v>4653</v>
    <v>2718</v>
    <v>4654</v>
    <v>Israel</v>
    <v>Hatikvah</v>
    <v>4655</v>
    <v>ישראל</v>
    <v>4656</v>
    <v>4657</v>
    <v>4658</v>
    <v>4659</v>
    <v>3507</v>
    <v>4660</v>
    <v>1533</v>
    <v>4661</v>
    <v>4662</v>
    <v>3960</v>
    <v>4663</v>
    <v>4670</v>
    <v>4671</v>
    <v>4672</v>
    <v>4673</v>
    <v>4674</v>
    <v>Israel</v>
    <v>4675</v>
    <v>mdp/vdpid/117</v>
  </rv>
  <rv s="0">
    <v>536870912</v>
    <v>Italy</v>
    <v>09e8f885-427b-8850-947d-202e0287b9e8</v>
    <v>en-US</v>
    <v>Map</v>
  </rv>
  <rv s="1">
    <fb>0.432345141769226</fb>
    <v>22</v>
  </rv>
  <rv s="1">
    <fb>302068</fb>
    <v>23</v>
  </rv>
  <rv s="1">
    <fb>347000</fb>
    <v>23</v>
  </rv>
  <rv s="1">
    <fb>7.3</fb>
    <v>24</v>
  </rv>
  <rv s="1">
    <fb>39</fb>
    <v>25</v>
  </rv>
  <rv s="0">
    <v>536870912</v>
    <v>Rome</v>
    <v>5ed498af-fa85-2a88-874d-212494ddb06f</v>
    <v>en-US</v>
    <v>Map</v>
  </rv>
  <rv s="1">
    <fb>320411.45899999997</fb>
    <v>23</v>
  </rv>
  <rv s="1">
    <fb>110.623595648239</fb>
    <v>26</v>
  </rv>
  <rv s="1">
    <fb>6.1124694376529102E-3</fb>
    <v>22</v>
  </rv>
  <rv s="1">
    <fb>5002.4066798773601</fb>
    <v>23</v>
  </rv>
  <rv s="1">
    <fb>1.29</fb>
    <v>24</v>
  </rv>
  <rv s="1">
    <fb>0.31790303272888798</fb>
    <v>22</v>
  </rv>
  <rv s="1">
    <fb>79.948454735494707</fb>
    <v>29</v>
  </rv>
  <rv s="1">
    <fb>1.61</fb>
    <v>27</v>
  </rv>
  <rv s="1">
    <fb>2001244392041.5701</fb>
    <v>28</v>
  </rv>
  <rv s="1">
    <fb>1.0187936</fb>
    <v>22</v>
  </rv>
  <rv s="1">
    <fb>0.61933000000000005</fb>
    <v>22</v>
  </rv>
  <rv s="2">
    <v>90</v>
    <v>20</v>
    <v>603</v>
    <v>7</v>
    <v>0</v>
    <v>Image of Italy</v>
  </rv>
  <rv s="0">
    <v>805306368</v>
    <v>Sergio Mattarella (President)</v>
    <v>7b09388e-8b92-1261-db16-7c6882735fe1</v>
    <v>en-US</v>
    <v>Generic</v>
  </rv>
  <rv s="0">
    <v>805306368</v>
    <v>Giorgia Meloni (Prime minister)</v>
    <v>5c9bb82e-e08f-f5eb-9f29-f20e75e8eb8f</v>
    <v>en-US</v>
    <v>Generic</v>
  </rv>
  <rv s="3">
    <v>307</v>
  </rv>
  <rv s="4">
    <v>https://www.bing.com/search?q=italy&amp;form=skydnc</v>
    <v>Learn more on Bing</v>
  </rv>
  <rv s="1">
    <fb>82.946341463414697</fb>
    <v>29</v>
  </rv>
  <rv s="1">
    <fb>522087790000</fb>
    <v>28</v>
  </rv>
  <rv s="3">
    <v>308</v>
  </rv>
  <rv s="1">
    <fb>0.2283268819</fb>
    <v>22</v>
  </rv>
  <rv s="1">
    <fb>3.9773999999999998</fb>
    <v>24</v>
  </rv>
  <rv s="1">
    <fb>58856847</fb>
    <v>23</v>
  </rv>
  <rv s="1">
    <fb>0.26700000000000002</fb>
    <v>22</v>
  </rv>
  <rv s="1">
    <fb>0.495550003051758</fb>
    <v>22</v>
  </rv>
  <rv s="0">
    <v>536870912</v>
    <v>Abruzzo</v>
    <v>6d07734f-0734-da73-bda9-a2e9e44c1042</v>
    <v>en-US</v>
    <v>Map</v>
  </rv>
  <rv s="0">
    <v>536870912</v>
    <v>Basilicata</v>
    <v>c286f639-68f8-3ed2-0119-87142c109b42</v>
    <v>en-US</v>
    <v>Map</v>
  </rv>
  <rv s="0">
    <v>536870912</v>
    <v>Calabria</v>
    <v>87d05176-c03a-c209-fa72-dfafed738418</v>
    <v>en-US</v>
    <v>Map</v>
  </rv>
  <rv s="0">
    <v>536870912</v>
    <v>Campania</v>
    <v>9933ef2b-24f2-a29d-6e4f-fe6bffe78694</v>
    <v>en-US</v>
    <v>Map</v>
  </rv>
  <rv s="0">
    <v>536870912</v>
    <v>Emilia-Romagna</v>
    <v>129d3426-cfe5-9154-2989-f246e1aa5cec</v>
    <v>en-US</v>
    <v>Map</v>
  </rv>
  <rv s="0">
    <v>536870912</v>
    <v>Friuli-Venezia Giulia</v>
    <v>dfe11af7-836d-40cf-b176-995500a2a2fb</v>
    <v>en-US</v>
    <v>Map</v>
  </rv>
  <rv s="0">
    <v>536870912</v>
    <v>Lazio</v>
    <v>e5d48b4e-72f5-da43-7854-da4784df7b51</v>
    <v>en-US</v>
    <v>Map</v>
  </rv>
  <rv s="0">
    <v>536870912</v>
    <v>Liguria</v>
    <v>bc9d0bc0-7501-9ea0-5ffc-8d29df64f153</v>
    <v>en-US</v>
    <v>Map</v>
  </rv>
  <rv s="0">
    <v>536870912</v>
    <v>Lombardy</v>
    <v>4e4d95c0-6e91-acd2-e10c-7165bc365e22</v>
    <v>en-US</v>
    <v>Map</v>
  </rv>
  <rv s="0">
    <v>536870912</v>
    <v>Marche</v>
    <v>262ac8bf-0bbd-ba85-aef3-2130493eaa9b</v>
    <v>en-US</v>
    <v>Map</v>
  </rv>
  <rv s="0">
    <v>536870912</v>
    <v>Molise</v>
    <v>048932e0-ef04-999e-a84f-326f5eaf1b11</v>
    <v>en-US</v>
    <v>Map</v>
  </rv>
  <rv s="0">
    <v>536870912</v>
    <v>Piedmont</v>
    <v>1a1b261b-a6b1-8503-5262-e2f707fe58ce</v>
    <v>en-US</v>
    <v>Map</v>
  </rv>
  <rv s="0">
    <v>536870912</v>
    <v>Apulia</v>
    <v>162619f7-7efb-76cc-0544-2da0306bd7c3</v>
    <v>en-US</v>
    <v>Map</v>
  </rv>
  <rv s="0">
    <v>536870912</v>
    <v>Sardinia</v>
    <v>2ac543b8-3c5f-c1c2-9c26-7153eb61c3d0</v>
    <v>en-US</v>
    <v>Map</v>
  </rv>
  <rv s="0">
    <v>536870912</v>
    <v>Sicily</v>
    <v>610fbc95-e594-a116-6d30-36286446a003</v>
    <v>en-US</v>
    <v>Map</v>
  </rv>
  <rv s="0">
    <v>536870912</v>
    <v>Tuscany</v>
    <v>a8854f08-da35-486d-5bd1-760f4eeb3da0</v>
    <v>en-US</v>
    <v>Map</v>
  </rv>
  <rv s="0">
    <v>536870912</v>
    <v>Trentino-Alto Adige/Südtirol</v>
    <v>b537e28d-6f0c-d8cf-1384-534def0737dd</v>
    <v>en-US</v>
    <v>Map</v>
  </rv>
  <rv s="0">
    <v>536870912</v>
    <v>Umbria</v>
    <v>a75c12d3-c6a9-ea7c-e844-577d1cfe72dd</v>
    <v>en-US</v>
    <v>Map</v>
  </rv>
  <rv s="0">
    <v>536870912</v>
    <v>Aosta Valley</v>
    <v>d9b216c7-5de6-eaf4-2383-5f7fc3075fdb</v>
    <v>en-US</v>
    <v>Map</v>
  </rv>
  <rv s="0">
    <v>536870912</v>
    <v>Veneto</v>
    <v>6809e680-9adc-134d-ebe9-70b79f5adb5f</v>
    <v>en-US</v>
    <v>Map</v>
  </rv>
  <rv s="3">
    <v>309</v>
  </rv>
  <rv s="1">
    <fb>0.24250464933068097</fb>
    <v>22</v>
  </rv>
  <rv s="1">
    <fb>0.59099999999999997</fb>
    <v>22</v>
  </rv>
  <rv s="1">
    <fb>9.8870000839233405E-2</fb>
    <v>30</v>
  </rv>
  <rv s="1">
    <fb>42651966</fb>
    <v>23</v>
  </rv>
  <rv s="12">
    <v>#VALUE!</v>
    <v>en-US</v>
    <v>09e8f885-427b-8850-947d-202e0287b9e8</v>
    <v>536870912</v>
    <v>1</v>
    <v>606</v>
    <v>103</v>
    <v>Italy</v>
    <v>18</v>
    <v>19</v>
    <v>Map</v>
    <v>20</v>
    <v>607</v>
    <v>IT</v>
    <v>4678</v>
    <v>4679</v>
    <v>4680</v>
    <v>4681</v>
    <v>4682</v>
    <v>4683</v>
    <v>4684</v>
    <v>4685</v>
    <v>4686</v>
    <v>EUR</v>
    <v>Italy, officially the Italian Republic, is a country in Southern and Western Europe. It consists of a peninsula that extends into the Mediterranean Sea, with the Alps on its northern land border, as well as nearly 800 islands, notably Sicily and ...</v>
    <v>4687</v>
    <v>4688</v>
    <v>4689</v>
    <v>4690</v>
    <v>4691</v>
    <v>4692</v>
    <v>4693</v>
    <v>4694</v>
    <v>4695</v>
    <v>998</v>
    <v>4683</v>
    <v>4698</v>
    <v>4699</v>
    <v>4700</v>
    <v>4701</v>
    <v>1005</v>
    <v>Italy</v>
    <v>Il Canto degli Italiani</v>
    <v>4702</v>
    <v>Repubblica Italiana</v>
    <v>4703</v>
    <v>4704</v>
    <v>4705</v>
    <v>636</v>
    <v>4706</v>
    <v>578</v>
    <v>1533</v>
    <v>3508</v>
    <v>108</v>
    <v>3443</v>
    <v>4707</v>
    <v>4728</v>
    <v>4729</v>
    <v>3669</v>
    <v>4730</v>
    <v>4731</v>
    <v>Italy</v>
    <v>4732</v>
    <v>mdp/vdpid/118</v>
  </rv>
  <rv s="0">
    <v>536870912</v>
    <v>Jamaica</v>
    <v>2562ea55-e766-cb17-7e1f-a957c9f8b966</v>
    <v>en-US</v>
    <v>Map</v>
  </rv>
  <rv s="1">
    <fb>0.40997229916897504</fb>
    <v>22</v>
  </rv>
  <rv s="1">
    <fb>10991.909540000001</fb>
    <v>23</v>
  </rv>
  <rv s="1">
    <fb>16.103000000000002</fb>
    <v>24</v>
  </rv>
  <rv s="1">
    <fb>1876</fb>
    <v>25</v>
  </rv>
  <rv s="0">
    <v>536870912</v>
    <v>Kingston, Jamaica</v>
    <v>385a0e1e-d470-c7c3-8231-361da8105710</v>
    <v>en-US</v>
    <v>Map</v>
  </rv>
  <rv s="1">
    <fb>8225.0810000000001</fb>
    <v>23</v>
  </rv>
  <rv s="1">
    <fb>162.47402640959601</fb>
    <v>26</v>
  </rv>
  <rv s="1">
    <fb>3.8918759235825502E-2</fb>
    <v>22</v>
  </rv>
  <rv s="1">
    <fb>1050.73290446087</fb>
    <v>23</v>
  </rv>
  <rv s="1">
    <fb>1.9790000000000001</fb>
    <v>24</v>
  </rv>
  <rv s="1">
    <fb>0.30915974822180897</fb>
    <v>22</v>
  </rv>
  <rv s="1">
    <fb>80.971344808322698</fb>
    <v>29</v>
  </rv>
  <rv s="1">
    <fb>16458071067.8176</fb>
    <v>28</v>
  </rv>
  <rv s="1">
    <fb>0.90995389999999998</fb>
    <v>22</v>
  </rv>
  <rv s="1">
    <fb>0.27130609999999999</fb>
    <v>22</v>
  </rv>
  <rv s="2">
    <v>91</v>
    <v>20</v>
    <v>609</v>
    <v>7</v>
    <v>0</v>
    <v>Image of Jamaica</v>
  </rv>
  <rv s="0">
    <v>805306368</v>
    <v>Andrew Holness (Prime minister)</v>
    <v>fc7eab19-7d03-0e23-d4ca-3413831f019e</v>
    <v>en-US</v>
    <v>Generic</v>
  </rv>
  <rv s="3">
    <v>310</v>
  </rv>
  <rv s="4">
    <v>https://www.bing.com/search?q=jamaica&amp;form=skydnc</v>
    <v>Learn more on Bing</v>
  </rv>
  <rv s="1">
    <fb>74.367999999999995</fb>
    <v>29</v>
  </rv>
  <rv s="1">
    <fb>15767450000</fb>
    <v>28</v>
  </rv>
  <rv s="1">
    <fb>80</fb>
    <v>29</v>
  </rv>
  <rv s="1">
    <fb>1.33</fb>
    <v>27</v>
  </rv>
  <rv s="3">
    <v>311</v>
  </rv>
  <rv s="1">
    <fb>0.23704219810000002</fb>
    <v>22</v>
  </rv>
  <rv s="1">
    <fb>1.3061</fb>
    <v>24</v>
  </rv>
  <rv s="1">
    <fb>2827377</fb>
    <v>23</v>
  </rv>
  <rv s="1">
    <fb>0.35799999999999998</fb>
    <v>22</v>
  </rv>
  <rv s="1">
    <fb>0.51600000000000001</fb>
    <v>22</v>
  </rv>
  <rv s="1">
    <fb>5.2999999999999999E-2</fb>
    <v>22</v>
  </rv>
  <rv s="1">
    <fb>0.66028999328613291</fb>
    <v>22</v>
  </rv>
  <rv s="0">
    <v>536870912</v>
    <v>Cornwall County, Jamaica</v>
    <v>845f0c8b-1a1e-7e8d-b0d5-7f725b594865</v>
    <v>en-US</v>
    <v>Map</v>
  </rv>
  <rv s="0">
    <v>536870912</v>
    <v>Middlesex County, Jamaica</v>
    <v>05e19e2c-d20d-e0d6-a906-7417f9138fbe</v>
    <v>en-US</v>
    <v>Map</v>
  </rv>
  <rv s="3">
    <v>312</v>
  </rv>
  <rv s="1">
    <fb>0.26809843578632003</fb>
    <v>22</v>
  </rv>
  <rv s="1">
    <fb>0.35100000000000003</fb>
    <v>22</v>
  </rv>
  <rv s="1">
    <fb>8.0019998550415E-2</fb>
    <v>30</v>
  </rv>
  <rv s="1">
    <fb>1650594</fb>
    <v>23</v>
  </rv>
  <rv s="7">
    <v>#VALUE!</v>
    <v>en-US</v>
    <v>2562ea55-e766-cb17-7e1f-a957c9f8b966</v>
    <v>536870912</v>
    <v>1</v>
    <v>612</v>
    <v>44</v>
    <v>Jamaica</v>
    <v>18</v>
    <v>19</v>
    <v>Map</v>
    <v>20</v>
    <v>613</v>
    <v>JM</v>
    <v>4735</v>
    <v>4736</v>
    <v>3310</v>
    <v>4737</v>
    <v>4738</v>
    <v>4739</v>
    <v>4740</v>
    <v>4741</v>
    <v>4742</v>
    <v>JMD</v>
    <v>Jamaica is an island country in the Caribbean Sea and the West Indies. At 10,990 square kilometres, it is the third-largest island—after Cuba and Hispaniola—of the Greater Antilles and the Caribbean. Jamaica lies about 145 km south of Cuba, 191 ...</v>
    <v>4743</v>
    <v>4744</v>
    <v>4745</v>
    <v>4746</v>
    <v>1512</v>
    <v>4747</v>
    <v>4748</v>
    <v>4749</v>
    <v>4750</v>
    <v>4431</v>
    <v>4739</v>
    <v>4752</v>
    <v>4753</v>
    <v>4754</v>
    <v>4755</v>
    <v>4756</v>
    <v>4757</v>
    <v>Jamaica</v>
    <v>Jamaica, Land We Love</v>
    <v>4758</v>
    <v>Jamaica</v>
    <v>4759</v>
    <v>4760</v>
    <v>4761</v>
    <v>1599</v>
    <v>4762</v>
    <v>4763</v>
    <v>2381</v>
    <v>4764</v>
    <v>2971</v>
    <v>2433</v>
    <v>4765</v>
    <v>4768</v>
    <v>4769</v>
    <v>833</v>
    <v>4770</v>
    <v>4771</v>
    <v>Jamaica</v>
    <v>4772</v>
    <v>mdp/vdpid/124</v>
  </rv>
  <rv s="0">
    <v>536870912</v>
    <v>Japan</v>
    <v>130d0438-fafb-cd2d-1a9e-1dd9c5aa87a9</v>
    <v>en-US</v>
    <v>Map</v>
  </rv>
  <rv s="1">
    <fb>0.122640991880623</fb>
    <v>22</v>
  </rv>
  <rv s="1">
    <fb>377972.28</fb>
    <v>23</v>
  </rv>
  <rv s="1">
    <fb>261000</fb>
    <v>23</v>
  </rv>
  <rv s="1">
    <fb>7.4</fb>
    <v>24</v>
  </rv>
  <rv s="1">
    <fb>81</fb>
    <v>25</v>
  </rv>
  <rv s="0">
    <v>536870912</v>
    <v>Tokyo</v>
    <v>cb44a92f-6c6f-99c4-2ae3-51601fdc919a</v>
    <v>en-US</v>
    <v>Map</v>
  </rv>
  <rv s="1">
    <fb>1135886.253</fb>
    <v>23</v>
  </rv>
  <rv s="1">
    <fb>105.482172148839</fb>
    <v>26</v>
  </rv>
  <rv s="1">
    <fb>4.7697368421052103E-3</fb>
    <v>22</v>
  </rv>
  <rv s="1">
    <fb>7819.7146359093604</fb>
    <v>23</v>
  </rv>
  <rv s="1">
    <fb>1.42</fb>
    <v>24</v>
  </rv>
  <rv s="1">
    <fb>0.68456222269653788</fb>
    <v>22</v>
  </rv>
  <rv s="1">
    <fb>93.026455107462894</fb>
    <v>29</v>
  </rv>
  <rv s="1">
    <fb>1.06</fb>
    <v>27</v>
  </rv>
  <rv s="1">
    <fb>5081769542379.7695</fb>
    <v>28</v>
  </rv>
  <rv s="1">
    <fb>0.98799942016601605</fb>
    <v>22</v>
  </rv>
  <rv s="1">
    <fb>0.63237579345703099</fb>
    <v>22</v>
  </rv>
  <rv s="2">
    <v>92</v>
    <v>20</v>
    <v>615</v>
    <v>7</v>
    <v>0</v>
    <v>Image of Japan</v>
  </rv>
  <rv s="1">
    <fb>1.8</fb>
    <v>29</v>
  </rv>
  <rv s="0">
    <v>805306368</v>
    <v>Naruhito (Emperor)</v>
    <v>35e4e13c-2b05-0c5c-8b77-bb62a3da4162</v>
    <v>en-US</v>
    <v>Generic</v>
  </rv>
  <rv s="0">
    <v>805306368</v>
    <v>Shigeru Ishiba (Prime minister)</v>
    <v>dddb9483-d8cc-cc64-0dc3-9b8261eb78ec</v>
    <v>en-US</v>
    <v>Generic</v>
  </rv>
  <rv s="3">
    <v>313</v>
  </rv>
  <rv s="4">
    <v>https://www.bing.com/search?q=japan&amp;form=skydnc</v>
    <v>Learn more on Bing</v>
  </rv>
  <rv s="1">
    <fb>84.210975609756105</fb>
    <v>29</v>
  </rv>
  <rv s="1">
    <fb>6191073290000</fb>
    <v>28</v>
  </rv>
  <rv s="1">
    <fb>6.77</fb>
    <v>27</v>
  </rv>
  <rv s="3">
    <v>314</v>
  </rv>
  <rv s="1">
    <fb>0.13097521000000001</fb>
    <v>22</v>
  </rv>
  <rv s="1">
    <fb>2.4115000000000002</fb>
    <v>24</v>
  </rv>
  <rv s="1">
    <fb>125124989</fb>
    <v>23</v>
  </rv>
  <rv s="1">
    <fb>0.61726001739502001</fb>
    <v>22</v>
  </rv>
  <rv s="0">
    <v>536870912</v>
    <v>Aichi Prefecture</v>
    <v>404b15c4-d9ae-5896-6d50-b1481f5dd5cd</v>
    <v>en-US</v>
    <v>Map</v>
  </rv>
  <rv s="0">
    <v>536870912</v>
    <v>Akita Prefecture</v>
    <v>23901f9e-0010-b10e-217f-76889688c150</v>
    <v>en-US</v>
    <v>Map</v>
  </rv>
  <rv s="0">
    <v>536870912</v>
    <v>Aomori Prefecture</v>
    <v>bdd4a43f-5a1f-1483-b74b-1c2e2d564a31</v>
    <v>en-US</v>
    <v>Map</v>
  </rv>
  <rv s="0">
    <v>536870912</v>
    <v>Chiba Prefecture</v>
    <v>0d6c59a9-daa8-57c7-3846-568b398d3c41</v>
    <v>en-US</v>
    <v>Map</v>
  </rv>
  <rv s="0">
    <v>536870912</v>
    <v>Fukui Prefecture</v>
    <v>e859104b-0d73-b8bf-c4f4-56888a2281cd</v>
    <v>en-US</v>
    <v>Map</v>
  </rv>
  <rv s="0">
    <v>536870912</v>
    <v>Fukushima Prefecture</v>
    <v>73791ec1-3b90-e21b-3cc7-0e8444934877</v>
    <v>en-US</v>
    <v>Map</v>
  </rv>
  <rv s="0">
    <v>536870912</v>
    <v>Gunma Prefecture</v>
    <v>b64077a0-378d-c23f-b45c-2b3a03cba119</v>
    <v>en-US</v>
    <v>Map</v>
  </rv>
  <rv s="0">
    <v>536870912</v>
    <v>Ibaraki Prefecture</v>
    <v>d16517c8-96b5-094f-f4ce-4aa391d6c7a2</v>
    <v>en-US</v>
    <v>Map</v>
  </rv>
  <rv s="0">
    <v>536870912</v>
    <v>Iwate Prefecture</v>
    <v>02eea5a7-6ae7-8bf6-a17a-c242b4162121</v>
    <v>en-US</v>
    <v>Map</v>
  </rv>
  <rv s="0">
    <v>536870912</v>
    <v>Miyagi Prefecture</v>
    <v>2df5e06d-7fb5-6da7-5d3b-29b4ff80395e</v>
    <v>en-US</v>
    <v>Map</v>
  </rv>
  <rv s="0">
    <v>536870912</v>
    <v>Saitama Prefecture</v>
    <v>03a81bc6-6fd0-fac9-0958-cd81fcf07a35</v>
    <v>en-US</v>
    <v>Map</v>
  </rv>
  <rv s="0">
    <v>536870912</v>
    <v>Tochigi Prefecture</v>
    <v>faae3362-0727-4ec5-6d01-3048e7e1526c</v>
    <v>en-US</v>
    <v>Map</v>
  </rv>
  <rv s="0">
    <v>536870912</v>
    <v>Kanagawa Prefecture</v>
    <v>d5976989-847c-bcca-3cb3-11bfacc55c5d</v>
    <v>en-US</v>
    <v>Map</v>
  </rv>
  <rv s="0">
    <v>536870912</v>
    <v>Niigata Prefecture</v>
    <v>d88c2b16-14cc-3861-9ddc-31ebd94b17d9</v>
    <v>en-US</v>
    <v>Map</v>
  </rv>
  <rv s="0">
    <v>536870912</v>
    <v>Toyama Prefecture</v>
    <v>3fd9a341-4706-cc8a-3953-779219c2cc10</v>
    <v>en-US</v>
    <v>Map</v>
  </rv>
  <rv s="0">
    <v>536870912</v>
    <v>Ishikawa Prefecture</v>
    <v>db2b14c2-e9db-32f7-5d44-025637689af0</v>
    <v>en-US</v>
    <v>Map</v>
  </rv>
  <rv s="0">
    <v>536870912</v>
    <v>Yamagata Prefecture</v>
    <v>74d18529-a623-a2f9-9e38-40891e57c7d8</v>
    <v>en-US</v>
    <v>Map</v>
  </rv>
  <rv s="0">
    <v>536870912</v>
    <v>Yamanashi Prefecture</v>
    <v>3e9e0d88-33e9-a04d-7fd7-a1679da279b5</v>
    <v>en-US</v>
    <v>Map</v>
  </rv>
  <rv s="0">
    <v>536870912</v>
    <v>Nagano Prefecture</v>
    <v>7afcd7d0-3729-6e2f-d60f-ace5cc191bd0</v>
    <v>en-US</v>
    <v>Map</v>
  </rv>
  <rv s="0">
    <v>536870912</v>
    <v>Gifu Prefecture</v>
    <v>2c82ed6b-33c4-4355-bd09-71939ba5ff4a</v>
    <v>en-US</v>
    <v>Map</v>
  </rv>
  <rv s="0">
    <v>536870912</v>
    <v>Shizuoka Prefecture</v>
    <v>ca8ec756-8a3c-20a2-7e11-d24e284b7258</v>
    <v>en-US</v>
    <v>Map</v>
  </rv>
  <rv s="0">
    <v>536870912</v>
    <v>Mie Prefecture</v>
    <v>36b5c190-9782-f717-071c-66ee3f0eab90</v>
    <v>en-US</v>
    <v>Map</v>
  </rv>
  <rv s="0">
    <v>536870912</v>
    <v>Shiga Prefecture</v>
    <v>a778bb7c-b03b-d571-1839-962c4dea2bb2</v>
    <v>en-US</v>
    <v>Map</v>
  </rv>
  <rv s="0">
    <v>536870912</v>
    <v>Kyoto Prefecture</v>
    <v>699d1960-1267-7c97-6c62-e139537430a0</v>
    <v>en-US</v>
    <v>Map</v>
  </rv>
  <rv s="0">
    <v>536870912</v>
    <v>Osaka Prefecture</v>
    <v>a583e9fe-2d16-b004-281e-4c6841471145</v>
    <v>en-US</v>
    <v>Map</v>
  </rv>
  <rv s="0">
    <v>536870912</v>
    <v>Hyōgo Prefecture</v>
    <v>018712db-aec7-3894-1042-cbf5df14fac5</v>
    <v>en-US</v>
    <v>Map</v>
  </rv>
  <rv s="0">
    <v>536870912</v>
    <v>Nara Prefecture</v>
    <v>99c4ba8c-9fb8-efe8-6368-0eb648372fb2</v>
    <v>en-US</v>
    <v>Map</v>
  </rv>
  <rv s="0">
    <v>536870912</v>
    <v>Wakayama Prefecture</v>
    <v>fa064941-15ba-eb91-63a1-7e13f0aaa879</v>
    <v>en-US</v>
    <v>Map</v>
  </rv>
  <rv s="0">
    <v>536870912</v>
    <v>Tottori Prefecture</v>
    <v>5bfbddb8-df0b-1d9c-3772-363d9be5878a</v>
    <v>en-US</v>
    <v>Map</v>
  </rv>
  <rv s="0">
    <v>536870912</v>
    <v>Shimane Prefecture</v>
    <v>580cd2e8-a550-7297-21b8-252fe27c1650</v>
    <v>en-US</v>
    <v>Map</v>
  </rv>
  <rv s="0">
    <v>536870912</v>
    <v>Okayama Prefecture</v>
    <v>e9792cdf-f004-a2bf-db55-28eabec2a7c0</v>
    <v>en-US</v>
    <v>Map</v>
  </rv>
  <rv s="0">
    <v>536870912</v>
    <v>Hiroshima Prefecture</v>
    <v>75de6a1b-763c-40ed-8e98-60dc318775fc</v>
    <v>en-US</v>
    <v>Map</v>
  </rv>
  <rv s="0">
    <v>536870912</v>
    <v>Yamaguchi Prefecture</v>
    <v>8a70f93f-b3cb-6430-8962-9b62c21575f3</v>
    <v>en-US</v>
    <v>Map</v>
  </rv>
  <rv s="0">
    <v>536870912</v>
    <v>Tokushima Prefecture</v>
    <v>90ca77f2-2c01-cf7e-fb1e-58a68f9fc0bf</v>
    <v>en-US</v>
    <v>Map</v>
  </rv>
  <rv s="0">
    <v>536870912</v>
    <v>Kagawa Prefecture</v>
    <v>bdd9ba22-f775-2984-6115-5438af268070</v>
    <v>en-US</v>
    <v>Map</v>
  </rv>
  <rv s="0">
    <v>536870912</v>
    <v>Ehime Prefecture</v>
    <v>0e0b1bbf-5926-d5dc-0e10-24f8c566ca8c</v>
    <v>en-US</v>
    <v>Map</v>
  </rv>
  <rv s="0">
    <v>536870912</v>
    <v>Kōchi Prefecture</v>
    <v>3fcb8073-d695-79de-cd11-91dc78fb0481</v>
    <v>en-US</v>
    <v>Map</v>
  </rv>
  <rv s="0">
    <v>536870912</v>
    <v>Fukuoka Prefecture</v>
    <v>a58bcb0e-97b3-0ac9-f0c0-e119441e5cba</v>
    <v>en-US</v>
    <v>Map</v>
  </rv>
  <rv s="0">
    <v>536870912</v>
    <v>Nagasaki Prefecture</v>
    <v>8caf62a2-006c-dde2-9c4d-e19d90ff2f0e</v>
    <v>en-US</v>
    <v>Map</v>
  </rv>
  <rv s="0">
    <v>536870912</v>
    <v>Kumamoto Prefecture</v>
    <v>52bcf337-792b-3880-8875-847fe25699df</v>
    <v>en-US</v>
    <v>Map</v>
  </rv>
  <rv s="0">
    <v>536870912</v>
    <v>Ōita Prefecture</v>
    <v>c81f03fa-05e5-d708-3db6-3b6d5ed92f67</v>
    <v>en-US</v>
    <v>Map</v>
  </rv>
  <rv s="0">
    <v>536870912</v>
    <v>Miyazaki Prefecture</v>
    <v>3bb91686-f345-53cf-6fb8-97d98890dc7d</v>
    <v>en-US</v>
    <v>Map</v>
  </rv>
  <rv s="0">
    <v>536870912</v>
    <v>Kagoshima Prefecture</v>
    <v>c3e1f2d9-0225-9e77-d77d-952bbf72ceb7</v>
    <v>en-US</v>
    <v>Map</v>
  </rv>
  <rv s="0">
    <v>536870912</v>
    <v>Okinawa Prefecture</v>
    <v>e26094bf-30f4-9d5e-ed21-f166be1cfad3</v>
    <v>en-US</v>
    <v>Map</v>
  </rv>
  <rv s="0">
    <v>536870912</v>
    <v>Saga Prefecture</v>
    <v>171c9320-6b1a-2ebc-2002-85b3d707f979</v>
    <v>en-US</v>
    <v>Map</v>
  </rv>
  <rv s="3">
    <v>315</v>
  </rv>
  <rv s="1">
    <fb>0.11905933830538</fb>
    <v>22</v>
  </rv>
  <rv s="3">
    <v>316</v>
  </rv>
  <rv s="1">
    <fb>0.46700000000000003</fb>
    <v>22</v>
  </rv>
  <rv s="1">
    <fb>2.2909998893737803E-2</fb>
    <v>30</v>
  </rv>
  <rv s="1">
    <fb>115782416</fb>
    <v>23</v>
  </rv>
  <rv s="7">
    <v>#VALUE!</v>
    <v>en-US</v>
    <v>130d0438-fafb-cd2d-1a9e-1dd9c5aa87a9</v>
    <v>536870912</v>
    <v>1</v>
    <v>618</v>
    <v>44</v>
    <v>Japan</v>
    <v>18</v>
    <v>19</v>
    <v>Map</v>
    <v>20</v>
    <v>619</v>
    <v>JP</v>
    <v>4775</v>
    <v>4776</v>
    <v>4777</v>
    <v>4778</v>
    <v>4779</v>
    <v>4780</v>
    <v>4781</v>
    <v>4782</v>
    <v>4783</v>
    <v>JPY</v>
    <v>Japan is an island country in East Asia. Located in the Pacific Ocean off the northeast coast of the Asian mainland, it is bordered on the west by the Sea of Japan and extends from the Sea of Okhotsk in the north to the East China Sea in the ...</v>
    <v>4784</v>
    <v>4785</v>
    <v>4786</v>
    <v>4787</v>
    <v>4788</v>
    <v>4789</v>
    <v>4790</v>
    <v>4791</v>
    <v>4792</v>
    <v>4793</v>
    <v>4780</v>
    <v>4796</v>
    <v>4797</v>
    <v>4798</v>
    <v>4799</v>
    <v>366</v>
    <v>4800</v>
    <v>Japan</v>
    <v>Kimigayo</v>
    <v>4801</v>
    <v>日本国</v>
    <v>4802</v>
    <v>4803</v>
    <v>4804</v>
    <v>4368</v>
    <v>3959</v>
    <v>3754</v>
    <v>1321</v>
    <v>320</v>
    <v>3035</v>
    <v>694</v>
    <v>4805</v>
    <v>4851</v>
    <v>4852</v>
    <v>4853</v>
    <v>4854</v>
    <v>4855</v>
    <v>Japan</v>
    <v>4856</v>
    <v>mdp/vdpid/122</v>
  </rv>
  <rv s="0">
    <v>536870912</v>
    <v>Jordan</v>
    <v>111b516f-9a1d-0733-ed2d-cb194484fa44</v>
    <v>en-US</v>
    <v>Map</v>
  </rv>
  <rv s="1">
    <fb>0.120067578388995</fb>
    <v>22</v>
  </rv>
  <rv s="1">
    <fb>89341</fb>
    <v>23</v>
  </rv>
  <rv s="1">
    <fb>116000</fb>
    <v>23</v>
  </rv>
  <rv s="1">
    <fb>21.978999999999999</fb>
    <v>24</v>
  </rv>
  <rv s="1">
    <fb>962</fb>
    <v>25</v>
  </rv>
  <rv s="0">
    <v>536870912</v>
    <v>Amman</v>
    <v>05e784b3-b37b-bbfa-61a2-51fd431de2b9</v>
    <v>en-US</v>
    <v>Map</v>
  </rv>
  <rv s="1">
    <fb>25107.949000000001</fb>
    <v>23</v>
  </rv>
  <rv s="1">
    <fb>125.604002606804</fb>
    <v>26</v>
  </rv>
  <rv s="1">
    <fb>7.6151404726551297E-3</fb>
    <v>22</v>
  </rv>
  <rv s="1">
    <fb>1864.67585548017</fb>
    <v>23</v>
  </rv>
  <rv s="1">
    <fb>2.7610000000000001</fb>
    <v>24</v>
  </rv>
  <rv s="1">
    <fb>1.09822031989187E-2</fb>
    <v>22</v>
  </rv>
  <rv s="1">
    <fb>97.608446650523305</fb>
    <v>29</v>
  </rv>
  <rv s="1">
    <fb>43743661971.831001</fb>
    <v>28</v>
  </rv>
  <rv s="1">
    <fb>0.81458900000000001</fb>
    <v>22</v>
  </rv>
  <rv s="1">
    <fb>0.34415319999999999</fb>
    <v>22</v>
  </rv>
  <rv s="2">
    <v>93</v>
    <v>20</v>
    <v>621</v>
    <v>7</v>
    <v>0</v>
    <v>Image of Jordan</v>
  </rv>
  <rv s="1">
    <fb>13.9</fb>
    <v>29</v>
  </rv>
  <rv s="0">
    <v>805306368</v>
    <v>Abdullah II of Jordan (Monarch)</v>
    <v>08352409-46f2-f145-9cc9-f6ff3033fa78</v>
    <v>en-US</v>
    <v>Generic</v>
  </rv>
  <rv s="0">
    <v>805306368</v>
    <v>Jafar Hassan (Prime minister)</v>
    <v>f5f0ae5f-df70-01e0-5184-778281e00545</v>
    <v>en-US</v>
    <v>Generic</v>
  </rv>
  <rv s="3">
    <v>317</v>
  </rv>
  <rv s="4">
    <v>https://www.bing.com/search?q=jordan+country&amp;form=skydnc</v>
    <v>Learn more on Bing</v>
  </rv>
  <rv s="1">
    <fb>74.405000000000001</fb>
    <v>29</v>
  </rv>
  <rv s="1">
    <fb>21036390000</fb>
    <v>28</v>
  </rv>
  <rv s="1">
    <fb>0.25149342889999998</fb>
    <v>22</v>
  </rv>
  <rv s="1">
    <fb>2.3237000000000001</fb>
    <v>24</v>
  </rv>
  <rv s="1">
    <fb>11285869</fb>
    <v>23</v>
  </rv>
  <rv s="1">
    <fb>3.5000000000000003E-2</fb>
    <v>22</v>
  </rv>
  <rv s="1">
    <fb>0.158</fb>
    <v>22</v>
  </rv>
  <rv s="1">
    <fb>0.39305000305175802</fb>
    <v>22</v>
  </rv>
  <rv s="0">
    <v>536870912</v>
    <v>Ajloun Governorate</v>
    <v>80aa29e0-a467-2645-06bb-30b680e66a6a</v>
    <v>en-US</v>
    <v>Map</v>
  </rv>
  <rv s="0">
    <v>536870912</v>
    <v>Amman Governorate</v>
    <v>316ce6a3-9974-fe7d-c3ea-cbab3a103f87</v>
    <v>en-US</v>
    <v>Map</v>
  </rv>
  <rv s="0">
    <v>536870912</v>
    <v>Aqaba Governorate</v>
    <v>cfc71b48-beb2-d58b-3741-0902cab49a9b</v>
    <v>en-US</v>
    <v>Map</v>
  </rv>
  <rv s="0">
    <v>536870912</v>
    <v>Balqa Governorate</v>
    <v>77da87d8-9e91-1a7b-7985-fa13cd1a5016</v>
    <v>en-US</v>
    <v>Map</v>
  </rv>
  <rv s="0">
    <v>536870912</v>
    <v>Irbid Governorate</v>
    <v>443bda08-543e-7676-e8a0-49a119dc4edd</v>
    <v>en-US</v>
    <v>Map</v>
  </rv>
  <rv s="0">
    <v>536870912</v>
    <v>Jerash Governorate</v>
    <v>8946c6bd-34ea-4f44-7634-39fd4744719d</v>
    <v>en-US</v>
    <v>Map</v>
  </rv>
  <rv s="0">
    <v>536870912</v>
    <v>Karak Governorate</v>
    <v>c9560074-620a-5bb7-6588-1f9b2354692e</v>
    <v>en-US</v>
    <v>Map</v>
  </rv>
  <rv s="0">
    <v>536870912</v>
    <v>Ma'an Governorate</v>
    <v>5b78b9c7-3924-d034-8b7f-ce578636d44a</v>
    <v>en-US</v>
    <v>Map</v>
  </rv>
  <rv s="0">
    <v>536870912</v>
    <v>Madaba Governorate</v>
    <v>1571af9a-c3c5-829f-3234-209fa1eecd52</v>
    <v>en-US</v>
    <v>Map</v>
  </rv>
  <rv s="0">
    <v>536870912</v>
    <v>Mafraq Governorate</v>
    <v>da0f3d2e-6311-b96f-091f-8a4643549026</v>
    <v>en-US</v>
    <v>Map</v>
  </rv>
  <rv s="0">
    <v>536870912</v>
    <v>Tafilah Governorate</v>
    <v>c3e27c26-b0ca-d509-af99-caba76ee09bd</v>
    <v>en-US</v>
    <v>Map</v>
  </rv>
  <rv s="0">
    <v>536870912</v>
    <v>Zarqa Governorate</v>
    <v>e4bc1864-3f32-f31a-886a-4996d6cf3d05</v>
    <v>en-US</v>
    <v>Map</v>
  </rv>
  <rv s="3">
    <v>318</v>
  </rv>
  <rv s="1">
    <fb>0.15126289761747999</fb>
    <v>22</v>
  </rv>
  <rv s="1">
    <fb>0.28600000000000003</fb>
    <v>22</v>
  </rv>
  <rv s="1">
    <fb>0.14715000152587898</fb>
    <v>30</v>
  </rv>
  <rv s="1">
    <fb>9213048</fb>
    <v>23</v>
  </rv>
  <rv s="7">
    <v>#VALUE!</v>
    <v>en-US</v>
    <v>111b516f-9a1d-0733-ed2d-cb194484fa44</v>
    <v>536870912</v>
    <v>1</v>
    <v>624</v>
    <v>44</v>
    <v>Jordan</v>
    <v>18</v>
    <v>19</v>
    <v>Map</v>
    <v>20</v>
    <v>625</v>
    <v>JO</v>
    <v>4859</v>
    <v>4860</v>
    <v>4861</v>
    <v>4862</v>
    <v>4863</v>
    <v>4864</v>
    <v>4865</v>
    <v>4866</v>
    <v>4867</v>
    <v>JOD</v>
    <v>Jordan, officially the Hashemite Kingdom of Jordan, is a country in the Southern Levant region of West Asia. Jordan is bordered by Syria to the north, Iraq to the east, Saudi Arabia to the south, and Israel and the occupied Palestinian ...</v>
    <v>4868</v>
    <v>4869</v>
    <v>4870</v>
    <v>4871</v>
    <v>406</v>
    <v>4872</v>
    <v>4873</v>
    <v>4874</v>
    <v>4875</v>
    <v>4876</v>
    <v>4864</v>
    <v>4879</v>
    <v>4880</v>
    <v>4881</v>
    <v>4882</v>
    <v>3097</v>
    <v>1006</v>
    <v>Jordan</v>
    <v>Royal Jordanian Anthem</v>
    <v>864</v>
    <v>المملكة الأردنية الهاشمية</v>
    <v>4883</v>
    <v>4884</v>
    <v>4885</v>
    <v>2725</v>
    <v>3599</v>
    <v>1105</v>
    <v>4886</v>
    <v>2432</v>
    <v>3275</v>
    <v>4887</v>
    <v>4888</v>
    <v>4901</v>
    <v>4902</v>
    <v>3068</v>
    <v>4903</v>
    <v>4904</v>
    <v>Jordan</v>
    <v>4905</v>
    <v>mdp/vdpid/126</v>
  </rv>
  <rv s="0">
    <v>536870912</v>
    <v>Kazakhstan</v>
    <v>e0805137-3da3-4a72-90fe-4289ba952ed0</v>
    <v>en-US</v>
    <v>Map</v>
  </rv>
  <rv s="1">
    <fb>0.80376338111641998</fb>
    <v>22</v>
  </rv>
  <rv s="1">
    <fb>2724900</fb>
    <v>23</v>
  </rv>
  <rv s="1">
    <fb>21.77</fb>
    <v>24</v>
  </rv>
  <rv s="1">
    <fb>7</fb>
    <v>25</v>
  </rv>
  <rv s="0">
    <v>536870912</v>
    <v>Astana</v>
    <v>d441165c-641c-f1c1-05d9-ee7ee06c2f67</v>
    <v>en-US</v>
    <v>Map</v>
  </rv>
  <rv s="1">
    <fb>247207.13800000001</fb>
    <v>23</v>
  </rv>
  <rv s="1">
    <fb>182.75</fb>
    <v>26</v>
  </rv>
  <rv s="1">
    <fb>5.2454767960836896E-2</fb>
    <v>22</v>
  </rv>
  <rv s="1">
    <fb>5600.2084648650798</fb>
    <v>23</v>
  </rv>
  <rv s="1">
    <fb>2.84</fb>
    <v>24</v>
  </rv>
  <rv s="1">
    <fb>1.22569174352706E-2</fb>
    <v>22</v>
  </rv>
  <rv s="1">
    <fb>99.173907312902202</fb>
    <v>29</v>
  </rv>
  <rv s="1">
    <fb>0.42</fb>
    <v>27</v>
  </rv>
  <rv s="1">
    <fb>180161741180.147</fb>
    <v>28</v>
  </rv>
  <rv s="1">
    <fb>1.0437133000000001</fb>
    <v>22</v>
  </rv>
  <rv s="1">
    <fb>0.61749759999999998</fb>
    <v>22</v>
  </rv>
  <rv s="2">
    <v>94</v>
    <v>20</v>
    <v>627</v>
    <v>7</v>
    <v>0</v>
    <v>Image of Kazakhstan</v>
  </rv>
  <rv s="0">
    <v>536870912</v>
    <v>Almaty</v>
    <v>7a5bc832-69e6-5f37-2b00-c24b690d1b60</v>
    <v>en-US</v>
    <v>Map</v>
  </rv>
  <rv s="0">
    <v>805306368</v>
    <v>Kassym-Jomart Tokayev (President)</v>
    <v>92b04576-ec44-9347-3257-617fa72c3592</v>
    <v>en-US</v>
    <v>Generic</v>
  </rv>
  <rv s="0">
    <v>805306368</v>
    <v>Oljas Bektenov (Prime minister)</v>
    <v>1d07d33c-0b0d-7fe4-f41e-a079bdb30844</v>
    <v>en-US</v>
    <v>Generic</v>
  </rv>
  <rv s="3">
    <v>319</v>
  </rv>
  <rv s="4">
    <v>https://www.bing.com/search?q=kazakhstan&amp;form=skydnc</v>
    <v>Learn more on Bing</v>
  </rv>
  <rv s="1">
    <fb>73.150000000000006</fb>
    <v>29</v>
  </rv>
  <rv s="1">
    <fb>40639830000</fb>
    <v>28</v>
  </rv>
  <rv s="1">
    <fb>0.41</fb>
    <v>27</v>
  </rv>
  <rv s="3">
    <v>320</v>
  </rv>
  <rv s="1">
    <fb>0.3880688014</fb>
    <v>22</v>
  </rv>
  <rv s="1">
    <fb>3.2522000000000002</fb>
    <v>24</v>
  </rv>
  <rv s="1">
    <fb>19621972</fb>
    <v>23</v>
  </rv>
  <rv s="1">
    <fb>0.374</fb>
    <v>22</v>
  </rv>
  <rv s="1">
    <fb>0.68757003784179704</fb>
    <v>22</v>
  </rv>
  <rv s="0">
    <v>536870912</v>
    <v>Akmola Region</v>
    <v>44143e9c-efeb-d885-087b-8df6f9d1182b</v>
    <v>en-US</v>
    <v>Map</v>
  </rv>
  <rv s="0">
    <v>536870912</v>
    <v>Aktobe Region</v>
    <v>d925f57d-9037-c745-de85-e148854463b3</v>
    <v>en-US</v>
    <v>Map</v>
  </rv>
  <rv s="0">
    <v>536870912</v>
    <v>Almaty Region</v>
    <v>e11c8b46-51a0-ebe4-83a4-5e2b7c6c1a46</v>
    <v>en-US</v>
    <v>Map</v>
  </rv>
  <rv s="0">
    <v>536870912</v>
    <v>Atyrau Region</v>
    <v>a9e2a8f7-ac89-3a49-9816-ab6d993a6be4</v>
    <v>en-US</v>
    <v>Map</v>
  </rv>
  <rv s="0">
    <v>536870912</v>
    <v>East Kazakhstan Region</v>
    <v>5a1b4ea8-e268-b3fe-750a-da9fa665131f</v>
    <v>en-US</v>
    <v>Map</v>
  </rv>
  <rv s="0">
    <v>536870912</v>
    <v>Jambyl Region</v>
    <v>868da5f5-caaf-c668-6abc-76decce2b4ff</v>
    <v>en-US</v>
    <v>Map</v>
  </rv>
  <rv s="0">
    <v>536870912</v>
    <v>Karaganda Region</v>
    <v>a45ba593-fe58-54dc-d969-734effa5c727</v>
    <v>en-US</v>
    <v>Map</v>
  </rv>
  <rv s="0">
    <v>536870912</v>
    <v>Kostanay Region</v>
    <v>c584efa5-9af0-eb4e-ca19-8274450861d3</v>
    <v>en-US</v>
    <v>Map</v>
  </rv>
  <rv s="0">
    <v>536870912</v>
    <v>Kyzylorda Region</v>
    <v>13ec51fd-36c5-36dd-ac1d-933c5fd792b7</v>
    <v>en-US</v>
    <v>Map</v>
  </rv>
  <rv s="0">
    <v>536870912</v>
    <v>Mangystau Region</v>
    <v>b68cc483-0c74-22e2-da67-a2dfb5f2b888</v>
    <v>en-US</v>
    <v>Map</v>
  </rv>
  <rv s="0">
    <v>536870912</v>
    <v>North Kazakhstan Region</v>
    <v>0e85cffd-5dbf-434b-5315-d667ace3946d</v>
    <v>en-US</v>
    <v>Map</v>
  </rv>
  <rv s="0">
    <v>536870912</v>
    <v>Pavlodar Region</v>
    <v>b25bbcf4-9db7-0a95-5f93-723b65a0e6dd</v>
    <v>en-US</v>
    <v>Map</v>
  </rv>
  <rv s="0">
    <v>536870912</v>
    <v>West Kazakhstan Region</v>
    <v>1a467841-a61b-304d-a21b-e89be0e6b1ee</v>
    <v>en-US</v>
    <v>Map</v>
  </rv>
  <rv s="0">
    <v>536870912</v>
    <v>Turkistan Region</v>
    <v>34db10d8-35df-b27d-ed4c-4c757bd65049</v>
    <v>en-US</v>
    <v>Map</v>
  </rv>
  <rv s="0">
    <v>536870912</v>
    <v>Shymkent</v>
    <v>2b01a379-1e1b-df45-a45d-a2bd2371571a</v>
    <v>en-US</v>
    <v>Map</v>
  </rv>
  <rv s="0">
    <v>536870912</v>
    <v>Baikonur</v>
    <v>140081f9-67ff-b521-a66c-7e83666453b8</v>
    <v>en-US</v>
    <v>Map</v>
  </rv>
  <rv s="3">
    <v>321</v>
  </rv>
  <rv s="1">
    <fb>0.11717799586587599</fb>
    <v>22</v>
  </rv>
  <rv s="3">
    <v>322</v>
  </rv>
  <rv s="1">
    <fb>0.28399999999999997</fb>
    <v>22</v>
  </rv>
  <rv s="1">
    <fb>4.5900001525878899E-2</fb>
    <v>30</v>
  </rv>
  <rv s="1">
    <fb>10652915</fb>
    <v>23</v>
  </rv>
  <rv s="7">
    <v>#VALUE!</v>
    <v>en-US</v>
    <v>e0805137-3da3-4a72-90fe-4289ba952ed0</v>
    <v>536870912</v>
    <v>1</v>
    <v>630</v>
    <v>44</v>
    <v>Kazakhstan</v>
    <v>18</v>
    <v>19</v>
    <v>Map</v>
    <v>20</v>
    <v>631</v>
    <v>KZ</v>
    <v>4908</v>
    <v>4909</v>
    <v>1243</v>
    <v>4910</v>
    <v>4911</v>
    <v>4912</v>
    <v>4913</v>
    <v>4914</v>
    <v>4915</v>
    <v>KZT</v>
    <v>Kazakhstan, officially the Republic of Kazakhstan, is a landlocked country primarily in Central Asia, with a small portion situated in Eastern Europe. It borders Russia to the north and west, China to the east, Kyrgyzstan to the southeast, ...</v>
    <v>4916</v>
    <v>4917</v>
    <v>4918</v>
    <v>4919</v>
    <v>4920</v>
    <v>4921</v>
    <v>4922</v>
    <v>4923</v>
    <v>4924</v>
    <v>411</v>
    <v>4925</v>
    <v>4928</v>
    <v>4929</v>
    <v>4930</v>
    <v>4931</v>
    <v>1314</v>
    <v>4932</v>
    <v>Kazakhstan</v>
    <v>Menıñ Qazaqstanym</v>
    <v>4933</v>
    <v>Қазақстан Республикасы</v>
    <v>4934</v>
    <v>4935</v>
    <v>4936</v>
    <v>576</v>
    <v>636</v>
    <v>4937</v>
    <v>1012</v>
    <v>2898</v>
    <v>2068</v>
    <v>3651</v>
    <v>4938</v>
    <v>4955</v>
    <v>4956</v>
    <v>4957</v>
    <v>4958</v>
    <v>4959</v>
    <v>Kazakhstan</v>
    <v>4960</v>
    <v>mdp/vdpid/137</v>
  </rv>
  <rv s="0">
    <v>536870912</v>
    <v>Kenya</v>
    <v>8ee43333-b344-289c-d8b1-5abf5e6a5995</v>
    <v>en-US</v>
    <v>Map</v>
  </rv>
  <rv s="1">
    <fb>0.48546930456478199</fb>
    <v>22</v>
  </rv>
  <rv s="1">
    <fb>581309</fb>
    <v>23</v>
  </rv>
  <rv s="1">
    <fb>29000</fb>
    <v>23</v>
  </rv>
  <rv s="1">
    <fb>28.748000000000001</fb>
    <v>24</v>
  </rv>
  <rv s="1">
    <fb>254</fb>
    <v>25</v>
  </rv>
  <rv s="0">
    <v>536870912</v>
    <v>Nairobi</v>
    <v>df1ed42e-a684-844f-342a-4e9bec9a3e99</v>
    <v>en-US</v>
    <v>Map</v>
  </rv>
  <rv s="1">
    <fb>17909.628000000001</fb>
    <v>23</v>
  </rv>
  <rv s="1">
    <fb>180.514812183022</fb>
    <v>26</v>
  </rv>
  <rv s="1">
    <fb>4.6898197612985901E-2</fb>
    <v>22</v>
  </rv>
  <rv s="1">
    <fb>164.32554865493401</fb>
    <v>23</v>
  </rv>
  <rv s="1">
    <fb>3.492</fb>
    <v>24</v>
  </rv>
  <rv s="1">
    <fb>7.8181117082901402E-2</fb>
    <v>22</v>
  </rv>
  <rv s="1">
    <fb>17.379572611489198</fb>
    <v>29</v>
  </rv>
  <rv s="1">
    <fb>95503088538.091995</fb>
    <v>28</v>
  </rv>
  <rv s="1">
    <fb>1.0320534000000001</fb>
    <v>22</v>
  </rv>
  <rv s="1">
    <fb>0.1146471</fb>
    <v>22</v>
  </rv>
  <rv s="2">
    <v>95</v>
    <v>20</v>
    <v>633</v>
    <v>7</v>
    <v>0</v>
    <v>Image of Kenya</v>
  </rv>
  <rv s="1">
    <fb>30.6</fb>
    <v>29</v>
  </rv>
  <rv s="0">
    <v>805306368</v>
    <v>William Ruto (President)</v>
    <v>b3c9a399-aea6-7619-5ed8-960e4ae2e69f</v>
    <v>en-US</v>
    <v>Generic</v>
  </rv>
  <rv s="0">
    <v>805306368</v>
    <v>Martha Koome (Chief justice)</v>
    <v>1ce8d031-adcc-e20b-6496-4cf0590a125a</v>
    <v>en-US</v>
    <v>Generic</v>
  </rv>
  <rv s="3">
    <v>323</v>
  </rv>
  <rv s="4">
    <v>https://www.bing.com/search?q=kenya&amp;form=skydnc</v>
    <v>Learn more on Bing</v>
  </rv>
  <rv s="1">
    <fb>66.341999999999999</fb>
    <v>29</v>
  </rv>
  <rv s="1">
    <fb>25061520000</fb>
    <v>28</v>
  </rv>
  <rv s="1">
    <fb>342</fb>
    <v>29</v>
  </rv>
  <rv s="3">
    <v>324</v>
  </rv>
  <rv s="1">
    <fb>0.33366441450000006</fb>
    <v>22</v>
  </rv>
  <rv s="1">
    <fb>0.1565</fb>
    <v>24</v>
  </rv>
  <rv s="1">
    <fb>54027487</fb>
    <v>23</v>
  </rv>
  <rv s="1">
    <fb>0.316</fb>
    <v>22</v>
  </rv>
  <rv s="1">
    <fb>0.47499999999999998</fb>
    <v>22</v>
  </rv>
  <rv s="1">
    <fb>0.74695999145507797</fb>
    <v>22</v>
  </rv>
  <rv s="0">
    <v>536870912</v>
    <v>Western Province</v>
    <v>8c1c2ae8-b1e8-2829-3d4f-0bc9e6eb18d6</v>
    <v>en-US</v>
    <v>Map</v>
  </rv>
  <rv s="3">
    <v>325</v>
  </rv>
  <rv s="1">
    <fb>0.15085141819362599</fb>
    <v>22</v>
  </rv>
  <rv s="3">
    <v>326</v>
  </rv>
  <rv s="1">
    <fb>2.64199995994568E-2</fb>
    <v>30</v>
  </rv>
  <rv s="1">
    <fb>14461523</fb>
    <v>23</v>
  </rv>
  <rv s="7">
    <v>#VALUE!</v>
    <v>en-US</v>
    <v>8ee43333-b344-289c-d8b1-5abf5e6a5995</v>
    <v>536870912</v>
    <v>1</v>
    <v>636</v>
    <v>44</v>
    <v>Kenya</v>
    <v>18</v>
    <v>19</v>
    <v>Map</v>
    <v>20</v>
    <v>637</v>
    <v>KE</v>
    <v>4963</v>
    <v>4964</v>
    <v>4965</v>
    <v>4966</v>
    <v>4967</v>
    <v>4968</v>
    <v>4969</v>
    <v>4970</v>
    <v>4971</v>
    <v>KES</v>
    <v>Kenya, officially the Republic of Kenya, is a country in East Africa. With an estimated population of more than 52.4 million as of mid-2024, Kenya is the 27th-most-populous country in the world and 7th most populous in Africa. Kenya's capital ...</v>
    <v>4972</v>
    <v>4973</v>
    <v>4974</v>
    <v>4975</v>
    <v>157</v>
    <v>4976</v>
    <v>4977</v>
    <v>4978</v>
    <v>4979</v>
    <v>4980</v>
    <v>4968</v>
    <v>4983</v>
    <v>4984</v>
    <v>4985</v>
    <v>4986</v>
    <v>4987</v>
    <v>4083</v>
    <v>Kenya</v>
    <v>Ee Mungu Nguvu Yetu</v>
    <v>4988</v>
    <v>Republic of Kenya</v>
    <v>4989</v>
    <v>4990</v>
    <v>4991</v>
    <v>2725</v>
    <v>4992</v>
    <v>4993</v>
    <v>1886</v>
    <v>3104</v>
    <v>4089</v>
    <v>2531</v>
    <v>4994</v>
    <v>4996</v>
    <v>4997</v>
    <v>4998</v>
    <v>164</v>
    <v>4999</v>
    <v>Kenya</v>
    <v>5000</v>
    <v>mdp/vdpid/129</v>
  </rv>
  <rv s="0">
    <v>536870912</v>
    <v>Kiribati</v>
    <v>bc2cb506-42bd-7622-6e40-76dce84d7ce7</v>
    <v>en-US</v>
    <v>Map</v>
  </rv>
  <rv s="1">
    <fb>0.41975308641975301</fb>
    <v>22</v>
  </rv>
  <rv s="1">
    <fb>811</fb>
    <v>23</v>
  </rv>
  <rv s="1">
    <fb>27.887</fb>
    <v>24</v>
  </rv>
  <rv s="1">
    <fb>686</fb>
    <v>25</v>
  </rv>
  <rv s="0">
    <v>536870912</v>
    <v>Tarawa</v>
    <v>ecda4fd1-45b7-1a05-f37d-3f5cd17c27ec</v>
    <v>en-US</v>
    <v>Map</v>
  </rv>
  <rv s="1">
    <fb>66.006</fb>
    <v>23</v>
  </rv>
  <rv s="1">
    <fb>99.547424489338397</fb>
    <v>26</v>
  </rv>
  <rv s="1">
    <fb>5.7201574363427397E-3</fb>
    <v>22</v>
  </rv>
  <rv s="1">
    <fb>3.569</fb>
    <v>24</v>
  </rv>
  <rv s="1">
    <fb>0.14999999529049801</fb>
    <v>22</v>
  </rv>
  <rv s="1">
    <fb>194647201.94647199</fb>
    <v>28</v>
  </rv>
  <rv s="1">
    <fb>1.0130460999999999</fb>
    <v>22</v>
  </rv>
  <rv s="2">
    <v>96</v>
    <v>20</v>
    <v>639</v>
    <v>7</v>
    <v>0</v>
    <v>Image of Kiribati</v>
  </rv>
  <rv s="1">
    <fb>41.2</fb>
    <v>29</v>
  </rv>
  <rv s="0">
    <v>536870912</v>
    <v>South Tarawa</v>
    <v>648d0017-5747-3002-dc59-8a39d9761440</v>
    <v>en-US</v>
    <v>Map</v>
  </rv>
  <rv s="0">
    <v>805306368</v>
    <v>Taneti Maamau (President)</v>
    <v>e793ff8f-0231-b716-9a6b-cd4c6b9d5248</v>
    <v>en-US</v>
    <v>Generic</v>
  </rv>
  <rv s="0">
    <v>805306368</v>
    <v>Teuea Toatu (Vice president)</v>
    <v>5879a287-600d-c8f7-1a4b-7cd55041d32b</v>
    <v>en-US</v>
    <v>Generic</v>
  </rv>
  <rv s="3">
    <v>327</v>
  </rv>
  <rv s="4">
    <v>https://www.bing.com/search?q=kiribati&amp;form=skydnc</v>
    <v>Learn more on Bing</v>
  </rv>
  <rv s="1">
    <fb>68.116</fb>
    <v>29</v>
  </rv>
  <rv s="1">
    <fb>92</fb>
    <v>29</v>
  </rv>
  <rv s="3">
    <v>328</v>
  </rv>
  <rv s="1">
    <fb>1.5479356999999999E-3</fb>
    <v>22</v>
  </rv>
  <rv s="1">
    <fb>0.20280000000000001</fb>
    <v>24</v>
  </rv>
  <rv s="1">
    <fb>131232</fb>
    <v>23</v>
  </rv>
  <rv s="1">
    <fb>0.439</fb>
    <v>22</v>
  </rv>
  <rv s="1">
    <fb>2.6000000000000002E-2</fb>
    <v>22</v>
  </rv>
  <rv s="1">
    <fb>0.16</fb>
    <v>22</v>
  </rv>
  <rv s="1">
    <fb>0.21967735744276801</fb>
    <v>22</v>
  </rv>
  <rv s="3">
    <v>329</v>
  </rv>
  <rv s="1">
    <fb>0.32700000000000001</fb>
    <v>22</v>
  </rv>
  <rv s="1">
    <fb>64489</fb>
    <v>23</v>
  </rv>
  <rv s="47">
    <v>#VALUE!</v>
    <v>en-US</v>
    <v>bc2cb506-42bd-7622-6e40-76dce84d7ce7</v>
    <v>536870912</v>
    <v>1</v>
    <v>642</v>
    <v>643</v>
    <v>Kiribati</v>
    <v>18</v>
    <v>19</v>
    <v>Map</v>
    <v>20</v>
    <v>644</v>
    <v>KI</v>
    <v>5003</v>
    <v>5004</v>
    <v>5005</v>
    <v>5006</v>
    <v>5007</v>
    <v>5008</v>
    <v>5009</v>
    <v>5010</v>
    <v>AUD</v>
    <v>Kiribati, officially the Republic of Kiribati, is an island country in the Micronesia subregion of Oceania in the central Pacific Ocean. Its permanent population is over 119,000 as of the 2020 census, and more than half live on Tarawa atoll. The ...</v>
    <v>5011</v>
    <v>5012</v>
    <v>360</v>
    <v>5013</v>
    <v>5014</v>
    <v>5015</v>
    <v>5016</v>
    <v>5017</v>
    <v>5020</v>
    <v>5021</v>
    <v>5022</v>
    <v>5023</v>
    <v>Kiribati</v>
    <v>Kunan Kiribati</v>
    <v>5024</v>
    <v>Republic of Kiribati</v>
    <v>5025</v>
    <v>5026</v>
    <v>5027</v>
    <v>1060</v>
    <v>2128</v>
    <v>5028</v>
    <v>5029</v>
    <v>3755</v>
    <v>3556</v>
    <v>5030</v>
    <v>5031</v>
    <v>5032</v>
    <v>5033</v>
    <v>Kiribati</v>
    <v>5034</v>
    <v>mdp/vdpid/133</v>
  </rv>
  <rv s="0">
    <v>536870912</v>
    <v>South Korea</v>
    <v>c0e15be0-5113-402c-c03f-516a6265e9cb</v>
    <v>en-US</v>
    <v>Map</v>
  </rv>
  <rv s="1">
    <fb>0.17446070640579101</fb>
    <v>22</v>
  </rv>
  <rv s="1">
    <fb>100295</fb>
    <v>23</v>
  </rv>
  <rv s="1">
    <fb>634000</fb>
    <v>23</v>
  </rv>
  <rv s="1">
    <fb>6.4</fb>
    <v>24</v>
  </rv>
  <rv s="1">
    <fb>82</fb>
    <v>25</v>
  </rv>
  <rv s="0">
    <v>536870912</v>
    <v>Seoul</v>
    <v>669b47ba-40b4-0147-3657-a7dd0861132c</v>
    <v>en-US</v>
    <v>Map</v>
  </rv>
  <rv s="1">
    <fb>620302.38600000006</fb>
    <v>23</v>
  </rv>
  <rv s="1">
    <fb>115.15858742558</fb>
    <v>26</v>
  </rv>
  <rv s="1">
    <fb>3.8294613224406E-3</fb>
    <v>22</v>
  </rv>
  <rv s="1">
    <fb>10496.5136719641</fb>
    <v>23</v>
  </rv>
  <rv s="1">
    <fb>0.97699999999999998</fb>
    <v>24</v>
  </rv>
  <rv s="1">
    <fb>0.63354836492977906</fb>
    <v>22</v>
  </rv>
  <rv s="1">
    <fb>81.028475807144503</fb>
    <v>29</v>
  </rv>
  <rv s="1">
    <fb>1.22</fb>
    <v>27</v>
  </rv>
  <rv s="1">
    <fb>2029000000000</fb>
    <v>28</v>
  </rv>
  <rv s="1">
    <fb>0.98088600000000004</fb>
    <v>22</v>
  </rv>
  <rv s="1">
    <fb>0.94349689999999997</fb>
    <v>22</v>
  </rv>
  <rv s="2">
    <v>97</v>
    <v>20</v>
    <v>646</v>
    <v>7</v>
    <v>0</v>
    <v>Image of South Korea</v>
  </rv>
  <rv s="0">
    <v>805306368</v>
    <v>Yoon Suk Yeol (President)</v>
    <v>af8383ab-575b-52df-438a-1678504626cd</v>
    <v>en-US</v>
    <v>Generic</v>
  </rv>
  <rv s="0">
    <v>805306368</v>
    <v>Choi Sang-mok (President)</v>
    <v>6d3217c1-26df-bcef-6a5b-413608e6ec60</v>
    <v>en-US</v>
    <v>Generic</v>
  </rv>
  <rv s="0">
    <v>805306368</v>
    <v>Han Duck-soo (Prime minister)</v>
    <v>058dfd81-df36-7fb6-eadf-9736baef167f</v>
    <v>en-US</v>
    <v>Generic</v>
  </rv>
  <rv s="0">
    <v>805306368</v>
    <v>Choi Sang-mok (Prime minister)</v>
    <v>6d3217c1-26df-bcef-6a5b-413608e6ec60</v>
    <v>en-US</v>
    <v>Generic</v>
  </rv>
  <rv s="3">
    <v>330</v>
  </rv>
  <rv s="4">
    <v>https://www.bing.com/search?q=south+korea&amp;form=skydnc</v>
    <v>Learn more on Bing</v>
  </rv>
  <rv s="1">
    <fb>82.626829268292695</fb>
    <v>29</v>
  </rv>
  <rv s="1">
    <fb>1413716510000</fb>
    <v>28</v>
  </rv>
  <rv s="1">
    <fb>6.49</fb>
    <v>27</v>
  </rv>
  <rv s="3">
    <v>331</v>
  </rv>
  <rv s="1">
    <fb>0.36792971710000005</fb>
    <v>22</v>
  </rv>
  <rv s="1">
    <fb>2.3607999999999998</fb>
    <v>24</v>
  </rv>
  <rv s="1">
    <fb>51628117</fb>
    <v>23</v>
  </rv>
  <rv s="1">
    <fb>0.39</fb>
    <v>22</v>
  </rv>
  <rv s="1">
    <fb>0.62970001220703098</fb>
    <v>22</v>
  </rv>
  <rv s="0">
    <v>536870912</v>
    <v>Busan</v>
    <v>ab78ce75-913b-16f3-a3d1-72a46c7e4c42</v>
    <v>en-US</v>
    <v>Map</v>
  </rv>
  <rv s="0">
    <v>536870912</v>
    <v>Daegu</v>
    <v>ed9efeb7-692d-e93b-eeff-c93b6f906f73</v>
    <v>en-US</v>
    <v>Map</v>
  </rv>
  <rv s="0">
    <v>536870912</v>
    <v>Incheon</v>
    <v>251c93a5-c29d-4e48-dd3f-1d5ac7861fa3</v>
    <v>en-US</v>
    <v>Map</v>
  </rv>
  <rv s="0">
    <v>536870912</v>
    <v>Gwangju</v>
    <v>1ceff0b5-a865-dd51-d697-9fee8740447e</v>
    <v>en-US</v>
    <v>Map</v>
  </rv>
  <rv s="0">
    <v>536870912</v>
    <v>Daejeon</v>
    <v>6f5216bc-1581-3eaa-8a74-f4122af47cdd</v>
    <v>en-US</v>
    <v>Map</v>
  </rv>
  <rv s="0">
    <v>536870912</v>
    <v>Ulsan</v>
    <v>91c0546f-5834-7fd6-735f-542bc70be1cf</v>
    <v>en-US</v>
    <v>Map</v>
  </rv>
  <rv s="0">
    <v>536870912</v>
    <v>Sejong City</v>
    <v>4b3538fb-9c24-d852-b122-f107916a0663</v>
    <v>en-US</v>
    <v>Map</v>
  </rv>
  <rv s="0">
    <v>536870912</v>
    <v>Gyeonggi Province</v>
    <v>6b578621-8b2d-13ef-1af0-281a90a0fd92</v>
    <v>en-US</v>
    <v>Map</v>
  </rv>
  <rv s="0">
    <v>536870912</v>
    <v>Gangwon Province, South Korea</v>
    <v>969f749a-ed96-7379-b76c-a7fc63af8e94</v>
    <v>en-US</v>
    <v>Map</v>
  </rv>
  <rv s="0">
    <v>536870912</v>
    <v>North Chungcheong Province</v>
    <v>ea7cdefc-04fe-45be-8ac1-07b9a4d6dc32</v>
    <v>en-US</v>
    <v>Map</v>
  </rv>
  <rv s="0">
    <v>536870912</v>
    <v>South Chungcheong Province</v>
    <v>302fa333-ce2a-affc-c170-5f8d18500d9b</v>
    <v>en-US</v>
    <v>Map</v>
  </rv>
  <rv s="0">
    <v>536870912</v>
    <v>North Jeolla Province</v>
    <v>d8cda014-25af-90ec-91e8-3b7ffccc6380</v>
    <v>en-US</v>
    <v>Map</v>
  </rv>
  <rv s="0">
    <v>536870912</v>
    <v>South Jeolla Province</v>
    <v>9a4dcd3b-649f-605b-aee3-3f6dcf5c3680</v>
    <v>en-US</v>
    <v>Map</v>
  </rv>
  <rv s="0">
    <v>536870912</v>
    <v>North Gyeongsang Province</v>
    <v>44899bdf-131d-a103-5b55-bb862b8d3bf3</v>
    <v>en-US</v>
    <v>Map</v>
  </rv>
  <rv s="0">
    <v>536870912</v>
    <v>South Gyeongsang Province</v>
    <v>86e32791-8efc-1d3b-3a8f-1b9d6fd990a1</v>
    <v>en-US</v>
    <v>Map</v>
  </rv>
  <rv s="0">
    <v>536870912</v>
    <v>Jeju Province</v>
    <v>30be7545-0861-845d-8d83-ec99d53fc5d9</v>
    <v>en-US</v>
    <v>Map</v>
  </rv>
  <rv s="3">
    <v>332</v>
  </rv>
  <rv s="1">
    <fb>0.15574911728035101</fb>
    <v>22</v>
  </rv>
  <rv s="3">
    <v>333</v>
  </rv>
  <rv s="1">
    <fb>0.33200000000000002</fb>
    <v>22</v>
  </rv>
  <rv s="1">
    <fb>4.1479997634887703E-2</fb>
    <v>30</v>
  </rv>
  <rv s="1">
    <fb>42106719</fb>
    <v>23</v>
  </rv>
  <rv s="7">
    <v>#VALUE!</v>
    <v>en-US</v>
    <v>c0e15be0-5113-402c-c03f-516a6265e9cb</v>
    <v>536870912</v>
    <v>1</v>
    <v>650</v>
    <v>44</v>
    <v>South Korea</v>
    <v>18</v>
    <v>19</v>
    <v>Map</v>
    <v>20</v>
    <v>651</v>
    <v>KR</v>
    <v>5037</v>
    <v>5038</v>
    <v>5039</v>
    <v>5040</v>
    <v>5041</v>
    <v>5042</v>
    <v>5043</v>
    <v>5044</v>
    <v>5045</v>
    <v>KRW</v>
    <v>South Korea, officially the Republic of Korea, is a country in East Asia. It constitutes the southern half of the Korean Peninsula and borders North Korea along the Korean Demilitarized Zone, with the Yellow Sea to the west and the Sea of Japan ...</v>
    <v>5046</v>
    <v>5047</v>
    <v>5048</v>
    <v>5049</v>
    <v>5050</v>
    <v>5051</v>
    <v>5052</v>
    <v>5053</v>
    <v>5054</v>
    <v>264</v>
    <v>5042</v>
    <v>5059</v>
    <v>5060</v>
    <v>5061</v>
    <v>5062</v>
    <v>481</v>
    <v>5063</v>
    <v>South Korea</v>
    <v>Aegukga</v>
    <v>5064</v>
    <v>대한민국</v>
    <v>5065</v>
    <v>5066</v>
    <v>5067</v>
    <v>424</v>
    <v>2781</v>
    <v>5068</v>
    <v>5029</v>
    <v>1422</v>
    <v>2482</v>
    <v>168</v>
    <v>5069</v>
    <v>5086</v>
    <v>5087</v>
    <v>5088</v>
    <v>5089</v>
    <v>5090</v>
    <v>South Korea</v>
    <v>5091</v>
    <v>mdp/vdpid/134</v>
  </rv>
  <rv s="0">
    <v>536870912</v>
    <v>Kosovo</v>
    <v>e8c61c62-a327-1fd5-24aa-30b830695e65</v>
    <v>en-US</v>
    <v>Map</v>
  </rv>
  <rv s="1">
    <fb>10909.029920000001</fb>
    <v>23</v>
  </rv>
  <rv s="1">
    <fb>383</fb>
    <v>25</v>
  </rv>
  <rv s="0">
    <v>536870912</v>
    <v>ᵃ</v>
    <v>48d659de-27c5-b594-66a5-ca68d542464c</v>
    <v>en-US</v>
    <v>Map</v>
  </rv>
  <rv s="1">
    <fb>6959638874</fb>
    <v>28</v>
  </rv>
  <rv s="2">
    <v>98</v>
    <v>20</v>
    <v>653</v>
    <v>7</v>
    <v>0</v>
    <v>Image of Kosovo</v>
  </rv>
  <rv s="0">
    <v>536870912</v>
    <v>Pristina</v>
    <v>d4576ad7-c326-5312-0fa8-d5e86cf099d8</v>
    <v>en-US</v>
    <v>Map</v>
  </rv>
  <rv s="0">
    <v>805306368</v>
    <v>Vjosa Osmani (President)</v>
    <v>b383cc04-448a-a195-5945-2ecde0078413</v>
    <v>en-US</v>
    <v>Generic</v>
  </rv>
  <rv s="0">
    <v>805306368</v>
    <v>Albin Kurti (Prime minister)</v>
    <v>993ad0be-94e2-9cb1-bd8d-b2778503a963</v>
    <v>en-US</v>
    <v>Generic</v>
  </rv>
  <rv s="3">
    <v>334</v>
  </rv>
  <rv s="4">
    <v>https://www.bing.com/search?q=kosovo&amp;form=skydnc</v>
    <v>Learn more on Bing</v>
  </rv>
  <rv s="3">
    <v>335</v>
  </rv>
  <rv s="1">
    <fb>1586659</fb>
    <v>23</v>
  </rv>
  <rv s="0">
    <v>536870912</v>
    <v>District of Prizren</v>
    <v>bd332aed-1a0c-c1dd-5ae3-a0f09b3a5de3</v>
    <v>en-US</v>
    <v>Map</v>
  </rv>
  <rv s="0">
    <v>536870912</v>
    <v>District of Gjilan</v>
    <v>90c2ed95-261e-28b7-6e2a-e60a0edffa69</v>
    <v>en-US</v>
    <v>Map</v>
  </rv>
  <rv s="0">
    <v>536870912</v>
    <v>District of Mitrovica</v>
    <v>da8361f6-3f20-2f45-e35f-b3ec75d61d34</v>
    <v>en-US</v>
    <v>Map</v>
  </rv>
  <rv s="0">
    <v>536870912</v>
    <v>District of Pristina</v>
    <v>c76f263e-78e5-e43c-51b3-529c1fdcfffa</v>
    <v>en-US</v>
    <v>Map</v>
  </rv>
  <rv s="0">
    <v>536870912</v>
    <v>District of Peja</v>
    <v>f1047206-5921-927f-d59f-91bdf980d45e</v>
    <v>en-US</v>
    <v>Map</v>
  </rv>
  <rv s="0">
    <v>536870912</v>
    <v>District of Gjakova</v>
    <v>d8a256df-b8ad-98c7-37ee-ddbd232a5696</v>
    <v>en-US</v>
    <v>Map</v>
  </rv>
  <rv s="0">
    <v>536870912</v>
    <v>District of Ferizaj</v>
    <v>a0e76f79-34fe-2450-e012-853d3764b968</v>
    <v>en-US</v>
    <v>Map</v>
  </rv>
  <rv s="3">
    <v>336</v>
  </rv>
  <rv s="3">
    <v>337</v>
  </rv>
  <rv s="48">
    <v>#VALUE!</v>
    <v>en-US</v>
    <v>e8c61c62-a327-1fd5-24aa-30b830695e65</v>
    <v>536870912</v>
    <v>1</v>
    <v>654</v>
    <v>655</v>
    <v>Kosovo</v>
    <v>18</v>
    <v>19</v>
    <v>Map</v>
    <v>20</v>
    <v>656</v>
    <v>5094</v>
    <v>5095</v>
    <v>5096</v>
    <v>EUR</v>
    <v>Kosovo, officially the Republic of Kosovo, is a landlocked country in Southeast Europe with partial diplomatic recognition. It is bordered by Albania to the southwest, Montenegro to the west, Serbia to the north and east, and North Macedonia to ...</v>
    <v>5097</v>
    <v>5098</v>
    <v>5099</v>
    <v>5102</v>
    <v>5103</v>
    <v>1512</v>
    <v>Kosovo</v>
    <v>Anthem of the Republic of Kosovo</v>
    <v>5104</v>
    <v>Republika e Kosovës</v>
    <v>5105</v>
    <v>5113</v>
    <v>5114</v>
    <v>Kosovo</v>
    <v>mdp/vdpid/9914689</v>
  </rv>
  <rv s="0">
    <v>536870912</v>
    <v>Kuwait</v>
    <v>75e8432f-5ecb-30f2-cbcb-664d801e3c97</v>
    <v>en-US</v>
    <v>Map</v>
  </rv>
  <rv s="1">
    <fb>8.4175084175084208E-2</fb>
    <v>22</v>
  </rv>
  <rv s="1">
    <fb>17818</fb>
    <v>23</v>
  </rv>
  <rv s="1">
    <fb>13.939</fb>
    <v>24</v>
  </rv>
  <rv s="1">
    <fb>965</fb>
    <v>25</v>
  </rv>
  <rv s="0">
    <v>536870912</v>
    <v>Kuwait City</v>
    <v>7bfd3d22-1a12-c33b-79ac-69c6e5412bfe</v>
    <v>en-US</v>
    <v>Map</v>
  </rv>
  <rv s="1">
    <fb>98733.975000000006</fb>
    <v>23</v>
  </rv>
  <rv s="1">
    <fb>126.60151211457401</fb>
    <v>26</v>
  </rv>
  <rv s="1">
    <fb>1.09184802655847E-2</fb>
    <v>22</v>
  </rv>
  <rv s="1">
    <fb>15590.599906473701</fb>
    <v>23</v>
  </rv>
  <rv s="1">
    <fb>2.0819999999999999</fb>
    <v>24</v>
  </rv>
  <rv s="1">
    <fb>3.5072951739618403E-3</fb>
    <v>22</v>
  </rv>
  <rv s="1">
    <fb>93.689889451270702</fb>
    <v>29</v>
  </rv>
  <rv s="1">
    <fb>134761198945.98199</fb>
    <v>28</v>
  </rv>
  <rv s="1">
    <fb>0.9236027</fb>
    <v>22</v>
  </rv>
  <rv s="1">
    <fb>0.54364139999999994</fb>
    <v>22</v>
  </rv>
  <rv s="2">
    <v>99</v>
    <v>20</v>
    <v>658</v>
    <v>7</v>
    <v>0</v>
    <v>Image of Kuwait</v>
  </rv>
  <rv s="1">
    <fb>6.7</fb>
    <v>29</v>
  </rv>
  <rv s="0">
    <v>805306368</v>
    <v>Mishal Al-Ahmad Al-Jaber Al-Sabah (Emir)</v>
    <v>5cff83e0-1c26-2d6c-5a96-4894dce1ddf6</v>
    <v>en-US</v>
    <v>Generic</v>
  </rv>
  <rv s="0">
    <v>805306368</v>
    <v>Ahmad Al-Abdullah Al-Sabah (Prime minister)</v>
    <v>e9db8c04-3e89-ccbb-1bc6-b2931b6dac53</v>
    <v>en-US</v>
    <v>Generic</v>
  </rv>
  <rv s="3">
    <v>338</v>
  </rv>
  <rv s="4">
    <v>https://www.bing.com/search?q=kuwait&amp;form=skydnc</v>
    <v>Learn more on Bing</v>
  </rv>
  <rv s="1">
    <fb>75.397999999999996</fb>
    <v>29</v>
  </rv>
  <rv s="1">
    <fb>107063210000</fb>
    <v>28</v>
  </rv>
  <rv s="1">
    <fb>0.1437861272</fb>
    <v>22</v>
  </rv>
  <rv s="1">
    <fb>2.5789</fb>
    <v>24</v>
  </rv>
  <rv s="1">
    <fb>4268873</fb>
    <v>23</v>
  </rv>
  <rv s="1">
    <fb>0.73492996215820294</fb>
    <v>22</v>
  </rv>
  <rv s="0">
    <v>536870912</v>
    <v>Ahmadi Governorate</v>
    <v>4ad537fa-f18c-1465-8ab5-7cc163f5f02a</v>
    <v>en-US</v>
    <v>Map</v>
  </rv>
  <rv s="0">
    <v>536870912</v>
    <v>Farwaniya Governorate</v>
    <v>134a7968-8176-e583-5183-f839391241eb</v>
    <v>en-US</v>
    <v>Map</v>
  </rv>
  <rv s="0">
    <v>536870912</v>
    <v>Capital Governorate</v>
    <v>af749407-857e-3d6a-64c5-ac8d2c1fe8ce</v>
    <v>en-US</v>
    <v>Map</v>
  </rv>
  <rv s="0">
    <v>536870912</v>
    <v>Jahra Governorate</v>
    <v>a12b1263-57b9-b6a0-8866-9de2a053ea6f</v>
    <v>en-US</v>
    <v>Map</v>
  </rv>
  <rv s="0">
    <v>536870912</v>
    <v>Hawalli Governorate</v>
    <v>cd35a7d9-c1b8-42ec-a6b5-b75e0098ae73</v>
    <v>en-US</v>
    <v>Map</v>
  </rv>
  <rv s="0">
    <v>536870912</v>
    <v>Mubarak Al-Kabeer</v>
    <v>a86d3875-410a-eaaf-d232-4b318b11d64c</v>
    <v>en-US</v>
    <v>Map</v>
  </rv>
  <rv s="3">
    <v>339</v>
  </rv>
  <rv s="1">
    <fb>1.3807787476104701E-2</fb>
    <v>22</v>
  </rv>
  <rv s="1">
    <fb>2.18199992179871E-2</fb>
    <v>30</v>
  </rv>
  <rv s="1">
    <fb>4207083</fb>
    <v>23</v>
  </rv>
  <rv s="49">
    <v>#VALUE!</v>
    <v>en-US</v>
    <v>75e8432f-5ecb-30f2-cbcb-664d801e3c97</v>
    <v>536870912</v>
    <v>1</v>
    <v>661</v>
    <v>662</v>
    <v>Kuwait</v>
    <v>18</v>
    <v>19</v>
    <v>Map</v>
    <v>20</v>
    <v>663</v>
    <v>KW</v>
    <v>5117</v>
    <v>5118</v>
    <v>3357</v>
    <v>5119</v>
    <v>5120</v>
    <v>5121</v>
    <v>5122</v>
    <v>5123</v>
    <v>5124</v>
    <v>KWD</v>
    <v>Kuwait, officially the State of Kuwait, is a country in West Asia and the geopolitical region known as the Middle East. It is situated in the northern edge of the Arabian Peninsula at the head of the Persian Gulf, bordering Iraq to the north and ...</v>
    <v>5125</v>
    <v>5126</v>
    <v>5127</v>
    <v>5128</v>
    <v>1827</v>
    <v>5129</v>
    <v>5130</v>
    <v>5131</v>
    <v>5132</v>
    <v>5133</v>
    <v>5121</v>
    <v>5136</v>
    <v>5137</v>
    <v>5138</v>
    <v>5139</v>
    <v>4185</v>
    <v>157</v>
    <v>Kuwait</v>
    <v>National Anthem of Kuwait</v>
    <v>864</v>
    <v>Koweït</v>
    <v>5140</v>
    <v>5141</v>
    <v>5142</v>
    <v>5143</v>
    <v>5150</v>
    <v>5151</v>
    <v>875</v>
    <v>2482</v>
    <v>5152</v>
    <v>Kuwait</v>
    <v>5153</v>
    <v>mdp/vdpid/136</v>
  </rv>
  <rv s="0">
    <v>536870912</v>
    <v>Kyrgyzstan</v>
    <v>27f6d40c-198a-efe5-2541-4a5c16f65884</v>
    <v>en-US</v>
    <v>Map</v>
  </rv>
  <rv s="1">
    <fb>0.54958289885297196</fb>
    <v>22</v>
  </rv>
  <rv s="1">
    <fb>199951</fb>
    <v>23</v>
  </rv>
  <rv s="1">
    <fb>27.1</fb>
    <v>24</v>
  </rv>
  <rv s="1">
    <fb>996</fb>
    <v>25</v>
  </rv>
  <rv s="0">
    <v>536870912</v>
    <v>Bishkek</v>
    <v>f744f7c3-1242-c414-8b99-2aaf98f7bddd</v>
    <v>en-US</v>
    <v>Map</v>
  </rv>
  <rv s="1">
    <fb>9787.223</fb>
    <v>23</v>
  </rv>
  <rv s="1">
    <fb>155.676152413544</fb>
    <v>26</v>
  </rv>
  <rv s="1">
    <fb>1.13362257718798E-2</fb>
    <v>22</v>
  </rv>
  <rv s="1">
    <fb>1941.22183189101</fb>
    <v>23</v>
  </rv>
  <rv s="1">
    <fb>3.3</fb>
    <v>24</v>
  </rv>
  <rv s="1">
    <fb>3.2794577685088602E-2</fb>
    <v>22</v>
  </rv>
  <rv s="1">
    <fb>75.476218956647202</fb>
    <v>29</v>
  </rv>
  <rv s="1">
    <fb>8454619607.8179502</fb>
    <v>28</v>
  </rv>
  <rv s="1">
    <fb>1.0756540999999999</fb>
    <v>22</v>
  </rv>
  <rv s="1">
    <fb>0.41267020000000004</fb>
    <v>22</v>
  </rv>
  <rv s="2">
    <v>100</v>
    <v>20</v>
    <v>665</v>
    <v>7</v>
    <v>0</v>
    <v>Image of Kyrgyzstan</v>
  </rv>
  <rv s="1">
    <fb>16.899999999999999</fb>
    <v>29</v>
  </rv>
  <rv s="0">
    <v>805306368</v>
    <v>Sadyr Japarov (President)</v>
    <v>b383044a-af48-c077-2070-a76cb02265f9</v>
    <v>en-US</v>
    <v>Generic</v>
  </rv>
  <rv s="0">
    <v>805306368</v>
    <v>Adylbek Kasymaliev (Chairman)</v>
    <v>1b40637c-cf0e-2be9-8aa3-ca9ee19fe030</v>
    <v>en-US</v>
    <v>Generic</v>
  </rv>
  <rv s="3">
    <v>340</v>
  </rv>
  <rv s="4">
    <v>https://www.bing.com/search?q=kyrgyzstan&amp;form=skydnc</v>
    <v>Learn more on Bing</v>
  </rv>
  <rv s="1">
    <fb>0.09</fb>
    <v>27</v>
  </rv>
  <rv s="3">
    <v>341</v>
  </rv>
  <rv s="1">
    <fb>0.48239436470000002</fb>
    <v>22</v>
  </rv>
  <rv s="1">
    <fb>1.8759999999999999</fb>
    <v>24</v>
  </rv>
  <rv s="1">
    <fb>6803300</fb>
    <v>23</v>
  </rv>
  <rv s="1">
    <fb>0.13500000000000001</fb>
    <v>22</v>
  </rv>
  <rv s="1">
    <fb>0.59831001281738305</fb>
    <v>22</v>
  </rv>
  <rv s="0">
    <v>536870912</v>
    <v>Osh</v>
    <v>fb2c3f6c-3f52-c2c9-bd17-c74d334b5da4</v>
    <v>en-US</v>
    <v>Map</v>
  </rv>
  <rv s="0">
    <v>536870912</v>
    <v>Batken Region</v>
    <v>56336dc8-1184-bd64-13d7-7c02badbe8c1</v>
    <v>en-US</v>
    <v>Map</v>
  </rv>
  <rv s="0">
    <v>536870912</v>
    <v>Chüy Region</v>
    <v>0d0e95c1-3cf1-b662-669c-3f778042fb71</v>
    <v>en-US</v>
    <v>Map</v>
  </rv>
  <rv s="0">
    <v>536870912</v>
    <v>Issyk-Kul Region</v>
    <v>6c4cf4dd-06dd-d852-5c60-40ceaf0dbbde</v>
    <v>en-US</v>
    <v>Map</v>
  </rv>
  <rv s="0">
    <v>536870912</v>
    <v>Jalal-Abad Region</v>
    <v>c930ab29-b123-fda6-5ae6-51acea4f137d</v>
    <v>en-US</v>
    <v>Map</v>
  </rv>
  <rv s="0">
    <v>536870912</v>
    <v>Naryn Region</v>
    <v>bd90e3bf-de2d-2d2f-7066-86f87bdc18a8</v>
    <v>en-US</v>
    <v>Map</v>
  </rv>
  <rv s="0">
    <v>536870912</v>
    <v>Osh Region</v>
    <v>1bc4f38a-6453-0cad-f854-f1a4e80bed9c</v>
    <v>en-US</v>
    <v>Map</v>
  </rv>
  <rv s="0">
    <v>536870912</v>
    <v>Talas Region</v>
    <v>b4287fe8-a22c-115c-8577-2813c27dc206</v>
    <v>en-US</v>
    <v>Map</v>
  </rv>
  <rv s="3">
    <v>342</v>
  </rv>
  <rv s="1">
    <fb>0.17998857013594999</fb>
    <v>22</v>
  </rv>
  <rv s="3">
    <v>343</v>
  </rv>
  <rv s="1">
    <fb>0.28999999999999998</fb>
    <v>22</v>
  </rv>
  <rv s="1">
    <fb>6.3299999237060506E-2</fb>
    <v>30</v>
  </rv>
  <rv s="1">
    <fb>2362644</fb>
    <v>23</v>
  </rv>
  <rv s="6">
    <v>#VALUE!</v>
    <v>en-US</v>
    <v>27f6d40c-198a-efe5-2541-4a5c16f65884</v>
    <v>536870912</v>
    <v>1</v>
    <v>668</v>
    <v>37</v>
    <v>Kyrgyzstan</v>
    <v>18</v>
    <v>19</v>
    <v>Map</v>
    <v>20</v>
    <v>669</v>
    <v>KG</v>
    <v>5156</v>
    <v>5157</v>
    <v>608</v>
    <v>5158</v>
    <v>5159</v>
    <v>5160</v>
    <v>5161</v>
    <v>5162</v>
    <v>5163</v>
    <v>KGS</v>
    <v>Kyrgyzstan, officially the Kyrgyz Republic, is a landlocked country in Central Asia, lying in the Tian Shan and Pamir mountain ranges. Bishkek is the capital and largest city. Kyrgyzstan is bordered by Kazakhstan to the north, Uzbekistan to the ...</v>
    <v>5164</v>
    <v>5165</v>
    <v>5166</v>
    <v>5167</v>
    <v>671</v>
    <v>5168</v>
    <v>5169</v>
    <v>5170</v>
    <v>5171</v>
    <v>5172</v>
    <v>5160</v>
    <v>5175</v>
    <v>5176</v>
    <v>2002</v>
    <v>1413</v>
    <v>5177</v>
    <v>Kyrgyzstan</v>
    <v>National Anthem of the Kyrgyz Republic</v>
    <v>5178</v>
    <v>Кыргызстан</v>
    <v>5179</v>
    <v>5180</v>
    <v>5181</v>
    <v>2013</v>
    <v>4659</v>
    <v>637</v>
    <v>1012</v>
    <v>429</v>
    <v>5182</v>
    <v>1887</v>
    <v>5183</v>
    <v>5192</v>
    <v>5193</v>
    <v>5194</v>
    <v>5195</v>
    <v>5196</v>
    <v>Kyrgyzstan</v>
    <v>5197</v>
    <v>mdp/vdpid/130</v>
  </rv>
  <rv s="0">
    <v>536870912</v>
    <v>Laos</v>
    <v>11c0d945-090a-d0d7-d3dc-dc4c96acbd4a</v>
    <v>en-US</v>
    <v>Map</v>
  </rv>
  <rv s="1">
    <fb>0.10264298093587501</fb>
    <v>22</v>
  </rv>
  <rv s="1">
    <fb>236800</fb>
    <v>23</v>
  </rv>
  <rv s="1">
    <fb>129000</fb>
    <v>23</v>
  </rv>
  <rv s="1">
    <fb>23.548999999999999</fb>
    <v>24</v>
  </rv>
  <rv s="1">
    <fb>856</fb>
    <v>25</v>
  </rv>
  <rv s="0">
    <v>536870912</v>
    <v>Vientiane</v>
    <v>a5f88abd-8d89-0b82-371a-7b61d0882090</v>
    <v>en-US</v>
    <v>Map</v>
  </rv>
  <rv s="1">
    <fb>17762.948</fb>
    <v>23</v>
  </rv>
  <rv s="1">
    <fb>135.86625228013901</fb>
    <v>26</v>
  </rv>
  <rv s="1">
    <fb>3.3228139373129101E-2</fb>
    <v>22</v>
  </rv>
  <rv s="1">
    <fb>2.6669999999999998</fb>
    <v>24</v>
  </rv>
  <rv s="1">
    <fb>0.82108232574198392</fb>
    <v>22</v>
  </rv>
  <rv s="1">
    <fb>18173839128.269901</fb>
    <v>28</v>
  </rv>
  <rv s="1">
    <fb>1.0236099000000001</fb>
    <v>22</v>
  </rv>
  <rv s="1">
    <fb>0.14966760000000001</fb>
    <v>22</v>
  </rv>
  <rv s="2">
    <v>101</v>
    <v>20</v>
    <v>671</v>
    <v>7</v>
    <v>0</v>
    <v>Image of Laos</v>
  </rv>
  <rv s="1">
    <fb>37.6</fb>
    <v>29</v>
  </rv>
  <rv s="0">
    <v>805306368</v>
    <v>Thongloun Sisoulith (President)</v>
    <v>d8ac4dd9-62ca-eb4c-956a-812171790ca5</v>
    <v>en-US</v>
    <v>Generic</v>
  </rv>
  <rv s="0">
    <v>805306368</v>
    <v>Bounthong Chitmany (Vice president)</v>
    <v>3fe15d3a-c644-dba0-fa1b-4a974d8c81d5</v>
    <v>en-US</v>
    <v>Generic</v>
  </rv>
  <rv s="0">
    <v>805306368</v>
    <v>Pany Yathotou (Vice president)</v>
    <v>c8bbfa89-b21d-076b-bf85-fbb01a34cf27</v>
    <v>en-US</v>
    <v>Generic</v>
  </rv>
  <rv s="0">
    <v>805306368</v>
    <v>Sonexay Siphandone (Prime minister)</v>
    <v>79f542a8-96d0-49b7-d8f3-9d56c9953e9d</v>
    <v>en-US</v>
    <v>Generic</v>
  </rv>
  <rv s="3">
    <v>344</v>
  </rv>
  <rv s="4">
    <v>https://www.bing.com/search?q=laos&amp;form=skydnc</v>
    <v>Learn more on Bing</v>
  </rv>
  <rv s="1">
    <fb>67.61</fb>
    <v>29</v>
  </rv>
  <rv s="1">
    <fb>185</fb>
    <v>29</v>
  </rv>
  <rv s="3">
    <v>345</v>
  </rv>
  <rv s="1">
    <fb>0.45365326220000002</fb>
    <v>22</v>
  </rv>
  <rv s="1">
    <fb>0.37259999999999999</fb>
    <v>24</v>
  </rv>
  <rv s="1">
    <fb>7529475</fb>
    <v>23</v>
  </rv>
  <rv s="1">
    <fb>0.29799999999999999</fb>
    <v>22</v>
  </rv>
  <rv s="1">
    <fb>0.44600000000000001</fb>
    <v>22</v>
  </rv>
  <rv s="1">
    <fb>0.78473999023437502</fb>
    <v>22</v>
  </rv>
  <rv s="0">
    <v>536870912</v>
    <v>Attapeu province</v>
    <v>69561c74-7aeb-b122-190f-d14f829d9d5b</v>
    <v>en-US</v>
    <v>Map</v>
  </rv>
  <rv s="0">
    <v>536870912</v>
    <v>Bokeo province</v>
    <v>088afd4d-5753-db2b-f393-548242af7f55</v>
    <v>en-US</v>
    <v>Map</v>
  </rv>
  <rv s="0">
    <v>536870912</v>
    <v>Bolikhamsai province</v>
    <v>ab9d8d30-7e5f-60fa-f417-0b2fb45c1edb</v>
    <v>en-US</v>
    <v>Map</v>
  </rv>
  <rv s="0">
    <v>536870912</v>
    <v>Champasak province</v>
    <v>25f44a53-2ef0-a2f9-2223-626c1227f891</v>
    <v>en-US</v>
    <v>Map</v>
  </rv>
  <rv s="0">
    <v>536870912</v>
    <v>Houaphanh province</v>
    <v>4fba35a6-c1cb-d70c-3091-dccd3b88443b</v>
    <v>en-US</v>
    <v>Map</v>
  </rv>
  <rv s="0">
    <v>536870912</v>
    <v>Khammouane province</v>
    <v>803dba3e-3378-cf10-519b-8db0bed79359</v>
    <v>en-US</v>
    <v>Map</v>
  </rv>
  <rv s="0">
    <v>536870912</v>
    <v>Luang Namtha province</v>
    <v>ec0525ed-d54b-4b75-1777-344efdc56c53</v>
    <v>en-US</v>
    <v>Map</v>
  </rv>
  <rv s="0">
    <v>536870912</v>
    <v>Luang Prabang province</v>
    <v>6061d3f3-9c92-8772-c721-ee0c926fd746</v>
    <v>en-US</v>
    <v>Map</v>
  </rv>
  <rv s="0">
    <v>536870912</v>
    <v>Oudomxay province</v>
    <v>8d47e80e-7a78-0800-7591-a8243822f2cf</v>
    <v>en-US</v>
    <v>Map</v>
  </rv>
  <rv s="0">
    <v>536870912</v>
    <v>Phongsaly province</v>
    <v>ce9c7de4-4684-dd1c-68d8-50fe32d0a038</v>
    <v>en-US</v>
    <v>Map</v>
  </rv>
  <rv s="0">
    <v>536870912</v>
    <v>Sainyabuli province</v>
    <v>44e6279c-ebb8-d7be-c346-a1882669b6d6</v>
    <v>en-US</v>
    <v>Map</v>
  </rv>
  <rv s="0">
    <v>536870912</v>
    <v>Salavan province</v>
    <v>fee6e8e0-3bf7-fafd-76ab-b00568f1e0af</v>
    <v>en-US</v>
    <v>Map</v>
  </rv>
  <rv s="0">
    <v>536870912</v>
    <v>Savannakhet province</v>
    <v>8bf2ee8d-f21c-fc2e-eafb-e598f7fcb6ce</v>
    <v>en-US</v>
    <v>Map</v>
  </rv>
  <rv s="0">
    <v>536870912</v>
    <v>Sekong province</v>
    <v>59122f72-581f-4973-5502-f82e92f4fe4c</v>
    <v>en-US</v>
    <v>Map</v>
  </rv>
  <rv s="0">
    <v>536870912</v>
    <v>Vientiane Prefecture</v>
    <v>f92d17f7-5728-2af6-1825-f861c3d31771</v>
    <v>en-US</v>
    <v>Map</v>
  </rv>
  <rv s="0">
    <v>536870912</v>
    <v>Vientiane province</v>
    <v>906f0679-ad6c-6d00-b282-de6b516908b8</v>
    <v>en-US</v>
    <v>Map</v>
  </rv>
  <rv s="0">
    <v>536870912</v>
    <v>Xiangkhouang</v>
    <v>8bcd566b-5a8c-99a6-582b-3f5ed9d256c2</v>
    <v>en-US</v>
    <v>Map</v>
  </rv>
  <rv s="3">
    <v>346</v>
  </rv>
  <rv s="1">
    <fb>0.129430993761254</fb>
    <v>22</v>
  </rv>
  <rv s="1">
    <fb>0.24100000000000002</fb>
    <v>22</v>
  </rv>
  <rv s="1">
    <fb>6.2599998712539696E-3</fb>
    <v>30</v>
  </rv>
  <rv s="1">
    <fb>2555552</fb>
    <v>23</v>
  </rv>
  <rv s="21">
    <v>#VALUE!</v>
    <v>en-US</v>
    <v>11c0d945-090a-d0d7-d3dc-dc4c96acbd4a</v>
    <v>536870912</v>
    <v>1</v>
    <v>674</v>
    <v>216</v>
    <v>Laos</v>
    <v>18</v>
    <v>19</v>
    <v>Map</v>
    <v>20</v>
    <v>675</v>
    <v>LA</v>
    <v>5200</v>
    <v>5201</v>
    <v>5202</v>
    <v>5203</v>
    <v>5204</v>
    <v>5205</v>
    <v>5206</v>
    <v>5207</v>
    <v>5208</v>
    <v>LAK</v>
    <v>Laos, officially the Lao People's Democratic Republic, is the only landlocked country in Southeast Asia. It is bordered by Myanmar and China to the northwest, Vietnam to the east, Cambodia to the southeast, and Thailand to the west and ...</v>
    <v>5209</v>
    <v>5210</v>
    <v>558</v>
    <v>5211</v>
    <v>5212</v>
    <v>5213</v>
    <v>5214</v>
    <v>5215</v>
    <v>5205</v>
    <v>5220</v>
    <v>5221</v>
    <v>5222</v>
    <v>5223</v>
    <v>3086</v>
    <v>Laos</v>
    <v>Pheng Xat Lao</v>
    <v>5224</v>
    <v>ສາທາລະນະລັດ ປະຊາທິປະໄຕ ປະຊາຊົນລາວ</v>
    <v>5225</v>
    <v>5226</v>
    <v>5227</v>
    <v>3031</v>
    <v>5228</v>
    <v>5229</v>
    <v>1108</v>
    <v>3650</v>
    <v>3601</v>
    <v>1273</v>
    <v>5230</v>
    <v>5248</v>
    <v>5249</v>
    <v>1796</v>
    <v>5250</v>
    <v>5251</v>
    <v>Laos</v>
    <v>5252</v>
    <v>mdp/vdpid/138</v>
  </rv>
  <rv s="0">
    <v>536870912</v>
    <v>Latvia</v>
    <v>76511c15-b60b-948f-e9c7-f9bd9d9c4ece</v>
    <v>en-US</v>
    <v>Map</v>
  </rv>
  <rv s="1">
    <fb>0.31055001608234201</fb>
    <v>22</v>
  </rv>
  <rv s="1">
    <fb>64593.760000000002</fb>
    <v>23</v>
  </rv>
  <rv s="1">
    <fb>10</fb>
    <v>24</v>
  </rv>
  <rv s="1">
    <fb>371</fb>
    <v>25</v>
  </rv>
  <rv s="0">
    <v>536870912</v>
    <v>Riga</v>
    <v>28ba38b3-e530-65db-5053-2ad0f32507de</v>
    <v>en-US</v>
    <v>Map</v>
  </rv>
  <rv s="1">
    <fb>7003.97</fb>
    <v>23</v>
  </rv>
  <rv s="1">
    <fb>116.85698464327299</fb>
    <v>26</v>
  </rv>
  <rv s="1">
    <fb>2.8114092007562198E-2</fb>
    <v>22</v>
  </rv>
  <rv s="1">
    <fb>3507.4045206547198</fb>
    <v>23</v>
  </rv>
  <rv s="1">
    <fb>1.6</fb>
    <v>24</v>
  </rv>
  <rv s="1">
    <fb>0.53978769738561394</fb>
    <v>22</v>
  </rv>
  <rv s="1">
    <fb>56.717427573372497</fb>
    <v>29</v>
  </rv>
  <rv s="1">
    <fb>1.1599999999999999</fb>
    <v>27</v>
  </rv>
  <rv s="1">
    <fb>34117202555.066601</fb>
    <v>28</v>
  </rv>
  <rv s="1">
    <fb>0.99367839999999996</fb>
    <v>22</v>
  </rv>
  <rv s="1">
    <fb>0.88057429999999992</fb>
    <v>22</v>
  </rv>
  <rv s="2">
    <v>102</v>
    <v>20</v>
    <v>677</v>
    <v>7</v>
    <v>0</v>
    <v>Image of Latvia</v>
  </rv>
  <rv s="1">
    <fb>3.3</fb>
    <v>29</v>
  </rv>
  <rv s="0">
    <v>805306368</v>
    <v>Edgars Rinkēvičs (President)</v>
    <v>ebfa1c68-a065-5fec-f8e2-6cecc7007ba2</v>
    <v>en-US</v>
    <v>Generic</v>
  </rv>
  <rv s="0">
    <v>805306368</v>
    <v>Evika Siliņa (Prime minister)</v>
    <v>789c6cbb-7ecc-bc03-79ae-fba6accaf7be</v>
    <v>en-US</v>
    <v>Generic</v>
  </rv>
  <rv s="3">
    <v>347</v>
  </rv>
  <rv s="4">
    <v>https://www.bing.com/search?q=latvia&amp;form=skydnc</v>
    <v>Learn more on Bing</v>
  </rv>
  <rv s="1">
    <fb>74.678048780487799</fb>
    <v>29</v>
  </rv>
  <rv s="1">
    <fb>19</fb>
    <v>29</v>
  </rv>
  <rv s="1">
    <fb>2.8</fb>
    <v>27</v>
  </rv>
  <rv s="3">
    <v>348</v>
  </rv>
  <rv s="1">
    <fb>0.41623710610000003</fb>
    <v>22</v>
  </rv>
  <rv s="1">
    <fb>3.1905000000000001</fb>
    <v>24</v>
  </rv>
  <rv s="1">
    <fb>1883379</fb>
    <v>23</v>
  </rv>
  <rv s="1">
    <fb>0.61410999298095703</fb>
    <v>22</v>
  </rv>
  <rv s="0">
    <v>536870912</v>
    <v>Daugavpils</v>
    <v>4e5a5f86-90d5-62bf-5706-7846070ac222</v>
    <v>en-US</v>
    <v>Map</v>
  </rv>
  <rv s="0">
    <v>536870912</v>
    <v>Jēkabpils</v>
    <v>62882a74-fadf-da76-905b-75acf15a12e7</v>
    <v>en-US</v>
    <v>Map</v>
  </rv>
  <rv s="0">
    <v>536870912</v>
    <v>Jūrmala</v>
    <v>b53197a1-c6da-44d4-6c8b-b9fc5b3319d2</v>
    <v>en-US</v>
    <v>Map</v>
  </rv>
  <rv s="0">
    <v>536870912</v>
    <v>Liepāja</v>
    <v>dfd39be7-dd1e-dd81-ac22-7e76fd127d61</v>
    <v>en-US</v>
    <v>Map</v>
  </rv>
  <rv s="0">
    <v>536870912</v>
    <v>Rēzekne</v>
    <v>8d930e7b-793d-f10f-fab9-eb4f8dc90d0a</v>
    <v>en-US</v>
    <v>Map</v>
  </rv>
  <rv s="0">
    <v>536870912</v>
    <v>Valmiera</v>
    <v>3aab869a-d293-3264-01d9-f4734906ae56</v>
    <v>en-US</v>
    <v>Map</v>
  </rv>
  <rv s="0">
    <v>536870912</v>
    <v>Aglona Municipality</v>
    <v>4215b6b4-7c37-19c0-e2d9-3fa604feae4c</v>
    <v>en-US</v>
    <v>Map</v>
  </rv>
  <rv s="0">
    <v>536870912</v>
    <v>Ventspils</v>
    <v>0528f2b2-5eb9-8bbc-6bbd-5de31f2222b6</v>
    <v>en-US</v>
    <v>Map</v>
  </rv>
  <rv s="0">
    <v>536870912</v>
    <v>Aizpute Municipality</v>
    <v>16529e6c-f2ac-2885-1ef4-7a356784edc5</v>
    <v>en-US</v>
    <v>Map</v>
  </rv>
  <rv s="0">
    <v>536870912</v>
    <v>Aknīste Municipality</v>
    <v>741c24a1-bdc0-94e1-4dcf-6e0d1b5d7133</v>
    <v>en-US</v>
    <v>Map</v>
  </rv>
  <rv s="0">
    <v>536870912</v>
    <v>Aloja Municipality</v>
    <v>87d24c3f-2d38-4808-9a8a-d3d131dc4a43</v>
    <v>en-US</v>
    <v>Map</v>
  </rv>
  <rv s="0">
    <v>536870912</v>
    <v>Alsunga Municipality</v>
    <v>8a409f4c-c2c1-c335-8b60-38bf28a34bce</v>
    <v>en-US</v>
    <v>Map</v>
  </rv>
  <rv s="0">
    <v>536870912</v>
    <v>Alūksne Municipality</v>
    <v>f3457abd-4feb-a1cf-785e-f40f0829f1ba</v>
    <v>en-US</v>
    <v>Map</v>
  </rv>
  <rv s="0">
    <v>536870912</v>
    <v>Amata Municipality</v>
    <v>fdd456f5-778d-448e-b507-66bbe9a04833</v>
    <v>en-US</v>
    <v>Map</v>
  </rv>
  <rv s="0">
    <v>536870912</v>
    <v>Ape Municipality</v>
    <v>ea6e964f-6000-3fed-256e-1e9932fd0e1a</v>
    <v>en-US</v>
    <v>Map</v>
  </rv>
  <rv s="0">
    <v>536870912</v>
    <v>Auce Municipality</v>
    <v>cd68a410-3b71-8eae-1b5c-0185dfe4124f</v>
    <v>en-US</v>
    <v>Map</v>
  </rv>
  <rv s="0">
    <v>536870912</v>
    <v>Babīte Municipality</v>
    <v>7f15b32f-3c71-2350-05c0-dd49106a9f2a</v>
    <v>en-US</v>
    <v>Map</v>
  </rv>
  <rv s="0">
    <v>536870912</v>
    <v>Baldone Municipality</v>
    <v>f433962a-8933-b39b-6eab-48b738af80ea</v>
    <v>en-US</v>
    <v>Map</v>
  </rv>
  <rv s="0">
    <v>536870912</v>
    <v>Baltinava Municipality</v>
    <v>d5f3faf5-cbdf-e5f6-756c-06b9a409cdd1</v>
    <v>en-US</v>
    <v>Map</v>
  </rv>
  <rv s="0">
    <v>536870912</v>
    <v>Beverīna Municipality</v>
    <v>86e998e5-8e6b-463e-d7f3-93d8182bfb8e</v>
    <v>en-US</v>
    <v>Map</v>
  </rv>
  <rv s="0">
    <v>536870912</v>
    <v>Brocēni Municipality</v>
    <v>2722733f-5fa2-6550-ece2-e9dfd4421c4a</v>
    <v>en-US</v>
    <v>Map</v>
  </rv>
  <rv s="0">
    <v>536870912</v>
    <v>Burtnieki Municipality</v>
    <v>4ce21d19-14a8-2971-d38c-d0b8a0e85020</v>
    <v>en-US</v>
    <v>Map</v>
  </rv>
  <rv s="0">
    <v>536870912</v>
    <v>Carnikava Municipality</v>
    <v>6c67e43f-7ce8-4b95-ab5f-825f1cc08e6b</v>
    <v>en-US</v>
    <v>Map</v>
  </rv>
  <rv s="0">
    <v>536870912</v>
    <v>Cesvaine Municipality</v>
    <v>ec1951c4-ae79-4386-a326-29c30ed9979a</v>
    <v>en-US</v>
    <v>Map</v>
  </rv>
  <rv s="0">
    <v>536870912</v>
    <v>Cibla Municipality</v>
    <v>865e4fe5-7132-4039-b413-c507f2b982e7</v>
    <v>en-US</v>
    <v>Map</v>
  </rv>
  <rv s="0">
    <v>536870912</v>
    <v>Dagda Municipality</v>
    <v>73f875ab-3251-35c8-32c4-3c400e60b6d6</v>
    <v>en-US</v>
    <v>Map</v>
  </rv>
  <rv s="0">
    <v>536870912</v>
    <v>Daugavpils Municipality</v>
    <v>773963e6-64d9-b85b-5eac-302bf2a3ec81</v>
    <v>en-US</v>
    <v>Map</v>
  </rv>
  <rv s="0">
    <v>536870912</v>
    <v>Dundaga Municipality</v>
    <v>e7427ccb-691c-905d-ed13-ad1d3870553f</v>
    <v>en-US</v>
    <v>Map</v>
  </rv>
  <rv s="0">
    <v>536870912</v>
    <v>Durbe Municipality</v>
    <v>8f5a661d-9297-4b3b-9bcd-90bf0cdd31c2</v>
    <v>en-US</v>
    <v>Map</v>
  </rv>
  <rv s="0">
    <v>536870912</v>
    <v>Engure Municipality</v>
    <v>aeed18e1-fac1-4d4b-b87f-7db6cac987e6</v>
    <v>en-US</v>
    <v>Map</v>
  </rv>
  <rv s="0">
    <v>536870912</v>
    <v>Ērgļi Municipality</v>
    <v>bacc2eec-b43e-40fa-e69d-d2b14a4095b2</v>
    <v>en-US</v>
    <v>Map</v>
  </rv>
  <rv s="0">
    <v>536870912</v>
    <v>Grobiņa Municipality</v>
    <v>4b1f9b19-2dff-d177-d69b-3d96892ed82c</v>
    <v>en-US</v>
    <v>Map</v>
  </rv>
  <rv s="0">
    <v>536870912</v>
    <v>Gulbene Municipality</v>
    <v>84bcd265-d604-17c7-fef6-d42c1d4d7cbb</v>
    <v>en-US</v>
    <v>Map</v>
  </rv>
  <rv s="0">
    <v>536870912</v>
    <v>Iecava Municipality</v>
    <v>2d17de83-356a-8e88-3bab-1da17af6e01d</v>
    <v>en-US</v>
    <v>Map</v>
  </rv>
  <rv s="0">
    <v>536870912</v>
    <v>Ikšķile Municipality</v>
    <v>11f36a9d-1090-4972-1950-2eec64cf368b</v>
    <v>en-US</v>
    <v>Map</v>
  </rv>
  <rv s="0">
    <v>536870912</v>
    <v>Inčukalns Municipality</v>
    <v>0beb8468-a9b3-b0a6-7cce-3ba8237b7da6</v>
    <v>en-US</v>
    <v>Map</v>
  </rv>
  <rv s="0">
    <v>536870912</v>
    <v>Ilūkste Municipality</v>
    <v>66edeeca-90a4-e69f-036f-a3e0107ae452</v>
    <v>en-US</v>
    <v>Map</v>
  </rv>
  <rv s="0">
    <v>536870912</v>
    <v>Jaunjelgava Municipality</v>
    <v>fba5a4ed-93a0-4be1-b3ce-8d13172f1500</v>
    <v>en-US</v>
    <v>Map</v>
  </rv>
  <rv s="0">
    <v>536870912</v>
    <v>Jaunpiebalga Municipality</v>
    <v>98502c52-4765-4ef2-9ff6-77ed8a9fa5b7</v>
    <v>en-US</v>
    <v>Map</v>
  </rv>
  <rv s="0">
    <v>536870912</v>
    <v>Jaunpils Municipality</v>
    <v>b55305fd-4269-056a-5170-90d1fe3baacb</v>
    <v>en-US</v>
    <v>Map</v>
  </rv>
  <rv s="0">
    <v>536870912</v>
    <v>Kandava Municipality</v>
    <v>99c4db77-8ad4-4c65-9c91-573f3cc30454</v>
    <v>en-US</v>
    <v>Map</v>
  </rv>
  <rv s="0">
    <v>536870912</v>
    <v>Kārsava Municipality</v>
    <v>ded6a3cc-a2dc-cb24-4ae2-f9e58be59863</v>
    <v>en-US</v>
    <v>Map</v>
  </rv>
  <rv s="0">
    <v>536870912</v>
    <v>Koknese Municipality</v>
    <v>9734311c-f332-4e1b-80b8-7fe322d499bd</v>
    <v>en-US</v>
    <v>Map</v>
  </rv>
  <rv s="0">
    <v>536870912</v>
    <v>Krimulda Municipality</v>
    <v>7bf8b4c8-6ac5-4e82-ab7c-f2e56c0ffb62</v>
    <v>en-US</v>
    <v>Map</v>
  </rv>
  <rv s="0">
    <v>536870912</v>
    <v>Krustpils Municipality</v>
    <v>71f50272-f39a-311c-bd67-bc4631c6ead3</v>
    <v>en-US</v>
    <v>Map</v>
  </rv>
  <rv s="0">
    <v>536870912</v>
    <v>Ķegums Municipality</v>
    <v>824bd57c-a023-2e58-f5ea-3310deb8260f</v>
    <v>en-US</v>
    <v>Map</v>
  </rv>
  <rv s="0">
    <v>536870912</v>
    <v>Lielvārde Municipality</v>
    <v>8bdeb832-8fbc-a8a5-bc39-a455b4f9f051</v>
    <v>en-US</v>
    <v>Map</v>
  </rv>
  <rv s="0">
    <v>536870912</v>
    <v>Līgatne Municipality</v>
    <v>c5f79def-4599-5f6b-6d38-4ac396d6fe90</v>
    <v>en-US</v>
    <v>Map</v>
  </rv>
  <rv s="0">
    <v>536870912</v>
    <v>Līvāni Municipality</v>
    <v>b212a4e1-83e7-4094-9a29-5ec611033e55</v>
    <v>en-US</v>
    <v>Map</v>
  </rv>
  <rv s="0">
    <v>536870912</v>
    <v>Lubāna Municipality</v>
    <v>caf94297-fa50-a99c-95a2-d0bf48b83e64</v>
    <v>en-US</v>
    <v>Map</v>
  </rv>
  <rv s="0">
    <v>536870912</v>
    <v>Mālpils Parish</v>
    <v>26c2b099-96e3-34fa-922c-d087ed484629</v>
    <v>en-US</v>
    <v>Map</v>
  </rv>
  <rv s="0">
    <v>536870912</v>
    <v>Mārupe Parish</v>
    <v>b77c49e7-961d-fe7b-2521-383816eff92f</v>
    <v>en-US</v>
    <v>Map</v>
  </rv>
  <rv s="0">
    <v>536870912</v>
    <v>Mazsalaca Municipality</v>
    <v>fe882855-cbe8-ffc8-b961-060ef13e8204</v>
    <v>en-US</v>
    <v>Map</v>
  </rv>
  <rv s="0">
    <v>536870912</v>
    <v>Naukšēni Municipality</v>
    <v>d0450d7e-707d-9040-3b05-292579d092c4</v>
    <v>en-US</v>
    <v>Map</v>
  </rv>
  <rv s="0">
    <v>536870912</v>
    <v>Nereta Municipality</v>
    <v>55a7dc26-4c2d-48e2-94bc-22db851f15b9</v>
    <v>en-US</v>
    <v>Map</v>
  </rv>
  <rv s="0">
    <v>536870912</v>
    <v>Nīca Municipality</v>
    <v>fb8a3e1b-fe69-6fae-42bd-0679aa16e1a9</v>
    <v>en-US</v>
    <v>Map</v>
  </rv>
  <rv s="0">
    <v>536870912</v>
    <v>Olaine Municipality</v>
    <v>f59d02c5-1ef0-44ab-b209-23b73010c646</v>
    <v>en-US</v>
    <v>Map</v>
  </rv>
  <rv s="0">
    <v>536870912</v>
    <v>Ozolnieki Municipality</v>
    <v>72766bce-4d81-1778-097e-317d1d983123</v>
    <v>en-US</v>
    <v>Map</v>
  </rv>
  <rv s="0">
    <v>536870912</v>
    <v>Pārgauja Municipality</v>
    <v>f292c99e-6314-d515-6f03-128d1ba465c0</v>
    <v>en-US</v>
    <v>Map</v>
  </rv>
  <rv s="0">
    <v>536870912</v>
    <v>Pāvilosta Municipality</v>
    <v>3b324166-e091-6850-154f-c36abebe360a</v>
    <v>en-US</v>
    <v>Map</v>
  </rv>
  <rv s="0">
    <v>536870912</v>
    <v>Pļaviņas Municipality</v>
    <v>6fcba523-b97f-29a3-5df9-edaf4322b61b</v>
    <v>en-US</v>
    <v>Map</v>
  </rv>
  <rv s="0">
    <v>536870912</v>
    <v>Priekule Municipality</v>
    <v>e121d743-f0dd-464d-b422-8db726d0e033</v>
    <v>en-US</v>
    <v>Map</v>
  </rv>
  <rv s="0">
    <v>536870912</v>
    <v>Priekuļi Municipality</v>
    <v>486a7ea0-45d8-3e73-f4a6-3d06d6c08fa6</v>
    <v>en-US</v>
    <v>Map</v>
  </rv>
  <rv s="0">
    <v>536870912</v>
    <v>Rauna Municipality</v>
    <v>4c3c3491-90e5-4031-af60-7fa60f0850b2</v>
    <v>en-US</v>
    <v>Map</v>
  </rv>
  <rv s="0">
    <v>536870912</v>
    <v>Riebiņi Municipality</v>
    <v>e6cac5f7-6025-df5b-b4eb-bd216dc4678b</v>
    <v>en-US</v>
    <v>Map</v>
  </rv>
  <rv s="0">
    <v>536870912</v>
    <v>Roja Municipality</v>
    <v>b386fd30-eb29-d691-e930-ea6d0cae3d24</v>
    <v>en-US</v>
    <v>Map</v>
  </rv>
  <rv s="0">
    <v>536870912</v>
    <v>Rucava Municipality</v>
    <v>ec2cd100-fdce-415c-ac3f-a219102ec293</v>
    <v>en-US</v>
    <v>Map</v>
  </rv>
  <rv s="0">
    <v>536870912</v>
    <v>Rugāji Municipality</v>
    <v>f49888ec-5ddf-eb38-fdd3-8573337f7fc1</v>
    <v>en-US</v>
    <v>Map</v>
  </rv>
  <rv s="0">
    <v>536870912</v>
    <v>Rundāle Municipality</v>
    <v>533a2de1-3779-b13a-aa56-ed3b83fd53d0</v>
    <v>en-US</v>
    <v>Map</v>
  </rv>
  <rv s="0">
    <v>536870912</v>
    <v>Rūjiena Municipality</v>
    <v>fed40cd7-e234-657a-a11b-8dea201dd6d0</v>
    <v>en-US</v>
    <v>Map</v>
  </rv>
  <rv s="0">
    <v>536870912</v>
    <v>Salacgrīva Municipality</v>
    <v>80ef951c-2550-24ca-cf7b-4342861886eb</v>
    <v>en-US</v>
    <v>Map</v>
  </rv>
  <rv s="0">
    <v>536870912</v>
    <v>Sala Municipality, Latvia</v>
    <v>909d33ec-ef4f-477e-927e-523005b6764d</v>
    <v>en-US</v>
    <v>Map</v>
  </rv>
  <rv s="0">
    <v>536870912</v>
    <v>Salaspils Municipality</v>
    <v>7c112789-52a0-4b20-8051-57f2f93d8016</v>
    <v>en-US</v>
    <v>Map</v>
  </rv>
  <rv s="0">
    <v>536870912</v>
    <v>Sēja Municipality</v>
    <v>f2195bdb-7143-22dc-e1a1-d541086dec56</v>
    <v>en-US</v>
    <v>Map</v>
  </rv>
  <rv s="0">
    <v>536870912</v>
    <v>Skrīveri Municipality</v>
    <v>b4cc21f1-1127-917f-eb85-fba26428df3b</v>
    <v>en-US</v>
    <v>Map</v>
  </rv>
  <rv s="0">
    <v>536870912</v>
    <v>Skrunda Municipality</v>
    <v>cc4d65f9-aa12-fccc-cc2d-a9b8bebee8e1</v>
    <v>en-US</v>
    <v>Map</v>
  </rv>
  <rv s="0">
    <v>536870912</v>
    <v>Stopiņi Municipality</v>
    <v>03e7834e-9845-4cf8-e9b8-9a69430b2927</v>
    <v>en-US</v>
    <v>Map</v>
  </rv>
  <rv s="0">
    <v>536870912</v>
    <v>Strenči Municipality</v>
    <v>7bcd1518-5656-200c-5f7c-9c5f8850b0b8</v>
    <v>en-US</v>
    <v>Map</v>
  </rv>
  <rv s="0">
    <v>536870912</v>
    <v>Tērvete Municipality</v>
    <v>47f44eb5-a7df-d6d2-920d-c0fc7a809856</v>
    <v>en-US</v>
    <v>Map</v>
  </rv>
  <rv s="0">
    <v>536870912</v>
    <v>Vaiņode Municipality</v>
    <v>b81e63b2-dc93-3ca5-4472-c5e86ffbfdd7</v>
    <v>en-US</v>
    <v>Map</v>
  </rv>
  <rv s="0">
    <v>536870912</v>
    <v>Valka Municipality</v>
    <v>cde06364-3fe3-412c-9832-cb0d2b4f51b4</v>
    <v>en-US</v>
    <v>Map</v>
  </rv>
  <rv s="0">
    <v>536870912</v>
    <v>Kocēni Municipality</v>
    <v>5602f1dd-149e-fa4d-2373-4ba50b2323d2</v>
    <v>en-US</v>
    <v>Map</v>
  </rv>
  <rv s="0">
    <v>536870912</v>
    <v>Varakļāni Municipality</v>
    <v>2f940a92-b8ee-5598-68d6-854e2360cd32</v>
    <v>en-US</v>
    <v>Map</v>
  </rv>
  <rv s="0">
    <v>536870912</v>
    <v>Vārkava Municipality</v>
    <v>086ee51e-5241-dafe-9f61-f294c3936596</v>
    <v>en-US</v>
    <v>Map</v>
  </rv>
  <rv s="0">
    <v>536870912</v>
    <v>Vecpiebalga Municipality</v>
    <v>b393d6b6-3ae0-4047-8447-ed5ee0bbf1cc</v>
    <v>en-US</v>
    <v>Map</v>
  </rv>
  <rv s="0">
    <v>536870912</v>
    <v>Vecumnieki Municipality</v>
    <v>c5ee0fc4-8577-4300-86dd-3b2e0d29ae85</v>
    <v>en-US</v>
    <v>Map</v>
  </rv>
  <rv s="0">
    <v>536870912</v>
    <v>Ventspils Municipality</v>
    <v>e6848574-695c-f74c-82b2-a32baa4c7f8e</v>
    <v>en-US</v>
    <v>Map</v>
  </rv>
  <rv s="0">
    <v>536870912</v>
    <v>Viesīte Municipality</v>
    <v>24099be6-7cfa-2469-d56d-4a6271ad2ea5</v>
    <v>en-US</v>
    <v>Map</v>
  </rv>
  <rv s="0">
    <v>536870912</v>
    <v>Viļaka Municipality</v>
    <v>cc2369ad-7dc3-f03b-ecdf-0128b0c81f89</v>
    <v>en-US</v>
    <v>Map</v>
  </rv>
  <rv s="0">
    <v>536870912</v>
    <v>Viļāni Municipality</v>
    <v>7ebeb0a9-e7e5-1c6a-1059-744d83e064be</v>
    <v>en-US</v>
    <v>Map</v>
  </rv>
  <rv s="0">
    <v>536870912</v>
    <v>Zilupe Municipality</v>
    <v>25491da1-9a80-aeed-c83c-52243cd65fe0</v>
    <v>en-US</v>
    <v>Map</v>
  </rv>
  <rv s="0">
    <v>536870912</v>
    <v>Mērsrags Municipality</v>
    <v>4aa810e0-3d30-b751-bf45-427e236e34a6</v>
    <v>en-US</v>
    <v>Map</v>
  </rv>
  <rv s="0">
    <v>536870912</v>
    <v>Jelgava</v>
    <v>b04f0327-437a-1fc1-17dc-740d1d38dba9</v>
    <v>en-US</v>
    <v>Map</v>
  </rv>
  <rv s="3">
    <v>349</v>
  </rv>
  <rv s="1">
    <fb>0.22888486346394601</fb>
    <v>22</v>
  </rv>
  <rv s="3">
    <v>350</v>
  </rv>
  <rv s="1">
    <fb>6.5199999809265108E-2</fb>
    <v>30</v>
  </rv>
  <rv s="1">
    <fb>1304943</fb>
    <v>23</v>
  </rv>
  <rv s="6">
    <v>#VALUE!</v>
    <v>en-US</v>
    <v>76511c15-b60b-948f-e9c7-f9bd9d9c4ece</v>
    <v>536870912</v>
    <v>1</v>
    <v>680</v>
    <v>37</v>
    <v>Latvia</v>
    <v>18</v>
    <v>19</v>
    <v>Map</v>
    <v>20</v>
    <v>681</v>
    <v>LV</v>
    <v>5255</v>
    <v>5256</v>
    <v>1182</v>
    <v>5257</v>
    <v>5258</v>
    <v>5259</v>
    <v>5260</v>
    <v>5261</v>
    <v>5262</v>
    <v>EUR</v>
    <v>Latvia, officially the Republic of Latvia, is a country in the Baltic region of Northern Europe. It is one of the three Baltic states, along with Estonia to the north and Lithuania to the south. It borders Russia to the east and Belarus to the ...</v>
    <v>5263</v>
    <v>5264</v>
    <v>5265</v>
    <v>5266</v>
    <v>5267</v>
    <v>5268</v>
    <v>5269</v>
    <v>5270</v>
    <v>5271</v>
    <v>5272</v>
    <v>5259</v>
    <v>5275</v>
    <v>5276</v>
    <v>5277</v>
    <v>5278</v>
    <v>5279</v>
    <v>Latvia</v>
    <v>Dievs, svētī Latviju!</v>
    <v>5280</v>
    <v>Latvijas Republika</v>
    <v>5281</v>
    <v>5282</v>
    <v>5283</v>
    <v>3648</v>
    <v>3032</v>
    <v>1105</v>
    <v>2066</v>
    <v>1210</v>
    <v>1604</v>
    <v>3960</v>
    <v>5284</v>
    <v>5378</v>
    <v>5379</v>
    <v>5380</v>
    <v>2771</v>
    <v>5381</v>
    <v>Latvia</v>
    <v>5382</v>
    <v>mdp/vdpid/140</v>
  </rv>
  <rv s="0">
    <v>536870912</v>
    <v>Lebanon</v>
    <v>f2d30d7c-bea9-11b5-a8fe-a92d37480c87</v>
    <v>en-US</v>
    <v>Map</v>
  </rv>
  <rv s="1">
    <fb>0.64320625610948201</fb>
    <v>22</v>
  </rv>
  <rv s="1">
    <fb>10452</fb>
    <v>23</v>
  </rv>
  <rv s="1">
    <fb>80000</fb>
    <v>23</v>
  </rv>
  <rv s="1">
    <fb>17.545000000000002</fb>
    <v>24</v>
  </rv>
  <rv s="1">
    <fb>961</fb>
    <v>25</v>
  </rv>
  <rv s="0">
    <v>536870912</v>
    <v>Beirut</v>
    <v>afaaff6f-4112-4894-7e7e-2ca7359df5cf</v>
    <v>en-US</v>
    <v>Map</v>
  </rv>
  <rv s="1">
    <fb>24796.254000000001</fb>
    <v>23</v>
  </rv>
  <rv s="1">
    <fb>130.024611761339</fb>
    <v>26</v>
  </rv>
  <rv s="1">
    <fb>3.0053894939038001E-2</fb>
    <v>22</v>
  </rv>
  <rv s="1">
    <fb>2588.30067018927</fb>
    <v>23</v>
  </rv>
  <rv s="1">
    <fb>2.0870000000000002</fb>
    <v>24</v>
  </rv>
  <rv s="1">
    <fb>0.134291304870785</fb>
    <v>22</v>
  </rv>
  <rv s="1">
    <fb>97.621101107806794</fb>
    <v>29</v>
  </rv>
  <rv s="1">
    <fb>0.74</fb>
    <v>27</v>
  </rv>
  <rv s="1">
    <fb>53367042272.172501</fb>
    <v>28</v>
  </rv>
  <rv s="1">
    <fb>0.95052829999999999</fb>
    <v>22</v>
  </rv>
  <rv s="1">
    <fb>0.26255430000000002</fb>
    <v>22</v>
  </rv>
  <rv s="2">
    <v>103</v>
    <v>20</v>
    <v>683</v>
    <v>7</v>
    <v>0</v>
    <v>Image of Lebanon</v>
  </rv>
  <rv s="1">
    <fb>6.4</fb>
    <v>29</v>
  </rv>
  <rv s="0">
    <v>805306368</v>
    <v>Joseph Aoun (President)</v>
    <v>e9d3593e-caec-e6cc-5f1b-60b2a5bb2d18</v>
    <v>en-US</v>
    <v>Generic</v>
  </rv>
  <rv s="0">
    <v>805306368</v>
    <v>Nawaf Salam (Prime minister)</v>
    <v>aa7a8c16-22d1-5542-2f49-ce5a398301ae</v>
    <v>en-US</v>
    <v>Generic</v>
  </rv>
  <rv s="3">
    <v>351</v>
  </rv>
  <rv s="4">
    <v>https://www.bing.com/search?q=lebanon&amp;form=skydnc</v>
    <v>Learn more on Bing</v>
  </rv>
  <rv s="1">
    <fb>78.875</fb>
    <v>29</v>
  </rv>
  <rv s="1">
    <fb>7735800000</fb>
    <v>28</v>
  </rv>
  <rv s="1">
    <fb>2.15</fb>
    <v>27</v>
  </rv>
  <rv s="3">
    <v>352</v>
  </rv>
  <rv s="1">
    <fb>0.32069597230000002</fb>
    <v>22</v>
  </rv>
  <rv s="1">
    <fb>2.1038000000000001</fb>
    <v>24</v>
  </rv>
  <rv s="1">
    <fb>5489739</fb>
    <v>23</v>
  </rv>
  <rv s="1">
    <fb>0.47013000488281298</fb>
    <v>22</v>
  </rv>
  <rv s="0">
    <v>536870912</v>
    <v>Beirut Governorate</v>
    <v>51248dc1-d152-b73a-bc60-aab6ea034eb4</v>
    <v>en-US</v>
    <v>Map</v>
  </rv>
  <rv s="0">
    <v>536870912</v>
    <v>Beqaa Governorate</v>
    <v>c9845962-193c-cf5c-bb2b-a1342db23cc0</v>
    <v>en-US</v>
    <v>Map</v>
  </rv>
  <rv s="0">
    <v>536870912</v>
    <v>Mount Lebanon Governorate</v>
    <v>7677f064-de66-965a-3358-73cd8c1b8d48</v>
    <v>en-US</v>
    <v>Map</v>
  </rv>
  <rv s="0">
    <v>536870912</v>
    <v>North Governorate</v>
    <v>638cd249-dbdd-b287-a3fb-c88a57e7cca0</v>
    <v>en-US</v>
    <v>Map</v>
  </rv>
  <rv s="0">
    <v>536870912</v>
    <v>South Governorate</v>
    <v>c8fdcdf5-28fe-7307-75c0-2c2f1d3e1162</v>
    <v>en-US</v>
    <v>Map</v>
  </rv>
  <rv s="0">
    <v>536870912</v>
    <v>Nabatieh Governorate</v>
    <v>99641455-8de4-a1c7-0c50-4e75b9f48b98</v>
    <v>en-US</v>
    <v>Map</v>
  </rv>
  <rv s="3">
    <v>353</v>
  </rv>
  <rv s="1">
    <fb>0.153087429268704</fb>
    <v>22</v>
  </rv>
  <rv s="1">
    <fb>6.2290000915527298E-2</fb>
    <v>30</v>
  </rv>
  <rv s="1">
    <fb>6084994</fb>
    <v>23</v>
  </rv>
  <rv s="7">
    <v>#VALUE!</v>
    <v>en-US</v>
    <v>f2d30d7c-bea9-11b5-a8fe-a92d37480c87</v>
    <v>536870912</v>
    <v>1</v>
    <v>686</v>
    <v>44</v>
    <v>Lebanon</v>
    <v>18</v>
    <v>19</v>
    <v>Map</v>
    <v>20</v>
    <v>687</v>
    <v>LB</v>
    <v>5385</v>
    <v>5386</v>
    <v>5387</v>
    <v>5388</v>
    <v>5389</v>
    <v>5390</v>
    <v>5391</v>
    <v>5392</v>
    <v>5393</v>
    <v>LBP</v>
    <v>Lebanon, officially the Republic of Lebanon, is a country in the Levant region of West Asia. Situated at the crossroads of the Mediterranean Basin and the Arabian Peninsula, it is bordered by Syria to the north and east, Israel to the south, and ...</v>
    <v>5394</v>
    <v>5395</v>
    <v>5396</v>
    <v>5397</v>
    <v>5398</v>
    <v>5399</v>
    <v>5400</v>
    <v>5401</v>
    <v>5402</v>
    <v>5403</v>
    <v>5390</v>
    <v>5406</v>
    <v>5407</v>
    <v>5408</v>
    <v>5409</v>
    <v>2121</v>
    <v>5410</v>
    <v>Lebanon</v>
    <v>National Anthem of Lebanon</v>
    <v>5411</v>
    <v>République libanaise</v>
    <v>5412</v>
    <v>5413</v>
    <v>5414</v>
    <v>3199</v>
    <v>104</v>
    <v>3442</v>
    <v>106</v>
    <v>4193</v>
    <v>4136</v>
    <v>1887</v>
    <v>5415</v>
    <v>5422</v>
    <v>5423</v>
    <v>1567</v>
    <v>3703</v>
    <v>5424</v>
    <v>Lebanon</v>
    <v>5425</v>
    <v>mdp/vdpid/139</v>
  </rv>
  <rv s="0">
    <v>536870912</v>
    <v>Lesotho</v>
    <v>5c17227d-3ed7-168e-a4d5-87288eb2e3f9</v>
    <v>en-US</v>
    <v>Map</v>
  </rv>
  <rv s="1">
    <fb>0.77635046113306994</fb>
    <v>22</v>
  </rv>
  <rv s="1">
    <fb>30355</fb>
    <v>23</v>
  </rv>
  <rv s="1">
    <fb>26.808</fb>
    <v>24</v>
  </rv>
  <rv s="1">
    <fb>266</fb>
    <v>25</v>
  </rv>
  <rv s="0">
    <v>536870912</v>
    <v>Maseru</v>
    <v>23d9936d-7e8e-f74c-1ef1-08927d747066</v>
    <v>en-US</v>
    <v>Map</v>
  </rv>
  <rv s="1">
    <fb>2511.895</fb>
    <v>23</v>
  </rv>
  <rv s="1">
    <fb>155.858195070683</fb>
    <v>26</v>
  </rv>
  <rv s="1">
    <fb>5.1870835919799303E-2</fb>
    <v>22</v>
  </rv>
  <rv s="1">
    <fb>3.141</fb>
    <v>24</v>
  </rv>
  <rv s="1">
    <fb>1.6469038208168599E-2</fb>
    <v>22</v>
  </rv>
  <rv s="1">
    <fb>2460072443.6284199</fb>
    <v>28</v>
  </rv>
  <rv s="1">
    <fb>1.2089749999999999</fb>
    <v>22</v>
  </rv>
  <rv s="1">
    <fb>0.1019626</fb>
    <v>22</v>
  </rv>
  <rv s="2">
    <v>104</v>
    <v>20</v>
    <v>689</v>
    <v>7</v>
    <v>0</v>
    <v>Image of Lesotho</v>
  </rv>
  <rv s="1">
    <fb>65.7</fb>
    <v>29</v>
  </rv>
  <rv s="0">
    <v>805306368</v>
    <v>Letsie III (Monarch)</v>
    <v>d13aa3f3-753b-b556-7f53-b7516f446e56</v>
    <v>en-US</v>
    <v>Generic</v>
  </rv>
  <rv s="0">
    <v>805306368</v>
    <v>Sam Matekane (Prime minister)</v>
    <v>35c67ab5-feaa-6ac4-e929-460410c1f833</v>
    <v>en-US</v>
    <v>Generic</v>
  </rv>
  <rv s="3">
    <v>354</v>
  </rv>
  <rv s="4">
    <v>https://www.bing.com/search?q=lesotho&amp;form=skydnc</v>
    <v>Learn more on Bing</v>
  </rv>
  <rv s="1">
    <fb>53.704999999999998</fb>
    <v>29</v>
  </rv>
  <rv s="1">
    <fb>544</fb>
    <v>29</v>
  </rv>
  <rv s="3">
    <v>355</v>
  </rv>
  <rv s="1">
    <fb>0.16853801170000002</fb>
    <v>22</v>
  </rv>
  <rv s="1">
    <fb>6.7599999999999993E-2</fb>
    <v>24</v>
  </rv>
  <rv s="1">
    <fb>2305825</fb>
    <v>23</v>
  </rv>
  <rv s="1">
    <fb>0.32899999999999996</fb>
    <v>22</v>
  </rv>
  <rv s="1">
    <fb>0.498</fb>
    <v>22</v>
  </rv>
  <rv s="1">
    <fb>8.900000000000001E-2</fb>
    <v>22</v>
  </rv>
  <rv s="1">
    <fb>0.67884002685546907</fb>
    <v>22</v>
  </rv>
  <rv s="0">
    <v>536870912</v>
    <v>Berea District</v>
    <v>c70c35f9-a151-6b7f-eec0-00e72232b095</v>
    <v>en-US</v>
    <v>Map</v>
  </rv>
  <rv s="0">
    <v>536870912</v>
    <v>Butha-Buthe District</v>
    <v>82296630-f891-2e68-bf4a-af581fb38346</v>
    <v>en-US</v>
    <v>Map</v>
  </rv>
  <rv s="0">
    <v>536870912</v>
    <v>Leribe District</v>
    <v>8479f582-170e-6819-aff4-0aca594de477</v>
    <v>en-US</v>
    <v>Map</v>
  </rv>
  <rv s="0">
    <v>536870912</v>
    <v>Mafeteng District</v>
    <v>3070d20f-140c-c363-c406-293b6d1d5d46</v>
    <v>en-US</v>
    <v>Map</v>
  </rv>
  <rv s="0">
    <v>536870912</v>
    <v>Maseru District</v>
    <v>15a23df3-3817-5f98-e145-bf557b53874f</v>
    <v>en-US</v>
    <v>Map</v>
  </rv>
  <rv s="0">
    <v>536870912</v>
    <v>Mohale's Hoek District</v>
    <v>3c5319b8-4e30-87f4-0ec8-71b0337552e9</v>
    <v>en-US</v>
    <v>Map</v>
  </rv>
  <rv s="0">
    <v>536870912</v>
    <v>Mokhotlong District</v>
    <v>7a9ffcb7-6df9-aee9-1550-e30715fa9720</v>
    <v>en-US</v>
    <v>Map</v>
  </rv>
  <rv s="0">
    <v>536870912</v>
    <v>Qacha's Nek District</v>
    <v>7e5baa2c-41f0-6e19-9d41-b6a5bd72954e</v>
    <v>en-US</v>
    <v>Map</v>
  </rv>
  <rv s="0">
    <v>536870912</v>
    <v>Quthing District</v>
    <v>90c02a93-fa4d-3f74-75c0-db41fa95d728</v>
    <v>en-US</v>
    <v>Map</v>
  </rv>
  <rv s="0">
    <v>536870912</v>
    <v>Thaba-Tseka District</v>
    <v>d52e2535-8347-23b1-bf5d-94ce4df4a55a</v>
    <v>en-US</v>
    <v>Map</v>
  </rv>
  <rv s="3">
    <v>356</v>
  </rv>
  <rv s="1">
    <fb>0.31572594000417697</fb>
    <v>22</v>
  </rv>
  <rv s="3">
    <v>357</v>
  </rv>
  <rv s="1">
    <fb>0.234050006866455</fb>
    <v>30</v>
  </rv>
  <rv s="1">
    <fb>607508</fb>
    <v>23</v>
  </rv>
  <rv s="17">
    <v>#VALUE!</v>
    <v>en-US</v>
    <v>5c17227d-3ed7-168e-a4d5-87288eb2e3f9</v>
    <v>536870912</v>
    <v>1</v>
    <v>692</v>
    <v>157</v>
    <v>Lesotho</v>
    <v>18</v>
    <v>19</v>
    <v>Map</v>
    <v>20</v>
    <v>693</v>
    <v>LS</v>
    <v>5428</v>
    <v>5429</v>
    <v>1078</v>
    <v>5430</v>
    <v>5431</v>
    <v>5432</v>
    <v>5433</v>
    <v>5434</v>
    <v>5435</v>
    <v>LSL</v>
    <v>Lesotho, formally the Kingdom of Lesotho, formerly known as Basutoland, is a landlocked country in Southern Africa. As an enclave of South Africa, with which it shares a 1,106 km border, it is the largest sovereign enclave in the world, and the ...</v>
    <v>5436</v>
    <v>5437</v>
    <v>360</v>
    <v>12</v>
    <v>5438</v>
    <v>5439</v>
    <v>5440</v>
    <v>5441</v>
    <v>5442</v>
    <v>5432</v>
    <v>5445</v>
    <v>5446</v>
    <v>5447</v>
    <v>5448</v>
    <v>4932</v>
    <v>Lesotho</v>
    <v>Lesotho Fatse La Bontata Rona</v>
    <v>5449</v>
    <v>Muso oa Lesotho</v>
    <v>5450</v>
    <v>5451</v>
    <v>5452</v>
    <v>513</v>
    <v>5453</v>
    <v>5454</v>
    <v>1834</v>
    <v>1272</v>
    <v>5455</v>
    <v>1063</v>
    <v>5456</v>
    <v>5467</v>
    <v>5468</v>
    <v>5469</v>
    <v>2068</v>
    <v>5470</v>
    <v>Lesotho</v>
    <v>5471</v>
    <v>mdp/vdpid/146</v>
  </rv>
  <rv s="0">
    <v>536870912</v>
    <v>Liberia</v>
    <v>95192591-973c-cf6a-417a-9b3fa9907caa</v>
    <v>en-US</v>
    <v>Map</v>
  </rv>
  <rv s="1">
    <fb>0.28031561461793997</fb>
    <v>22</v>
  </rv>
  <rv s="1">
    <fb>111369</fb>
    <v>23</v>
  </rv>
  <rv s="1">
    <fb>33.042000000000002</fb>
    <v>24</v>
  </rv>
  <rv s="1">
    <fb>231</fb>
    <v>25</v>
  </rv>
  <rv s="0">
    <v>536870912</v>
    <v>Monrovia</v>
    <v>ef4ff957-4fe8-883f-eb4e-51b097bb1cd9</v>
    <v>en-US</v>
    <v>Map</v>
  </rv>
  <rv s="1">
    <fb>1386.126</fb>
    <v>23</v>
  </rv>
  <rv s="1">
    <fb>223.12978802062801</fb>
    <v>26</v>
  </rv>
  <rv s="1">
    <fb>0.23563514895374202</fb>
    <v>22</v>
  </rv>
  <rv s="1">
    <fb>4.3150000000000004</fb>
    <v>24</v>
  </rv>
  <rv s="1">
    <fb>0.43075166112956803</fb>
    <v>22</v>
  </rv>
  <rv s="1">
    <fb>0.8</fb>
    <v>27</v>
  </rv>
  <rv s="1">
    <fb>3070518100</fb>
    <v>28</v>
  </rv>
  <rv s="1">
    <fb>0.85109190000000001</fb>
    <v>22</v>
  </rv>
  <rv s="1">
    <fb>0.11922530000000001</fb>
    <v>22</v>
  </rv>
  <rv s="2">
    <v>105</v>
    <v>20</v>
    <v>695</v>
    <v>7</v>
    <v>0</v>
    <v>Image of Liberia</v>
  </rv>
  <rv s="1">
    <fb>53.5</fb>
    <v>29</v>
  </rv>
  <rv s="0">
    <v>805306368</v>
    <v>Joseph Boakai (President)</v>
    <v>41852ea0-d977-c68e-2a17-e7de4012a02c</v>
    <v>en-US</v>
    <v>Generic</v>
  </rv>
  <rv s="0">
    <v>805306368</v>
    <v>Jeremiah Koung (Vice president)</v>
    <v>38158556-2122-a551-5444-4f1e0ed0d906</v>
    <v>en-US</v>
    <v>Generic</v>
  </rv>
  <rv s="0">
    <v>805306368</v>
    <v>Jonathan F. Koffa (Speaker)</v>
    <v>4953a640-eb89-7ad9-cb64-e8f71ec811ca</v>
    <v>en-US</v>
    <v>Generic</v>
  </rv>
  <rv s="0">
    <v>805306368</v>
    <v>Sie-A-Nyene Yuoh (Chief justice)</v>
    <v>1949a044-b028-9be8-8288-d4778a0181c0</v>
    <v>en-US</v>
    <v>Generic</v>
  </rv>
  <rv s="3">
    <v>358</v>
  </rv>
  <rv s="4">
    <v>https://www.bing.com/search?q=liberia&amp;form=skydnc</v>
    <v>Learn more on Bing</v>
  </rv>
  <rv s="1">
    <fb>63.73</fb>
    <v>29</v>
  </rv>
  <rv s="1">
    <fb>661</fb>
    <v>29</v>
  </rv>
  <rv s="1">
    <fb>0.17</fb>
    <v>27</v>
  </rv>
  <rv s="3">
    <v>359</v>
  </rv>
  <rv s="1">
    <fb>0.1963532674</fb>
    <v>22</v>
  </rv>
  <rv s="1">
    <fb>3.73E-2</fb>
    <v>24</v>
  </rv>
  <rv s="1">
    <fb>5302681</fb>
    <v>23</v>
  </rv>
  <rv s="1">
    <fb>0.27100000000000002</fb>
    <v>22</v>
  </rv>
  <rv s="1">
    <fb>0.42799999999999999</fb>
    <v>22</v>
  </rv>
  <rv s="1">
    <fb>7.2000000000000008E-2</fb>
    <v>22</v>
  </rv>
  <rv s="1">
    <fb>0.7631500244140631</fb>
    <v>22</v>
  </rv>
  <rv s="0">
    <v>536870912</v>
    <v>Bomi County</v>
    <v>213c11f5-5f82-2d59-c2f6-5563efe6fe51</v>
    <v>en-US</v>
    <v>Map</v>
  </rv>
  <rv s="0">
    <v>536870912</v>
    <v>Bong County</v>
    <v>b21e8ba9-2afb-7122-75a1-18f259487975</v>
    <v>en-US</v>
    <v>Map</v>
  </rv>
  <rv s="0">
    <v>536870912</v>
    <v>Gbarpolu County</v>
    <v>fe1f8697-3001-e4ee-07df-84b02073269a</v>
    <v>en-US</v>
    <v>Map</v>
  </rv>
  <rv s="0">
    <v>536870912</v>
    <v>Grand Bassa County</v>
    <v>a8135369-20e8-e5a6-9b50-2994ccbb934c</v>
    <v>en-US</v>
    <v>Map</v>
  </rv>
  <rv s="0">
    <v>536870912</v>
    <v>Grand Cape Mount County</v>
    <v>05ada0f3-8ec3-ba70-cc61-eaf4375c0dab</v>
    <v>en-US</v>
    <v>Map</v>
  </rv>
  <rv s="0">
    <v>536870912</v>
    <v>Grand Gedeh County</v>
    <v>cc14e117-c801-17cc-9ea5-f9a88daf4f82</v>
    <v>en-US</v>
    <v>Map</v>
  </rv>
  <rv s="0">
    <v>536870912</v>
    <v>Grand Kru County</v>
    <v>075eee02-1783-4e13-39cc-95fa317b23e0</v>
    <v>en-US</v>
    <v>Map</v>
  </rv>
  <rv s="0">
    <v>536870912</v>
    <v>Lofa County</v>
    <v>5a2741e4-9127-a0d3-3eba-cdae90710607</v>
    <v>en-US</v>
    <v>Map</v>
  </rv>
  <rv s="0">
    <v>536870912</v>
    <v>Margibi County</v>
    <v>be0abe4e-f4a0-77e4-bbb3-6b8f861c4e3e</v>
    <v>en-US</v>
    <v>Map</v>
  </rv>
  <rv s="0">
    <v>536870912</v>
    <v>Maryland County</v>
    <v>f897806e-0dc2-2b4c-8e40-6f137a38f53c</v>
    <v>en-US</v>
    <v>Map</v>
  </rv>
  <rv s="0">
    <v>536870912</v>
    <v>Montserrado County</v>
    <v>21440288-266a-669b-ecc4-cfd55860d830</v>
    <v>en-US</v>
    <v>Map</v>
  </rv>
  <rv s="0">
    <v>536870912</v>
    <v>Nimba County</v>
    <v>61a49794-53d2-0a79-06f5-6c82de1c59dc</v>
    <v>en-US</v>
    <v>Map</v>
  </rv>
  <rv s="0">
    <v>536870912</v>
    <v>Rivercess County</v>
    <v>5b0405c8-9c4b-5652-de78-0913953487ee</v>
    <v>en-US</v>
    <v>Map</v>
  </rv>
  <rv s="0">
    <v>536870912</v>
    <v>River Gee County</v>
    <v>6c16b75b-39eb-259c-fc86-b1bd3c6e235e</v>
    <v>en-US</v>
    <v>Map</v>
  </rv>
  <rv s="0">
    <v>536870912</v>
    <v>Sinoe County</v>
    <v>706fd40f-95de-c3f5-cce3-67c1caef8e7a</v>
    <v>en-US</v>
    <v>Map</v>
  </rv>
  <rv s="3">
    <v>360</v>
  </rv>
  <rv s="1">
    <fb>0.12909168787088401</fb>
    <v>22</v>
  </rv>
  <rv s="3">
    <v>361</v>
  </rv>
  <rv s="1">
    <fb>2.8139998912811302E-2</fb>
    <v>30</v>
  </rv>
  <rv s="1">
    <fb>2548426</fb>
    <v>23</v>
  </rv>
  <rv s="21">
    <v>#VALUE!</v>
    <v>en-US</v>
    <v>95192591-973c-cf6a-417a-9b3fa9907caa</v>
    <v>536870912</v>
    <v>1</v>
    <v>698</v>
    <v>216</v>
    <v>Liberia</v>
    <v>18</v>
    <v>19</v>
    <v>Map</v>
    <v>20</v>
    <v>699</v>
    <v>LR</v>
    <v>5474</v>
    <v>5475</v>
    <v>1078</v>
    <v>5476</v>
    <v>5477</v>
    <v>5478</v>
    <v>5479</v>
    <v>5480</v>
    <v>5481</v>
    <v>LRD</v>
    <v>Liberia, officially the Republic of Liberia, is a country on the West African coast. It is bordered by Sierra Leone to its northwest, Guinea to its north, Ivory Coast to its east, and the Atlantic Ocean to its south and southwest. It has a ...</v>
    <v>5482</v>
    <v>5483</v>
    <v>5484</v>
    <v>5485</v>
    <v>5486</v>
    <v>5487</v>
    <v>5488</v>
    <v>5489</v>
    <v>5478</v>
    <v>5494</v>
    <v>5495</v>
    <v>5496</v>
    <v>5497</v>
    <v>5498</v>
    <v>Liberia</v>
    <v>All Hail, Liberia, Hail!</v>
    <v>5499</v>
    <v>Repubblica di Libèria</v>
    <v>5500</v>
    <v>5501</v>
    <v>5502</v>
    <v>162</v>
    <v>5503</v>
    <v>5504</v>
    <v>1321</v>
    <v>5505</v>
    <v>3556</v>
    <v>5030</v>
    <v>5506</v>
    <v>5522</v>
    <v>5523</v>
    <v>5524</v>
    <v>1959</v>
    <v>5525</v>
    <v>Liberia</v>
    <v>5526</v>
    <v>mdp/vdpid/142</v>
  </rv>
  <rv s="0">
    <v>536870912</v>
    <v>Libya</v>
    <v>b4e5604e-361e-ab37-6516-4cf5580a04aa</v>
    <v>en-US</v>
    <v>Map</v>
  </rv>
  <rv s="1">
    <fb>8.7238710117417101E-2</fb>
    <v>22</v>
  </rv>
  <rv s="1">
    <fb>1759541</fb>
    <v>23</v>
  </rv>
  <rv s="1">
    <fb>18.829000000000001</fb>
    <v>24</v>
  </rv>
  <rv s="1">
    <fb>218</fb>
    <v>25</v>
  </rv>
  <rv s="0">
    <v>536870912</v>
    <v>Tripoli, Libya</v>
    <v>797b970a-c20b-a043-ba81-e81b907b963a</v>
    <v>en-US</v>
    <v>Map</v>
  </rv>
  <rv s="1">
    <fb>50564.262999999999</fb>
    <v>23</v>
  </rv>
  <rv s="1">
    <fb>125.711288725735</fb>
    <v>26</v>
  </rv>
  <rv s="1">
    <fb>2.6058180271951802E-2</fb>
    <v>22</v>
  </rv>
  <rv s="1">
    <fb>1811.05516990863</fb>
    <v>23</v>
  </rv>
  <rv s="1">
    <fb>2.2400000000000002</fb>
    <v>24</v>
  </rv>
  <rv s="1">
    <fb>1.2332768791843301E-3</fb>
    <v>22</v>
  </rv>
  <rv s="1">
    <fb>99.111296363411299</fb>
    <v>29</v>
  </rv>
  <rv s="1">
    <fb>0.11</fb>
    <v>27</v>
  </rv>
  <rv s="1">
    <fb>52076250947.579201</fb>
    <v>28</v>
  </rv>
  <rv s="1">
    <fb>1.0901269</fb>
    <v>22</v>
  </rv>
  <rv s="1">
    <fb>0.6049736</fb>
    <v>22</v>
  </rv>
  <rv s="2">
    <v>106</v>
    <v>20</v>
    <v>701</v>
    <v>7</v>
    <v>0</v>
    <v>Image of Libya</v>
  </rv>
  <rv s="1">
    <fb>10.199999999999999</fb>
    <v>29</v>
  </rv>
  <rv s="0">
    <v>805306368</v>
    <v>Mohamed al-Menfi (Chairman)</v>
    <v>8eca429f-6eb5-bb58-fa46-fd1ff86b30bf</v>
    <v>en-US</v>
    <v>Generic</v>
  </rv>
  <rv s="0">
    <v>805306368</v>
    <v>Abdul Hamid Dbeibeh (Prime minister)</v>
    <v>19d6a51d-4f80-17b4-0985-1db6b876692b</v>
    <v>en-US</v>
    <v>Generic</v>
  </rv>
  <rv s="3">
    <v>362</v>
  </rv>
  <rv s="4">
    <v>https://www.bing.com/search?q=libya&amp;form=skydnc</v>
    <v>Learn more on Bing</v>
  </rv>
  <rv s="1">
    <fb>72.724000000000004</fb>
    <v>29</v>
  </rv>
  <rv s="1">
    <fb>72</fb>
    <v>29</v>
  </rv>
  <rv s="1">
    <fb>1.88</fb>
    <v>27</v>
  </rv>
  <rv s="1">
    <fb>0.36666666669999998</fb>
    <v>22</v>
  </rv>
  <rv s="1">
    <fb>2.0905</fb>
    <v>24</v>
  </rv>
  <rv s="1">
    <fb>6812341</fb>
    <v>23</v>
  </rv>
  <rv s="1">
    <fb>0.49686000823974602</fb>
    <v>22</v>
  </rv>
  <rv s="0">
    <v>536870912</v>
    <v>Butnan District</v>
    <v>70cd1a3f-bd3b-0263-be05-46588cc766da</v>
    <v>en-US</v>
    <v>Map</v>
  </rv>
  <rv s="0">
    <v>536870912</v>
    <v>Derna District</v>
    <v>de7ee281-0ad8-acdc-c86e-3535d0d88705</v>
    <v>en-US</v>
    <v>Map</v>
  </rv>
  <rv s="0">
    <v>536870912</v>
    <v>Jabal al Akhdar</v>
    <v>e402f0cb-467b-7e76-6407-e14122078979</v>
    <v>en-US</v>
    <v>Map</v>
  </rv>
  <rv s="0">
    <v>536870912</v>
    <v>Marj District</v>
    <v>8295393a-9cec-305b-834e-a2798de19289</v>
    <v>en-US</v>
    <v>Map</v>
  </rv>
  <rv s="0">
    <v>536870912</v>
    <v>Benghazi</v>
    <v>66430d95-3827-18c3-3c9f-ba437a20c99c</v>
    <v>en-US</v>
    <v>Map</v>
  </rv>
  <rv s="0">
    <v>536870912</v>
    <v>Al Wahat District</v>
    <v>4cdfbf92-5b82-1a82-d210-65a62a0d9e8a</v>
    <v>en-US</v>
    <v>Map</v>
  </rv>
  <rv s="0">
    <v>536870912</v>
    <v>Kufra District</v>
    <v>bfb3c0e3-1e01-c5e3-d40c-2afeca1bf8dd</v>
    <v>en-US</v>
    <v>Map</v>
  </rv>
  <rv s="0">
    <v>536870912</v>
    <v>Sirte District</v>
    <v>0efc7b56-02bb-1c2e-beab-3300e28a2b74</v>
    <v>en-US</v>
    <v>Map</v>
  </rv>
  <rv s="0">
    <v>536870912</v>
    <v>Murzuq District</v>
    <v>6edf077e-3928-fdf2-1e60-c6c12552f227</v>
    <v>en-US</v>
    <v>Map</v>
  </rv>
  <rv s="0">
    <v>536870912</v>
    <v>Sabha District</v>
    <v>bc187859-a816-aae3-f165-be8f62aba2a6</v>
    <v>en-US</v>
    <v>Map</v>
  </rv>
  <rv s="0">
    <v>536870912</v>
    <v>Wadi al Hayaa District</v>
    <v>18bfe72f-09f3-a5d4-849a-306921a0b4df</v>
    <v>en-US</v>
    <v>Map</v>
  </rv>
  <rv s="0">
    <v>536870912</v>
    <v>Misrata District</v>
    <v>9f9abcbd-0374-e19f-f39a-b7e0d722e5ae</v>
    <v>en-US</v>
    <v>Map</v>
  </rv>
  <rv s="0">
    <v>536870912</v>
    <v>Murqub District</v>
    <v>52427f1d-31dc-8560-f8ea-9a850c293b99</v>
    <v>en-US</v>
    <v>Map</v>
  </rv>
  <rv s="0">
    <v>536870912</v>
    <v>Tripoli District, Libya</v>
    <v>7e57856f-d308-8bf3-2959-247c2e03872a</v>
    <v>en-US</v>
    <v>Map</v>
  </rv>
  <rv s="0">
    <v>536870912</v>
    <v>Jafara</v>
    <v>a65c136c-8458-c1ba-132b-e0d90f55a331</v>
    <v>en-US</v>
    <v>Map</v>
  </rv>
  <rv s="0">
    <v>536870912</v>
    <v>Zawiya District</v>
    <v>17b11f1e-9f59-9ac1-2eda-f384b806a0e9</v>
    <v>en-US</v>
    <v>Map</v>
  </rv>
  <rv s="0">
    <v>536870912</v>
    <v>Nuqat al Khams</v>
    <v>c726644c-b8ab-654e-fbe0-7a5f01009cbc</v>
    <v>en-US</v>
    <v>Map</v>
  </rv>
  <rv s="0">
    <v>536870912</v>
    <v>Jabal al Gharbi District</v>
    <v>decca4b4-0c85-1058-154d-27f3ff3ff82c</v>
    <v>en-US</v>
    <v>Map</v>
  </rv>
  <rv s="0">
    <v>536870912</v>
    <v>Nalut District</v>
    <v>9a530c1d-0e7a-2bb2-19b3-30fb1156a222</v>
    <v>en-US</v>
    <v>Map</v>
  </rv>
  <rv s="0">
    <v>536870912</v>
    <v>Ghat District</v>
    <v>df6aff4d-0c04-536e-9e7a-00c7f88b76f5</v>
    <v>en-US</v>
    <v>Map</v>
  </rv>
  <rv s="0">
    <v>536870912</v>
    <v>Jufra District</v>
    <v>1e0e9735-960b-0b53-6ee8-1197a464782a</v>
    <v>en-US</v>
    <v>Map</v>
  </rv>
  <rv s="0">
    <v>536870912</v>
    <v>Wadi al Shatii District</v>
    <v>fd21c56f-fa95-a8ab-4795-0f05f8b7164f</v>
    <v>en-US</v>
    <v>Map</v>
  </rv>
  <rv s="0">
    <v>536870912</v>
    <v>Zawiya, Libya</v>
    <v>8cacc710-ff36-89a1-46eb-f7b98912429b</v>
    <v>en-US</v>
    <v>Map</v>
  </rv>
  <rv s="0">
    <v>536870912</v>
    <v>Ghat, Libya</v>
    <v>7508bdb5-2cb1-cb41-3034-12f9583e6bbe</v>
    <v>en-US</v>
    <v>Map</v>
  </rv>
  <rv s="0">
    <v>536870912</v>
    <v>Nalut</v>
    <v>26bfa050-45b5-c7b9-2c3b-116423364c36</v>
    <v>en-US</v>
    <v>Map</v>
  </rv>
  <rv s="0">
    <v>536870912</v>
    <v>Misrata</v>
    <v>8476360f-6835-0781-7fc6-fa6b36957731</v>
    <v>en-US</v>
    <v>Map</v>
  </rv>
  <rv s="3">
    <v>363</v>
  </rv>
  <rv s="3">
    <v>364</v>
  </rv>
  <rv s="1">
    <fb>0.185629997253418</fb>
    <v>30</v>
  </rv>
  <rv s="1">
    <fb>5448597</fb>
    <v>23</v>
  </rv>
  <rv s="50">
    <v>#VALUE!</v>
    <v>en-US</v>
    <v>b4e5604e-361e-ab37-6516-4cf5580a04aa</v>
    <v>536870912</v>
    <v>1</v>
    <v>704</v>
    <v>705</v>
    <v>Libya</v>
    <v>18</v>
    <v>19</v>
    <v>Map</v>
    <v>20</v>
    <v>706</v>
    <v>LY</v>
    <v>5529</v>
    <v>5530</v>
    <v>351</v>
    <v>5531</v>
    <v>5532</v>
    <v>5533</v>
    <v>5534</v>
    <v>5535</v>
    <v>5536</v>
    <v>LYD</v>
    <v>Libya, officially the State of Libya, is a country in the Maghreb region of North Africa. It borders the Mediterranean Sea to the north, Egypt to the east, Sudan to the southeast, Chad to the south, Niger to the southwest, Algeria to the west, ...</v>
    <v>5537</v>
    <v>5538</v>
    <v>5539</v>
    <v>5540</v>
    <v>5541</v>
    <v>5542</v>
    <v>5543</v>
    <v>5544</v>
    <v>5545</v>
    <v>5546</v>
    <v>5533</v>
    <v>5549</v>
    <v>5550</v>
    <v>5551</v>
    <v>5552</v>
    <v>5553</v>
    <v>Libya</v>
    <v>Libya, Libya, Libya</v>
    <v>5411</v>
    <v>Stato della Libia</v>
    <v>5554</v>
    <v>5555</v>
    <v>5556</v>
    <v>5557</v>
    <v>5584</v>
    <v>5585</v>
    <v>2865</v>
    <v>5586</v>
    <v>Libya</v>
    <v>5587</v>
    <v>mdp/vdpid/148</v>
  </rv>
  <rv s="0">
    <v>536870912</v>
    <v>Liechtenstein</v>
    <v>aa7e3291-f6e4-a640-0adb-4aa06efc7910</v>
    <v>en-US</v>
    <v>Map</v>
  </rv>
  <rv s="1">
    <fb>0.322499990463257</fb>
    <v>22</v>
  </rv>
  <rv s="1">
    <fb>160</fb>
    <v>23</v>
  </rv>
  <rv s="1">
    <fb>423</fb>
    <v>25</v>
  </rv>
  <rv s="0">
    <v>536870912</v>
    <v>Vaduz</v>
    <v>3bc0f2bb-c7b6-52ea-c739-789c5eddea7f</v>
    <v>en-US</v>
    <v>Map</v>
  </rv>
  <rv s="1">
    <fb>51.338000000000001</fb>
    <v>23</v>
  </rv>
  <rv s="1">
    <fb>1.44</fb>
    <v>24</v>
  </rv>
  <rv s="1">
    <fb>0.43125000596046398</fb>
    <v>22</v>
  </rv>
  <rv s="1">
    <fb>1.74</fb>
    <v>27</v>
  </rv>
  <rv s="1">
    <fb>6552858738.7021399</fb>
    <v>28</v>
  </rv>
  <rv s="1">
    <fb>1.0469974</fb>
    <v>22</v>
  </rv>
  <rv s="1">
    <fb>0.35621930000000002</fb>
    <v>22</v>
  </rv>
  <rv s="2">
    <v>107</v>
    <v>20</v>
    <v>708</v>
    <v>7</v>
    <v>0</v>
    <v>Image of Liechtenstein</v>
  </rv>
  <rv s="0">
    <v>536870912</v>
    <v>Schaan</v>
    <v>3d6eba74-e923-9fdc-6caa-8f45e38b4434</v>
    <v>en-US</v>
    <v>Map</v>
  </rv>
  <rv s="0">
    <v>805306368</v>
    <v>Hans-Adam II, Prince of Liechtenstein (Monarch)</v>
    <v>2e7cc976-8a4b-13f4-0340-13c09168b182</v>
    <v>en-US</v>
    <v>Generic</v>
  </rv>
  <rv s="0">
    <v>805306368</v>
    <v>Daniel Risch (Prime minister)</v>
    <v>81d23657-42c5-e44b-be18-cd296a1d9abb</v>
    <v>en-US</v>
    <v>Generic</v>
  </rv>
  <rv s="3">
    <v>365</v>
  </rv>
  <rv s="4">
    <v>https://www.bing.com/search?q=liechtenstein&amp;form=skydnc</v>
    <v>Learn more on Bing</v>
  </rv>
  <rv s="1">
    <fb>83.041463414634194</fb>
    <v>29</v>
  </rv>
  <rv s="3">
    <v>366</v>
  </rv>
  <rv s="1">
    <fb>39327</fb>
    <v>23</v>
  </rv>
  <rv s="0">
    <v>536870912</v>
    <v>Ruggell</v>
    <v>3c0a6767-f96e-6589-6249-8b36cfb2e722</v>
    <v>en-US</v>
    <v>Map</v>
  </rv>
  <rv s="0">
    <v>536870912</v>
    <v>Gamprin</v>
    <v>081f9cbc-6085-eb49-7de5-d48847301090</v>
    <v>en-US</v>
    <v>Map</v>
  </rv>
  <rv s="0">
    <v>536870912</v>
    <v>Eschen</v>
    <v>32034179-d2f0-d4dd-c573-fbdf124f52d3</v>
    <v>en-US</v>
    <v>Map</v>
  </rv>
  <rv s="0">
    <v>536870912</v>
    <v>Mauren</v>
    <v>b2d2f18a-d3e6-628c-f493-1ea1bf90090c</v>
    <v>en-US</v>
    <v>Map</v>
  </rv>
  <rv s="0">
    <v>536870912</v>
    <v>Planken</v>
    <v>4bccca6f-d36d-b322-e886-1f02e4bdb83b</v>
    <v>en-US</v>
    <v>Map</v>
  </rv>
  <rv s="0">
    <v>536870912</v>
    <v>Triesenberg</v>
    <v>09d7a66c-7c90-1906-9360-102b1f9ae78d</v>
    <v>en-US</v>
    <v>Map</v>
  </rv>
  <rv s="0">
    <v>536870912</v>
    <v>Triesen</v>
    <v>5c9e8310-6d56-0507-71c1-e00bcf7a0b39</v>
    <v>en-US</v>
    <v>Map</v>
  </rv>
  <rv s="0">
    <v>536870912</v>
    <v>Balzers</v>
    <v>1c3798d6-4dd5-21e0-1726-237b735c2971</v>
    <v>en-US</v>
    <v>Map</v>
  </rv>
  <rv s="3">
    <v>367</v>
  </rv>
  <rv s="1">
    <fb>5464</fb>
    <v>23</v>
  </rv>
  <rv s="51">
    <v>#VALUE!</v>
    <v>en-US</v>
    <v>aa7e3291-f6e4-a640-0adb-4aa06efc7910</v>
    <v>536870912</v>
    <v>1</v>
    <v>711</v>
    <v>712</v>
    <v>Liechtenstein</v>
    <v>18</v>
    <v>19</v>
    <v>Map</v>
    <v>20</v>
    <v>713</v>
    <v>LI</v>
    <v>5590</v>
    <v>5591</v>
    <v>984</v>
    <v>5592</v>
    <v>5593</v>
    <v>5594</v>
    <v>CHF</v>
    <v>Liechtenstein, officially the Principality of Liechtenstein, is a doubly landlocked German-speaking microstate in the Central European Alps, between Austria in the east and north and Switzerland in the west and south. Liechtenstein is a ...</v>
    <v>5595</v>
    <v>5596</v>
    <v>5597</v>
    <v>5598</v>
    <v>5599</v>
    <v>5600</v>
    <v>5601</v>
    <v>5602</v>
    <v>5605</v>
    <v>5606</v>
    <v>5607</v>
    <v>Liechtenstein</v>
    <v>Oben am jungen Rhein</v>
    <v>5608</v>
    <v>Fürstentum Liechtenstein</v>
    <v>5609</v>
    <v>5618</v>
    <v>125</v>
    <v>1711</v>
    <v>Liechtenstein</v>
    <v>5619</v>
    <v>mdp/vdpid/145</v>
  </rv>
  <rv s="0">
    <v>536870912</v>
    <v>Lithuania</v>
    <v>51ff0e88-f474-0092-fafc-133eb18df4be</v>
    <v>en-US</v>
    <v>Map</v>
  </rv>
  <rv s="1">
    <fb>0.47155260212694899</fb>
    <v>22</v>
  </rv>
  <rv s="1">
    <fb>65300</fb>
    <v>23</v>
  </rv>
  <rv s="1">
    <fb>34000</fb>
    <v>23</v>
  </rv>
  <rv s="1">
    <fb>370</fb>
    <v>25</v>
  </rv>
  <rv s="0">
    <v>536870912</v>
    <v>Vilnius</v>
    <v>636c6569-44ee-4651-a95f-fdc38f21ed76</v>
    <v>en-US</v>
    <v>Map</v>
  </rv>
  <rv s="1">
    <fb>12962.844999999999</fb>
    <v>23</v>
  </rv>
  <rv s="1">
    <fb>118.382098321258</fb>
    <v>26</v>
  </rv>
  <rv s="1">
    <fb>2.33450937988024E-2</fb>
    <v>22</v>
  </rv>
  <rv s="1">
    <fb>3821.1451704373999</fb>
    <v>23</v>
  </rv>
  <rv s="1">
    <fb>1.63</fb>
    <v>24</v>
  </rv>
  <rv s="1">
    <fb>0.34832858656605403</fb>
    <v>22</v>
  </rv>
  <rv s="1">
    <fb>67.9937494705635</fb>
    <v>29</v>
  </rv>
  <rv s="1">
    <fb>54219315600.085403</fb>
    <v>28</v>
  </rv>
  <rv s="1">
    <fb>1.0387475000000002</fb>
    <v>22</v>
  </rv>
  <rv s="1">
    <fb>0.7241746</fb>
    <v>22</v>
  </rv>
  <rv s="2">
    <v>108</v>
    <v>20</v>
    <v>715</v>
    <v>7</v>
    <v>0</v>
    <v>Image of Lithuania</v>
  </rv>
  <rv s="0">
    <v>805306368</v>
    <v>Gitanas Nausėda (President)</v>
    <v>31a3df48-58cb-7e55-9149-1a72475eff13</v>
    <v>en-US</v>
    <v>Generic</v>
  </rv>
  <rv s="0">
    <v>805306368</v>
    <v>Gintautas Paluckas (Prime minister)</v>
    <v>8e73bcaa-2943-6b51-9045-c1d4c5cb09ba</v>
    <v>en-US</v>
    <v>Generic</v>
  </rv>
  <rv s="3">
    <v>368</v>
  </rv>
  <rv s="4">
    <v>https://www.bing.com/search?q=lithuania&amp;form=skydnc</v>
    <v>Learn more on Bing</v>
  </rv>
  <rv s="1">
    <fb>75.680487804878098</fb>
    <v>29</v>
  </rv>
  <rv s="1">
    <fb>2.41</fb>
    <v>27</v>
  </rv>
  <rv s="3">
    <v>369</v>
  </rv>
  <rv s="1">
    <fb>0.32072368419999997</fb>
    <v>22</v>
  </rv>
  <rv s="1">
    <fb>6.3528000000000002</fb>
    <v>24</v>
  </rv>
  <rv s="1">
    <fb>2833000</fb>
    <v>23</v>
  </rv>
  <rv s="1">
    <fb>6.3E-2</fb>
    <v>22</v>
  </rv>
  <rv s="1">
    <fb>0.61618000030517595</fb>
    <v>22</v>
  </rv>
  <rv s="0">
    <v>536870912</v>
    <v>Alytus County</v>
    <v>d3bf6669-1859-bf71-7783-a04b99b61e10</v>
    <v>en-US</v>
    <v>Map</v>
  </rv>
  <rv s="0">
    <v>536870912</v>
    <v>Kaunas County</v>
    <v>7227a506-5263-125e-c8e6-55dbf9a424e1</v>
    <v>en-US</v>
    <v>Map</v>
  </rv>
  <rv s="0">
    <v>536870912</v>
    <v>Klaipėda County</v>
    <v>fa25e6eb-eaf9-9d76-60aa-f31d31f67bd9</v>
    <v>en-US</v>
    <v>Map</v>
  </rv>
  <rv s="0">
    <v>536870912</v>
    <v>Marijampolė County</v>
    <v>1f4b6e94-fbea-6340-831b-20969e53c74b</v>
    <v>en-US</v>
    <v>Map</v>
  </rv>
  <rv s="0">
    <v>536870912</v>
    <v>Panevėžys County</v>
    <v>e4a8f632-ffa2-d3e1-0fa0-f962fd3a5f2c</v>
    <v>en-US</v>
    <v>Map</v>
  </rv>
  <rv s="0">
    <v>536870912</v>
    <v>Šiauliai County</v>
    <v>1ee29192-80cd-ad3f-9eca-6cd98d29db16</v>
    <v>en-US</v>
    <v>Map</v>
  </rv>
  <rv s="0">
    <v>536870912</v>
    <v>Tauragė County</v>
    <v>4c67498e-3bb1-6ad5-c8b2-e4e0b356c882</v>
    <v>en-US</v>
    <v>Map</v>
  </rv>
  <rv s="0">
    <v>536870912</v>
    <v>Telšiai County</v>
    <v>6bb58e6f-53ac-99da-502a-fc76d7ec5d9d</v>
    <v>en-US</v>
    <v>Map</v>
  </rv>
  <rv s="0">
    <v>536870912</v>
    <v>Utena County</v>
    <v>59d149a9-8e40-1500-c927-d85b5f9c916e</v>
    <v>en-US</v>
    <v>Map</v>
  </rv>
  <rv s="0">
    <v>536870912</v>
    <v>Vilnius County</v>
    <v>e26dd8c8-06e8-2ba7-2447-03021b5c9d87</v>
    <v>en-US</v>
    <v>Map</v>
  </rv>
  <rv s="3">
    <v>370</v>
  </rv>
  <rv s="1">
    <fb>0.1685608755171</fb>
    <v>22</v>
  </rv>
  <rv s="1">
    <fb>0.42599999999999999</fb>
    <v>22</v>
  </rv>
  <rv s="1">
    <fb>6.3520002365112294E-2</fb>
    <v>30</v>
  </rv>
  <rv s="1">
    <fb>1891013</fb>
    <v>23</v>
  </rv>
  <rv s="6">
    <v>#VALUE!</v>
    <v>en-US</v>
    <v>51ff0e88-f474-0092-fafc-133eb18df4be</v>
    <v>536870912</v>
    <v>1</v>
    <v>718</v>
    <v>37</v>
    <v>Lithuania</v>
    <v>18</v>
    <v>19</v>
    <v>Map</v>
    <v>20</v>
    <v>719</v>
    <v>LT</v>
    <v>5622</v>
    <v>5623</v>
    <v>5624</v>
    <v>5257</v>
    <v>5625</v>
    <v>5626</v>
    <v>5627</v>
    <v>5628</v>
    <v>5629</v>
    <v>EUR</v>
    <v>Lithuania, officially the Republic of Lithuania, is a country in the Baltic region of Europe. It is one of three Baltic states and lies on the eastern shore of the Baltic Sea, bordered by Latvia to the north, Belarus to the east and south, ...</v>
    <v>5630</v>
    <v>5631</v>
    <v>5632</v>
    <v>5633</v>
    <v>5267</v>
    <v>5634</v>
    <v>5635</v>
    <v>5636</v>
    <v>5637</v>
    <v>5272</v>
    <v>5626</v>
    <v>5640</v>
    <v>5641</v>
    <v>5642</v>
    <v>2564</v>
    <v>5643</v>
    <v>Lithuania</v>
    <v>Tautiška giesmė</v>
    <v>5644</v>
    <v>Lietuvos Respublika</v>
    <v>5645</v>
    <v>5646</v>
    <v>5647</v>
    <v>162</v>
    <v>4958</v>
    <v>5028</v>
    <v>2381</v>
    <v>5648</v>
    <v>3556</v>
    <v>498</v>
    <v>5649</v>
    <v>5660</v>
    <v>5661</v>
    <v>5585</v>
    <v>5662</v>
    <v>5663</v>
    <v>Lithuania</v>
    <v>5664</v>
    <v>mdp/vdpid/141</v>
  </rv>
  <rv s="0">
    <v>536870912</v>
    <v>Luxembourg</v>
    <v>18da5ef5-2f6b-6dda-3140-08391acd669a</v>
    <v>en-US</v>
    <v>Map</v>
  </rv>
  <rv s="1">
    <fb>0.53711935914593001</fb>
    <v>22</v>
  </rv>
  <rv s="1">
    <fb>2586.36</fb>
    <v>23</v>
  </rv>
  <rv s="1">
    <fb>352</fb>
    <v>25</v>
  </rv>
  <rv s="0">
    <v>536870912</v>
    <v>Luxembourg City</v>
    <v>387ae05a-dd15-f01c-07b2-097158a060ba</v>
    <v>en-US</v>
    <v>Map</v>
  </rv>
  <rv s="1">
    <fb>8987.8169999999991</fb>
    <v>23</v>
  </rv>
  <rv s="1">
    <fb>115.087815087815</fb>
    <v>26</v>
  </rv>
  <rv s="1">
    <fb>1.7433207565384301E-2</fb>
    <v>22</v>
  </rv>
  <rv s="1">
    <fb>13914.6784488756</fb>
    <v>23</v>
  </rv>
  <rv s="1">
    <fb>1.37</fb>
    <v>24</v>
  </rv>
  <rv s="1">
    <fb>0.35679011089811602</fb>
    <v>22</v>
  </rv>
  <rv s="1">
    <fb>80.562295207665002</fb>
    <v>29</v>
  </rv>
  <rv s="1">
    <fb>1.19</fb>
    <v>27</v>
  </rv>
  <rv s="1">
    <fb>71104919108.141098</fb>
    <v>28</v>
  </rv>
  <rv s="1">
    <fb>1.0228595</fb>
    <v>22</v>
  </rv>
  <rv s="1">
    <fb>0.19151769999999999</fb>
    <v>22</v>
  </rv>
  <rv s="2">
    <v>109</v>
    <v>20</v>
    <v>721</v>
    <v>7</v>
    <v>0</v>
    <v>Image of Luxembourg</v>
  </rv>
  <rv s="0">
    <v>805306368</v>
    <v>Henri, Grand Duke of Luxembourg (Grand duke)</v>
    <v>894c7fec-1e82-07fe-a006-b2af9628daf3</v>
    <v>en-US</v>
    <v>Generic</v>
  </rv>
  <rv s="0">
    <v>805306368</v>
    <v>Luc Frieden (Prime minister)</v>
    <v>34f15d99-e5c7-68a7-a409-8ecb4852ede1</v>
    <v>en-US</v>
    <v>Generic</v>
  </rv>
  <rv s="3">
    <v>371</v>
  </rv>
  <rv s="4">
    <v>https://www.bing.com/search?q=luxembourg&amp;form=skydnc</v>
    <v>Learn more on Bing</v>
  </rv>
  <rv s="1">
    <fb>82.095121951219497</fb>
    <v>29</v>
  </rv>
  <rv s="1">
    <fb>44233610000</fb>
    <v>28</v>
  </rv>
  <rv s="1">
    <fb>13.05</fb>
    <v>27</v>
  </rv>
  <rv s="3">
    <v>372</v>
  </rv>
  <rv s="1">
    <fb>0.1064453761</fb>
    <v>22</v>
  </rv>
  <rv s="1">
    <fb>3.0089999999999999</fb>
    <v>24</v>
  </rv>
  <rv s="1">
    <fb>650774</fb>
    <v>23</v>
  </rv>
  <rv s="1">
    <fb>0.11900000000000001</fb>
    <v>22</v>
  </rv>
  <rv s="1">
    <fb>0.16800000000000001</fb>
    <v>22</v>
  </rv>
  <rv s="1">
    <fb>0.59326999664306601</fb>
    <v>22</v>
  </rv>
  <rv s="0">
    <v>536870912</v>
    <v>Canton of Capellen</v>
    <v>bd446784-089a-4387-91e0-745e2d9aa081</v>
    <v>en-US</v>
    <v>Map</v>
  </rv>
  <rv s="0">
    <v>536870912</v>
    <v>Canton of Clervaux</v>
    <v>1b7004bc-ab3a-45fd-a70a-20e7f89eb062</v>
    <v>en-US</v>
    <v>Map</v>
  </rv>
  <rv s="0">
    <v>536870912</v>
    <v>Canton of Diekirch</v>
    <v>b5a83e53-cb8d-466d-a545-177bc8ef037b</v>
    <v>en-US</v>
    <v>Map</v>
  </rv>
  <rv s="0">
    <v>536870912</v>
    <v>Canton of Echternach</v>
    <v>e3be1914-9495-4f58-8005-d96a2f741133</v>
    <v>en-US</v>
    <v>Map</v>
  </rv>
  <rv s="0">
    <v>536870912</v>
    <v>Canton of Esch-sur-Alzette</v>
    <v>1e331e0a-74b6-4405-98e3-289db1a9f97e</v>
    <v>en-US</v>
    <v>Map</v>
  </rv>
  <rv s="0">
    <v>536870912</v>
    <v>Canton of Grevenmacher</v>
    <v>9b31192b-c089-0a78-80b9-4ef1f9c3e9aa</v>
    <v>en-US</v>
    <v>Map</v>
  </rv>
  <rv s="0">
    <v>536870912</v>
    <v>Canton of Luxembourg</v>
    <v>171f2751-0da0-4a38-a2c7-d94a479c5c2a</v>
    <v>en-US</v>
    <v>Map</v>
  </rv>
  <rv s="0">
    <v>536870912</v>
    <v>Canton of Mersch</v>
    <v>16f03108-a662-466f-a1a5-3881627bde57</v>
    <v>en-US</v>
    <v>Map</v>
  </rv>
  <rv s="0">
    <v>536870912</v>
    <v>Canton of Redange</v>
    <v>889729cf-6ce8-4240-834f-7c4f54f840b5</v>
    <v>en-US</v>
    <v>Map</v>
  </rv>
  <rv s="0">
    <v>536870912</v>
    <v>Canton of Remich</v>
    <v>741c0fb0-658a-41ee-b08c-8fef24f0c950</v>
    <v>en-US</v>
    <v>Map</v>
  </rv>
  <rv s="0">
    <v>536870912</v>
    <v>Canton of Vianden</v>
    <v>b83efdea-52ca-40bc-8dab-01bd4791b97f</v>
    <v>en-US</v>
    <v>Map</v>
  </rv>
  <rv s="0">
    <v>536870912</v>
    <v>Canton of Wiltz</v>
    <v>c2159e75-2a64-d745-4dcf-897d79437de3</v>
    <v>en-US</v>
    <v>Map</v>
  </rv>
  <rv s="3">
    <v>373</v>
  </rv>
  <rv s="1">
    <fb>0.26504268340465897</fb>
    <v>22</v>
  </rv>
  <rv s="1">
    <fb>5.3629999160766599E-2</fb>
    <v>30</v>
  </rv>
  <rv s="1">
    <fb>565488</fb>
    <v>23</v>
  </rv>
  <rv s="7">
    <v>#VALUE!</v>
    <v>en-US</v>
    <v>18da5ef5-2f6b-6dda-3140-08391acd669a</v>
    <v>536870912</v>
    <v>1</v>
    <v>724</v>
    <v>44</v>
    <v>Luxembourg</v>
    <v>18</v>
    <v>19</v>
    <v>Map</v>
    <v>20</v>
    <v>104</v>
    <v>LU</v>
    <v>5667</v>
    <v>5668</v>
    <v>1078</v>
    <v>1032</v>
    <v>5669</v>
    <v>5670</v>
    <v>5671</v>
    <v>5672</v>
    <v>5673</v>
    <v>EUR</v>
    <v>Luxembourg, officially named the Grand Duchy of Luxembourg, is a landlocked country in Western Europe. It is bordered by Belgium to the west and north, Germany to the east, and France on the south. Its capital and most populous city, Luxembourg ...</v>
    <v>5674</v>
    <v>5675</v>
    <v>5676</v>
    <v>5677</v>
    <v>5678</v>
    <v>5679</v>
    <v>5680</v>
    <v>5681</v>
    <v>5682</v>
    <v>2666</v>
    <v>5670</v>
    <v>5685</v>
    <v>5686</v>
    <v>5687</v>
    <v>5688</v>
    <v>366</v>
    <v>5689</v>
    <v>Luxembourg</v>
    <v>Ons Heemecht</v>
    <v>5690</v>
    <v>Grand-Duché de Luxembourg</v>
    <v>5691</v>
    <v>5692</v>
    <v>5693</v>
    <v>103</v>
    <v>3441</v>
    <v>913</v>
    <v>1886</v>
    <v>2130</v>
    <v>5694</v>
    <v>5695</v>
    <v>5696</v>
    <v>5709</v>
    <v>5710</v>
    <v>125</v>
    <v>315</v>
    <v>5711</v>
    <v>Luxembourg</v>
    <v>5712</v>
    <v>mdp/vdpid/147</v>
  </rv>
  <rv s="0">
    <v>536870912</v>
    <v>Madagascar</v>
    <v>0c191888-e860-e654-dadd-811644d3a15d</v>
    <v>en-US</v>
    <v>Map</v>
  </rv>
  <rv s="1">
    <fb>0.71184255757992398</fb>
    <v>22</v>
  </rv>
  <rv s="1">
    <fb>587295</fb>
    <v>23</v>
  </rv>
  <rv s="1">
    <fb>22000</fb>
    <v>23</v>
  </rv>
  <rv s="1">
    <fb>32.656999999999996</fb>
    <v>24</v>
  </rv>
  <rv s="1">
    <fb>261</fb>
    <v>25</v>
  </rv>
  <rv s="0">
    <v>536870912</v>
    <v>Antananarivo</v>
    <v>015e5356-1976-ff36-b4fa-949440dd65d5</v>
    <v>en-US</v>
    <v>Map</v>
  </rv>
  <rv s="1">
    <fb>3905.355</fb>
    <v>23</v>
  </rv>
  <rv s="1">
    <fb>184.32973641733099</fb>
    <v>26</v>
  </rv>
  <rv s="1">
    <fb>5.6253057395435402E-2</fb>
    <v>22</v>
  </rv>
  <rv s="1">
    <fb>4.077</fb>
    <v>24</v>
  </rv>
  <rv s="1">
    <fb>0.21411137848057799</fb>
    <v>22</v>
  </rv>
  <rv s="1">
    <fb>14083906356.618</fb>
    <v>28</v>
  </rv>
  <rv s="1">
    <fb>1.4253427999999999</fb>
    <v>22</v>
  </rv>
  <rv s="1">
    <fb>5.3504899999999994E-2</fb>
    <v>22</v>
  </rv>
  <rv s="2">
    <v>110</v>
    <v>20</v>
    <v>726</v>
    <v>7</v>
    <v>0</v>
    <v>Image of Madagascar</v>
  </rv>
  <rv s="1">
    <fb>38.200000000000003</fb>
    <v>29</v>
  </rv>
  <rv s="0">
    <v>805306368</v>
    <v>Andry Rajoelina (President)</v>
    <v>831fc6e2-4f84-cb4e-dc84-1014089f3d48</v>
    <v>en-US</v>
    <v>Generic</v>
  </rv>
  <rv s="0">
    <v>805306368</v>
    <v>Christian Ntsay (Prime minister)</v>
    <v>14d5c0ac-1a19-36a2-52dc-1855e475b986</v>
    <v>en-US</v>
    <v>Generic</v>
  </rv>
  <rv s="3">
    <v>374</v>
  </rv>
  <rv s="4">
    <v>https://www.bing.com/search?q=madagascar&amp;form=skydnc</v>
    <v>Learn more on Bing</v>
  </rv>
  <rv s="1">
    <fb>66.680999999999997</fb>
    <v>29</v>
  </rv>
  <rv s="1">
    <fb>335</fb>
    <v>29</v>
  </rv>
  <rv s="1">
    <fb>0.21</fb>
    <v>27</v>
  </rv>
  <rv s="3">
    <v>375</v>
  </rv>
  <rv s="1">
    <fb>0.21660046290000001</fb>
    <v>22</v>
  </rv>
  <rv s="1">
    <fb>0.1812</fb>
    <v>24</v>
  </rv>
  <rv s="1">
    <fb>29611714</fb>
    <v>23</v>
  </rv>
  <rv s="1">
    <fb>0.33500000000000002</fb>
    <v>22</v>
  </rv>
  <rv s="1">
    <fb>0.49399999999999999</fb>
    <v>22</v>
  </rv>
  <rv s="1">
    <fb>0.14099999999999999</fb>
    <v>22</v>
  </rv>
  <rv s="1">
    <fb>0.86126998901367202</fb>
    <v>22</v>
  </rv>
  <rv s="0">
    <v>536870912</v>
    <v>Antananarivo Province</v>
    <v>774a3ee9-5787-6ee7-6e63-7d86a1dfad3f</v>
    <v>en-US</v>
    <v>Map</v>
  </rv>
  <rv s="0">
    <v>536870912</v>
    <v>Antsiranana Province</v>
    <v>44173606-a566-f68b-0721-d4fc912b69f0</v>
    <v>en-US</v>
    <v>Map</v>
  </rv>
  <rv s="0">
    <v>536870912</v>
    <v>Fianarantsoa Province</v>
    <v>ef5ed46a-3d90-24e6-f03f-1328f7a8e283</v>
    <v>en-US</v>
    <v>Map</v>
  </rv>
  <rv s="0">
    <v>536870912</v>
    <v>Mahajanga Province</v>
    <v>89db80b9-c4d6-de79-f49c-1ed17577f6e5</v>
    <v>en-US</v>
    <v>Map</v>
  </rv>
  <rv s="0">
    <v>536870912</v>
    <v>Toamasina Province</v>
    <v>5ec8ab51-8059-2832-127d-24185cf6dbc1</v>
    <v>en-US</v>
    <v>Map</v>
  </rv>
  <rv s="0">
    <v>536870912</v>
    <v>Toliara Province</v>
    <v>379e6f2e-26ba-3c7e-efc5-890c18372229</v>
    <v>en-US</v>
    <v>Map</v>
  </rv>
  <rv s="3">
    <v>376</v>
  </rv>
  <rv s="1">
    <fb>0.102158473066606</fb>
    <v>22</v>
  </rv>
  <rv s="1">
    <fb>0.38299999999999995</fb>
    <v>22</v>
  </rv>
  <rv s="1">
    <fb>1.75800001621246E-2</fb>
    <v>30</v>
  </rv>
  <rv s="1">
    <fb>10210849</fb>
    <v>23</v>
  </rv>
  <rv s="21">
    <v>#VALUE!</v>
    <v>en-US</v>
    <v>0c191888-e860-e654-dadd-811644d3a15d</v>
    <v>536870912</v>
    <v>1</v>
    <v>729</v>
    <v>216</v>
    <v>Madagascar</v>
    <v>18</v>
    <v>19</v>
    <v>Map</v>
    <v>20</v>
    <v>730</v>
    <v>MG</v>
    <v>5715</v>
    <v>5716</v>
    <v>5717</v>
    <v>5718</v>
    <v>5719</v>
    <v>5720</v>
    <v>5721</v>
    <v>5722</v>
    <v>5723</v>
    <v>MGA</v>
    <v>Madagascar, officially the Republic of Madagascar, is an island country that includes the island of Madagascar and numerous smaller peripheral islands. Lying off the southeastern coast of Africa, it is the world's fourth largest island, the ...</v>
    <v>5724</v>
    <v>5725</v>
    <v>1512</v>
    <v>5726</v>
    <v>5727</v>
    <v>5728</v>
    <v>5729</v>
    <v>5730</v>
    <v>5720</v>
    <v>5733</v>
    <v>5734</v>
    <v>5735</v>
    <v>5736</v>
    <v>5737</v>
    <v>Madagascar</v>
    <v>Ry Tanindrazanay malala ô!</v>
    <v>5738</v>
    <v>Madagascar</v>
    <v>5739</v>
    <v>5740</v>
    <v>5741</v>
    <v>2428</v>
    <v>5742</v>
    <v>5743</v>
    <v>1714</v>
    <v>1534</v>
    <v>2383</v>
    <v>5744</v>
    <v>5745</v>
    <v>5752</v>
    <v>5753</v>
    <v>875</v>
    <v>5754</v>
    <v>5755</v>
    <v>Madagascar</v>
    <v>5756</v>
    <v>mdp/vdpid/149</v>
  </rv>
  <rv s="0">
    <v>536870912</v>
    <v>Malawi</v>
    <v>ea88d001-8d7b-94df-0326-28dd7c25ee20</v>
    <v>en-US</v>
    <v>Map</v>
  </rv>
  <rv s="1">
    <fb>0.61412812897751401</fb>
    <v>22</v>
  </rv>
  <rv s="1">
    <fb>118484</fb>
    <v>23</v>
  </rv>
  <rv s="1">
    <fb>34.118000000000002</fb>
    <v>24</v>
  </rv>
  <rv s="1">
    <fb>265</fb>
    <v>25</v>
  </rv>
  <rv s="0">
    <v>536870912</v>
    <v>Lilongwe</v>
    <v>8ee8ebd1-3df0-a3b5-3d70-d8e0924b7ca7</v>
    <v>en-US</v>
    <v>Map</v>
  </rv>
  <rv s="1">
    <fb>1298.1179999999999</fb>
    <v>23</v>
  </rv>
  <rv s="1">
    <fb>418.344325525805</fb>
    <v>26</v>
  </rv>
  <rv s="1">
    <fb>9.3708360560567208E-2</fb>
    <v>22</v>
  </rv>
  <rv s="1">
    <fb>4.2089999999999996</fb>
    <v>24</v>
  </rv>
  <rv s="1">
    <fb>0.33188375053033503</fb>
    <v>22</v>
  </rv>
  <rv s="1">
    <fb>1.1499999999999999</fb>
    <v>27</v>
  </rv>
  <rv s="1">
    <fb>7666704427.0091496</fb>
    <v>28</v>
  </rv>
  <rv s="1">
    <fb>1.4245782</fb>
    <v>22</v>
  </rv>
  <rv s="1">
    <fb>8.2387999999999992E-3</fb>
    <v>22</v>
  </rv>
  <rv s="2">
    <v>111</v>
    <v>20</v>
    <v>732</v>
    <v>7</v>
    <v>0</v>
    <v>Image of Malawi</v>
  </rv>
  <rv s="1">
    <fb>35.299999999999997</fb>
    <v>29</v>
  </rv>
  <rv s="0">
    <v>805306368</v>
    <v>Lazarus Chakwera (President)</v>
    <v>2b4828a1-f25e-45e7-bf10-4254523d3be3</v>
    <v>en-US</v>
    <v>Generic</v>
  </rv>
  <rv s="0">
    <v>805306368</v>
    <v>Michael Usi (Vice president)</v>
    <v>548ca96d-2c9b-71d5-74f1-54e559a2f9bc</v>
    <v>en-US</v>
    <v>Generic</v>
  </rv>
  <rv s="0">
    <v>805306368</v>
    <v>Catherine Gotani Hara (Speaker)</v>
    <v>c82e6d66-5ae1-9d19-d56a-2d0e43d47b7e</v>
    <v>en-US</v>
    <v>Generic</v>
  </rv>
  <rv s="0">
    <v>805306368</v>
    <v>Rizine Mzikamanda (Chief justice)</v>
    <v>1a5d8e52-6806-3541-454f-2de01bcc12f6</v>
    <v>en-US</v>
    <v>Generic</v>
  </rv>
  <rv s="3">
    <v>377</v>
  </rv>
  <rv s="4">
    <v>https://www.bing.com/search?q=malawi&amp;form=skydnc</v>
    <v>Learn more on Bing</v>
  </rv>
  <rv s="1">
    <fb>63.798000000000002</fb>
    <v>29</v>
  </rv>
  <rv s="1">
    <fb>349</fb>
    <v>29</v>
  </rv>
  <rv s="1">
    <fb>0.12</fb>
    <v>27</v>
  </rv>
  <rv s="1">
    <fb>0.10981896049999999</fb>
    <v>22</v>
  </rv>
  <rv s="1">
    <fb>3.5799999999999998E-2</fb>
    <v>24</v>
  </rv>
  <rv s="1">
    <fb>20405317</fb>
    <v>23</v>
  </rv>
  <rv s="1">
    <fb>0.188</fb>
    <v>22</v>
  </rv>
  <rv s="1">
    <fb>6.4000000000000001E-2</fb>
    <v>22</v>
  </rv>
  <rv s="1">
    <fb>0.76718002319335898</fb>
    <v>22</v>
  </rv>
  <rv s="1">
    <fb>0.17253667002529302</fb>
    <v>22</v>
  </rv>
  <rv s="3">
    <v>378</v>
  </rv>
  <rv s="1">
    <fb>0.34499999999999997</fb>
    <v>22</v>
  </rv>
  <rv s="1">
    <fb>5.6529998779296903E-2</fb>
    <v>30</v>
  </rv>
  <rv s="1">
    <fb>3199301</fb>
    <v>23</v>
  </rv>
  <rv s="52">
    <v>#VALUE!</v>
    <v>en-US</v>
    <v>ea88d001-8d7b-94df-0326-28dd7c25ee20</v>
    <v>536870912</v>
    <v>1</v>
    <v>735</v>
    <v>736</v>
    <v>Malawi</v>
    <v>18</v>
    <v>19</v>
    <v>Map</v>
    <v>20</v>
    <v>737</v>
    <v>MW</v>
    <v>5759</v>
    <v>5760</v>
    <v>2744</v>
    <v>5761</v>
    <v>5762</v>
    <v>5763</v>
    <v>5764</v>
    <v>5765</v>
    <v>5766</v>
    <v>MWK</v>
    <v>Malawi, officially the Republic of Malawi and formerly known as Nyasaland, is a landlocked country in Southeastern Africa. It is bordered by Zambia to the west, Tanzania to the north and northeast, and Mozambique to the east, south, and ...</v>
    <v>5767</v>
    <v>5768</v>
    <v>5769</v>
    <v>5770</v>
    <v>5771</v>
    <v>5772</v>
    <v>5773</v>
    <v>5774</v>
    <v>5763</v>
    <v>5779</v>
    <v>5780</v>
    <v>5781</v>
    <v>5782</v>
    <v>5783</v>
    <v>Malawi</v>
    <v>Mlungu dalitsani Malaŵi</v>
    <v>374</v>
    <v>Malawi</v>
    <v>5784</v>
    <v>5785</v>
    <v>5786</v>
    <v>5787</v>
    <v>2771</v>
    <v>1833</v>
    <v>5029</v>
    <v>5788</v>
    <v>2898</v>
    <v>640</v>
    <v>5789</v>
    <v>5790</v>
    <v>5791</v>
    <v>5792</v>
    <v>5793</v>
    <v>Malawi</v>
    <v>5794</v>
    <v>mdp/vdpid/156</v>
  </rv>
  <rv s="0">
    <v>536870912</v>
    <v>Malaysia</v>
    <v>b3abad47-1313-e000-0d95-f77f69e2fcdd</v>
    <v>en-US</v>
    <v>Map</v>
  </rv>
  <rv s="1">
    <fb>0.262577994217014</fb>
    <v>22</v>
  </rv>
  <rv s="1">
    <fb>330803</fb>
    <v>23</v>
  </rv>
  <rv s="1">
    <fb>136000</fb>
    <v>23</v>
  </rv>
  <rv s="1">
    <fb>16.751999999999999</fb>
    <v>24</v>
  </rv>
  <rv s="1">
    <fb>60</fb>
    <v>25</v>
  </rv>
  <rv s="0">
    <v>536870912</v>
    <v>Kuala Lumpur</v>
    <v>22f00b26-6726-bd5c-180f-3ff38ae380f3</v>
    <v>en-US</v>
    <v>Map</v>
  </rv>
  <rv s="1">
    <fb>248288.90299999999</fb>
    <v>23</v>
  </rv>
  <rv s="1">
    <fb>121.463089485086</fb>
    <v>26</v>
  </rv>
  <rv s="1">
    <fb>6.6289186576437599E-3</fb>
    <v>22</v>
  </rv>
  <rv s="1">
    <fb>4651.9587341816004</fb>
    <v>23</v>
  </rv>
  <rv s="1">
    <fb>2.0009999999999999</fb>
    <v>24</v>
  </rv>
  <rv s="1">
    <fb>0.67597623554253505</fb>
    <v>22</v>
  </rv>
  <rv s="1">
    <fb>96.628198897808105</fb>
    <v>29</v>
  </rv>
  <rv s="1">
    <fb>0.45</fb>
    <v>27</v>
  </rv>
  <rv s="1">
    <fb>364701517787.84399</fb>
    <v>28</v>
  </rv>
  <rv s="1">
    <fb>1.052916</fb>
    <v>22</v>
  </rv>
  <rv s="1">
    <fb>0.45125390000000004</fb>
    <v>22</v>
  </rv>
  <rv s="2">
    <v>112</v>
    <v>20</v>
    <v>739</v>
    <v>7</v>
    <v>0</v>
    <v>Image of Malaysia</v>
  </rv>
  <rv s="0">
    <v>805306368</v>
    <v>Ibrahim Iskandar of Johor (King)</v>
    <v>cf1473be-96e1-a155-b8da-dd2b83f222ad</v>
    <v>en-US</v>
    <v>Generic</v>
  </rv>
  <rv s="0">
    <v>805306368</v>
    <v>Anwar Ibrahim (Prime minister)</v>
    <v>f9e60a62-71ef-3f6b-17a3-8c09746c314e</v>
    <v>en-US</v>
    <v>Generic</v>
  </rv>
  <rv s="3">
    <v>379</v>
  </rv>
  <rv s="4">
    <v>https://www.bing.com/search?q=malaysia&amp;form=skydnc</v>
    <v>Learn more on Bing</v>
  </rv>
  <rv s="1">
    <fb>75.997</fb>
    <v>29</v>
  </rv>
  <rv s="1">
    <fb>403957380000</fb>
    <v>28</v>
  </rv>
  <rv s="1">
    <fb>0.36668219639999999</fb>
    <v>22</v>
  </rv>
  <rv s="1">
    <fb>1.5132000000000001</fb>
    <v>24</v>
  </rv>
  <rv s="1">
    <fb>33938221</fb>
    <v>23</v>
  </rv>
  <rv s="1">
    <fb>0.64289001464843809</fb>
    <v>22</v>
  </rv>
  <rv s="0">
    <v>536870912</v>
    <v>Johor</v>
    <v>592580f7-38da-e7c1-18ba-b603c80b3d69</v>
    <v>en-US</v>
    <v>Map</v>
  </rv>
  <rv s="0">
    <v>536870912</v>
    <v>Kedah</v>
    <v>1ad802ca-b889-4b0f-9d8c-d335fad09909</v>
    <v>en-US</v>
    <v>Map</v>
  </rv>
  <rv s="0">
    <v>536870912</v>
    <v>Kelantan</v>
    <v>4ce27f56-2eb0-d77a-ba8c-f8a03a225785</v>
    <v>en-US</v>
    <v>Map</v>
  </rv>
  <rv s="0">
    <v>536870912</v>
    <v>Malacca</v>
    <v>44a9355d-c135-72b5-fc60-4291a89e003e</v>
    <v>en-US</v>
    <v>Map</v>
  </rv>
  <rv s="0">
    <v>536870912</v>
    <v>Negeri Sembilan</v>
    <v>db3e30e6-d597-cb37-b5d7-d3dd4e8b5d00</v>
    <v>en-US</v>
    <v>Map</v>
  </rv>
  <rv s="0">
    <v>536870912</v>
    <v>Pahang</v>
    <v>829da6d6-c70a-85d9-8d5d-b70db574854d</v>
    <v>en-US</v>
    <v>Map</v>
  </rv>
  <rv s="0">
    <v>536870912</v>
    <v>Perak</v>
    <v>6ca4b1a2-6a13-0976-d0f4-e53c93091316</v>
    <v>en-US</v>
    <v>Map</v>
  </rv>
  <rv s="0">
    <v>536870912</v>
    <v>Perlis</v>
    <v>671c3535-7aad-076b-5860-99706390b32b</v>
    <v>en-US</v>
    <v>Map</v>
  </rv>
  <rv s="0">
    <v>536870912</v>
    <v>Penang</v>
    <v>bf464054-864b-9148-4d71-cc74f94e1588</v>
    <v>en-US</v>
    <v>Map</v>
  </rv>
  <rv s="0">
    <v>536870912</v>
    <v>Sabah</v>
    <v>6441d726-276d-e074-b446-2e6612c2e9e2</v>
    <v>en-US</v>
    <v>Map</v>
  </rv>
  <rv s="0">
    <v>536870912</v>
    <v>Sarawak</v>
    <v>dce6889b-8572-6739-b867-e448e9f0fc11</v>
    <v>en-US</v>
    <v>Map</v>
  </rv>
  <rv s="0">
    <v>536870912</v>
    <v>Selangor</v>
    <v>c58b8d2f-8526-6b7e-ae27-d302d98eb422</v>
    <v>en-US</v>
    <v>Map</v>
  </rv>
  <rv s="0">
    <v>536870912</v>
    <v>Terengganu</v>
    <v>4c426c92-33a4-e12c-382a-d84a8509dfa2</v>
    <v>en-US</v>
    <v>Map</v>
  </rv>
  <rv s="0">
    <v>536870912</v>
    <v>Labuan</v>
    <v>c205ca77-748f-befb-6130-2a7a0eb87dbc</v>
    <v>en-US</v>
    <v>Map</v>
  </rv>
  <rv s="0">
    <v>536870912</v>
    <v>Putrajaya</v>
    <v>703ccf1a-052c-03ee-0599-1ef25799d8dc</v>
    <v>en-US</v>
    <v>Map</v>
  </rv>
  <rv s="3">
    <v>380</v>
  </rv>
  <rv s="1">
    <fb>0.12029692391138701</fb>
    <v>22</v>
  </rv>
  <rv s="1">
    <fb>0.38700000000000001</fb>
    <v>22</v>
  </rv>
  <rv s="1">
    <fb>3.32399988174438E-2</fb>
    <v>30</v>
  </rv>
  <rv s="1">
    <fb>24475766</fb>
    <v>23</v>
  </rv>
  <rv s="7">
    <v>#VALUE!</v>
    <v>en-US</v>
    <v>b3abad47-1313-e000-0d95-f77f69e2fcdd</v>
    <v>536870912</v>
    <v>1</v>
    <v>742</v>
    <v>44</v>
    <v>Malaysia</v>
    <v>18</v>
    <v>19</v>
    <v>Map</v>
    <v>20</v>
    <v>743</v>
    <v>MY</v>
    <v>5797</v>
    <v>5798</v>
    <v>5799</v>
    <v>5800</v>
    <v>5801</v>
    <v>5802</v>
    <v>5803</v>
    <v>5804</v>
    <v>5805</v>
    <v>MYR</v>
    <v>Malaysia is a country in Southeast Asia. A federal constitutional monarchy, it consists of 13 states and three federal territories, separated by the South China Sea into two regions: Peninsular Malaysia and Borneo's East Malaysia. Peninsular ...</v>
    <v>5806</v>
    <v>5807</v>
    <v>5808</v>
    <v>5809</v>
    <v>5810</v>
    <v>5811</v>
    <v>5812</v>
    <v>5813</v>
    <v>5814</v>
    <v>5133</v>
    <v>5802</v>
    <v>5817</v>
    <v>5818</v>
    <v>5819</v>
    <v>5820</v>
    <v>2121</v>
    <v>558</v>
    <v>Malaysia</v>
    <v>Negaraku</v>
    <v>1484</v>
    <v>Malaysia</v>
    <v>5821</v>
    <v>5822</v>
    <v>5823</v>
    <v>2724</v>
    <v>4445</v>
    <v>4446</v>
    <v>2066</v>
    <v>2067</v>
    <v>1013</v>
    <v>2017</v>
    <v>5824</v>
    <v>5840</v>
    <v>5841</v>
    <v>1494</v>
    <v>5842</v>
    <v>5843</v>
    <v>Malaysia</v>
    <v>5844</v>
    <v>mdp/vdpid/167</v>
  </rv>
  <rv s="0">
    <v>536870912</v>
    <v>Maldives</v>
    <v>a47c2484-27b2-60d1-e810-f71acf7773f2</v>
    <v>en-US</v>
    <v>Map</v>
  </rv>
  <rv s="1">
    <fb>0.263333336512248</fb>
    <v>22</v>
  </rv>
  <rv s="1">
    <fb>298</fb>
    <v>23</v>
  </rv>
  <rv s="1">
    <fb>5000</fb>
    <v>23</v>
  </rv>
  <rv s="1">
    <fb>14.199</fb>
    <v>24</v>
  </rv>
  <rv s="1">
    <fb>960</fb>
    <v>25</v>
  </rv>
  <rv s="0">
    <v>536870912</v>
    <v>Malé</v>
    <v>8e679ccb-a0ba-c3fc-88e7-d8c9892b6366</v>
    <v>en-US</v>
    <v>Map</v>
  </rv>
  <rv s="1">
    <fb>1444.798</fb>
    <v>23</v>
  </rv>
  <rv s="1">
    <fb>99.704026856120294</fb>
    <v>26</v>
  </rv>
  <rv s="1">
    <fb>2.2002973106540801E-3</fb>
    <v>22</v>
  </rv>
  <rv s="1">
    <fb>1.87</fb>
    <v>24</v>
  </rv>
  <rv s="1">
    <fb>3.3333333333333298E-2</fb>
    <v>22</v>
  </rv>
  <rv s="1">
    <fb>1.63</fb>
    <v>27</v>
  </rv>
  <rv s="1">
    <fb>5729248472.2402802</fb>
    <v>28</v>
  </rv>
  <rv s="1">
    <fb>0.97109800000000002</fb>
    <v>22</v>
  </rv>
  <rv s="1">
    <fb>0.31223590000000001</fb>
    <v>22</v>
  </rv>
  <rv s="2">
    <v>113</v>
    <v>20</v>
    <v>745</v>
    <v>7</v>
    <v>0</v>
    <v>Image of Maldives</v>
  </rv>
  <rv s="0">
    <v>805306368</v>
    <v>Mohamed Muizzu (President)</v>
    <v>a24ec8fc-72e6-350b-7f38-0d302c8c77b9</v>
    <v>en-US</v>
    <v>Generic</v>
  </rv>
  <rv s="0">
    <v>805306368</v>
    <v>Hussain Mohamed Latheef (Vice president)</v>
    <v>7305cbd4-e6a4-1a71-eae4-299f039d91ff</v>
    <v>en-US</v>
    <v>Generic</v>
  </rv>
  <rv s="0">
    <v>805306368</v>
    <v>Ahmed Muthasim Adnan (Chief justice)</v>
    <v>30d1a91b-102d-9a61-9b29-f0e960a53632</v>
    <v>en-US</v>
    <v>Generic</v>
  </rv>
  <rv s="3">
    <v>381</v>
  </rv>
  <rv s="4">
    <v>https://www.bing.com/search?q=maldives&amp;form=skydnc</v>
    <v>Learn more on Bing</v>
  </rv>
  <rv s="1">
    <fb>78.626999999999995</fb>
    <v>29</v>
  </rv>
  <rv s="1">
    <fb>53</fb>
    <v>29</v>
  </rv>
  <rv s="3">
    <v>382</v>
  </rv>
  <rv s="1">
    <fb>0.1635462211</fb>
    <v>22</v>
  </rv>
  <rv s="1">
    <fb>4.5627000000000004</fb>
    <v>24</v>
  </rv>
  <rv s="1">
    <fb>523787</fb>
    <v>23</v>
  </rv>
  <rv s="1">
    <fb>0.252</fb>
    <v>22</v>
  </rv>
  <rv s="1">
    <fb>0.39799999999999996</fb>
    <v>22</v>
  </rv>
  <rv s="1">
    <fb>0.69790000915527306</fb>
    <v>22</v>
  </rv>
  <rv s="0">
    <v>536870912</v>
    <v>Haa Alif Atoll</v>
    <v>e587c9a7-de71-ac9a-8b51-1ccb14336103</v>
    <v>en-US</v>
    <v>Map</v>
  </rv>
  <rv s="0">
    <v>536870912</v>
    <v>Haa Dhaalu Atoll</v>
    <v>2639ad78-525a-a7fd-64aa-278cf29fe942</v>
    <v>en-US</v>
    <v>Map</v>
  </rv>
  <rv s="0">
    <v>536870912</v>
    <v>Shaviyani Atoll</v>
    <v>055ea66e-3b47-6db2-72d6-ac6cd5d12e1a</v>
    <v>en-US</v>
    <v>Map</v>
  </rv>
  <rv s="0">
    <v>536870912</v>
    <v>Noonu Atoll</v>
    <v>350d6475-a673-d90b-7d56-dd7a82114b0e</v>
    <v>en-US</v>
    <v>Map</v>
  </rv>
  <rv s="0">
    <v>536870912</v>
    <v>Raa Atoll</v>
    <v>629efca5-ab3c-aac8-0a85-b56537c4388f</v>
    <v>en-US</v>
    <v>Map</v>
  </rv>
  <rv s="0">
    <v>536870912</v>
    <v>Baa Atoll</v>
    <v>484c426b-22df-08ea-3681-9c0c568d8b57</v>
    <v>en-US</v>
    <v>Map</v>
  </rv>
  <rv s="0">
    <v>536870912</v>
    <v>Lhaviyani Atoll</v>
    <v>8d502c15-79a8-cede-d5a3-08da355b4bd4</v>
    <v>en-US</v>
    <v>Map</v>
  </rv>
  <rv s="0">
    <v>536870912</v>
    <v>Kaafu Atoll</v>
    <v>a06699e1-8b35-f6f4-19f1-7379c98a4436</v>
    <v>en-US</v>
    <v>Map</v>
  </rv>
  <rv s="0">
    <v>536870912</v>
    <v>Alif Alif Atoll</v>
    <v>28c82795-f0bc-8e45-05fa-4ecfe15c1a25</v>
    <v>en-US</v>
    <v>Map</v>
  </rv>
  <rv s="0">
    <v>536870912</v>
    <v>Alif Dhaal Atoll</v>
    <v>4a1f3cdf-c308-15c5-a6cf-bef7787f0b76</v>
    <v>en-US</v>
    <v>Map</v>
  </rv>
  <rv s="0">
    <v>536870912</v>
    <v>Vaavu Atoll</v>
    <v>59fa5b7b-337a-d037-4975-641c372591c7</v>
    <v>en-US</v>
    <v>Map</v>
  </rv>
  <rv s="0">
    <v>536870912</v>
    <v>Meemu Atoll</v>
    <v>5bde7f7e-9e6b-1df3-b2ca-9b81b128faf0</v>
    <v>en-US</v>
    <v>Map</v>
  </rv>
  <rv s="0">
    <v>536870912</v>
    <v>Faafu Atoll</v>
    <v>f19e7c96-3dc3-88c5-85e9-79906b0f507a</v>
    <v>en-US</v>
    <v>Map</v>
  </rv>
  <rv s="0">
    <v>536870912</v>
    <v>Dhaalu Atoll</v>
    <v>f2dcaf50-896c-bcc9-f58d-9015ac40bc34</v>
    <v>en-US</v>
    <v>Map</v>
  </rv>
  <rv s="0">
    <v>536870912</v>
    <v>Laamu Atoll</v>
    <v>2a6758b5-1975-742d-1139-15cea9df3516</v>
    <v>en-US</v>
    <v>Map</v>
  </rv>
  <rv s="0">
    <v>536870912</v>
    <v>Gaafu Alifu Atoll</v>
    <v>91f3c087-420d-dddf-5817-6e6fdb6603fe</v>
    <v>en-US</v>
    <v>Map</v>
  </rv>
  <rv s="0">
    <v>536870912</v>
    <v>Gaafu Dhaalu Atoll</v>
    <v>78043c36-b1ad-9de0-6037-2e5e6f7c05c1</v>
    <v>en-US</v>
    <v>Map</v>
  </rv>
  <rv s="0">
    <v>536870912</v>
    <v>Gnaviyani Atoll</v>
    <v>1c06e8c6-0cd3-2575-9500-ce96ff80322d</v>
    <v>en-US</v>
    <v>Map</v>
  </rv>
  <rv s="0">
    <v>536870912</v>
    <v>Seenu Atoll</v>
    <v>b6b72c59-ef35-cdd1-4718-6d1c4f2d264d</v>
    <v>en-US</v>
    <v>Map</v>
  </rv>
  <rv s="3">
    <v>383</v>
  </rv>
  <rv s="1">
    <fb>0.19463685334978698</fb>
    <v>22</v>
  </rv>
  <rv s="3">
    <v>384</v>
  </rv>
  <rv s="1">
    <fb>0.30199999999999999</fb>
    <v>22</v>
  </rv>
  <rv s="1">
    <fb>6.1380000114440898E-2</fb>
    <v>30</v>
  </rv>
  <rv s="1">
    <fb>213645</fb>
    <v>23</v>
  </rv>
  <rv s="53">
    <v>#VALUE!</v>
    <v>en-US</v>
    <v>a47c2484-27b2-60d1-e810-f71acf7773f2</v>
    <v>536870912</v>
    <v>1</v>
    <v>748</v>
    <v>749</v>
    <v>Maldives</v>
    <v>18</v>
    <v>19</v>
    <v>Map</v>
    <v>20</v>
    <v>750</v>
    <v>MV</v>
    <v>5847</v>
    <v>5848</v>
    <v>5849</v>
    <v>5850</v>
    <v>5851</v>
    <v>5852</v>
    <v>5853</v>
    <v>5854</v>
    <v>5855</v>
    <v>MVR</v>
    <v>The Maldives, officially the Republic of Maldives, and historically known as the Maldive Islands, is a country and archipelagic state in South Asia in the Indian Ocean. The Maldives is southwest of Sri Lanka and India, about 750 kilometres from ...</v>
    <v>5856</v>
    <v>5857</v>
    <v>360</v>
    <v>5858</v>
    <v>5859</v>
    <v>5860</v>
    <v>5861</v>
    <v>5862</v>
    <v>2111</v>
    <v>5852</v>
    <v>5866</v>
    <v>5867</v>
    <v>5868</v>
    <v>5869</v>
    <v>Maldives</v>
    <v>Gaumee Salaam</v>
    <v>5870</v>
    <v>ދިވެހިރާއްޖޭގެ ޖުމުހޫރިއްޔާ</v>
    <v>5871</v>
    <v>5872</v>
    <v>5873</v>
    <v>2127</v>
    <v>5874</v>
    <v>5875</v>
    <v>2678</v>
    <v>1603</v>
    <v>2680</v>
    <v>3443</v>
    <v>5876</v>
    <v>5896</v>
    <v>5897</v>
    <v>5898</v>
    <v>5899</v>
    <v>5900</v>
    <v>Maldives</v>
    <v>5901</v>
    <v>mdp/vdpid/165</v>
  </rv>
  <rv s="0">
    <v>536870912</v>
    <v>Mali</v>
    <v>cb03b340-e63c-9100-b964-810a109c951b</v>
    <v>en-US</v>
    <v>Map</v>
  </rv>
  <rv s="1">
    <fb>0.337660528278383</fb>
    <v>22</v>
  </rv>
  <rv s="1">
    <fb>1240192</fb>
    <v>23</v>
  </rv>
  <rv s="1">
    <fb>41.542999999999999</fb>
    <v>24</v>
  </rv>
  <rv s="1">
    <fb>223</fb>
    <v>25</v>
  </rv>
  <rv s="0">
    <v>536870912</v>
    <v>Bamako</v>
    <v>36570696-0722-c230-e02f-48363a1eb2c0</v>
    <v>en-US</v>
    <v>Map</v>
  </rv>
  <rv s="1">
    <fb>3179.2890000000002</fb>
    <v>23</v>
  </rv>
  <rv s="1">
    <fb>108.726079750895</fb>
    <v>26</v>
  </rv>
  <rv s="1">
    <fb>-1.6582669484636801E-2</fb>
    <v>22</v>
  </rv>
  <rv s="1">
    <fb>5.8769999999999998</fb>
    <v>24</v>
  </rv>
  <rv s="1">
    <fb>3.79940828887304E-2</fb>
    <v>22</v>
  </rv>
  <rv s="1">
    <fb>17510141171.340302</fb>
    <v>28</v>
  </rv>
  <rv s="1">
    <fb>0.75600599999999996</fb>
    <v>22</v>
  </rv>
  <rv s="1">
    <fb>4.5168999999999994E-2</fb>
    <v>22</v>
  </rv>
  <rv s="2">
    <v>114</v>
    <v>20</v>
    <v>752</v>
    <v>7</v>
    <v>0</v>
    <v>Image of Mali</v>
  </rv>
  <rv s="1">
    <fb>62</fb>
    <v>29</v>
  </rv>
  <rv s="0">
    <v>805306368</v>
    <v>Assimi Goïta (President)</v>
    <v>342e173e-887f-3282-7adc-383a6ef45cd6</v>
    <v>en-US</v>
    <v>Generic</v>
  </rv>
  <rv s="0">
    <v>805306368</v>
    <v>Abdoulaye Maïga (Prime minister)</v>
    <v>43a0d807-df96-eb00-4d1b-4ab8e7c42ef7</v>
    <v>en-US</v>
    <v>Generic</v>
  </rv>
  <rv s="3">
    <v>385</v>
  </rv>
  <rv s="4">
    <v>https://www.bing.com/search?q=mali&amp;form=skydnc</v>
    <v>Learn more on Bing</v>
  </rv>
  <rv s="1">
    <fb>58.893000000000001</fb>
    <v>29</v>
  </rv>
  <rv s="1">
    <fb>562</fb>
    <v>29</v>
  </rv>
  <rv s="1">
    <fb>0.23</fb>
    <v>27</v>
  </rv>
  <rv s="3">
    <v>386</v>
  </rv>
  <rv s="1">
    <fb>0.46307496290000005</fb>
    <v>22</v>
  </rv>
  <rv s="1">
    <fb>0.12859999999999999</fb>
    <v>24</v>
  </rv>
  <rv s="1">
    <fb>22593590</fb>
    <v>23</v>
  </rv>
  <rv s="1">
    <fb>0.25700000000000001</fb>
    <v>22</v>
  </rv>
  <rv s="1">
    <fb>0.7081300354003911</fb>
    <v>22</v>
  </rv>
  <rv s="0">
    <v>536870912</v>
    <v>Kayes Region</v>
    <v>1b608b9e-a98d-ad0a-dcee-094d4c484fbd</v>
    <v>en-US</v>
    <v>Map</v>
  </rv>
  <rv s="0">
    <v>536870912</v>
    <v>Koulikoro Region</v>
    <v>2bd39bdd-3736-a93c-d0e4-054c2801fd79</v>
    <v>en-US</v>
    <v>Map</v>
  </rv>
  <rv s="0">
    <v>536870912</v>
    <v>Sikasso Region</v>
    <v>2a095c2d-d3cc-f1a2-befa-11deec7e536f</v>
    <v>en-US</v>
    <v>Map</v>
  </rv>
  <rv s="0">
    <v>536870912</v>
    <v>Ségou Region</v>
    <v>609fb603-8312-80f3-9c23-4f986fc53a3e</v>
    <v>en-US</v>
    <v>Map</v>
  </rv>
  <rv s="0">
    <v>536870912</v>
    <v>Mopti Region</v>
    <v>62a291d5-a9c7-ad43-7309-bafc02a61a65</v>
    <v>en-US</v>
    <v>Map</v>
  </rv>
  <rv s="0">
    <v>536870912</v>
    <v>Tombouctou Region</v>
    <v>13d3585e-174a-78f7-0dda-1916db122d33</v>
    <v>en-US</v>
    <v>Map</v>
  </rv>
  <rv s="0">
    <v>536870912</v>
    <v>Gao Region</v>
    <v>625e3302-be1c-52fa-cc98-b124099e84fd</v>
    <v>en-US</v>
    <v>Map</v>
  </rv>
  <rv s="0">
    <v>536870912</v>
    <v>Kidal Region</v>
    <v>0d1b7009-70ec-e5d6-1a13-ae2a57637be9</v>
    <v>en-US</v>
    <v>Map</v>
  </rv>
  <rv s="3">
    <v>387</v>
  </rv>
  <rv s="1">
    <fb>0.116009205091107</fb>
    <v>22</v>
  </rv>
  <rv s="3">
    <v>388</v>
  </rv>
  <rv s="1">
    <fb>0.54500000000000004</fb>
    <v>22</v>
  </rv>
  <rv s="1">
    <fb>7.2239999771118196E-2</fb>
    <v>30</v>
  </rv>
  <rv s="1">
    <fb>8479688</fb>
    <v>23</v>
  </rv>
  <rv s="21">
    <v>#VALUE!</v>
    <v>en-US</v>
    <v>cb03b340-e63c-9100-b964-810a109c951b</v>
    <v>536870912</v>
    <v>1</v>
    <v>755</v>
    <v>216</v>
    <v>Mali</v>
    <v>18</v>
    <v>19</v>
    <v>Map</v>
    <v>20</v>
    <v>756</v>
    <v>ML</v>
    <v>5904</v>
    <v>5905</v>
    <v>2542</v>
    <v>5906</v>
    <v>5907</v>
    <v>5908</v>
    <v>5909</v>
    <v>5910</v>
    <v>5911</v>
    <v>XOF</v>
    <v>Mali, officially the Republic of Mali, is a landlocked country in West Africa. It is the eighth-largest country in Africa, with an area of over 1,240,192 square kilometres. The country is bordered to the north by Algeria, to the east by Niger, ...</v>
    <v>5912</v>
    <v>5913</v>
    <v>98</v>
    <v>5914</v>
    <v>5915</v>
    <v>5916</v>
    <v>5917</v>
    <v>5918</v>
    <v>5908</v>
    <v>5921</v>
    <v>5922</v>
    <v>5923</v>
    <v>5924</v>
    <v>5925</v>
    <v>Mali</v>
    <v>Le Mali</v>
    <v>5926</v>
    <v>Mali</v>
    <v>5927</v>
    <v>5928</v>
    <v>5929</v>
    <v>3199</v>
    <v>5930</v>
    <v>1623</v>
    <v>495</v>
    <v>639</v>
    <v>3275</v>
    <v>3036</v>
    <v>5931</v>
    <v>5940</v>
    <v>5941</v>
    <v>5942</v>
    <v>5943</v>
    <v>5944</v>
    <v>Mali</v>
    <v>5945</v>
    <v>mdp/vdpid/157</v>
  </rv>
  <rv s="0">
    <v>536870912</v>
    <v>Malta</v>
    <v>00727e9c-b7f7-2e31-0220-f5b9e956de8d</v>
    <v>en-US</v>
    <v>Map</v>
  </rv>
  <rv s="1">
    <fb>0.32437500357627796</fb>
    <v>22</v>
  </rv>
  <rv s="1">
    <fb>316</fb>
    <v>23</v>
  </rv>
  <rv s="1">
    <fb>9.1999999999999993</fb>
    <v>24</v>
  </rv>
  <rv s="1">
    <fb>356</fb>
    <v>25</v>
  </rv>
  <rv s="0">
    <v>536870912</v>
    <v>Valletta</v>
    <v>cdfd18b4-3655-378f-8de1-0c98e7c9461d</v>
    <v>en-US</v>
    <v>Map</v>
  </rv>
  <rv s="1">
    <fb>1342.1220000000001</fb>
    <v>23</v>
  </rv>
  <rv s="1">
    <fb>113.452474124359</fb>
    <v>26</v>
  </rv>
  <rv s="1">
    <fb>1.6420600176894701E-2</fb>
    <v>22</v>
  </rv>
  <rv s="1">
    <fb>4924.54401944044</fb>
    <v>23</v>
  </rv>
  <rv s="1">
    <fb>1.23</fb>
    <v>24</v>
  </rv>
  <rv s="1">
    <fb>1.0937499813735501E-2</fb>
    <v>22</v>
  </rv>
  <rv s="1">
    <fb>97.788461662664503</fb>
    <v>29</v>
  </rv>
  <rv s="1">
    <fb>14786156563.3046</fb>
    <v>28</v>
  </rv>
  <rv s="1">
    <fb>1.0499836999999999</fb>
    <v>22</v>
  </rv>
  <rv s="1">
    <fb>0.54259920000000006</fb>
    <v>22</v>
  </rv>
  <rv s="2">
    <v>115</v>
    <v>20</v>
    <v>758</v>
    <v>7</v>
    <v>0</v>
    <v>Image of Malta</v>
  </rv>
  <rv s="0">
    <v>805306368</v>
    <v>Myriam Spiteri Debono (President)</v>
    <v>e52ca3c1-17fe-501a-fd20-c222e1522d21</v>
    <v>en-US</v>
    <v>Generic</v>
  </rv>
  <rv s="0">
    <v>805306368</v>
    <v>Robert Abela (Prime minister)</v>
    <v>8f70166f-3cb4-66b0-283f-e62b495e7b44</v>
    <v>en-US</v>
    <v>Generic</v>
  </rv>
  <rv s="3">
    <v>389</v>
  </rv>
  <rv s="4">
    <v>https://www.bing.com/search?q=malta&amp;form=skydnc</v>
    <v>Learn more on Bing</v>
  </rv>
  <rv s="1">
    <fb>82.346341463414603</fb>
    <v>29</v>
  </rv>
  <rv s="1">
    <fb>5315940000</fb>
    <v>28</v>
  </rv>
  <rv s="1">
    <fb>5.07</fb>
    <v>27</v>
  </rv>
  <rv s="3">
    <v>390</v>
  </rv>
  <rv s="1">
    <fb>0.37102727109999994</fb>
    <v>22</v>
  </rv>
  <rv s="1">
    <fb>2.8597999999999999</fb>
    <v>24</v>
  </rv>
  <rv s="1">
    <fb>523417</fb>
    <v>23</v>
  </rv>
  <rv s="1">
    <fb>0.38</fb>
    <v>22</v>
  </rv>
  <rv s="1">
    <fb>0.13400000000000001</fb>
    <v>22</v>
  </rv>
  <rv s="1">
    <fb>0.56527000427246099</fb>
    <v>22</v>
  </rv>
  <rv s="1">
    <fb>0.26228254141502799</fb>
    <v>22</v>
  </rv>
  <rv s="1">
    <fb>0.44</fb>
    <v>22</v>
  </rv>
  <rv s="1">
    <fb>3.4730000495910601E-2</fb>
    <v>30</v>
  </rv>
  <rv s="1">
    <fb>475902</fb>
    <v>23</v>
  </rv>
  <rv s="54">
    <v>#VALUE!</v>
    <v>en-US</v>
    <v>00727e9c-b7f7-2e31-0220-f5b9e956de8d</v>
    <v>536870912</v>
    <v>1</v>
    <v>761</v>
    <v>762</v>
    <v>Malta</v>
    <v>18</v>
    <v>19</v>
    <v>Map</v>
    <v>20</v>
    <v>763</v>
    <v>MT</v>
    <v>5948</v>
    <v>5949</v>
    <v>1078</v>
    <v>5950</v>
    <v>5951</v>
    <v>5952</v>
    <v>5953</v>
    <v>5954</v>
    <v>5955</v>
    <v>EUR</v>
    <v>Malta, officially the Republic of Malta, is an island country in Southern Europe located in the Mediterranean Sea, between Sicily and North Africa. It consists of an archipelago 80 km south of Italy, 284 km east of Tunisia, and 333 km north of ...</v>
    <v>5956</v>
    <v>5957</v>
    <v>5958</v>
    <v>5959</v>
    <v>86</v>
    <v>5960</v>
    <v>5961</v>
    <v>5962</v>
    <v>5963</v>
    <v>856</v>
    <v>5966</v>
    <v>5967</v>
    <v>5968</v>
    <v>5969</v>
    <v>570</v>
    <v>5970</v>
    <v>Malta</v>
    <v>L-Innu Malti</v>
    <v>5971</v>
    <v>Repubblika ta' Malta</v>
    <v>5972</v>
    <v>5973</v>
    <v>5974</v>
    <v>3199</v>
    <v>103</v>
    <v>5975</v>
    <v>2678</v>
    <v>1836</v>
    <v>5976</v>
    <v>4194</v>
    <v>5977</v>
    <v>5978</v>
    <v>125</v>
    <v>5979</v>
    <v>5980</v>
    <v>Malta</v>
    <v>5981</v>
    <v>mdp/vdpid/163</v>
  </rv>
  <rv s="0">
    <v>536870912</v>
    <v>Marshall Islands</v>
    <v>e4f265b8-8c4d-e85f-5ca6-69fa717f99dd</v>
    <v>en-US</v>
    <v>Map</v>
  </rv>
  <rv s="1">
    <fb>0.63888888888888895</fb>
    <v>22</v>
  </rv>
  <rv s="1">
    <fb>181.43</fb>
    <v>23</v>
  </rv>
  <rv s="1">
    <fb>29.028320744370301</fb>
    <v>24</v>
  </rv>
  <rv s="1">
    <fb>692</fb>
    <v>25</v>
  </rv>
  <rv s="0">
    <v>536870912</v>
    <v>Majuro</v>
    <v>f38f7b4e-3dd9-0d58-eed0-10bed4e17dd2</v>
    <v>en-US</v>
    <v>Map</v>
  </rv>
  <rv s="1">
    <fb>143.01300000000001</fb>
    <v>23</v>
  </rv>
  <rv s="1">
    <fb>4.05</fb>
    <v>24</v>
  </rv>
  <rv s="1">
    <fb>0.70222224129571098</fb>
    <v>22</v>
  </rv>
  <rv s="1">
    <fb>1.44</fb>
    <v>27</v>
  </rv>
  <rv s="1">
    <fb>221278000</fb>
    <v>28</v>
  </rv>
  <rv s="1">
    <fb>0.84740159999999998</fb>
    <v>22</v>
  </rv>
  <rv s="1">
    <fb>0.23661269999999998</fb>
    <v>22</v>
  </rv>
  <rv s="2">
    <v>116</v>
    <v>20</v>
    <v>765</v>
    <v>7</v>
    <v>0</v>
    <v>Image of Marshall Islands</v>
  </rv>
  <rv s="1">
    <fb>27.4</fb>
    <v>29</v>
  </rv>
  <rv s="0">
    <v>805306368</v>
    <v>Hilda Heine (President)</v>
    <v>a07f32a5-6369-8d1f-afb3-a4fae4844881</v>
    <v>en-US</v>
    <v>Generic</v>
  </rv>
  <rv s="0">
    <v>805306368</v>
    <v>Brenson Wase (Speaker)</v>
    <v>7ed040d3-1cf7-6f9b-c0cc-af7ccbab75e8</v>
    <v>en-US</v>
    <v>Generic</v>
  </rv>
  <rv s="3">
    <v>391</v>
  </rv>
  <rv s="4">
    <v>https://www.bing.com/search?q=marshall+islands&amp;form=skydnc</v>
    <v>Learn more on Bing</v>
  </rv>
  <rv s="1">
    <fb>65.239024390243898</fb>
    <v>29</v>
  </rv>
  <rv s="3">
    <v>392</v>
  </rv>
  <rv s="1">
    <fb>9.9516019900000002E-2</fb>
    <v>22</v>
  </rv>
  <rv s="1">
    <fb>0.42330000000000001</fb>
    <v>24</v>
  </rv>
  <rv s="1">
    <fb>41569</fb>
    <v>23</v>
  </rv>
  <rv s="0">
    <v>536870912</v>
    <v>Ailinginae Atoll</v>
    <v>ac03cd28-7627-1885-e357-b479d578831a</v>
    <v>en-US</v>
    <v>Map</v>
  </rv>
  <rv s="0">
    <v>536870912</v>
    <v>Ailinglaplap Atoll</v>
    <v>7faa94a0-08f6-c3a3-1808-ecdf480b30cb</v>
    <v>en-US</v>
    <v>Map</v>
  </rv>
  <rv s="0">
    <v>536870912</v>
    <v>Ailuk Atoll</v>
    <v>cd22880f-cfc1-f778-dd37-5334ac210693</v>
    <v>en-US</v>
    <v>Map</v>
  </rv>
  <rv s="0">
    <v>536870912</v>
    <v>Arno Atoll</v>
    <v>d7e82bc5-75ad-5246-f448-17d05c1c81e0</v>
    <v>en-US</v>
    <v>Map</v>
  </rv>
  <rv s="0">
    <v>536870912</v>
    <v>Aur Atoll</v>
    <v>8a22b5f7-1900-041a-6c28-16be5a081a5a</v>
    <v>en-US</v>
    <v>Map</v>
  </rv>
  <rv s="0">
    <v>536870912</v>
    <v>Bikini Atoll</v>
    <v>9aa4564f-4baf-e216-c075-5a3799fee797</v>
    <v>en-US</v>
    <v>Map</v>
  </rv>
  <rv s="0">
    <v>536870912</v>
    <v>Ebon Atoll</v>
    <v>26935f41-0ea7-fca4-8c9d-a21fc3e38dc8</v>
    <v>en-US</v>
    <v>Map</v>
  </rv>
  <rv s="0">
    <v>536870912</v>
    <v>Enewetak Atoll</v>
    <v>b5220285-ce9b-51ee-af90-f29b26f2a57e</v>
    <v>en-US</v>
    <v>Map</v>
  </rv>
  <rv s="0">
    <v>536870912</v>
    <v>Jabat Island</v>
    <v>9fadc5e4-5ddb-cd0c-c340-26cf3946c3a5</v>
    <v>en-US</v>
    <v>Map</v>
  </rv>
  <rv s="0">
    <v>536870912</v>
    <v>Jaluit Atoll</v>
    <v>7e46e768-f4ea-a726-8bf0-0099a875d15f</v>
    <v>en-US</v>
    <v>Map</v>
  </rv>
  <rv s="0">
    <v>536870912</v>
    <v>Jemo Island</v>
    <v>d5e42cef-8e03-b0ad-1367-78e8866d2f67</v>
    <v>en-US</v>
    <v>Map</v>
  </rv>
  <rv s="0">
    <v>536870912</v>
    <v>Kili Island</v>
    <v>242b5ddd-6a44-9932-46be-e17c468d0505</v>
    <v>en-US</v>
    <v>Map</v>
  </rv>
  <rv s="0">
    <v>536870912</v>
    <v>Kwajalein Atoll</v>
    <v>5458a348-80c7-648b-ee67-016cd25b54ca</v>
    <v>en-US</v>
    <v>Map</v>
  </rv>
  <rv s="0">
    <v>536870912</v>
    <v>Lae Atoll</v>
    <v>ae4935e7-f475-a606-7045-35a8d94b8f96</v>
    <v>en-US</v>
    <v>Map</v>
  </rv>
  <rv s="0">
    <v>536870912</v>
    <v>Lib Island</v>
    <v>300c6bbc-f353-9bf5-492f-a59454ca32fd</v>
    <v>en-US</v>
    <v>Map</v>
  </rv>
  <rv s="0">
    <v>536870912</v>
    <v>Likiep Atoll</v>
    <v>031f13ff-7731-03ca-7a01-30d1a3a4c830</v>
    <v>en-US</v>
    <v>Map</v>
  </rv>
  <rv s="0">
    <v>536870912</v>
    <v>Maloelap Atoll</v>
    <v>a21fc1e7-27ca-1c6b-9e5a-d23498424521</v>
    <v>en-US</v>
    <v>Map</v>
  </rv>
  <rv s="0">
    <v>536870912</v>
    <v>Mejit Island</v>
    <v>3ab45fbf-42d2-11d7-5139-fe90e6b0182e</v>
    <v>en-US</v>
    <v>Map</v>
  </rv>
  <rv s="0">
    <v>536870912</v>
    <v>Mili Atoll</v>
    <v>a23aa8a6-ebdd-0eac-42c5-83bfbb1a3e16</v>
    <v>en-US</v>
    <v>Map</v>
  </rv>
  <rv s="0">
    <v>536870912</v>
    <v>Namdrik Atoll</v>
    <v>18b2dc0e-cd4f-8336-e13f-84a2bc4cd366</v>
    <v>en-US</v>
    <v>Map</v>
  </rv>
  <rv s="0">
    <v>536870912</v>
    <v>Namu Atoll</v>
    <v>a13799a1-3490-aa20-0268-ee9a0828c710</v>
    <v>en-US</v>
    <v>Map</v>
  </rv>
  <rv s="0">
    <v>536870912</v>
    <v>Rongelap Atoll</v>
    <v>826104bf-75dc-cc30-484a-fc64c0c90b4d</v>
    <v>en-US</v>
    <v>Map</v>
  </rv>
  <rv s="0">
    <v>536870912</v>
    <v>Toke Atoll</v>
    <v>3d81faca-9b84-3b35-d0d7-bfe5d1950715</v>
    <v>en-US</v>
    <v>Map</v>
  </rv>
  <rv s="0">
    <v>536870912</v>
    <v>Ujae Atoll</v>
    <v>cbf76f4c-6efa-7e2b-60dd-d5ed1ab0d743</v>
    <v>en-US</v>
    <v>Map</v>
  </rv>
  <rv s="0">
    <v>536870912</v>
    <v>Utirik Atoll</v>
    <v>c2fcc751-9bf4-3ecd-ea42-7646b9c9eec2</v>
    <v>en-US</v>
    <v>Map</v>
  </rv>
  <rv s="0">
    <v>536870912</v>
    <v>Wotho Atoll</v>
    <v>a2c27f4d-733c-3357-63b7-f920e2f41d45</v>
    <v>en-US</v>
    <v>Map</v>
  </rv>
  <rv s="0">
    <v>536870912</v>
    <v>Wotje Atoll</v>
    <v>f5854d3f-83cb-f2c9-ed4e-9c16e6004be9</v>
    <v>en-US</v>
    <v>Map</v>
  </rv>
  <rv s="3">
    <v>393</v>
  </rv>
  <rv s="1">
    <fb>0.17814242717305798</fb>
    <v>22</v>
  </rv>
  <rv s="1">
    <fb>0.65900000000000003</fb>
    <v>22</v>
  </rv>
  <rv s="1">
    <fb>45514</fb>
    <v>23</v>
  </rv>
  <rv s="55">
    <v>#VALUE!</v>
    <v>en-US</v>
    <v>e4f265b8-8c4d-e85f-5ca6-69fa717f99dd</v>
    <v>536870912</v>
    <v>1</v>
    <v>768</v>
    <v>769</v>
    <v>Marshall Islands</v>
    <v>18</v>
    <v>19</v>
    <v>Map</v>
    <v>20</v>
    <v>770</v>
    <v>MH</v>
    <v>5984</v>
    <v>5985</v>
    <v>5986</v>
    <v>5987</v>
    <v>5988</v>
    <v>5989</v>
    <v>USD</v>
    <v>The Marshall Islands, officially the Republic of the Marshall Islands, is an island country west of the International Date Line and north of the equator in the Micronesia region of the Northwestern Pacific Ocean.</v>
    <v>5990</v>
    <v>5991</v>
    <v>360</v>
    <v>5992</v>
    <v>5993</v>
    <v>5994</v>
    <v>5995</v>
    <v>5996</v>
    <v>5997</v>
    <v>5988</v>
    <v>6000</v>
    <v>6001</v>
    <v>6002</v>
    <v>2059</v>
    <v>Marshall Islands</v>
    <v>Forever Marshall Islands</v>
    <v>6003</v>
    <v>Marshall Islands</v>
    <v>6004</v>
    <v>6005</v>
    <v>6006</v>
    <v>6034</v>
    <v>6035</v>
    <v>3349</v>
    <v>6036</v>
    <v>Marshall Islands</v>
    <v>6037</v>
    <v>mdp/vdpid/199</v>
  </rv>
  <rv s="0">
    <v>536870912</v>
    <v>Mauritania</v>
    <v>1378a5bb-c2d8-4ae7-85b5-e75705038775</v>
    <v>en-US</v>
    <v>Map</v>
  </rv>
  <rv s="1">
    <fb>0.38528184728825104</fb>
    <v>22</v>
  </rv>
  <rv s="1">
    <fb>1030700</fb>
    <v>23</v>
  </rv>
  <rv s="1">
    <fb>33.694000000000003</fb>
    <v>24</v>
  </rv>
  <rv s="1">
    <fb>222</fb>
    <v>25</v>
  </rv>
  <rv s="0">
    <v>536870912</v>
    <v>Nouakchott</v>
    <v>298678cd-131e-4a85-4423-240d0b436346</v>
    <v>en-US</v>
    <v>Map</v>
  </rv>
  <rv s="1">
    <fb>2739.2489999999998</fb>
    <v>23</v>
  </rv>
  <rv s="1">
    <fb>135.01889679773399</fb>
    <v>26</v>
  </rv>
  <rv s="1">
    <fb>2.3000926211793803E-2</fb>
    <v>22</v>
  </rv>
  <rv s="1">
    <fb>4.5609999999999999</fb>
    <v>24</v>
  </rv>
  <rv s="1">
    <fb>2.1441738624236001E-3</fb>
    <v>22</v>
  </rv>
  <rv s="1">
    <fb>7593752450.2054996</fb>
    <v>28</v>
  </rv>
  <rv s="1">
    <fb>0.99891760000000007</fb>
    <v>22</v>
  </rv>
  <rv s="1">
    <fb>4.9991199999999993E-2</fb>
    <v>22</v>
  </rv>
  <rv s="2">
    <v>117</v>
    <v>20</v>
    <v>772</v>
    <v>7</v>
    <v>0</v>
    <v>Image of Mauritania</v>
  </rv>
  <rv s="1">
    <fb>51.5</fb>
    <v>29</v>
  </rv>
  <rv s="0">
    <v>805306368</v>
    <v>Mohamed Ould Ghazouani (President)</v>
    <v>e8eb333b-b5a7-b1c4-9b2b-8ca315d4dfe5</v>
    <v>en-US</v>
    <v>Generic</v>
  </rv>
  <rv s="0">
    <v>805306368</v>
    <v>Mokhtar Ould Djay (Prime minister)</v>
    <v>41988a36-348d-ddea-4240-7431ab04fead</v>
    <v>en-US</v>
    <v>Generic</v>
  </rv>
  <rv s="3">
    <v>394</v>
  </rv>
  <rv s="4">
    <v>https://www.bing.com/search?q=mauritania&amp;form=skydnc</v>
    <v>Learn more on Bing</v>
  </rv>
  <rv s="1">
    <fb>64.703999999999994</fb>
    <v>29</v>
  </rv>
  <rv s="1">
    <fb>766</fb>
    <v>29</v>
  </rv>
  <rv s="1">
    <fb>0.53</fb>
    <v>27</v>
  </rv>
  <rv s="1">
    <fb>0.4823745512</fb>
    <v>22</v>
  </rv>
  <rv s="1">
    <fb>0.1865</fb>
    <v>24</v>
  </rv>
  <rv s="1">
    <fb>4736139</fb>
    <v>23</v>
  </rv>
  <rv s="1">
    <fb>0.249</fb>
    <v>22</v>
  </rv>
  <rv s="1">
    <fb>0.45883998870849602</fb>
    <v>22</v>
  </rv>
  <rv s="0">
    <v>536870912</v>
    <v>Adrar region</v>
    <v>813a6daf-b201-aadd-cc3c-1962f5918185</v>
    <v>en-US</v>
    <v>Map</v>
  </rv>
  <rv s="0">
    <v>536870912</v>
    <v>Assaba region</v>
    <v>a58f4240-4eb5-bf38-bd0b-75f1ae94d17b</v>
    <v>en-US</v>
    <v>Map</v>
  </rv>
  <rv s="0">
    <v>536870912</v>
    <v>Brakna region</v>
    <v>5011c80b-9e00-a377-4615-f8264328d0aa</v>
    <v>en-US</v>
    <v>Map</v>
  </rv>
  <rv s="0">
    <v>536870912</v>
    <v>Dakhlet Nouadhibou region</v>
    <v>50715551-3dbf-4406-b74d-5de046a157da</v>
    <v>en-US</v>
    <v>Map</v>
  </rv>
  <rv s="0">
    <v>536870912</v>
    <v>Gorgol region</v>
    <v>72757e0e-4848-d303-fba2-f31c52a4b0e5</v>
    <v>en-US</v>
    <v>Map</v>
  </rv>
  <rv s="0">
    <v>536870912</v>
    <v>Guidimaka region</v>
    <v>d82dc308-f9ee-1690-ab46-575c3e429984</v>
    <v>en-US</v>
    <v>Map</v>
  </rv>
  <rv s="0">
    <v>536870912</v>
    <v>Hodh Ech Chargui region</v>
    <v>e73c452a-369c-484c-b276-23ad30b89536</v>
    <v>en-US</v>
    <v>Map</v>
  </rv>
  <rv s="0">
    <v>536870912</v>
    <v>Hodh El Gharbi region</v>
    <v>af953511-3591-4176-be81-acbbb366e7ff</v>
    <v>en-US</v>
    <v>Map</v>
  </rv>
  <rv s="0">
    <v>536870912</v>
    <v>Inchiri region</v>
    <v>c62460e6-2156-4054-ac45-5e7fd7d9f56e</v>
    <v>en-US</v>
    <v>Map</v>
  </rv>
  <rv s="0">
    <v>536870912</v>
    <v>Tagant region</v>
    <v>5c3c1eda-a331-31e9-911f-a9440ed7c01a</v>
    <v>en-US</v>
    <v>Map</v>
  </rv>
  <rv s="0">
    <v>536870912</v>
    <v>Tiris Zemmour region</v>
    <v>8c838683-fd5b-480c-8df6-d0acadfeed7c</v>
    <v>en-US</v>
    <v>Map</v>
  </rv>
  <rv s="0">
    <v>536870912</v>
    <v>Trarza region</v>
    <v>d4004e90-738c-9d73-0d79-ece97ac6f42e</v>
    <v>en-US</v>
    <v>Map</v>
  </rv>
  <rv s="3">
    <v>395</v>
  </rv>
  <rv s="3">
    <v>396</v>
  </rv>
  <rv s="1">
    <fb>0.67</fb>
    <v>22</v>
  </rv>
  <rv s="1">
    <fb>9.5480003356933588E-2</fb>
    <v>30</v>
  </rv>
  <rv s="1">
    <fb>2466821</fb>
    <v>23</v>
  </rv>
  <rv s="25">
    <v>#VALUE!</v>
    <v>en-US</v>
    <v>1378a5bb-c2d8-4ae7-85b5-e75705038775</v>
    <v>536870912</v>
    <v>1</v>
    <v>775</v>
    <v>268</v>
    <v>Mauritania</v>
    <v>18</v>
    <v>19</v>
    <v>Map</v>
    <v>20</v>
    <v>776</v>
    <v>MR</v>
    <v>6040</v>
    <v>6041</v>
    <v>608</v>
    <v>6042</v>
    <v>6043</v>
    <v>6044</v>
    <v>6045</v>
    <v>6046</v>
    <v>6047</v>
    <v>MRU</v>
    <v>Mauritania, formally the Islamic Republic of Mauritania, is a sovereign country in Northwest Africa. It is bordered by the Atlantic Ocean to the west, Western Sahara to the north and northwest, Algeria to the northeast, Mali to the east and ...</v>
    <v>6048</v>
    <v>6049</v>
    <v>1087</v>
    <v>6050</v>
    <v>6051</v>
    <v>6052</v>
    <v>6053</v>
    <v>6054</v>
    <v>6044</v>
    <v>6057</v>
    <v>6058</v>
    <v>6059</v>
    <v>6060</v>
    <v>6061</v>
    <v>Mauritania</v>
    <v>National anthem of Mauritania</v>
    <v>5411</v>
    <v>الجمهورية الإسلامية الموريتانية</v>
    <v>6062</v>
    <v>6063</v>
    <v>6064</v>
    <v>636</v>
    <v>6065</v>
    <v>2677</v>
    <v>638</v>
    <v>107</v>
    <v>916</v>
    <v>3443</v>
    <v>6066</v>
    <v>6079</v>
    <v>6080</v>
    <v>6081</v>
    <v>6082</v>
    <v>Mauritania</v>
    <v>6083</v>
    <v>mdp/vdpid/162</v>
  </rv>
  <rv s="0">
    <v>536870912</v>
    <v>Mauritius</v>
    <v>f9cbeda3-6339-827e-bcf1-2e940cb5e45e</v>
    <v>en-US</v>
    <v>Map</v>
  </rv>
  <rv s="1">
    <fb>0.42364532019704398</fb>
    <v>22</v>
  </rv>
  <rv s="1">
    <fb>2040</fb>
    <v>23</v>
  </rv>
  <rv s="1">
    <fb>10.199999999999999</fb>
    <v>24</v>
  </rv>
  <rv s="1">
    <fb>230</fb>
    <v>25</v>
  </rv>
  <rv s="0">
    <v>536870912</v>
    <v>Port Louis</v>
    <v>1f88d0f8-1a57-9810-3550-deb8c9a847d8</v>
    <v>en-US</v>
    <v>Map</v>
  </rv>
  <rv s="1">
    <fb>4349.0619999999999</fb>
    <v>23</v>
  </rv>
  <rv s="1">
    <fb>129.91403493449801</fb>
    <v>26</v>
  </rv>
  <rv s="1">
    <fb>4.0565519030951102E-3</fb>
    <v>22</v>
  </rv>
  <rv s="1">
    <fb>2182.5091559114098</fb>
    <v>23</v>
  </rv>
  <rv s="1">
    <fb>0.19034482457954902</fb>
    <v>22</v>
  </rv>
  <rv s="1">
    <fb>84.542360303404394</fb>
    <v>29</v>
  </rv>
  <rv s="1">
    <fb>14180444557.2047</fb>
    <v>28</v>
  </rv>
  <rv s="1">
    <fb>1.0110760000000001</fb>
    <v>22</v>
  </rv>
  <rv s="1">
    <fb>0.4059604</fb>
    <v>22</v>
  </rv>
  <rv s="2">
    <v>118</v>
    <v>20</v>
    <v>778</v>
    <v>7</v>
    <v>0</v>
    <v>Image of Mauritius</v>
  </rv>
  <rv s="1">
    <fb>13.6</fb>
    <v>29</v>
  </rv>
  <rv s="0">
    <v>805306368</v>
    <v>Dharam Gokhool (President)</v>
    <v>dac0a2c7-4dc8-8087-d6cc-71bb6c61e6d7</v>
    <v>en-US</v>
    <v>Generic</v>
  </rv>
  <rv s="0">
    <v>805306368</v>
    <v>Robert Hungley (Vice president)</v>
    <v>f975fb45-92aa-075d-b336-5fa00b29c42f</v>
    <v>en-US</v>
    <v>Generic</v>
  </rv>
  <rv s="0">
    <v>805306368</v>
    <v>Navin Ramgoolam (Prime minister)</v>
    <v>9f337d72-40d4-bb5b-fc64-d40c5e250807</v>
    <v>en-US</v>
    <v>Generic</v>
  </rv>
  <rv s="0">
    <v>805306368</v>
    <v>Paul Bérenger (Deputy prime minister)</v>
    <v>2a7c4bc9-867e-6d11-6106-4c8f0ba5e269</v>
    <v>en-US</v>
    <v>Generic</v>
  </rv>
  <rv s="3">
    <v>397</v>
  </rv>
  <rv s="4">
    <v>https://www.bing.com/search?q=mauritius&amp;form=skydnc</v>
    <v>Learn more on Bing</v>
  </rv>
  <rv s="1">
    <fb>74.416341463414597</fb>
    <v>29</v>
  </rv>
  <rv s="1">
    <fb>8615770000</fb>
    <v>28</v>
  </rv>
  <rv s="1">
    <fb>61</fb>
    <v>29</v>
  </rv>
  <rv s="1">
    <fb>0.38</fb>
    <v>27</v>
  </rv>
  <rv s="3">
    <v>398</v>
  </rv>
  <rv s="1">
    <fb>0.50667020360000004</fb>
    <v>22</v>
  </rv>
  <rv s="1">
    <fb>2.5331000000000001</fb>
    <v>24</v>
  </rv>
  <rv s="1">
    <fb>1262523</fb>
    <v>23</v>
  </rv>
  <rv s="1">
    <fb>0.21100000000000002</fb>
    <v>22</v>
  </rv>
  <rv s="1">
    <fb>0.58312999725341796</fb>
    <v>22</v>
  </rv>
  <rv s="0">
    <v>536870912</v>
    <v>Rivière Noire District</v>
    <v>43960efa-cdf4-05b0-7f6a-ade80eb7b2ed</v>
    <v>en-US</v>
    <v>Map</v>
  </rv>
  <rv s="0">
    <v>536870912</v>
    <v>Flacq District</v>
    <v>f6802203-fee5-ab9e-bd66-54e92ba75fd7</v>
    <v>en-US</v>
    <v>Map</v>
  </rv>
  <rv s="0">
    <v>536870912</v>
    <v>Grand Port District</v>
    <v>170c3315-ad31-7197-f357-0133f1949132</v>
    <v>en-US</v>
    <v>Map</v>
  </rv>
  <rv s="0">
    <v>536870912</v>
    <v>Moka District</v>
    <v>ba7a6636-e1ff-4a38-b1c8-3886078dde32</v>
    <v>en-US</v>
    <v>Map</v>
  </rv>
  <rv s="0">
    <v>536870912</v>
    <v>Pamplemousses District</v>
    <v>ae7a0938-d28e-1af4-c525-4d133acea6a2</v>
    <v>en-US</v>
    <v>Map</v>
  </rv>
  <rv s="0">
    <v>536870912</v>
    <v>Plaines Wilhems District</v>
    <v>d6f61cd5-affc-f553-1d54-4e65b787b250</v>
    <v>en-US</v>
    <v>Map</v>
  </rv>
  <rv s="0">
    <v>536870912</v>
    <v>Port Louis District</v>
    <v>1c9ae027-beba-5460-ae7f-66d0a4367fea</v>
    <v>en-US</v>
    <v>Map</v>
  </rv>
  <rv s="0">
    <v>536870912</v>
    <v>Rivière du Rempart District</v>
    <v>21c3a727-199e-4dff-c26c-eefb2d9d1da1</v>
    <v>en-US</v>
    <v>Map</v>
  </rv>
  <rv s="0">
    <v>536870912</v>
    <v>Savanne District</v>
    <v>ceddfba8-fea9-e6df-c942-749c56c7d753</v>
    <v>en-US</v>
    <v>Map</v>
  </rv>
  <rv s="3">
    <v>399</v>
  </rv>
  <rv s="1">
    <fb>0.19073085653774999</fb>
    <v>22</v>
  </rv>
  <rv s="1">
    <fb>6.6739997863769496E-2</fb>
    <v>30</v>
  </rv>
  <rv s="1">
    <fb>515980</fb>
    <v>23</v>
  </rv>
  <rv s="7">
    <v>#VALUE!</v>
    <v>en-US</v>
    <v>f9cbeda3-6339-827e-bcf1-2e940cb5e45e</v>
    <v>536870912</v>
    <v>1</v>
    <v>781</v>
    <v>44</v>
    <v>Mauritius</v>
    <v>18</v>
    <v>19</v>
    <v>Map</v>
    <v>20</v>
    <v>782</v>
    <v>MU</v>
    <v>6086</v>
    <v>6087</v>
    <v>4018</v>
    <v>6088</v>
    <v>6089</v>
    <v>6090</v>
    <v>6091</v>
    <v>6092</v>
    <v>6093</v>
    <v>MUR</v>
    <v>Mauritius, officially the Republic of Mauritius, is an island country in the Indian Ocean, about 2,000 kilometres off the southeastern coast of East Africa, east of Madagascar. It includes the main island, as well as Rodrigues, Agaléga, and St. ...</v>
    <v>6094</v>
    <v>3365</v>
    <v>6095</v>
    <v>6096</v>
    <v>98</v>
    <v>6097</v>
    <v>6098</v>
    <v>6099</v>
    <v>6100</v>
    <v>6101</v>
    <v>6090</v>
    <v>6106</v>
    <v>6107</v>
    <v>6108</v>
    <v>6109</v>
    <v>6110</v>
    <v>6111</v>
    <v>Mauritius</v>
    <v>Motherland</v>
    <v>6112</v>
    <v>Mauritius</v>
    <v>6113</v>
    <v>6114</v>
    <v>6115</v>
    <v>6116</v>
    <v>425</v>
    <v>5229</v>
    <v>1321</v>
    <v>5505</v>
    <v>3556</v>
    <v>1211</v>
    <v>6117</v>
    <v>6127</v>
    <v>6128</v>
    <v>766</v>
    <v>2127</v>
    <v>6129</v>
    <v>Mauritius</v>
    <v>6130</v>
    <v>mdp/vdpid/160</v>
  </rv>
  <rv s="0">
    <v>536870912</v>
    <v>Mexico</v>
    <v>8e475659-4bdc-d912-6494-affce0096bc1</v>
    <v>en-US</v>
    <v>Map</v>
  </rv>
  <rv s="1">
    <fb>0.54649553743666202</fb>
    <v>22</v>
  </rv>
  <rv s="1">
    <fb>1972550</fb>
    <v>23</v>
  </rv>
  <rv s="1">
    <fb>336000</fb>
    <v>23</v>
  </rv>
  <rv s="1">
    <fb>17.602</fb>
    <v>24</v>
  </rv>
  <rv s="1">
    <fb>52</fb>
    <v>25</v>
  </rv>
  <rv s="0">
    <v>536870912</v>
    <v>Mexico City</v>
    <v>f1281260-8340-e258-c8ec-3522504400e5</v>
    <v>en-US</v>
    <v>Map</v>
  </rv>
  <rv s="1">
    <fb>486405.54800000001</fb>
    <v>23</v>
  </rv>
  <rv s="1">
    <fb>141.54252296997399</fb>
    <v>26</v>
  </rv>
  <rv s="1">
    <fb>3.6359614212704998E-2</fb>
    <v>22</v>
  </rv>
  <rv s="1">
    <fb>2157.32394883914</fb>
    <v>23</v>
  </rv>
  <rv s="1">
    <fb>2.129</fb>
    <v>24</v>
  </rv>
  <rv s="1">
    <fb>0.339249458255099</fb>
    <v>22</v>
  </rv>
  <rv s="1">
    <fb>90.426207910940704</fb>
    <v>29</v>
  </rv>
  <rv s="1">
    <fb>0.73</fb>
    <v>27</v>
  </rv>
  <rv s="1">
    <fb>1258286717124.53</fb>
    <v>28</v>
  </rv>
  <rv s="1">
    <fb>1.0577000999999999</fb>
    <v>22</v>
  </rv>
  <rv s="1">
    <fb>0.40228960000000002</fb>
    <v>22</v>
  </rv>
  <rv s="2">
    <v>119</v>
    <v>20</v>
    <v>784</v>
    <v>7</v>
    <v>0</v>
    <v>Image of Mexico</v>
  </rv>
  <rv s="0">
    <v>805306368</v>
    <v>Claudia Sheinbaum (President)</v>
    <v>d0490c30-2b7a-cbfd-f6ed-dffdff40aeb0</v>
    <v>en-US</v>
    <v>Generic</v>
  </rv>
  <rv s="0">
    <v>805306368</v>
    <v>Norma Lucía Piña Hernández (Chief justice)</v>
    <v>c6ded009-db4d-d436-ada5-514c16278dd4</v>
    <v>en-US</v>
    <v>Generic</v>
  </rv>
  <rv s="3">
    <v>400</v>
  </rv>
  <rv s="4">
    <v>https://www.bing.com/search?q=mexico&amp;form=skydnc</v>
    <v>Learn more on Bing</v>
  </rv>
  <rv s="1">
    <fb>74.992000000000004</fb>
    <v>29</v>
  </rv>
  <rv s="1">
    <fb>413618820000</fb>
    <v>28</v>
  </rv>
  <rv s="1">
    <fb>33</fb>
    <v>29</v>
  </rv>
  <rv s="1">
    <fb>0.49</fb>
    <v>27</v>
  </rv>
  <rv s="3">
    <v>401</v>
  </rv>
  <rv s="1">
    <fb>0.41370018680000004</fb>
    <v>22</v>
  </rv>
  <rv s="1">
    <fb>2.3826999999999998</fb>
    <v>24</v>
  </rv>
  <rv s="1">
    <fb>127504125</fb>
    <v>23</v>
  </rv>
  <rv s="1">
    <fb>0.2</fb>
    <v>22</v>
  </rv>
  <rv s="1">
    <fb>0.02</fb>
    <v>22</v>
  </rv>
  <rv s="1">
    <fb>0.60680000305175807</fb>
    <v>22</v>
  </rv>
  <rv s="0">
    <v>536870912</v>
    <v>Aguascalientes</v>
    <v>7f39db16-d0e9-f4ba-b929-2a69336bbcb0</v>
    <v>en-US</v>
    <v>Map</v>
  </rv>
  <rv s="0">
    <v>536870912</v>
    <v>Baja California</v>
    <v>6b504587-24aa-0512-9ca8-180f7fa0f586</v>
    <v>en-US</v>
    <v>Map</v>
  </rv>
  <rv s="0">
    <v>536870912</v>
    <v>Baja California Sur</v>
    <v>72f2373c-402d-1899-776e-ebde71dada5d</v>
    <v>en-US</v>
    <v>Map</v>
  </rv>
  <rv s="0">
    <v>536870912</v>
    <v>Campeche</v>
    <v>7c67b06b-20b4-3244-d633-4a6255df7395</v>
    <v>en-US</v>
    <v>Map</v>
  </rv>
  <rv s="0">
    <v>536870912</v>
    <v>Chiapas</v>
    <v>f0d5e228-a3c3-8699-7df3-32ab85b078b3</v>
    <v>en-US</v>
    <v>Map</v>
  </rv>
  <rv s="0">
    <v>536870912</v>
    <v>Chihuahua</v>
    <v>ce5a5e29-7bae-05e8-fec7-e028f5c1e139</v>
    <v>en-US</v>
    <v>Map</v>
  </rv>
  <rv s="0">
    <v>536870912</v>
    <v>Coahuila</v>
    <v>b1fb0720-5dff-3cd3-aa9b-e91c0988b9f4</v>
    <v>en-US</v>
    <v>Map</v>
  </rv>
  <rv s="0">
    <v>536870912</v>
    <v>Colima</v>
    <v>c5187e51-1440-155f-505d-5c7804e1489f</v>
    <v>en-US</v>
    <v>Map</v>
  </rv>
  <rv s="0">
    <v>536870912</v>
    <v>Durango</v>
    <v>d5a4a060-173a-aa5a-3023-abf4cbc2f03d</v>
    <v>en-US</v>
    <v>Map</v>
  </rv>
  <rv s="0">
    <v>536870912</v>
    <v>Guanajuato</v>
    <v>9eaf00cd-2b5c-3655-adbc-dc91f1f0fca3</v>
    <v>en-US</v>
    <v>Map</v>
  </rv>
  <rv s="0">
    <v>536870912</v>
    <v>Guerrero</v>
    <v>86638283-e8d0-0d69-1241-dc688f82149b</v>
    <v>en-US</v>
    <v>Map</v>
  </rv>
  <rv s="0">
    <v>536870912</v>
    <v>Hidalgo</v>
    <v>76baa939-e01a-077d-0c83-522220d05a5b</v>
    <v>en-US</v>
    <v>Map</v>
  </rv>
  <rv s="0">
    <v>536870912</v>
    <v>Jalisco</v>
    <v>18c29bf9-bbf0-e90f-10f3-c48c9791339b</v>
    <v>en-US</v>
    <v>Map</v>
  </rv>
  <rv s="0">
    <v>536870912</v>
    <v>State of Mexico</v>
    <v>884c2c6c-6f06-85ee-aa8d-65b8980f2231</v>
    <v>en-US</v>
    <v>Map</v>
  </rv>
  <rv s="0">
    <v>536870912</v>
    <v>Michoacán</v>
    <v>33ec3160-5b7b-5fef-defd-4574b6b819d6</v>
    <v>en-US</v>
    <v>Map</v>
  </rv>
  <rv s="0">
    <v>536870912</v>
    <v>Morelos</v>
    <v>457cd12b-12ce-71c2-81d5-f60ba9645b36</v>
    <v>en-US</v>
    <v>Map</v>
  </rv>
  <rv s="0">
    <v>536870912</v>
    <v>Nayarit</v>
    <v>d5ab8703-9922-20b7-03c7-acb17f76b03e</v>
    <v>en-US</v>
    <v>Map</v>
  </rv>
  <rv s="0">
    <v>536870912</v>
    <v>Nuevo León</v>
    <v>1696b325-bf35-b9aa-28db-3304c1996498</v>
    <v>en-US</v>
    <v>Map</v>
  </rv>
  <rv s="0">
    <v>536870912</v>
    <v>Oaxaca</v>
    <v>2a651e2b-4cd2-6315-971b-6bddb30dfb4d</v>
    <v>en-US</v>
    <v>Map</v>
  </rv>
  <rv s="0">
    <v>536870912</v>
    <v>Puebla</v>
    <v>e266f3f0-af5e-7537-36e1-118cfcc783a3</v>
    <v>en-US</v>
    <v>Map</v>
  </rv>
  <rv s="0">
    <v>536870912</v>
    <v>Querétaro</v>
    <v>4a2d4179-0f55-70d5-99e7-165b2289a273</v>
    <v>en-US</v>
    <v>Map</v>
  </rv>
  <rv s="0">
    <v>536870912</v>
    <v>Quintana Roo</v>
    <v>96bcffec-8d1c-5e86-ab0e-e31d5b9a157c</v>
    <v>en-US</v>
    <v>Map</v>
  </rv>
  <rv s="0">
    <v>536870912</v>
    <v>San Luis Potosí</v>
    <v>c228dff2-2024-525b-1b90-fe82a2f5ccfc</v>
    <v>en-US</v>
    <v>Map</v>
  </rv>
  <rv s="0">
    <v>536870912</v>
    <v>Sinaloa</v>
    <v>ef7dcafc-cca2-39b2-e063-e2bbf5b2022e</v>
    <v>en-US</v>
    <v>Map</v>
  </rv>
  <rv s="0">
    <v>536870912</v>
    <v>Sonora</v>
    <v>e59e4f16-5e42-af6e-b970-e0ae59046077</v>
    <v>en-US</v>
    <v>Map</v>
  </rv>
  <rv s="0">
    <v>536870912</v>
    <v>Tabasco</v>
    <v>f96880d9-0a36-58d3-7351-a4c7070c642d</v>
    <v>en-US</v>
    <v>Map</v>
  </rv>
  <rv s="0">
    <v>536870912</v>
    <v>Tamaulipas</v>
    <v>6f2fce2f-2090-8583-dbf3-dd9d6fc3cab3</v>
    <v>en-US</v>
    <v>Map</v>
  </rv>
  <rv s="0">
    <v>536870912</v>
    <v>Tlaxcala</v>
    <v>77063c53-3a0e-fbf0-30d8-68218fbc38fa</v>
    <v>en-US</v>
    <v>Map</v>
  </rv>
  <rv s="0">
    <v>536870912</v>
    <v>Veracruz</v>
    <v>10381f79-264a-f2fd-08f8-cc5377683832</v>
    <v>en-US</v>
    <v>Map</v>
  </rv>
  <rv s="0">
    <v>536870912</v>
    <v>Yucatán</v>
    <v>f096e19b-5b56-f73a-3e33-e3f03e33fffc</v>
    <v>en-US</v>
    <v>Map</v>
  </rv>
  <rv s="0">
    <v>536870912</v>
    <v>Zacatecas</v>
    <v>135a47e4-6f2c-2112-febf-50c21b485bd3</v>
    <v>en-US</v>
    <v>Map</v>
  </rv>
  <rv s="3">
    <v>402</v>
  </rv>
  <rv s="1">
    <fb>0.130829255322402</fb>
    <v>22</v>
  </rv>
  <rv s="3">
    <v>403</v>
  </rv>
  <rv s="1">
    <fb>0.55100000000000005</fb>
    <v>22</v>
  </rv>
  <rv s="1">
    <fb>3.4249999523162801E-2</fb>
    <v>30</v>
  </rv>
  <rv s="1">
    <fb>102626859</fb>
    <v>23</v>
  </rv>
  <rv s="7">
    <v>#VALUE!</v>
    <v>en-US</v>
    <v>8e475659-4bdc-d912-6494-affce0096bc1</v>
    <v>536870912</v>
    <v>1</v>
    <v>787</v>
    <v>44</v>
    <v>Mexico</v>
    <v>18</v>
    <v>19</v>
    <v>Map</v>
    <v>20</v>
    <v>788</v>
    <v>MX</v>
    <v>6133</v>
    <v>6134</v>
    <v>6135</v>
    <v>6136</v>
    <v>6137</v>
    <v>6138</v>
    <v>6139</v>
    <v>6140</v>
    <v>6141</v>
    <v>MXN</v>
    <v>Mexico, officially the United Mexican States, is a country in North America. It borders the United States to the north, and Guatemala and Belize to the southeast; while having maritime boundaries with the Pacific Ocean to the west, the Caribbean ...</v>
    <v>6142</v>
    <v>6143</v>
    <v>6144</v>
    <v>6145</v>
    <v>6146</v>
    <v>6147</v>
    <v>6148</v>
    <v>6149</v>
    <v>6150</v>
    <v>481</v>
    <v>6138</v>
    <v>6153</v>
    <v>6154</v>
    <v>6155</v>
    <v>6156</v>
    <v>6157</v>
    <v>6158</v>
    <v>Mexico</v>
    <v>Himno Nacional Mexicano</v>
    <v>6159</v>
    <v>Estaos Xuníos Mexicanos</v>
    <v>6160</v>
    <v>6161</v>
    <v>6162</v>
    <v>6163</v>
    <v>3123</v>
    <v>1833</v>
    <v>6164</v>
    <v>2813</v>
    <v>4247</v>
    <v>5182</v>
    <v>6165</v>
    <v>6197</v>
    <v>6198</v>
    <v>6199</v>
    <v>6200</v>
    <v>6201</v>
    <v>Mexico</v>
    <v>6202</v>
    <v>mdp/vdpid/166</v>
  </rv>
  <rv s="0">
    <v>536870912</v>
    <v>Federated States of Micronesia</v>
    <v>b9f97425-2e4f-9921-d91f-c9f6bd7b9fbb</v>
    <v>en-US</v>
    <v>Map</v>
  </rv>
  <rv s="1">
    <fb>0.314285714285714</fb>
    <v>22</v>
  </rv>
  <rv s="1">
    <fb>702</fb>
    <v>23</v>
  </rv>
  <rv s="1">
    <fb>22.82</fb>
    <v>24</v>
  </rv>
  <rv s="1">
    <fb>691</fb>
    <v>25</v>
  </rv>
  <rv s="0">
    <v>536870912</v>
    <v>Palikir</v>
    <v>038b0e9d-2de4-2e92-f4d4-dbf939cdc965</v>
    <v>en-US</v>
    <v>Map</v>
  </rv>
  <rv s="1">
    <fb>112.096989888685</fb>
    <v>26</v>
  </rv>
  <rv s="1">
    <fb>5.2262390344688303E-3</fb>
    <v>22</v>
  </rv>
  <rv s="1">
    <fb>3.0529999999999999</fb>
    <v>24</v>
  </rv>
  <rv s="1">
    <fb>0.91857147216796908</fb>
    <v>22</v>
  </rv>
  <rv s="1">
    <fb>401932279.01922101</fb>
    <v>28</v>
  </rv>
  <rv s="1">
    <fb>0.97174740000000004</fb>
    <v>22</v>
  </rv>
  <rv s="1">
    <fb>0.14117969999999999</fb>
    <v>22</v>
  </rv>
  <rv s="2">
    <v>120</v>
    <v>20</v>
    <v>790</v>
    <v>7</v>
    <v>0</v>
    <v>Image of Federated States of Micronesia</v>
  </rv>
  <rv s="1">
    <fb>25.6</fb>
    <v>29</v>
  </rv>
  <rv s="0">
    <v>536870912</v>
    <v>Weno</v>
    <v>a6b0b40e-480c-b1f9-ea97-f80984f7a50a</v>
    <v>en-US</v>
    <v>Map</v>
  </rv>
  <rv s="0">
    <v>805306368</v>
    <v>Wesley Simina (President)</v>
    <v>0b783031-78f0-39b0-dea0-98310c038813</v>
    <v>en-US</v>
    <v>Generic</v>
  </rv>
  <rv s="0">
    <v>805306368</v>
    <v>Aren Palik (Vice president)</v>
    <v>ede07b17-716e-9a08-c5fa-ef2b37dd77b5</v>
    <v>en-US</v>
    <v>Generic</v>
  </rv>
  <rv s="3">
    <v>404</v>
  </rv>
  <rv s="4">
    <v>https://www.bing.com/search?q=federated+states+of+micronesia&amp;form=skydnc</v>
    <v>Learn more on Bing</v>
  </rv>
  <rv s="1">
    <fb>67.754999999999995</fb>
    <v>29</v>
  </rv>
  <rv s="1">
    <fb>88</fb>
    <v>29</v>
  </rv>
  <rv s="1">
    <fb>2.4602904799999999E-2</fb>
    <v>22</v>
  </rv>
  <rv s="1">
    <fb>0.17699999999999999</fb>
    <v>24</v>
  </rv>
  <rv s="1">
    <fb>114164</fb>
    <v>23</v>
  </rv>
  <rv s="1">
    <fb>0.46</fb>
    <v>22</v>
  </rv>
  <rv s="0">
    <v>536870912</v>
    <v>Chuuk State</v>
    <v>b1970d67-de63-df9c-e9b8-bd3e679a1c3b</v>
    <v>en-US</v>
    <v>Map</v>
  </rv>
  <rv s="0">
    <v>536870912</v>
    <v>Pohnpei State</v>
    <v>660bd7de-32fc-3f4f-c1b8-949b39774683</v>
    <v>en-US</v>
    <v>Map</v>
  </rv>
  <rv s="0">
    <v>536870912</v>
    <v>Yap State</v>
    <v>a9bf872c-75e9-7dc7-6d69-b00782e9a4e1</v>
    <v>en-US</v>
    <v>Map</v>
  </rv>
  <rv s="3">
    <v>405</v>
  </rv>
  <rv s="1">
    <fb>0.25196273850098599</fb>
    <v>22</v>
  </rv>
  <rv s="3">
    <v>406</v>
  </rv>
  <rv s="1">
    <fb>0.60499999999999998</fb>
    <v>22</v>
  </rv>
  <rv s="1">
    <fb>25963</fb>
    <v>23</v>
  </rv>
  <rv s="56">
    <v>#VALUE!</v>
    <v>en-US</v>
    <v>b9f97425-2e4f-9921-d91f-c9f6bd7b9fbb</v>
    <v>536870912</v>
    <v>1</v>
    <v>793</v>
    <v>794</v>
    <v>Federated States of Micronesia</v>
    <v>18</v>
    <v>19</v>
    <v>Map</v>
    <v>20</v>
    <v>795</v>
    <v>FM</v>
    <v>6205</v>
    <v>6206</v>
    <v>6207</v>
    <v>6208</v>
    <v>6209</v>
    <v>5989</v>
    <v>6210</v>
    <v>6211</v>
    <v>USD</v>
    <v>The Federated States of Micronesia, or simply Micronesia, is an island country in Micronesia, a subregion of Oceania. The federation consists of four states—from west to east: Yap, Chuuk, Pohnpei, and Kosrae—that span across the western Pacific ...</v>
    <v>6212</v>
    <v>6213</v>
    <v>6214</v>
    <v>6215</v>
    <v>6216</v>
    <v>6217</v>
    <v>6218</v>
    <v>6219</v>
    <v>6222</v>
    <v>6223</v>
    <v>6224</v>
    <v>6225</v>
    <v>Federated States of Micronesia</v>
    <v>Patriots of Micronesia</v>
    <v>374</v>
    <v>les États fédérés de Micronésie</v>
    <v>6226</v>
    <v>6227</v>
    <v>6228</v>
    <v>3199</v>
    <v>3337</v>
    <v>6229</v>
    <v>1533</v>
    <v>2382</v>
    <v>2131</v>
    <v>1273</v>
    <v>6233</v>
    <v>6234</v>
    <v>6235</v>
    <v>6236</v>
    <v>Federated States of Micronesia</v>
    <v>6237</v>
    <v>mdp/vdpid/80</v>
  </rv>
  <rv s="0">
    <v>536870912</v>
    <v>Moldova</v>
    <v>cc6beb87-eebc-d1b9-c08d-94ab92488417</v>
    <v>en-US</v>
    <v>Map</v>
  </rv>
  <rv s="1">
    <fb>0.74217087260565506</fb>
    <v>22</v>
  </rv>
  <rv s="1">
    <fb>33843.5</fb>
    <v>23</v>
  </rv>
  <rv s="1">
    <fb>373</fb>
    <v>25</v>
  </rv>
  <rv s="0">
    <v>536870912</v>
    <v>Chișinău</v>
    <v>9274279d-0140-1f5d-0a98-a8f07250eb4a</v>
    <v>en-US</v>
    <v>Map</v>
  </rv>
  <rv s="1">
    <fb>5115.4650000000001</fb>
    <v>23</v>
  </rv>
  <rv s="1">
    <fb>166.19627963692099</fb>
    <v>26</v>
  </rv>
  <rv s="1">
    <fb>4.83778351428725E-2</fb>
    <v>22</v>
  </rv>
  <rv s="1">
    <fb>1386.2344389560601</fb>
    <v>23</v>
  </rv>
  <rv s="1">
    <fb>1.262</fb>
    <v>24</v>
  </rv>
  <rv s="1">
    <fb>0.12575251021694001</fb>
    <v>22</v>
  </rv>
  <rv s="1">
    <fb>88.688022239406195</fb>
    <v>29</v>
  </rv>
  <rv s="1">
    <fb>11955435456.7957</fb>
    <v>28</v>
  </rv>
  <rv s="1">
    <fb>0.90618759999999998</fb>
    <v>22</v>
  </rv>
  <rv s="1">
    <fb>0.39821240000000002</fb>
    <v>22</v>
  </rv>
  <rv s="2">
    <v>121</v>
    <v>20</v>
    <v>797</v>
    <v>7</v>
    <v>0</v>
    <v>Image of Moldova</v>
  </rv>
  <rv s="0">
    <v>805306368</v>
    <v>Maia Sandu (President)</v>
    <v>8ffda83f-9dad-4a14-a39b-00493ab4ffa1</v>
    <v>en-US</v>
    <v>Generic</v>
  </rv>
  <rv s="0">
    <v>805306368</v>
    <v>Dorin Recean (Prime minister)</v>
    <v>2aefa8a0-b837-4b49-b239-fb29ea18b1e4</v>
    <v>en-US</v>
    <v>Generic</v>
  </rv>
  <rv s="3">
    <v>407</v>
  </rv>
  <rv s="4">
    <v>https://www.bing.com/search?q=moldova&amp;form=skydnc</v>
    <v>Learn more on Bing</v>
  </rv>
  <rv s="1">
    <fb>71.808000000000007</fb>
    <v>29</v>
  </rv>
  <rv s="1">
    <fb>0.31</fb>
    <v>27</v>
  </rv>
  <rv s="3">
    <v>408</v>
  </rv>
  <rv s="1">
    <fb>0.46187765570000006</fb>
    <v>22</v>
  </rv>
  <rv s="1">
    <fb>3.2065999999999999</fb>
    <v>24</v>
  </rv>
  <rv s="1">
    <fb>2592477</fb>
    <v>23</v>
  </rv>
  <rv s="1">
    <fb>0.36</fb>
    <v>22</v>
  </rv>
  <rv s="1">
    <fb>4.4000000000000004E-2</fb>
    <v>22</v>
  </rv>
  <rv s="1">
    <fb>0.430859985351563</fb>
    <v>22</v>
  </rv>
  <rv s="0">
    <v>536870912</v>
    <v>Anenii Noi District</v>
    <v>00fbbcee-9f60-a2dc-30b0-a97c52cf9ebe</v>
    <v>en-US</v>
    <v>Map</v>
  </rv>
  <rv s="0">
    <v>536870912</v>
    <v>Basarabeasca District</v>
    <v>c5e91e54-685e-22a4-4b02-6bda72de73ae</v>
    <v>en-US</v>
    <v>Map</v>
  </rv>
  <rv s="0">
    <v>536870912</v>
    <v>Briceni District</v>
    <v>d55ddb65-6298-ea5c-4012-8ca41a65ae2f</v>
    <v>en-US</v>
    <v>Map</v>
  </rv>
  <rv s="0">
    <v>536870912</v>
    <v>Cahul District</v>
    <v>ae750499-fd09-3581-eca5-32c41a29b14b</v>
    <v>en-US</v>
    <v>Map</v>
  </rv>
  <rv s="0">
    <v>536870912</v>
    <v>Cantemir District</v>
    <v>1e52884e-e76d-82ad-62c5-5a2eef643828</v>
    <v>en-US</v>
    <v>Map</v>
  </rv>
  <rv s="0">
    <v>536870912</v>
    <v>Călărași District</v>
    <v>923a3877-8419-8db5-190c-388ea9000964</v>
    <v>en-US</v>
    <v>Map</v>
  </rv>
  <rv s="0">
    <v>536870912</v>
    <v>Căușeni District</v>
    <v>921d73c6-df75-d40c-d05a-2613f102d3f3</v>
    <v>en-US</v>
    <v>Map</v>
  </rv>
  <rv s="0">
    <v>536870912</v>
    <v>Cimișlia District</v>
    <v>17d45124-6f0e-3eeb-772f-7bbe855b9569</v>
    <v>en-US</v>
    <v>Map</v>
  </rv>
  <rv s="0">
    <v>536870912</v>
    <v>Criuleni District</v>
    <v>6d55321c-a6b0-ef2c-aad3-cb22f3f5c2df</v>
    <v>en-US</v>
    <v>Map</v>
  </rv>
  <rv s="0">
    <v>536870912</v>
    <v>Dondușeni District</v>
    <v>781dbd12-4056-a6e9-f9b8-d47e9f70182d</v>
    <v>en-US</v>
    <v>Map</v>
  </rv>
  <rv s="0">
    <v>536870912</v>
    <v>Drochia District</v>
    <v>6de256f4-615c-af70-9768-e059ddf0e96a</v>
    <v>en-US</v>
    <v>Map</v>
  </rv>
  <rv s="0">
    <v>536870912</v>
    <v>Dubăsari District</v>
    <v>b25870a9-db57-4b63-97c7-313fc028bbd3</v>
    <v>en-US</v>
    <v>Map</v>
  </rv>
  <rv s="0">
    <v>536870912</v>
    <v>Edineț District</v>
    <v>524b623a-e464-88df-af1f-c443942d61c7</v>
    <v>en-US</v>
    <v>Map</v>
  </rv>
  <rv s="0">
    <v>536870912</v>
    <v>Fălești District</v>
    <v>f5d678e6-231a-fe64-8f4b-309c0e3daa9f</v>
    <v>en-US</v>
    <v>Map</v>
  </rv>
  <rv s="0">
    <v>536870912</v>
    <v>Florești District</v>
    <v>1d8fb8dc-5a8f-8a4a-cc38-7ce81a60373d</v>
    <v>en-US</v>
    <v>Map</v>
  </rv>
  <rv s="0">
    <v>536870912</v>
    <v>Glodeni District</v>
    <v>b6e3ea24-0722-48c5-8154-20f8d749a89d</v>
    <v>en-US</v>
    <v>Map</v>
  </rv>
  <rv s="0">
    <v>536870912</v>
    <v>Hîncești District</v>
    <v>24073425-a3ac-09ae-eb8e-305ecb7c5eb9</v>
    <v>en-US</v>
    <v>Map</v>
  </rv>
  <rv s="0">
    <v>536870912</v>
    <v>Ialoveni District</v>
    <v>4fca5b26-b7de-40b7-99c0-aca53db3bd03</v>
    <v>en-US</v>
    <v>Map</v>
  </rv>
  <rv s="0">
    <v>536870912</v>
    <v>Leova District</v>
    <v>2225ac49-247d-0bd2-8578-a91ef17c97a3</v>
    <v>en-US</v>
    <v>Map</v>
  </rv>
  <rv s="0">
    <v>536870912</v>
    <v>Nisporeni District</v>
    <v>bf2ad605-9233-4f63-8082-489b0ca64e77</v>
    <v>en-US</v>
    <v>Map</v>
  </rv>
  <rv s="0">
    <v>536870912</v>
    <v>Ocnița District</v>
    <v>26dff043-9f51-584f-bb4a-f610faccecf6</v>
    <v>en-US</v>
    <v>Map</v>
  </rv>
  <rv s="0">
    <v>536870912</v>
    <v>Orhei District</v>
    <v>79f970d0-7548-4202-865c-96c4ef91a7c0</v>
    <v>en-US</v>
    <v>Map</v>
  </rv>
  <rv s="0">
    <v>536870912</v>
    <v>Rezina District</v>
    <v>394dc29d-e26f-b5bb-7aba-8ef616223c73</v>
    <v>en-US</v>
    <v>Map</v>
  </rv>
  <rv s="0">
    <v>536870912</v>
    <v>Rîșcani District</v>
    <v>5be0ce4f-d963-1786-1634-57f0a5c172cb</v>
    <v>en-US</v>
    <v>Map</v>
  </rv>
  <rv s="0">
    <v>536870912</v>
    <v>Sîngerei District</v>
    <v>90f0d7fa-9bbe-5865-3e85-25ba5e3cb57e</v>
    <v>en-US</v>
    <v>Map</v>
  </rv>
  <rv s="0">
    <v>536870912</v>
    <v>Soroca District</v>
    <v>03254326-9f67-4724-b8ca-4558c48cd311</v>
    <v>en-US</v>
    <v>Map</v>
  </rv>
  <rv s="0">
    <v>536870912</v>
    <v>Strășeni District</v>
    <v>26bf9fc0-fdae-1fbd-fdfe-d503f11e3196</v>
    <v>en-US</v>
    <v>Map</v>
  </rv>
  <rv s="0">
    <v>536870912</v>
    <v>Șoldănești District</v>
    <v>c303ac4e-60cf-2c5d-1894-27c77eb98d24</v>
    <v>en-US</v>
    <v>Map</v>
  </rv>
  <rv s="0">
    <v>536870912</v>
    <v>Ștefan Vodă District</v>
    <v>a8ddc1c1-62ce-3ce7-a54a-6e7276f7bde6</v>
    <v>en-US</v>
    <v>Map</v>
  </rv>
  <rv s="0">
    <v>536870912</v>
    <v>Telenești District</v>
    <v>9730ba5c-6063-c805-fb2a-75565105a6dc</v>
    <v>en-US</v>
    <v>Map</v>
  </rv>
  <rv s="0">
    <v>536870912</v>
    <v>Ungheni District</v>
    <v>6488f6ec-42ae-43dd-a391-b6350607fbf5</v>
    <v>en-US</v>
    <v>Map</v>
  </rv>
  <rv s="0">
    <v>536870912</v>
    <v>Gagauzia</v>
    <v>0314e6e7-9f5f-4491-ba35-ee6a86e2c6f8</v>
    <v>en-US</v>
    <v>Map</v>
  </rv>
  <rv s="0">
    <v>536870912</v>
    <v>Administrative-Territorial Units of the Left Bank of the Dniester</v>
    <v>af409511-164e-437c-aeb0-c76a6cce59a1</v>
    <v>en-US</v>
    <v>Map</v>
  </rv>
  <rv s="3">
    <v>409</v>
  </rv>
  <rv s="1">
    <fb>0.17691629524637301</fb>
    <v>22</v>
  </rv>
  <rv s="1">
    <fb>5.4730000495910598E-2</fb>
    <v>30</v>
  </rv>
  <rv s="1">
    <fb>1135502</fb>
    <v>23</v>
  </rv>
  <rv s="6">
    <v>#VALUE!</v>
    <v>en-US</v>
    <v>cc6beb87-eebc-d1b9-c08d-94ab92488417</v>
    <v>536870912</v>
    <v>1</v>
    <v>800</v>
    <v>37</v>
    <v>Moldova</v>
    <v>18</v>
    <v>19</v>
    <v>Map</v>
    <v>20</v>
    <v>84</v>
    <v>MD</v>
    <v>6240</v>
    <v>6241</v>
    <v>3479</v>
    <v>1858</v>
    <v>6242</v>
    <v>6243</v>
    <v>6244</v>
    <v>6245</v>
    <v>6246</v>
    <v>MDL</v>
    <v>Moldova, officially the Republic of Moldova, is a landlocked country in Eastern Europe, on the northeastern corner of the Balkans. The country spans a total of 33,483 km² and has a population of approximately 2.42 million as of January 2024. ...</v>
    <v>6247</v>
    <v>6248</v>
    <v>6249</v>
    <v>6250</v>
    <v>5484</v>
    <v>6251</v>
    <v>6252</v>
    <v>6253</v>
    <v>6254</v>
    <v>6101</v>
    <v>6243</v>
    <v>6257</v>
    <v>6258</v>
    <v>6259</v>
    <v>5278</v>
    <v>6260</v>
    <v>Moldova</v>
    <v>Limba noastră</v>
    <v>6261</v>
    <v>Republica Moldova</v>
    <v>6262</v>
    <v>6263</v>
    <v>6264</v>
    <v>576</v>
    <v>2724</v>
    <v>6265</v>
    <v>6266</v>
    <v>2530</v>
    <v>1063</v>
    <v>168</v>
    <v>6267</v>
    <v>6301</v>
    <v>6302</v>
    <v>3068</v>
    <v>5842</v>
    <v>6303</v>
    <v>Moldova</v>
    <v>6304</v>
    <v>mdp/vdpid/152</v>
  </rv>
  <rv s="0">
    <v>536870912</v>
    <v>Monaco</v>
    <v>641c5b20-4d7d-f3b8-b1f9-c1c0bdc2b8f7</v>
    <v>en-US</v>
    <v>Map</v>
  </rv>
  <rv s="1">
    <fb>2.02</fb>
    <v>23</v>
  </rv>
  <rv s="1">
    <fb>5.9</fb>
    <v>24</v>
  </rv>
  <rv s="1">
    <fb>377</fb>
    <v>25</v>
  </rv>
  <rv s="0">
    <v>536870912</v>
    <v>Monaco City</v>
    <v>e2c8acee-ade6-7390-be22-b8d3d72b1354</v>
    <v>en-US</v>
    <v>Map</v>
  </rv>
  <rv s="1">
    <fb>7184844192.6345596</fb>
    <v>28</v>
  </rv>
  <rv s="2">
    <v>122</v>
    <v>20</v>
    <v>802</v>
    <v>7</v>
    <v>0</v>
    <v>Image of Monaco</v>
  </rv>
  <rv s="0">
    <v>805306368</v>
    <v>Albert II, Prince of Monaco (Monarch)</v>
    <v>b32cecce-46dc-2989-4b6d-7895808d7d1b</v>
    <v>en-US</v>
    <v>Generic</v>
  </rv>
  <rv s="0">
    <v>805306368</v>
    <v>Isabelle Berro-Amadeï (Minister of State)</v>
    <v>335da876-5b07-bc97-79d3-1c9bd052087f</v>
    <v>en-US</v>
    <v>Generic</v>
  </rv>
  <rv s="3">
    <v>410</v>
  </rv>
  <rv s="4">
    <v>https://www.bing.com/search?q=monaco&amp;form=skydnc</v>
    <v>Learn more on Bing</v>
  </rv>
  <rv s="1">
    <fb>11.72</fb>
    <v>27</v>
  </rv>
  <rv s="3">
    <v>411</v>
  </rv>
  <rv s="1">
    <fb>6.0633433899999999E-2</fb>
    <v>22</v>
  </rv>
  <rv s="1">
    <fb>6.5617000000000001</fb>
    <v>24</v>
  </rv>
  <rv s="1">
    <fb>36469</fb>
    <v>23</v>
  </rv>
  <rv s="1">
    <fb>38964</fb>
    <v>23</v>
  </rv>
  <rv s="57">
    <v>#VALUE!</v>
    <v>en-US</v>
    <v>641c5b20-4d7d-f3b8-b1f9-c1c0bdc2b8f7</v>
    <v>536870912</v>
    <v>1</v>
    <v>805</v>
    <v>806</v>
    <v>Monaco</v>
    <v>18</v>
    <v>19</v>
    <v>Map</v>
    <v>20</v>
    <v>807</v>
    <v>MC</v>
    <v>6307</v>
    <v>6308</v>
    <v>6309</v>
    <v>6310</v>
    <v>EUR</v>
    <v>Monaco, officially the Principality of Monaco, is a sovereign city-state and microstate on the French Riviera a few kilometres west of the Italian region of Liguria, in Western Europe, on the Mediterranean Sea. It is a semi-enclave bordered by ...</v>
    <v>2059</v>
    <v>6311</v>
    <v>6312</v>
    <v>998</v>
    <v>6310</v>
    <v>6315</v>
    <v>6316</v>
    <v>6317</v>
    <v>Monaco</v>
    <v>Hymne monégasque</v>
    <v>6318</v>
    <v>Monaco</v>
    <v>6319</v>
    <v>6320</v>
    <v>6321</v>
    <v>125</v>
    <v>Monaco</v>
    <v>6322</v>
    <v>mdp/vdpid/158</v>
  </rv>
  <rv s="0">
    <v>536870912</v>
    <v>Mongolia</v>
    <v>ea062577-4c66-e22b-7054-abf32c1063b0</v>
    <v>en-US</v>
    <v>Map</v>
  </rv>
  <rv s="1">
    <fb>0.71488840550091393</fb>
    <v>22</v>
  </rv>
  <rv s="1">
    <fb>1564116</fb>
    <v>23</v>
  </rv>
  <rv s="1">
    <fb>24.131</fb>
    <v>24</v>
  </rv>
  <rv s="1">
    <fb>976</fb>
    <v>25</v>
  </rv>
  <rv s="0">
    <v>536870912</v>
    <v>Ulaanbaatar</v>
    <v>c11a6c9b-cae8-fd85-165c-84f646e12623</v>
    <v>en-US</v>
    <v>Map</v>
  </rv>
  <rv s="1">
    <fb>25368.306</fb>
    <v>23</v>
  </rv>
  <rv s="1">
    <fb>195.762902940885</fb>
    <v>26</v>
  </rv>
  <rv s="1">
    <fb>7.3048159748014804E-2</fb>
    <v>22</v>
  </rv>
  <rv s="1">
    <fb>2006.38888095267</fb>
    <v>23</v>
  </rv>
  <rv s="1">
    <fb>2.895</fb>
    <v>24</v>
  </rv>
  <rv s="1">
    <fb>8.0174048837830497E-2</fb>
    <v>22</v>
  </rv>
  <rv s="1">
    <fb>93.199382825958295</fb>
    <v>29</v>
  </rv>
  <rv s="1">
    <fb>13852850259.485399</fb>
    <v>28</v>
  </rv>
  <rv s="1">
    <fb>1.0404036000000001</fb>
    <v>22</v>
  </rv>
  <rv s="1">
    <fb>0.65595439999999994</fb>
    <v>22</v>
  </rv>
  <rv s="2">
    <v>123</v>
    <v>20</v>
    <v>809</v>
    <v>7</v>
    <v>0</v>
    <v>Image of Mongolia</v>
  </rv>
  <rv s="0">
    <v>805306368</v>
    <v>Ukhnaagiin Khürelsükh (President)</v>
    <v>bc801878-ff5f-0137-5b5c-42148a01e142</v>
    <v>en-US</v>
    <v>Generic</v>
  </rv>
  <rv s="0">
    <v>805306368</v>
    <v>Luvsannamsrain Oyun-Erdene (Prime minister)</v>
    <v>8003655e-4b2a-63b8-1fd2-6559bcc5b341</v>
    <v>en-US</v>
    <v>Generic</v>
  </rv>
  <rv s="0">
    <v>805306368</v>
    <v>Dashzegviin Amarbayasgalan (Chairman)</v>
    <v>614c9ae6-5c28-74ed-640f-f45d38028a56</v>
    <v>en-US</v>
    <v>Generic</v>
  </rv>
  <rv s="3">
    <v>412</v>
  </rv>
  <rv s="4">
    <v>https://www.bing.com/search?q=mongolia&amp;form=skydnc</v>
    <v>Learn more on Bing</v>
  </rv>
  <rv s="1">
    <fb>69.688999999999993</fb>
    <v>29</v>
  </rv>
  <rv s="1">
    <fb>45</fb>
    <v>29</v>
  </rv>
  <rv s="1">
    <fb>0.65</fb>
    <v>27</v>
  </rv>
  <rv s="3">
    <v>413</v>
  </rv>
  <rv s="1">
    <fb>0.39295083490000005</fb>
    <v>22</v>
  </rv>
  <rv s="1">
    <fb>2.8592</fb>
    <v>24</v>
  </rv>
  <rv s="1">
    <fb>3398366</fb>
    <v>23</v>
  </rv>
  <rv s="1">
    <fb>0.40899999999999997</fb>
    <v>22</v>
  </rv>
  <rv s="1">
    <fb>0.59675998687744103</fb>
    <v>22</v>
  </rv>
  <rv s="0">
    <v>536870912</v>
    <v>Arkhangai Province</v>
    <v>edd50e4a-5ecc-305a-df7e-74921f647452</v>
    <v>en-US</v>
    <v>Map</v>
  </rv>
  <rv s="0">
    <v>536870912</v>
    <v>Bayan-Ölgii Province</v>
    <v>50c83bc0-6f0f-59ba-f5d1-bcf9ceb80062</v>
    <v>en-US</v>
    <v>Map</v>
  </rv>
  <rv s="0">
    <v>536870912</v>
    <v>Bayankhongor Province</v>
    <v>6cd2c4a5-4966-4b19-3238-7a58159b158a</v>
    <v>en-US</v>
    <v>Map</v>
  </rv>
  <rv s="0">
    <v>536870912</v>
    <v>Bulgan Province</v>
    <v>e3437407-0307-eaea-a174-7efe4ce6eef5</v>
    <v>en-US</v>
    <v>Map</v>
  </rv>
  <rv s="0">
    <v>536870912</v>
    <v>Darkhan-Uul Province</v>
    <v>c8aeff9e-52e2-62e9-6a80-1e8d4e295a44</v>
    <v>en-US</v>
    <v>Map</v>
  </rv>
  <rv s="0">
    <v>536870912</v>
    <v>Dornod Province</v>
    <v>e0525b6e-3acb-9b47-cdcd-1f3b551cdf1b</v>
    <v>en-US</v>
    <v>Map</v>
  </rv>
  <rv s="0">
    <v>536870912</v>
    <v>Dornogovi Province</v>
    <v>83fd1fbf-9885-13dd-5f94-776cb9aaf282</v>
    <v>en-US</v>
    <v>Map</v>
  </rv>
  <rv s="0">
    <v>536870912</v>
    <v>Dundgobi Province</v>
    <v>81437413-692a-683c-d1d6-72f105203c6b</v>
    <v>en-US</v>
    <v>Map</v>
  </rv>
  <rv s="0">
    <v>536870912</v>
    <v>Govi-Altai Province</v>
    <v>c8bf4ce2-d29e-8a68-6052-28112a2e41f2</v>
    <v>en-US</v>
    <v>Map</v>
  </rv>
  <rv s="0">
    <v>536870912</v>
    <v>Govisümber Province</v>
    <v>8825bc76-9d25-63a9-fef6-7b13f2b456ae</v>
    <v>en-US</v>
    <v>Map</v>
  </rv>
  <rv s="0">
    <v>536870912</v>
    <v>Khentii Province</v>
    <v>f1aa4d79-c82c-7fa9-0808-63e4bb7a84a6</v>
    <v>en-US</v>
    <v>Map</v>
  </rv>
  <rv s="0">
    <v>536870912</v>
    <v>Khovd Province</v>
    <v>9579df50-cdf8-e0f5-1366-2f94d9268421</v>
    <v>en-US</v>
    <v>Map</v>
  </rv>
  <rv s="0">
    <v>536870912</v>
    <v>Khövsgöl Province</v>
    <v>980dcf67-5ab3-8f72-810e-b08e04e958bc</v>
    <v>en-US</v>
    <v>Map</v>
  </rv>
  <rv s="0">
    <v>536870912</v>
    <v>Orkhon Province</v>
    <v>9a9fbd7c-1921-d5b2-18f3-e6db75d8c628</v>
    <v>en-US</v>
    <v>Map</v>
  </rv>
  <rv s="0">
    <v>536870912</v>
    <v>Övörkhangai Province</v>
    <v>f72f2a5b-aa15-a3f1-54be-0d059ad7c7b2</v>
    <v>en-US</v>
    <v>Map</v>
  </rv>
  <rv s="0">
    <v>536870912</v>
    <v>Selenge Province</v>
    <v>8d58b013-7c74-c2c9-c4e9-f248a88ead31</v>
    <v>en-US</v>
    <v>Map</v>
  </rv>
  <rv s="0">
    <v>536870912</v>
    <v>Sükhbaatar Province</v>
    <v>9ac4b054-5253-dbe4-1f52-dfc13c9df5eb</v>
    <v>en-US</v>
    <v>Map</v>
  </rv>
  <rv s="0">
    <v>536870912</v>
    <v>Töv Province</v>
    <v>ff8d47ea-055d-0d90-3dee-9fa1f9dc0682</v>
    <v>en-US</v>
    <v>Map</v>
  </rv>
  <rv s="0">
    <v>536870912</v>
    <v>Uvs Province</v>
    <v>06abb258-94fa-9b40-34c2-ed3ee6456d79</v>
    <v>en-US</v>
    <v>Map</v>
  </rv>
  <rv s="0">
    <v>536870912</v>
    <v>Zavkhan Province</v>
    <v>fda03c42-cec6-29f7-632e-3a19bc1ac52e</v>
    <v>en-US</v>
    <v>Map</v>
  </rv>
  <rv s="3">
    <v>414</v>
  </rv>
  <rv s="1">
    <fb>0.16776784623697399</fb>
    <v>22</v>
  </rv>
  <rv s="1">
    <fb>6.0110001564025899E-2</fb>
    <v>30</v>
  </rv>
  <rv s="1">
    <fb>2210626</fb>
    <v>23</v>
  </rv>
  <rv s="6">
    <v>#VALUE!</v>
    <v>en-US</v>
    <v>ea062577-4c66-e22b-7054-abf32c1063b0</v>
    <v>536870912</v>
    <v>1</v>
    <v>812</v>
    <v>37</v>
    <v>Mongolia</v>
    <v>18</v>
    <v>19</v>
    <v>Map</v>
    <v>20</v>
    <v>403</v>
    <v>MN</v>
    <v>6325</v>
    <v>6326</v>
    <v>2542</v>
    <v>6327</v>
    <v>6328</v>
    <v>6329</v>
    <v>6330</v>
    <v>6331</v>
    <v>6332</v>
    <v>MNT</v>
    <v>Mongolia is a landlocked country in East Asia, bordered by Russia to the north and China to the south. It covers an area of 1,564,116 square kilometres, with a population of 3.5 million, making it the world's most sparsely populated sovereign ...</v>
    <v>6333</v>
    <v>6334</v>
    <v>6335</v>
    <v>6336</v>
    <v>1137</v>
    <v>6337</v>
    <v>6338</v>
    <v>6339</v>
    <v>6340</v>
    <v>863</v>
    <v>6329</v>
    <v>6344</v>
    <v>6345</v>
    <v>6346</v>
    <v>6347</v>
    <v>6348</v>
    <v>Mongolia</v>
    <v>National anthem of Mongolia</v>
    <v>6349</v>
    <v>Монгол Улс</v>
    <v>6350</v>
    <v>6351</v>
    <v>6352</v>
    <v>3199</v>
    <v>5930</v>
    <v>6353</v>
    <v>495</v>
    <v>4193</v>
    <v>1322</v>
    <v>109</v>
    <v>6354</v>
    <v>6375</v>
    <v>6376</v>
    <v>1494</v>
    <v>5930</v>
    <v>6377</v>
    <v>Mongolia</v>
    <v>6378</v>
    <v>mdp/vdpid/154</v>
  </rv>
  <rv s="0">
    <v>536870912</v>
    <v>Montenegro</v>
    <v>af9f6af3-dd71-b99f-0f24-acfa43b556ef</v>
    <v>en-US</v>
    <v>Map</v>
  </rv>
  <rv s="1">
    <fb>0.189591078066914</fb>
    <v>22</v>
  </rv>
  <rv s="1">
    <fb>13883</fb>
    <v>23</v>
  </rv>
  <rv s="1">
    <fb>11.731999999999999</fb>
    <v>24</v>
  </rv>
  <rv s="1">
    <fb>382</fb>
    <v>25</v>
  </rv>
  <rv s="0">
    <v>536870912</v>
    <v>Podgorica</v>
    <v>8cd372e7-d0e4-b57b-42ec-5553ec56dfd8</v>
    <v>en-US</v>
    <v>Map</v>
  </rv>
  <rv s="1">
    <fb>2016.85</fb>
    <v>23</v>
  </rv>
  <rv s="1">
    <fb>116.32011728325899</fb>
    <v>26</v>
  </rv>
  <rv s="1">
    <fb>2.6112164723023201E-2</fb>
    <v>22</v>
  </rv>
  <rv s="1">
    <fb>4612.3413904568897</fb>
    <v>23</v>
  </rv>
  <rv s="1">
    <fb>1.7450000000000001</fb>
    <v>24</v>
  </rv>
  <rv s="1">
    <fb>0.61486988847583601</fb>
    <v>22</v>
  </rv>
  <rv s="1">
    <fb>64.664697002011494</fb>
    <v>29</v>
  </rv>
  <rv s="1">
    <fb>5494736901.0299997</fb>
    <v>28</v>
  </rv>
  <rv s="1">
    <fb>1.0000255</fb>
    <v>22</v>
  </rv>
  <rv s="1">
    <fb>0.56080969999999997</fb>
    <v>22</v>
  </rv>
  <rv s="2">
    <v>124</v>
    <v>20</v>
    <v>814</v>
    <v>7</v>
    <v>0</v>
    <v>Image of Montenegro</v>
  </rv>
  <rv s="1">
    <fb>2.2999999999999998</fb>
    <v>29</v>
  </rv>
  <rv s="0">
    <v>805306368</v>
    <v>Jakov Milatović (President)</v>
    <v>c5ebdbf4-0ea1-7fdf-3183-65fe6ba3951f</v>
    <v>en-US</v>
    <v>Generic</v>
  </rv>
  <rv s="0">
    <v>805306368</v>
    <v>Milojko Spajić (Prime minister)</v>
    <v>765c984e-797a-8014-56a5-505ab4c9d031</v>
    <v>en-US</v>
    <v>Generic</v>
  </rv>
  <rv s="3">
    <v>415</v>
  </rv>
  <rv s="4">
    <v>https://www.bing.com/search?q=montenegro&amp;form=skydnc</v>
    <v>Learn more on Bing</v>
  </rv>
  <rv s="1">
    <fb>76.77</fb>
    <v>29</v>
  </rv>
  <rv s="1">
    <fb>3787240000</fb>
    <v>28</v>
  </rv>
  <rv s="3">
    <v>416</v>
  </rv>
  <rv s="1">
    <fb>0.3182014152</fb>
    <v>22</v>
  </rv>
  <rv s="1">
    <fb>2.7557</fb>
    <v>24</v>
  </rv>
  <rv s="1">
    <fb>616159</fb>
    <v>23</v>
  </rv>
  <rv s="1">
    <fb>0.23499999999999999</fb>
    <v>22</v>
  </rv>
  <rv s="1">
    <fb>5.2000000000000005E-2</fb>
    <v>22</v>
  </rv>
  <rv s="1">
    <fb>0.54443000793457008</fb>
    <v>22</v>
  </rv>
  <rv s="0">
    <v>536870912</v>
    <v>Andrijevica Municipality</v>
    <v>15a37fd2-f0ad-4044-9048-f5902e1cdf8e</v>
    <v>en-US</v>
    <v>Map</v>
  </rv>
  <rv s="0">
    <v>536870912</v>
    <v>Bar Municipality</v>
    <v>ef402ae9-9313-4a3d-bcb2-2fdd468f608e</v>
    <v>en-US</v>
    <v>Map</v>
  </rv>
  <rv s="0">
    <v>536870912</v>
    <v>Berane Municipality</v>
    <v>ba21b443-43c6-4420-8c5a-6541e36f2955</v>
    <v>en-US</v>
    <v>Map</v>
  </rv>
  <rv s="0">
    <v>536870912</v>
    <v>Bijelo Polje Municipality</v>
    <v>af43ef93-bd2b-4959-bb03-8d4924e72043</v>
    <v>en-US</v>
    <v>Map</v>
  </rv>
  <rv s="0">
    <v>536870912</v>
    <v>Budva Municipality</v>
    <v>503e2de6-0c48-43c1-8cf7-dc1bf1d58e41</v>
    <v>en-US</v>
    <v>Map</v>
  </rv>
  <rv s="0">
    <v>536870912</v>
    <v>Kotor Municipality</v>
    <v>7d2d8478-3eec-4f4d-8904-aed6eb68977f</v>
    <v>en-US</v>
    <v>Map</v>
  </rv>
  <rv s="0">
    <v>536870912</v>
    <v>Old Royal Capital Cetinje</v>
    <v>af4f2915-ea34-41ab-94ef-68e51355a455</v>
    <v>en-US</v>
    <v>Map</v>
  </rv>
  <rv s="0">
    <v>536870912</v>
    <v>Danilovgrad Municipality</v>
    <v>e0623382-556b-4a20-a0c6-e12a7ea20bd3</v>
    <v>en-US</v>
    <v>Map</v>
  </rv>
  <rv s="0">
    <v>536870912</v>
    <v>Ulcinj Municipality</v>
    <v>fc0d2072-fca6-4699-9021-0607660d0ac6</v>
    <v>en-US</v>
    <v>Map</v>
  </rv>
  <rv s="0">
    <v>536870912</v>
    <v>Kolašin Municipality</v>
    <v>17e42a17-1587-4293-b180-a2e85d6bc4db</v>
    <v>en-US</v>
    <v>Map</v>
  </rv>
  <rv s="0">
    <v>536870912</v>
    <v>Mojkovac Municipality</v>
    <v>3f1ef5ae-3f29-4643-9439-cc3c8109fdf5</v>
    <v>en-US</v>
    <v>Map</v>
  </rv>
  <rv s="0">
    <v>536870912</v>
    <v>Nikšić Municipality</v>
    <v>56916107-c5a6-4deb-8948-9e0835af416f</v>
    <v>en-US</v>
    <v>Map</v>
  </rv>
  <rv s="0">
    <v>536870912</v>
    <v>Plav Municipality</v>
    <v>d4702035-6dee-47bd-b576-a1316db150a6</v>
    <v>en-US</v>
    <v>Map</v>
  </rv>
  <rv s="0">
    <v>536870912</v>
    <v>Pljevlja Municipality</v>
    <v>2834b7b3-5e41-4d03-9414-41ae6c7e882c</v>
    <v>en-US</v>
    <v>Map</v>
  </rv>
  <rv s="0">
    <v>536870912</v>
    <v>Plužine Municipality</v>
    <v>1eb28701-9a95-4f2f-8055-cb5c70ac9077</v>
    <v>en-US</v>
    <v>Map</v>
  </rv>
  <rv s="0">
    <v>536870912</v>
    <v>Podgorica Capital City</v>
    <v>1b997d29-a716-4538-a589-3e0996365705</v>
    <v>en-US</v>
    <v>Map</v>
  </rv>
  <rv s="0">
    <v>536870912</v>
    <v>Rožaje Municipality</v>
    <v>1a5c0b0d-df89-4bc0-8d71-752272966a86</v>
    <v>en-US</v>
    <v>Map</v>
  </rv>
  <rv s="0">
    <v>536870912</v>
    <v>Šavnik Municipality</v>
    <v>c19e8398-1916-46d8-b7a8-0c535c22023c</v>
    <v>en-US</v>
    <v>Map</v>
  </rv>
  <rv s="0">
    <v>536870912</v>
    <v>Tivat Municipality</v>
    <v>f95f9e50-aa80-488e-babc-916a41ffe420</v>
    <v>en-US</v>
    <v>Map</v>
  </rv>
  <rv s="0">
    <v>536870912</v>
    <v>Žabljak Municipality</v>
    <v>f1f84361-1f5b-4ff9-ade2-f85534e8c1d1</v>
    <v>en-US</v>
    <v>Map</v>
  </rv>
  <rv s="0">
    <v>536870912</v>
    <v>Petnjica Municipality</v>
    <v>639aacbf-be60-7b50-a111-95e35036c2dc</v>
    <v>en-US</v>
    <v>Map</v>
  </rv>
  <rv s="0">
    <v>536870912</v>
    <v>Gusinje Municipality</v>
    <v>f7f5835a-889d-4113-68ea-2009058f1a4d</v>
    <v>en-US</v>
    <v>Map</v>
  </rv>
  <rv s="3">
    <v>417</v>
  </rv>
  <rv s="1">
    <fb>0.14883000373840299</fb>
    <v>30</v>
  </rv>
  <rv s="1">
    <fb>417765</fb>
    <v>23</v>
  </rv>
  <rv s="34">
    <v>#VALUE!</v>
    <v>en-US</v>
    <v>af9f6af3-dd71-b99f-0f24-acfa43b556ef</v>
    <v>536870912</v>
    <v>1</v>
    <v>817</v>
    <v>390</v>
    <v>Montenegro</v>
    <v>18</v>
    <v>19</v>
    <v>Map</v>
    <v>20</v>
    <v>818</v>
    <v>ME</v>
    <v>6381</v>
    <v>6382</v>
    <v>1126</v>
    <v>6383</v>
    <v>6384</v>
    <v>6385</v>
    <v>6386</v>
    <v>6387</v>
    <v>6388</v>
    <v>EUR</v>
    <v>Montenegro is a country in Southeastern Europe, on the Balkan Peninsula. Its 25 municipalities have a total population of 633,158 people in an area of 13,883 km². It is bordered by Bosnia and Herzegovina to the northwest, Serbia to the ...</v>
    <v>6389</v>
    <v>6390</v>
    <v>6391</v>
    <v>6392</v>
    <v>5267</v>
    <v>6393</v>
    <v>6394</v>
    <v>6395</v>
    <v>6396</v>
    <v>6397</v>
    <v>6385</v>
    <v>6400</v>
    <v>6401</v>
    <v>6402</v>
    <v>6403</v>
    <v>570</v>
    <v>2265</v>
    <v>Montenegro</v>
    <v>Oj, svijetla majska zoro</v>
    <v>6404</v>
    <v>Crna Gora</v>
    <v>6405</v>
    <v>6406</v>
    <v>6407</v>
    <v>6408</v>
    <v>3507</v>
    <v>1601</v>
    <v>427</v>
    <v>6409</v>
    <v>2131</v>
    <v>3276</v>
    <v>6410</v>
    <v>6433</v>
    <v>125</v>
    <v>2127</v>
    <v>6434</v>
    <v>Montenegro</v>
    <v>6435</v>
    <v>mdp/vdpid/270</v>
  </rv>
  <rv s="0">
    <v>536870912</v>
    <v>Morocco</v>
    <v>70f80aeb-dadf-b744-30f3-cea7fe3e7a8f</v>
    <v>en-US</v>
    <v>Map</v>
  </rv>
  <rv s="1">
    <fb>0.68544700873851694</fb>
    <v>22</v>
  </rv>
  <rv s="1">
    <fb>446550</fb>
    <v>23</v>
  </rv>
  <rv s="1">
    <fb>246000</fb>
    <v>23</v>
  </rv>
  <rv s="1">
    <fb>18.937000000000001</fb>
    <v>24</v>
  </rv>
  <rv s="1">
    <fb>212</fb>
    <v>25</v>
  </rv>
  <rv s="0">
    <v>536870912</v>
    <v>Rabat</v>
    <v>c1bdba78-6d2f-350d-fb4e-8a0636bc1a1f</v>
    <v>en-US</v>
    <v>Map</v>
  </rv>
  <rv s="1">
    <fb>61275.57</fb>
    <v>23</v>
  </rv>
  <rv s="1">
    <fb>111.06755821996801</fb>
    <v>26</v>
  </rv>
  <rv s="1">
    <fb>1.9606552057642502E-3</fb>
    <v>22</v>
  </rv>
  <rv s="1">
    <fb>904.442154848276</fb>
    <v>23</v>
  </rv>
  <rv s="1">
    <fb>2.415</fb>
    <v>24</v>
  </rv>
  <rv s="1">
    <fb>0.12601389200089599</fb>
    <v>22</v>
  </rv>
  <rv s="1">
    <fb>88.468862812342195</fb>
    <v>29</v>
  </rv>
  <rv s="1">
    <fb>118725279596.13</fb>
    <v>28</v>
  </rv>
  <rv s="1">
    <fb>1.1387658000000001</fb>
    <v>22</v>
  </rv>
  <rv s="1">
    <fb>0.35935929999999999</fb>
    <v>22</v>
  </rv>
  <rv s="2">
    <v>125</v>
    <v>20</v>
    <v>820</v>
    <v>7</v>
    <v>0</v>
    <v>Image of Morocco</v>
  </rv>
  <rv s="0">
    <v>536870912</v>
    <v>Casablanca</v>
    <v>6e0e6ca2-e092-9d0b-f376-e56de22511d6</v>
    <v>en-US</v>
    <v>Map</v>
  </rv>
  <rv s="0">
    <v>805306368</v>
    <v>Mohammed VI of Morocco (King)</v>
    <v>a8b6463e-cb6c-6fcd-25da-aea08a8138f6</v>
    <v>en-US</v>
    <v>Generic</v>
  </rv>
  <rv s="0">
    <v>805306368</v>
    <v>Aziz Akhannouch (Prime minister)</v>
    <v>0857cab8-6f91-95d6-9379-d47107139224</v>
    <v>en-US</v>
    <v>Generic</v>
  </rv>
  <rv s="3">
    <v>418</v>
  </rv>
  <rv s="4">
    <v>https://www.bing.com/search?q=morocco&amp;form=skydnc</v>
    <v>Learn more on Bing</v>
  </rv>
  <rv s="1">
    <fb>76.453000000000003</fb>
    <v>29</v>
  </rv>
  <rv s="1">
    <fb>65415260000</fb>
    <v>28</v>
  </rv>
  <rv s="3">
    <v>419</v>
  </rv>
  <rv s="1">
    <fb>0.53084071929999999</fb>
    <v>22</v>
  </rv>
  <rv s="1">
    <fb>0.72729999999999995</fb>
    <v>24</v>
  </rv>
  <rv s="1">
    <fb>37457971</fb>
    <v>23</v>
  </rv>
  <rv s="1">
    <fb>0.47</fb>
    <v>22</v>
  </rv>
  <rv s="1">
    <fb>0.45305999755859405</fb>
    <v>22</v>
  </rv>
  <rv s="0">
    <v>536870912</v>
    <v>Tangier-Tetouan-Al Hoceima</v>
    <v>b2b988dd-fd79-ea5e-aab0-e61172e8563a</v>
    <v>en-US</v>
    <v>Map</v>
  </rv>
  <rv s="0">
    <v>536870912</v>
    <v>Oriental</v>
    <v>ede82c2d-4963-5eaa-dd72-96771e2b4ad7</v>
    <v>en-US</v>
    <v>Map</v>
  </rv>
  <rv s="0">
    <v>536870912</v>
    <v>Fez-Meknes</v>
    <v>1796453a-bad4-8b50-6a38-ec8e50763de3</v>
    <v>en-US</v>
    <v>Map</v>
  </rv>
  <rv s="0">
    <v>536870912</v>
    <v>Rabat-Salé-Kénitra</v>
    <v>d608a3a6-e00a-255a-7bb0-4c932d8ac70e</v>
    <v>en-US</v>
    <v>Map</v>
  </rv>
  <rv s="0">
    <v>536870912</v>
    <v>Béni Mellal-Khénifra</v>
    <v>63a560e7-a92b-91a4-d450-0070c6d646ed</v>
    <v>en-US</v>
    <v>Map</v>
  </rv>
  <rv s="0">
    <v>536870912</v>
    <v>Casablanca-Settat</v>
    <v>0a1da02f-c2ab-cd63-4513-0ad53a204add</v>
    <v>en-US</v>
    <v>Map</v>
  </rv>
  <rv s="0">
    <v>536870912</v>
    <v>Marrakesh–Safi</v>
    <v>72062986-b181-1c91-77d8-f1c50d8e1167</v>
    <v>en-US</v>
    <v>Map</v>
  </rv>
  <rv s="0">
    <v>536870912</v>
    <v>Drâa-Tafilalet</v>
    <v>a5af6ee0-6211-7bcb-e47f-24318991bc0b</v>
    <v>en-US</v>
    <v>Map</v>
  </rv>
  <rv s="0">
    <v>536870912</v>
    <v>Souss-Massa</v>
    <v>79a4822d-1223-a9ce-9ec7-82f8f2f4efb9</v>
    <v>en-US</v>
    <v>Map</v>
  </rv>
  <rv s="0">
    <v>536870912</v>
    <v>Guelmim-Oued Noun</v>
    <v>f0a8c051-b07e-0e55-2dd7-9c218b5ead01</v>
    <v>en-US</v>
    <v>Map</v>
  </rv>
  <rv s="0">
    <v>536870912</v>
    <v>Laâyoune-Sakia El Hamra</v>
    <v>dc6d2a0d-e8e8-c9ba-7064-112a1b9c2b06</v>
    <v>en-US</v>
    <v>Map</v>
  </rv>
  <rv s="0">
    <v>536870912</v>
    <v>Dakhla-Oued Ed-Dahab</v>
    <v>9b6060ab-7891-e388-112f-5d61ad7cdad5</v>
    <v>en-US</v>
    <v>Map</v>
  </rv>
  <rv s="3">
    <v>420</v>
  </rv>
  <rv s="1">
    <fb>0.21906614484662298</fb>
    <v>22</v>
  </rv>
  <rv s="3">
    <v>421</v>
  </rv>
  <rv s="1">
    <fb>0.45799999999999996</fb>
    <v>22</v>
  </rv>
  <rv s="1">
    <fb>9.0190000534057596E-2</fb>
    <v>30</v>
  </rv>
  <rv s="1">
    <fb>22975026</fb>
    <v>23</v>
  </rv>
  <rv s="7">
    <v>#VALUE!</v>
    <v>en-US</v>
    <v>70f80aeb-dadf-b744-30f3-cea7fe3e7a8f</v>
    <v>536870912</v>
    <v>1</v>
    <v>823</v>
    <v>44</v>
    <v>Morocco</v>
    <v>18</v>
    <v>19</v>
    <v>Map</v>
    <v>20</v>
    <v>824</v>
    <v>MA</v>
    <v>6438</v>
    <v>6439</v>
    <v>6440</v>
    <v>6441</v>
    <v>6442</v>
    <v>6443</v>
    <v>6444</v>
    <v>6445</v>
    <v>6446</v>
    <v>MAD</v>
    <v>Morocco, officially the Kingdom of Morocco, is a country in the Maghreb region of North Africa. It overlooks the Mediterranean Sea to the north and the Atlantic Ocean to the west, and has land borders with Algeria to the east, and the disputed ...</v>
    <v>6447</v>
    <v>6448</v>
    <v>6449</v>
    <v>6450</v>
    <v>361</v>
    <v>6451</v>
    <v>6452</v>
    <v>6453</v>
    <v>6454</v>
    <v>676</v>
    <v>6455</v>
    <v>6458</v>
    <v>6459</v>
    <v>6460</v>
    <v>6461</v>
    <v>792</v>
    <v>3898</v>
    <v>Morocco</v>
    <v>Cherifian Anthem</v>
    <v>6462</v>
    <v>Kongeriget Marokko</v>
    <v>6463</v>
    <v>6464</v>
    <v>6465</v>
    <v>689</v>
    <v>1531</v>
    <v>6466</v>
    <v>1209</v>
    <v>1210</v>
    <v>2131</v>
    <v>2727</v>
    <v>6467</v>
    <v>6480</v>
    <v>6481</v>
    <v>6482</v>
    <v>6483</v>
    <v>6484</v>
    <v>Morocco</v>
    <v>6485</v>
    <v>mdp/vdpid/159</v>
  </rv>
  <rv s="0">
    <v>536870912</v>
    <v>Mozambique</v>
    <v>a7f78d5f-1f90-031f-0dbd-c31c66e057d5</v>
    <v>en-US</v>
    <v>Map</v>
  </rv>
  <rv s="1">
    <fb>0.63518909433098503</fb>
    <v>22</v>
  </rv>
  <rv s="1">
    <fb>801590</fb>
    <v>23</v>
  </rv>
  <rv s="1">
    <fb>37.520000000000003</fb>
    <v>24</v>
  </rv>
  <rv s="1">
    <fb>258</fb>
    <v>25</v>
  </rv>
  <rv s="0">
    <v>536870912</v>
    <v>Maputo</v>
    <v>d995e878-d96c-85c9-a3eb-fae711074afd</v>
    <v>en-US</v>
    <v>Map</v>
  </rv>
  <rv s="1">
    <fb>7942.7219999999998</fb>
    <v>23</v>
  </rv>
  <rv s="1">
    <fb>182.31478337639101</fb>
    <v>26</v>
  </rv>
  <rv s="1">
    <fb>2.7811063118294198E-2</fb>
    <v>22</v>
  </rv>
  <rv s="1">
    <fb>478.92117232933498</fb>
    <v>23</v>
  </rv>
  <rv s="1">
    <fb>4.8520000000000003</fb>
    <v>24</v>
  </rv>
  <rv s="1">
    <fb>0.47983928332994202</fb>
    <v>22</v>
  </rv>
  <rv s="1">
    <fb>12.6199534718635</fb>
    <v>29</v>
  </rv>
  <rv s="1">
    <fb>14934159925.523399</fb>
    <v>28</v>
  </rv>
  <rv s="1">
    <fb>1.1260497999999999</fb>
    <v>22</v>
  </rv>
  <rv s="1">
    <fb>7.3125499999999996E-2</fb>
    <v>22</v>
  </rv>
  <rv s="2">
    <v>126</v>
    <v>20</v>
    <v>826</v>
    <v>7</v>
    <v>0</v>
    <v>Image of Mozambique</v>
  </rv>
  <rv s="0">
    <v>805306368</v>
    <v>Daniel Chapo (President)</v>
    <v>db7012c2-0af9-88e4-9ea1-19537331dd45</v>
    <v>en-US</v>
    <v>Generic</v>
  </rv>
  <rv s="0">
    <v>805306368</v>
    <v>Maria Benvinda Levy (Prime minister)</v>
    <v>1c131e3c-98d5-72f6-b903-029c3d9dad0b</v>
    <v>en-US</v>
    <v>Generic</v>
  </rv>
  <rv s="3">
    <v>422</v>
  </rv>
  <rv s="4">
    <v>https://www.bing.com/search?q=mozambique&amp;form=skydnc</v>
    <v>Learn more on Bing</v>
  </rv>
  <rv s="1">
    <fb>60.162999999999997</fb>
    <v>29</v>
  </rv>
  <rv s="1">
    <fb>289</fb>
    <v>29</v>
  </rv>
  <rv s="3">
    <v>423</v>
  </rv>
  <rv s="1">
    <fb>6.8464365599999993E-2</fb>
    <v>22</v>
  </rv>
  <rv s="1">
    <fb>8.3799999999999999E-2</fb>
    <v>24</v>
  </rv>
  <rv s="1">
    <fb>32969518</fb>
    <v>23</v>
  </rv>
  <rv s="1">
    <fb>0.59499999999999997</fb>
    <v>22</v>
  </rv>
  <rv s="1">
    <fb>0.11199999999999999</fb>
    <v>22</v>
  </rv>
  <rv s="1">
    <fb>0.78097000122070304</fb>
    <v>22</v>
  </rv>
  <rv s="0">
    <v>536870912</v>
    <v>Cabo Delgado Province</v>
    <v>e5092fb2-807d-6dde-7af0-8c5ce915dc09</v>
    <v>en-US</v>
    <v>Map</v>
  </rv>
  <rv s="0">
    <v>536870912</v>
    <v>Gaza Province</v>
    <v>ed9118ad-6a52-a758-4ad2-3bb6d7ad6a72</v>
    <v>en-US</v>
    <v>Map</v>
  </rv>
  <rv s="0">
    <v>536870912</v>
    <v>Inhambane Province</v>
    <v>d5ef9c0c-291b-87ed-3596-2c66485f7bcb</v>
    <v>en-US</v>
    <v>Map</v>
  </rv>
  <rv s="0">
    <v>536870912</v>
    <v>Manica Province</v>
    <v>d1fb7605-afd7-bf22-9c3e-885d5343919c</v>
    <v>en-US</v>
    <v>Map</v>
  </rv>
  <rv s="0">
    <v>536870912</v>
    <v>Maputo Province</v>
    <v>4af3ad4a-4b1f-83c9-d3b3-6993c601770f</v>
    <v>en-US</v>
    <v>Map</v>
  </rv>
  <rv s="0">
    <v>536870912</v>
    <v>Nampula Province</v>
    <v>b45ef35f-3689-e855-c77c-99ce450bac9e</v>
    <v>en-US</v>
    <v>Map</v>
  </rv>
  <rv s="0">
    <v>536870912</v>
    <v>Niassa Province</v>
    <v>42011373-ef53-85b1-2f7e-7ac3b4192e52</v>
    <v>en-US</v>
    <v>Map</v>
  </rv>
  <rv s="0">
    <v>536870912</v>
    <v>Sofala Province</v>
    <v>4f472e22-3748-7fd0-52b2-aff1245d8f5d</v>
    <v>en-US</v>
    <v>Map</v>
  </rv>
  <rv s="0">
    <v>536870912</v>
    <v>Tete Province</v>
    <v>cfa93a22-ea12-c7f6-686b-5c7b7852f88e</v>
    <v>en-US</v>
    <v>Map</v>
  </rv>
  <rv s="0">
    <v>536870912</v>
    <v>Zambezia Province</v>
    <v>1ff2b2ab-acf2-31bb-c86a-1a3705c17787</v>
    <v>en-US</v>
    <v>Map</v>
  </rv>
  <rv s="3">
    <v>424</v>
  </rv>
  <rv s="1">
    <fb>2.1625512934769699E-4</fb>
    <v>22</v>
  </rv>
  <rv s="3">
    <v>425</v>
  </rv>
  <rv s="1">
    <fb>0.36099999999999999</fb>
    <v>22</v>
  </rv>
  <rv s="1">
    <fb>3.2409999370575003E-2</fb>
    <v>30</v>
  </rv>
  <rv s="1">
    <fb>11092106</fb>
    <v>23</v>
  </rv>
  <rv s="6">
    <v>#VALUE!</v>
    <v>en-US</v>
    <v>a7f78d5f-1f90-031f-0dbd-c31c66e057d5</v>
    <v>536870912</v>
    <v>1</v>
    <v>829</v>
    <v>37</v>
    <v>Mozambique</v>
    <v>18</v>
    <v>19</v>
    <v>Map</v>
    <v>20</v>
    <v>830</v>
    <v>MZ</v>
    <v>6488</v>
    <v>6489</v>
    <v>1293</v>
    <v>6490</v>
    <v>6491</v>
    <v>6492</v>
    <v>6493</v>
    <v>6494</v>
    <v>6495</v>
    <v>MZN</v>
    <v>Mozambique, officially the Republic of Mozambique, is a country located in Southeast Africa bordered by the Indian Ocean to the east, Tanzania to the north, Malawi and Zambia to the northwest, Zimbabwe to the west, and Eswatini and South Africa ...</v>
    <v>6496</v>
    <v>6497</v>
    <v>6498</v>
    <v>6499</v>
    <v>6348</v>
    <v>6500</v>
    <v>6501</v>
    <v>6502</v>
    <v>6503</v>
    <v>3984</v>
    <v>6492</v>
    <v>6506</v>
    <v>6507</v>
    <v>6508</v>
    <v>6509</v>
    <v>3699</v>
    <v>Mozambique</v>
    <v>Pátria Amada</v>
    <v>6510</v>
    <v>República de Moçambique</v>
    <v>6511</v>
    <v>6512</v>
    <v>6513</v>
    <v>3385</v>
    <v>4011</v>
    <v>6514</v>
    <v>2339</v>
    <v>2431</v>
    <v>3650</v>
    <v>6515</v>
    <v>6516</v>
    <v>6527</v>
    <v>6528</v>
    <v>6529</v>
    <v>6530</v>
    <v>6531</v>
    <v>Mozambique</v>
    <v>6532</v>
    <v>mdp/vdpid/168</v>
  </rv>
  <rv s="0">
    <v>536870912</v>
    <v>Myanmar</v>
    <v>403039e1-0344-6b36-8fb6-123e2767192e</v>
    <v>en-US</v>
    <v>Map</v>
  </rv>
  <rv s="1">
    <fb>0.19538188277086999</fb>
    <v>22</v>
  </rv>
  <rv s="1">
    <fb>676577.2</fb>
    <v>23</v>
  </rv>
  <rv s="1">
    <fb>513000</fb>
    <v>23</v>
  </rv>
  <rv s="1">
    <fb>17.552</fb>
    <v>24</v>
  </rv>
  <rv s="1">
    <fb>95</fb>
    <v>25</v>
  </rv>
  <rv s="0">
    <v>536870912</v>
    <v>Naypyidaw</v>
    <v>df9278da-189d-76cf-6686-5d6e12deb605</v>
    <v>en-US</v>
    <v>Map</v>
  </rv>
  <rv s="1">
    <fb>25280.297999999999</fb>
    <v>23</v>
  </rv>
  <rv s="1">
    <fb>168.18270065936699</fb>
    <v>26</v>
  </rv>
  <rv s="1">
    <fb>8.8250669680456195E-2</fb>
    <v>22</v>
  </rv>
  <rv s="1">
    <fb>215.29889544359901</fb>
    <v>23</v>
  </rv>
  <rv s="1">
    <fb>2.1539999999999999</fb>
    <v>24</v>
  </rv>
  <rv s="1">
    <fb>0.43631101257694299</fb>
    <v>22</v>
  </rv>
  <rv s="1">
    <fb>44.2898952399838</fb>
    <v>29</v>
  </rv>
  <rv s="1">
    <fb>0.54</fb>
    <v>27</v>
  </rv>
  <rv s="1">
    <fb>76085852617.1371</fb>
    <v>28</v>
  </rv>
  <rv s="1">
    <fb>1.1230666999999999</fb>
    <v>22</v>
  </rv>
  <rv s="1">
    <fb>0.1881594</fb>
    <v>22</v>
  </rv>
  <rv s="2">
    <v>127</v>
    <v>20</v>
    <v>832</v>
    <v>7</v>
    <v>0</v>
    <v>Image of Myanmar</v>
  </rv>
  <rv s="1">
    <fb>36.799999999999997</fb>
    <v>29</v>
  </rv>
  <rv s="0">
    <v>536870912</v>
    <v>Yangon</v>
    <v>4e695ae0-edc6-6c76-7ab3-29aac71540d2</v>
    <v>en-US</v>
    <v>Map</v>
  </rv>
  <rv s="0">
    <v>805306368</v>
    <v>Min Aung Hlaing (President)</v>
    <v>e7a53bf8-cc3a-4416-9e73-c6d65f1c755c</v>
    <v>en-US</v>
    <v>Generic</v>
  </rv>
  <rv s="0">
    <v>805306368</v>
    <v>Min Aung Hlaing (Chairman)</v>
    <v>e7a53bf8-cc3a-4416-9e73-c6d65f1c755c</v>
    <v>en-US</v>
    <v>Generic</v>
  </rv>
  <rv s="0">
    <v>805306368</v>
    <v>Min Aung Hlaing (Prime minister)</v>
    <v>e7a53bf8-cc3a-4416-9e73-c6d65f1c755c</v>
    <v>en-US</v>
    <v>Generic</v>
  </rv>
  <rv s="0">
    <v>805306368</v>
    <v>Soe Win (Deputy prime minister)</v>
    <v>82978d9c-d0ee-3489-8a33-63a6c4a9da25</v>
    <v>en-US</v>
    <v>Generic</v>
  </rv>
  <rv s="3">
    <v>426</v>
  </rv>
  <rv s="4">
    <v>https://www.bing.com/search?q=burma&amp;form=skydnc</v>
    <v>Learn more on Bing</v>
  </rv>
  <rv s="1">
    <fb>66.867000000000004</fb>
    <v>29</v>
  </rv>
  <rv s="1">
    <fb>250</fb>
    <v>29</v>
  </rv>
  <rv s="3">
    <v>427</v>
  </rv>
  <rv s="1">
    <fb>0.73910675850000007</fb>
    <v>22</v>
  </rv>
  <rv s="1">
    <fb>0.67700000000000005</fb>
    <v>24</v>
  </rv>
  <rv s="1">
    <fb>54179306</fb>
    <v>23</v>
  </rv>
  <rv s="1">
    <fb>0.39899999999999997</fb>
    <v>22</v>
  </rv>
  <rv s="1">
    <fb>0.61665000915527302</fb>
    <v>22</v>
  </rv>
  <rv s="0">
    <v>536870912</v>
    <v>Rakhine State</v>
    <v>7f5cf9bf-6a7d-34cf-56b9-977c5d2c4c28</v>
    <v>en-US</v>
    <v>Map</v>
  </rv>
  <rv s="0">
    <v>536870912</v>
    <v>Chin State</v>
    <v>8767daf8-6c44-f4eb-6952-b31b3116dfdc</v>
    <v>en-US</v>
    <v>Map</v>
  </rv>
  <rv s="0">
    <v>536870912</v>
    <v>Kachin State</v>
    <v>b37f2071-79b3-08c2-84ff-b5d2f7a84b50</v>
    <v>en-US</v>
    <v>Map</v>
  </rv>
  <rv s="0">
    <v>536870912</v>
    <v>Shan State</v>
    <v>e156690a-20dc-8fec-2221-6b900a5faac3</v>
    <v>en-US</v>
    <v>Map</v>
  </rv>
  <rv s="0">
    <v>536870912</v>
    <v>Kayah State</v>
    <v>7e558f70-1a57-2f54-267a-0b2f5e276566</v>
    <v>en-US</v>
    <v>Map</v>
  </rv>
  <rv s="0">
    <v>536870912</v>
    <v>Kayin State</v>
    <v>0b0aceeb-7d5a-c7fb-2fd9-223daff2915f</v>
    <v>en-US</v>
    <v>Map</v>
  </rv>
  <rv s="0">
    <v>536870912</v>
    <v>Mon State</v>
    <v>f2e9fbb5-4623-ba3a-a364-d55ba46d5f89</v>
    <v>en-US</v>
    <v>Map</v>
  </rv>
  <rv s="0">
    <v>536870912</v>
    <v>Sagaing Region</v>
    <v>e45333f7-2673-3131-0573-3d3292d7d372</v>
    <v>en-US</v>
    <v>Map</v>
  </rv>
  <rv s="0">
    <v>536870912</v>
    <v>Tanintharyi Region</v>
    <v>4ad2bbb0-a1cf-5faa-71c3-9006b452138c</v>
    <v>en-US</v>
    <v>Map</v>
  </rv>
  <rv s="0">
    <v>536870912</v>
    <v>Ayeyarwady Region</v>
    <v>79fa91fb-1f1a-bedf-d43c-719505f21579</v>
    <v>en-US</v>
    <v>Map</v>
  </rv>
  <rv s="0">
    <v>536870912</v>
    <v>Yangon Region</v>
    <v>fd1c9c78-e8ec-f259-baa1-fa7f54d9953d</v>
    <v>en-US</v>
    <v>Map</v>
  </rv>
  <rv s="0">
    <v>536870912</v>
    <v>Bago Region</v>
    <v>a8109f5a-d15c-fc8e-df32-b9b9720cb90b</v>
    <v>en-US</v>
    <v>Map</v>
  </rv>
  <rv s="0">
    <v>536870912</v>
    <v>Magway Region</v>
    <v>863af825-4d0c-a30c-0216-cfb5e4c37073</v>
    <v>en-US</v>
    <v>Map</v>
  </rv>
  <rv s="0">
    <v>536870912</v>
    <v>Mandalay Region</v>
    <v>efcc164d-4675-ecd6-872f-210989854d60</v>
    <v>en-US</v>
    <v>Map</v>
  </rv>
  <rv s="0">
    <v>536870912</v>
    <v>Naypyidaw Union Territory</v>
    <v>6e3c6c16-bfed-4b3f-909a-af9490096dc2</v>
    <v>en-US</v>
    <v>Map</v>
  </rv>
  <rv s="3">
    <v>428</v>
  </rv>
  <rv s="1">
    <fb>5.36699529080766E-2</fb>
    <v>22</v>
  </rv>
  <rv s="3">
    <v>429</v>
  </rv>
  <rv s="1">
    <fb>1.57700002193451E-2</fb>
    <v>30</v>
  </rv>
  <rv s="1">
    <fb>16674093</fb>
    <v>23</v>
  </rv>
  <rv s="6">
    <v>#VALUE!</v>
    <v>en-US</v>
    <v>403039e1-0344-6b36-8fb6-123e2767192e</v>
    <v>536870912</v>
    <v>1</v>
    <v>835</v>
    <v>37</v>
    <v>Myanmar</v>
    <v>18</v>
    <v>19</v>
    <v>Map</v>
    <v>20</v>
    <v>836</v>
    <v>MM</v>
    <v>6535</v>
    <v>6536</v>
    <v>6537</v>
    <v>6538</v>
    <v>6539</v>
    <v>6540</v>
    <v>6541</v>
    <v>6542</v>
    <v>6543</v>
    <v>MMK</v>
    <v>Myanmar, officially the Republic of the Union of Myanmar and also rendered as Burma, is a country in northwest Southeast Asia. It is the largest country by area in Mainland Southeast Asia and has a population of about 55 million. It is bordered ...</v>
    <v>6544</v>
    <v>6545</v>
    <v>6546</v>
    <v>6547</v>
    <v>6548</v>
    <v>6549</v>
    <v>6550</v>
    <v>6551</v>
    <v>6552</v>
    <v>6553</v>
    <v>6554</v>
    <v>6559</v>
    <v>6560</v>
    <v>6561</v>
    <v>6562</v>
    <v>1150</v>
    <v>Myanmar</v>
    <v>Kaba Ma Kyei</v>
    <v>6563</v>
    <v>Republic of the Union of Myanmar</v>
    <v>6564</v>
    <v>6565</v>
    <v>6566</v>
    <v>1711</v>
    <v>2676</v>
    <v>6567</v>
    <v>319</v>
    <v>5455</v>
    <v>2482</v>
    <v>694</v>
    <v>6568</v>
    <v>6584</v>
    <v>6585</v>
    <v>6586</v>
    <v>4088</v>
    <v>6587</v>
    <v>Myanmar</v>
    <v>6588</v>
    <v>mdp/vdpid/27</v>
  </rv>
  <rv s="0">
    <v>536870912</v>
    <v>Namibia</v>
    <v>8fa38619-fcde-c9ff-939f-48a96fb1e4a6</v>
    <v>en-US</v>
    <v>Map</v>
  </rv>
  <rv s="1">
    <fb>0.47138918242660499</fb>
    <v>22</v>
  </rv>
  <rv s="1">
    <fb>825615</fb>
    <v>23</v>
  </rv>
  <rv s="1">
    <fb>28.638999999999999</fb>
    <v>24</v>
  </rv>
  <rv s="1">
    <fb>264</fb>
    <v>25</v>
  </rv>
  <rv s="0">
    <v>536870912</v>
    <v>Windhoek</v>
    <v>61966627-3552-ec0f-dc8a-65cecb9ffb6a</v>
    <v>en-US</v>
    <v>Map</v>
  </rv>
  <rv s="1">
    <fb>4228.0510000000004</fb>
    <v>23</v>
  </rv>
  <rv s="1">
    <fb>157.96836796149401</fb>
    <v>26</v>
  </rv>
  <rv s="1">
    <fb>3.7269751162113902E-2</fb>
    <v>22</v>
  </rv>
  <rv s="1">
    <fb>1652.56902565727</fb>
    <v>23</v>
  </rv>
  <rv s="1">
    <fb>3.3959999999999999</fb>
    <v>24</v>
  </rv>
  <rv s="1">
    <fb>8.3139596068062302E-2</fb>
    <v>22</v>
  </rv>
  <rv s="1">
    <fb>66.719090832065604</fb>
    <v>29</v>
  </rv>
  <rv s="1">
    <fb>12366527719.332199</fb>
    <v>28</v>
  </rv>
  <rv s="1">
    <fb>1.2424839000000001</fb>
    <v>22</v>
  </rv>
  <rv s="1">
    <fb>0.22888159999999999</fb>
    <v>22</v>
  </rv>
  <rv s="2">
    <v>128</v>
    <v>20</v>
    <v>838</v>
    <v>7</v>
    <v>0</v>
    <v>Image of Namibia</v>
  </rv>
  <rv s="0">
    <v>805306368</v>
    <v>Nangolo Mbumba (President)</v>
    <v>a97b47aa-9826-f80c-12f7-e8308dc5656d</v>
    <v>en-US</v>
    <v>Generic</v>
  </rv>
  <rv s="0">
    <v>805306368</v>
    <v>Netumbo Nandi-Ndaitwah (Vice president)</v>
    <v>f1af9554-b3e8-140c-1b86-c381ced93512</v>
    <v>en-US</v>
    <v>Generic</v>
  </rv>
  <rv s="0">
    <v>805306368</v>
    <v>Saara Kuugongelwa (Prime minister)</v>
    <v>4f8f6318-a7c7-8cf9-17a1-b446ae3b5648</v>
    <v>en-US</v>
    <v>Generic</v>
  </rv>
  <rv s="0">
    <v>805306368</v>
    <v>John Mutorwa (Deputy prime minister)</v>
    <v>7ebaffea-1c75-4643-04b6-a29ead07c6a9</v>
    <v>en-US</v>
    <v>Generic</v>
  </rv>
  <rv s="0">
    <v>805306368</v>
    <v>Peter Shivute (Chief justice)</v>
    <v>e9ef246f-6cda-b0f8-c6f9-30ca0b3a86ff</v>
    <v>en-US</v>
    <v>Generic</v>
  </rv>
  <rv s="3">
    <v>430</v>
  </rv>
  <rv s="4">
    <v>https://www.bing.com/search?q=namibia&amp;form=skydnc</v>
    <v>Learn more on Bing</v>
  </rv>
  <rv s="1">
    <fb>63.372999999999998</fb>
    <v>29</v>
  </rv>
  <rv s="1">
    <fb>2609010000</fb>
    <v>28</v>
  </rv>
  <rv s="1">
    <fb>195</fb>
    <v>29</v>
  </rv>
  <rv s="1">
    <fb>8.3264359300000007E-2</fb>
    <v>22</v>
  </rv>
  <rv s="1">
    <fb>0.41820000000000002</fb>
    <v>24</v>
  </rv>
  <rv s="1">
    <fb>2567012</fb>
    <v>23</v>
  </rv>
  <rv s="1">
    <fb>0.17899999999999999</fb>
    <v>22</v>
  </rv>
  <rv s="1">
    <fb>0.63700000000000001</fb>
    <v>22</v>
  </rv>
  <rv s="1">
    <fb>0.59534000396728504</fb>
    <v>22</v>
  </rv>
  <rv s="0">
    <v>536870912</v>
    <v>Zambezi Region</v>
    <v>1bf4722e-e938-ad4c-053a-5c5c7f5b14eb</v>
    <v>en-US</v>
    <v>Map</v>
  </rv>
  <rv s="0">
    <v>536870912</v>
    <v>Erongo Region</v>
    <v>7072d0f4-22f8-e275-f0aa-83396628c9f3</v>
    <v>en-US</v>
    <v>Map</v>
  </rv>
  <rv s="0">
    <v>536870912</v>
    <v>Hardap Region</v>
    <v>475a376d-8f09-927c-3e85-1b422c2179b4</v>
    <v>en-US</v>
    <v>Map</v>
  </rv>
  <rv s="0">
    <v>536870912</v>
    <v>ǁKaras Region</v>
    <v>73468a3b-7afd-9db8-82f1-bb96ada49696</v>
    <v>en-US</v>
    <v>Map</v>
  </rv>
  <rv s="0">
    <v>536870912</v>
    <v>Kavango East</v>
    <v>afd19a17-dd6f-4fbf-911a-62084dec9dd8</v>
    <v>en-US</v>
    <v>Map</v>
  </rv>
  <rv s="0">
    <v>536870912</v>
    <v>Khomas Region</v>
    <v>1bcf84dc-ec83-87ee-188b-9bbb34834301</v>
    <v>en-US</v>
    <v>Map</v>
  </rv>
  <rv s="0">
    <v>536870912</v>
    <v>Kunene Region</v>
    <v>727f4106-d962-2f6e-aea5-6208d9a9b21f</v>
    <v>en-US</v>
    <v>Map</v>
  </rv>
  <rv s="0">
    <v>536870912</v>
    <v>Ohangwena Region</v>
    <v>b34e8d41-f19f-dc00-4a44-24d519a4d386</v>
    <v>en-US</v>
    <v>Map</v>
  </rv>
  <rv s="0">
    <v>536870912</v>
    <v>Omaheke Region</v>
    <v>40cbe65c-9c66-4caa-1fb9-957cb23c070a</v>
    <v>en-US</v>
    <v>Map</v>
  </rv>
  <rv s="0">
    <v>536870912</v>
    <v>Omusati Region</v>
    <v>b1abbd50-50bb-d8f9-0fed-7c3e07895a7b</v>
    <v>en-US</v>
    <v>Map</v>
  </rv>
  <rv s="0">
    <v>536870912</v>
    <v>Oshana Region</v>
    <v>2e086734-bbe2-f5af-51ee-1f83de3d43c0</v>
    <v>en-US</v>
    <v>Map</v>
  </rv>
  <rv s="0">
    <v>536870912</v>
    <v>Oshikoto Region</v>
    <v>fa58d0b5-8c90-9050-fb4b-e92fbeef64db</v>
    <v>en-US</v>
    <v>Map</v>
  </rv>
  <rv s="0">
    <v>536870912</v>
    <v>Otjozondjupa Region</v>
    <v>da0a0614-db74-f49b-c81c-18ff9df883d3</v>
    <v>en-US</v>
    <v>Map</v>
  </rv>
  <rv s="0">
    <v>536870912</v>
    <v>Kavango West</v>
    <v>758e8b1a-cc53-4671-7d80-3a49ec51d39f</v>
    <v>en-US</v>
    <v>Map</v>
  </rv>
  <rv s="3">
    <v>431</v>
  </rv>
  <rv s="1">
    <fb>0.271186804983226</fb>
    <v>22</v>
  </rv>
  <rv s="3">
    <v>432</v>
  </rv>
  <rv s="1">
    <fb>0.202730007171631</fb>
    <v>30</v>
  </rv>
  <rv s="1">
    <fb>1273258</fb>
    <v>23</v>
  </rv>
  <rv s="12">
    <v>#VALUE!</v>
    <v>en-US</v>
    <v>8fa38619-fcde-c9ff-939f-48a96fb1e4a6</v>
    <v>536870912</v>
    <v>1</v>
    <v>841</v>
    <v>103</v>
    <v>Namibia</v>
    <v>18</v>
    <v>19</v>
    <v>Map</v>
    <v>20</v>
    <v>842</v>
    <v>NA</v>
    <v>6591</v>
    <v>6592</v>
    <v>2651</v>
    <v>6593</v>
    <v>6594</v>
    <v>6595</v>
    <v>6596</v>
    <v>6597</v>
    <v>6598</v>
    <v>NAD</v>
    <v>Namibia, officially the Republic of Namibia, is a country on the west coast of Southern Africa. Its borders include the Atlantic Ocean to the west, Angola and Zambia to the north, Botswana to the east and South Africa to the south; in the ...</v>
    <v>6599</v>
    <v>6600</v>
    <v>6601</v>
    <v>6602</v>
    <v>3583</v>
    <v>6603</v>
    <v>6604</v>
    <v>6605</v>
    <v>6606</v>
    <v>2121</v>
    <v>6595</v>
    <v>6612</v>
    <v>6613</v>
    <v>6614</v>
    <v>6615</v>
    <v>6616</v>
    <v>Namibia</v>
    <v>Namibia, Land of the Brave</v>
    <v>374</v>
    <v>Namibia</v>
    <v>6617</v>
    <v>6618</v>
    <v>6619</v>
    <v>6620</v>
    <v>4446</v>
    <v>6621</v>
    <v>1157</v>
    <v>579</v>
    <v>2067</v>
    <v>2898</v>
    <v>6622</v>
    <v>6637</v>
    <v>6638</v>
    <v>6639</v>
    <v>2428</v>
    <v>6640</v>
    <v>Namibia</v>
    <v>6641</v>
    <v>mdp/vdpid/254</v>
  </rv>
  <rv s="0">
    <v>536870912</v>
    <v>Nepal</v>
    <v>bd25e121-3806-b6fe-1af9-3f5745ae2708</v>
    <v>en-US</v>
    <v>Map</v>
  </rv>
  <rv s="1">
    <fb>0.287478200209278</fb>
    <v>22</v>
  </rv>
  <rv s="1">
    <fb>147181.254346</fb>
    <v>23</v>
  </rv>
  <rv s="1">
    <fb>112000</fb>
    <v>23</v>
  </rv>
  <rv s="1">
    <fb>19.887</fb>
    <v>24</v>
  </rv>
  <rv s="1">
    <fb>977</fb>
    <v>25</v>
  </rv>
  <rv s="0">
    <v>536870912</v>
    <v>Kathmandu</v>
    <v>8c342aa7-7eee-ebe4-9909-39edc49959d8</v>
    <v>en-US</v>
    <v>Map</v>
  </rv>
  <rv s="1">
    <fb>9105.1610000000001</fb>
    <v>23</v>
  </rv>
  <rv s="1">
    <fb>188.72997716222099</fb>
    <v>26</v>
  </rv>
  <rv s="1">
    <fb>5.5686854778492501E-2</fb>
    <v>22</v>
  </rv>
  <rv s="1">
    <fb>146.46786481666501</fb>
    <v>23</v>
  </rv>
  <rv s="1">
    <fb>1.917</fb>
    <v>24</v>
  </rv>
  <rv s="1">
    <fb>0.25364492500871999</fb>
    <v>22</v>
  </rv>
  <rv s="1">
    <fb>15.482679402670501</fb>
    <v>29</v>
  </rv>
  <rv s="1">
    <fb>0.91</fb>
    <v>27</v>
  </rv>
  <rv s="1">
    <fb>30641380604.298401</fb>
    <v>28</v>
  </rv>
  <rv s="1">
    <fb>1.4214347000000001</fb>
    <v>22</v>
  </rv>
  <rv s="1">
    <fb>0.1241086</fb>
    <v>22</v>
  </rv>
  <rv s="2">
    <v>129</v>
    <v>20</v>
    <v>844</v>
    <v>7</v>
    <v>0</v>
    <v>Image of Nepal</v>
  </rv>
  <rv s="1">
    <fb>26.7</fb>
    <v>29</v>
  </rv>
  <rv s="0">
    <v>805306368</v>
    <v>Ram Chandra Poudel (President)</v>
    <v>92bdb8bc-9ee8-f693-6801-e521c6564ef4</v>
    <v>en-US</v>
    <v>Generic</v>
  </rv>
  <rv s="0">
    <v>805306368</v>
    <v>Ram Sahaya Yadav (Vice president)</v>
    <v>145d7e4e-a306-9780-bef2-90d044619a98</v>
    <v>en-US</v>
    <v>Generic</v>
  </rv>
  <rv s="0">
    <v>805306368</v>
    <v>K. P. Sharma Oli (Prime minister)</v>
    <v>781fbb8b-b4b2-4e0d-89f3-777d45178799</v>
    <v>en-US</v>
    <v>Generic</v>
  </rv>
  <rv s="0">
    <v>805306368</v>
    <v>Bishowambhar Prasad Shrestha (Chief justice)</v>
    <v>d2cb73a7-424c-e197-dba9-56ffb9e79f8f</v>
    <v>en-US</v>
    <v>Generic</v>
  </rv>
  <rv s="3">
    <v>433</v>
  </rv>
  <rv s="4">
    <v>https://www.bing.com/search?q=nepal&amp;form=skydnc</v>
    <v>Learn more on Bing</v>
  </rv>
  <rv s="1">
    <fb>70.477999999999994</fb>
    <v>29</v>
  </rv>
  <rv s="1">
    <fb>186</fb>
    <v>29</v>
  </rv>
  <rv s="3">
    <v>434</v>
  </rv>
  <rv s="1">
    <fb>0.6040867741</fb>
    <v>22</v>
  </rv>
  <rv s="1">
    <fb>0.74860000000000004</fb>
    <v>24</v>
  </rv>
  <rv s="1">
    <fb>30547580</fb>
    <v>23</v>
  </rv>
  <rv s="1">
    <fb>0.83805000305175792</fb>
    <v>22</v>
  </rv>
  <rv s="1">
    <fb>0.207023851874477</fb>
    <v>22</v>
  </rv>
  <rv s="3">
    <v>435</v>
  </rv>
  <rv s="1">
    <fb>0.41799999999999998</fb>
    <v>22</v>
  </rv>
  <rv s="1">
    <fb>1.4069999456405601E-2</fb>
    <v>30</v>
  </rv>
  <rv s="1">
    <fb>5765513</fb>
    <v>23</v>
  </rv>
  <rv s="30">
    <v>#VALUE!</v>
    <v>en-US</v>
    <v>bd25e121-3806-b6fe-1af9-3f5745ae2708</v>
    <v>536870912</v>
    <v>1</v>
    <v>847</v>
    <v>333</v>
    <v>Nepal</v>
    <v>18</v>
    <v>19</v>
    <v>Map</v>
    <v>20</v>
    <v>848</v>
    <v>NP</v>
    <v>6644</v>
    <v>6645</v>
    <v>6646</v>
    <v>6647</v>
    <v>6648</v>
    <v>6649</v>
    <v>6650</v>
    <v>6651</v>
    <v>6652</v>
    <v>NPR</v>
    <v>Nepal, officially the Federal Democratic Republic of Nepal, is a landlocked country in South Asia. It is mainly situated in the Himalayas, but also includes parts of the Indo-Gangetic Plain. It borders the Tibet Autonomous Region of China to the ...</v>
    <v>6653</v>
    <v>6654</v>
    <v>6655</v>
    <v>6656</v>
    <v>6657</v>
    <v>6658</v>
    <v>6659</v>
    <v>6660</v>
    <v>6661</v>
    <v>6662</v>
    <v>6649</v>
    <v>6667</v>
    <v>6668</v>
    <v>6669</v>
    <v>6670</v>
    <v>2524</v>
    <v>Nepal</v>
    <v>Sayaun Thunga Phulka</v>
    <v>6671</v>
    <v>नेपाल</v>
    <v>6672</v>
    <v>6673</v>
    <v>6674</v>
    <v>2013</v>
    <v>3959</v>
    <v>1366</v>
    <v>4886</v>
    <v>1603</v>
    <v>3275</v>
    <v>3036</v>
    <v>6675</v>
    <v>6676</v>
    <v>6677</v>
    <v>6678</v>
    <v>6679</v>
    <v>Nepal</v>
    <v>6680</v>
    <v>mdp/vdpid/178</v>
  </rv>
  <rv s="0">
    <v>536870912</v>
    <v>Netherlands</v>
    <v>bf5c1a4b-df0b-09dc-dce0-e3fb0c898dd3</v>
    <v>en-US</v>
    <v>Map</v>
  </rv>
  <rv s="1">
    <fb>0.53309587414663095</fb>
    <v>22</v>
  </rv>
  <rv s="1">
    <fb>37378</fb>
    <v>23</v>
  </rv>
  <rv s="1">
    <fb>31</fb>
    <v>25</v>
  </rv>
  <rv s="0">
    <v>536870912</v>
    <v>Amsterdam</v>
    <v>0b840501-8599-9528-5b22-13589caf205a</v>
    <v>en-US</v>
    <v>Map</v>
  </rv>
  <rv s="1">
    <fb>170779.524</fb>
    <v>23</v>
  </rv>
  <rv s="1">
    <fb>115.907994941178</fb>
    <v>26</v>
  </rv>
  <rv s="1">
    <fb>2.6336991024959299E-2</fb>
    <v>22</v>
  </rv>
  <rv s="1">
    <fb>6712.7747582450002</fb>
    <v>23</v>
  </rv>
  <rv s="1">
    <fb>0.11178391395177099</fb>
    <v>22</v>
  </rv>
  <rv s="1">
    <fb>93.461004609605595</fb>
    <v>29</v>
  </rv>
  <rv s="1">
    <fb>1.68</fb>
    <v>27</v>
  </rv>
  <rv s="1">
    <fb>909070395160.78296</fb>
    <v>28</v>
  </rv>
  <rv s="1">
    <fb>1.0422962</fb>
    <v>22</v>
  </rv>
  <rv s="1">
    <fb>0.84980450000000007</fb>
    <v>22</v>
  </rv>
  <rv s="2">
    <v>130</v>
    <v>20</v>
    <v>850</v>
    <v>7</v>
    <v>0</v>
    <v>Image of Netherlands</v>
  </rv>
  <rv s="0">
    <v>805306368</v>
    <v>Dick Schoof (Prime minister)</v>
    <v>f233de31-7c15-bae6-4524-fea7e2b4af68</v>
    <v>en-US</v>
    <v>Generic</v>
  </rv>
  <rv s="3">
    <v>436</v>
  </rv>
  <rv s="4">
    <v>https://www.bing.com/search?q=netherlands&amp;form=skydnc</v>
    <v>Learn more on Bing</v>
  </rv>
  <rv s="1">
    <fb>81.760975609756102</fb>
    <v>29</v>
  </rv>
  <rv s="1">
    <fb>1100105440292.49</fb>
    <v>28</v>
  </rv>
  <rv s="1">
    <fb>10.29</fb>
    <v>27</v>
  </rv>
  <rv s="3">
    <v>437</v>
  </rv>
  <rv s="1">
    <fb>0.1225176999</fb>
    <v>22</v>
  </rv>
  <rv s="1">
    <fb>3.6053999999999999</fb>
    <v>24</v>
  </rv>
  <rv s="1">
    <fb>17942942</fb>
    <v>23</v>
  </rv>
  <rv s="1">
    <fb>0.63619998931884802</fb>
    <v>22</v>
  </rv>
  <rv s="0">
    <v>536870912</v>
    <v>Groningen</v>
    <v>d523b02d-2f28-981e-9282-8f6cddd23d80</v>
    <v>en-US</v>
    <v>Map</v>
  </rv>
  <rv s="0">
    <v>536870912</v>
    <v>Friesland</v>
    <v>d3c60b92-e27c-cc6a-6ef5-f0937e506af0</v>
    <v>en-US</v>
    <v>Map</v>
  </rv>
  <rv s="0">
    <v>536870912</v>
    <v>Gelderland</v>
    <v>47e59e29-1b92-c09c-0310-bba63a79744b</v>
    <v>en-US</v>
    <v>Map</v>
  </rv>
  <rv s="0">
    <v>536870912</v>
    <v>South Holland</v>
    <v>a189b2b4-4c8d-e909-49ed-1b6f571a33c2</v>
    <v>en-US</v>
    <v>Map</v>
  </rv>
  <rv s="0">
    <v>536870912</v>
    <v>North Holland</v>
    <v>1cbd1d08-fab6-2da6-0edd-41aa626502c2</v>
    <v>en-US</v>
    <v>Map</v>
  </rv>
  <rv s="0">
    <v>536870912</v>
    <v>Overijssel</v>
    <v>c80fa63b-8b0d-7117-09f7-f3b063ba8e8c</v>
    <v>en-US</v>
    <v>Map</v>
  </rv>
  <rv s="0">
    <v>536870912</v>
    <v>North Brabant</v>
    <v>67287e9d-748b-ece4-4770-99ec69c94b1a</v>
    <v>en-US</v>
    <v>Map</v>
  </rv>
  <rv s="0">
    <v>536870912</v>
    <v>Limburg</v>
    <v>ba5627ab-eb52-6b56-c39c-399bd1e23825</v>
    <v>en-US</v>
    <v>Map</v>
  </rv>
  <rv s="0">
    <v>536870912</v>
    <v>Flevoland</v>
    <v>994d48a1-a44d-0664-1089-99ddd4d7e63d</v>
    <v>en-US</v>
    <v>Map</v>
  </rv>
  <rv s="0">
    <v>536870912</v>
    <v>Zeeland</v>
    <v>b07124fd-c9f8-1712-1bd3-030b62afdd3d</v>
    <v>en-US</v>
    <v>Map</v>
  </rv>
  <rv s="0">
    <v>536870912</v>
    <v>Drenthe</v>
    <v>598e815b-602f-15c5-256e-a36860ffc830</v>
    <v>en-US</v>
    <v>Map</v>
  </rv>
  <rv s="0">
    <v>536870912</v>
    <v>Utrecht</v>
    <v>555963f7-e818-0e35-b5c8-1a97c8e78ed7</v>
    <v>en-US</v>
    <v>Map</v>
  </rv>
  <rv s="0">
    <v>536870912</v>
    <v>Bonaire</v>
    <v>07f27f8a-d073-328d-927f-a0db18eedf7c</v>
    <v>en-US</v>
    <v>Map</v>
  </rv>
  <rv s="0">
    <v>536870912</v>
    <v>Sint Eustatius</v>
    <v>bd1174e8-c3f5-aee0-f4bd-67475d9dfe98</v>
    <v>en-US</v>
    <v>Map</v>
  </rv>
  <rv s="3">
    <v>438</v>
  </rv>
  <rv s="1">
    <fb>0.230359193787393</fb>
    <v>22</v>
  </rv>
  <rv s="1">
    <fb>3.1960000991821301E-2</fb>
    <v>30</v>
  </rv>
  <rv s="1">
    <fb>15924729</fb>
    <v>23</v>
  </rv>
  <rv s="7">
    <v>#VALUE!</v>
    <v>en-US</v>
    <v>bf5c1a4b-df0b-09dc-dce0-e3fb0c898dd3</v>
    <v>536870912</v>
    <v>1</v>
    <v>853</v>
    <v>44</v>
    <v>Netherlands</v>
    <v>18</v>
    <v>19</v>
    <v>Map</v>
    <v>20</v>
    <v>854</v>
    <v>NL</v>
    <v>6683</v>
    <v>6684</v>
    <v>2940</v>
    <v>609</v>
    <v>6685</v>
    <v>6686</v>
    <v>6687</v>
    <v>6688</v>
    <v>6689</v>
    <v>EUR</v>
    <v>The Netherlands, informally Holland, is a country in Northwestern Europe, with overseas territories in the Caribbean. It is the largest of the four constituent countries of the Kingdom of the Netherlands. The Netherlands consists of twelve ...</v>
    <v>6690</v>
    <v>3179</v>
    <v>6691</v>
    <v>6692</v>
    <v>6693</v>
    <v>6694</v>
    <v>6695</v>
    <v>6696</v>
    <v>6697</v>
    <v>5272</v>
    <v>6686</v>
    <v>6699</v>
    <v>6700</v>
    <v>6701</v>
    <v>6702</v>
    <v>366</v>
    <v>6703</v>
    <v>Netherlands</v>
    <v>Wilhelmus</v>
    <v>6704</v>
    <v>Nederland</v>
    <v>6705</v>
    <v>6706</v>
    <v>6707</v>
    <v>162</v>
    <v>103</v>
    <v>1155</v>
    <v>4886</v>
    <v>4516</v>
    <v>876</v>
    <v>168</v>
    <v>6708</v>
    <v>6723</v>
    <v>6724</v>
    <v>541</v>
    <v>1680</v>
    <v>6725</v>
    <v>Netherlands</v>
    <v>6726</v>
    <v>mdp/vdpid/176</v>
  </rv>
  <rv s="0">
    <v>536870912</v>
    <v>New Zealand</v>
    <v>6517d967-9362-4c0d-83d2-cf369fa5fcda</v>
    <v>en-US</v>
    <v>Map</v>
  </rv>
  <rv s="1">
    <fb>0.40450419657437997</fb>
    <v>22</v>
  </rv>
  <rv s="1">
    <fb>268021</fb>
    <v>23</v>
  </rv>
  <rv s="1">
    <fb>11.98</fb>
    <v>24</v>
  </rv>
  <rv s="1">
    <fb>64</fb>
    <v>25</v>
  </rv>
  <rv s="0">
    <v>536870912</v>
    <v>Wellington</v>
    <v>32f22f58-aa8d-2985-7edd-15665cf5d1d4</v>
    <v>en-US</v>
    <v>Map</v>
  </rv>
  <rv s="1">
    <fb>34381.792000000001</fb>
    <v>23</v>
  </rv>
  <rv s="1">
    <fb>114.24091176441399</fb>
    <v>26</v>
  </rv>
  <rv s="1">
    <fb>1.61963190184049E-2</fb>
    <v>22</v>
  </rv>
  <rv s="1">
    <fb>9026.32104131095</fb>
    <v>23</v>
  </rv>
  <rv s="1">
    <fb>0.385560753306464</fb>
    <v>22</v>
  </rv>
  <rv s="1">
    <fb>59.749168536122298</fb>
    <v>29</v>
  </rv>
  <rv s="1">
    <fb>206928765543.935</fb>
    <v>28</v>
  </rv>
  <rv s="1">
    <fb>0.99974760000000007</fb>
    <v>22</v>
  </rv>
  <rv s="1">
    <fb>0.82033219999999996</fb>
    <v>22</v>
  </rv>
  <rv s="2">
    <v>131</v>
    <v>20</v>
    <v>856</v>
    <v>7</v>
    <v>0</v>
    <v>Image of New Zealand</v>
  </rv>
  <rv s="1">
    <fb>4.7</fb>
    <v>29</v>
  </rv>
  <rv s="0">
    <v>536870912</v>
    <v>Auckland</v>
    <v>49fabed5-6ff0-6935-ebef-34c7b83444c6</v>
    <v>en-US</v>
    <v>Map</v>
  </rv>
  <rv s="0">
    <v>805306368</v>
    <v>Christopher Luxon (Prime minister)</v>
    <v>f4acd941-0c27-c0d7-9cd8-d4caf5b2eca7</v>
    <v>en-US</v>
    <v>Generic</v>
  </rv>
  <rv s="3">
    <v>439</v>
  </rv>
  <rv s="4">
    <v>https://www.bing.com/search?q=new+zealand&amp;form=skydnc</v>
    <v>Learn more on Bing</v>
  </rv>
  <rv s="1">
    <fb>81.858536585365897</fb>
    <v>29</v>
  </rv>
  <rv s="1">
    <fb>107879780000</fb>
    <v>28</v>
  </rv>
  <rv s="1">
    <fb>11.49</fb>
    <v>27</v>
  </rv>
  <rv s="3">
    <v>440</v>
  </rv>
  <rv s="1">
    <fb>0.1262851619</fb>
    <v>22</v>
  </rv>
  <rv s="1">
    <fb>3.5897999999999999</fb>
    <v>24</v>
  </rv>
  <rv s="1">
    <fb>5124100</fb>
    <v>23</v>
  </rv>
  <rv s="1">
    <fb>0.69907997131347699</fb>
    <v>22</v>
  </rv>
  <rv s="0">
    <v>536870912</v>
    <v>Northland Region</v>
    <v>2665962f-608c-e3a6-90ac-6dae5fcfa89a</v>
    <v>en-US</v>
    <v>Map</v>
  </rv>
  <rv s="0">
    <v>536870912</v>
    <v>Auckland Region</v>
    <v>d8789fe9-89c8-cf4c-4ab2-749138d529af</v>
    <v>en-US</v>
    <v>Map</v>
  </rv>
  <rv s="0">
    <v>536870912</v>
    <v>Waikato</v>
    <v>66746262-e3dd-ecd0-3365-023774ad95f3</v>
    <v>en-US</v>
    <v>Map</v>
  </rv>
  <rv s="0">
    <v>536870912</v>
    <v>Gisborne District</v>
    <v>979bc9a8-a9fe-f6f1-4e5a-eda4cdb2aa39</v>
    <v>en-US</v>
    <v>Map</v>
  </rv>
  <rv s="0">
    <v>536870912</v>
    <v>Taranaki</v>
    <v>63a5cf5c-10da-bf8e-86f5-0eae79126fd5</v>
    <v>en-US</v>
    <v>Map</v>
  </rv>
  <rv s="0">
    <v>536870912</v>
    <v>Manawatū-Whanganui</v>
    <v>12b5d5c7-22b1-fad0-7588-ee18879fcaf1</v>
    <v>en-US</v>
    <v>Map</v>
  </rv>
  <rv s="0">
    <v>536870912</v>
    <v>Hawke's Bay</v>
    <v>3fbdf1b6-a72b-cb02-0247-761081d3eb9b</v>
    <v>en-US</v>
    <v>Map</v>
  </rv>
  <rv s="0">
    <v>536870912</v>
    <v>Marlborough District</v>
    <v>da16a0fa-e7d9-7398-48d7-25300defd7a1</v>
    <v>en-US</v>
    <v>Map</v>
  </rv>
  <rv s="0">
    <v>536870912</v>
    <v>Tasman District</v>
    <v>7594ce17-48d4-850a-d609-fff5294ec8a8</v>
    <v>en-US</v>
    <v>Map</v>
  </rv>
  <rv s="0">
    <v>536870912</v>
    <v>West Coast Region</v>
    <v>3ff3be7b-ae84-7078-9f30-e95a8ff9130d</v>
    <v>en-US</v>
    <v>Map</v>
  </rv>
  <rv s="0">
    <v>536870912</v>
    <v>Canterbury Region</v>
    <v>0e1a0dee-2d50-4b7e-a077-88d33118ccb8</v>
    <v>en-US</v>
    <v>Map</v>
  </rv>
  <rv s="0">
    <v>536870912</v>
    <v>Otago</v>
    <v>17e97a96-3af4-d536-b6c0-a3027228ac45</v>
    <v>en-US</v>
    <v>Map</v>
  </rv>
  <rv s="0">
    <v>536870912</v>
    <v>Southland Region</v>
    <v>4fd239d4-c566-75fc-eb92-c963e312af8b</v>
    <v>en-US</v>
    <v>Map</v>
  </rv>
  <rv s="3">
    <v>441</v>
  </rv>
  <rv s="1">
    <fb>0.28975427581727603</fb>
    <v>22</v>
  </rv>
  <rv s="3">
    <v>442</v>
  </rv>
  <rv s="1">
    <fb>0.34600000000000003</fb>
    <v>22</v>
  </rv>
  <rv s="1">
    <fb>4.0689997673034703E-2</fb>
    <v>30</v>
  </rv>
  <rv s="1">
    <fb>4258860</fb>
    <v>23</v>
  </rv>
  <rv s="49">
    <v>#VALUE!</v>
    <v>en-US</v>
    <v>6517d967-9362-4c0d-83d2-cf369fa5fcda</v>
    <v>536870912</v>
    <v>1</v>
    <v>859</v>
    <v>662</v>
    <v>New Zealand</v>
    <v>18</v>
    <v>19</v>
    <v>Map</v>
    <v>20</v>
    <v>860</v>
    <v>NZ</v>
    <v>6729</v>
    <v>6730</v>
    <v>75</v>
    <v>6731</v>
    <v>6732</v>
    <v>6733</v>
    <v>6734</v>
    <v>6735</v>
    <v>6736</v>
    <v>NZD</v>
    <v>New Zealand is an island country in the southwestern Pacific Ocean. It consists of two main landmasses—the North Island and the South Island —and over 600 smaller islands. It is the sixth-largest island country by area and lies east of Australia ...</v>
    <v>6737</v>
    <v>4228</v>
    <v>6738</v>
    <v>6739</v>
    <v>2610</v>
    <v>6740</v>
    <v>6741</v>
    <v>6742</v>
    <v>6743</v>
    <v>6744</v>
    <v>6745</v>
    <v>6747</v>
    <v>6748</v>
    <v>6749</v>
    <v>6750</v>
    <v>3193</v>
    <v>6751</v>
    <v>New Zealand</v>
    <v>God Defend New Zealand</v>
    <v>6752</v>
    <v>New Zealand</v>
    <v>6753</v>
    <v>6754</v>
    <v>6755</v>
    <v>6756</v>
    <v>6770</v>
    <v>6771</v>
    <v>6772</v>
    <v>6773</v>
    <v>6774</v>
    <v>New Zealand</v>
    <v>6775</v>
    <v>mdp/vdpid/183</v>
  </rv>
  <rv s="0">
    <v>536870912</v>
    <v>Nicaragua</v>
    <v>69beb9ab-56a0-e052-4bf5-5aac6f9d8bc4</v>
    <v>en-US</v>
    <v>Map</v>
  </rv>
  <rv s="1">
    <fb>0.42089080937344198</fb>
    <v>22</v>
  </rv>
  <rv s="1">
    <fb>130375</fb>
    <v>23</v>
  </rv>
  <rv s="1">
    <fb>20.640999999999998</fb>
    <v>24</v>
  </rv>
  <rv s="1">
    <fb>505</fb>
    <v>25</v>
  </rv>
  <rv s="0">
    <v>536870912</v>
    <v>Managua</v>
    <v>a2ab3b13-a211-525f-4c89-5ec78fab662f</v>
    <v>en-US</v>
    <v>Map</v>
  </rv>
  <rv s="1">
    <fb>5592.1750000000002</fb>
    <v>23</v>
  </rv>
  <rv s="1">
    <fb>162.739607236815</fb>
    <v>26</v>
  </rv>
  <rv s="1">
    <fb>5.3762899084413E-2</fb>
    <v>22</v>
  </rv>
  <rv s="1">
    <fb>568.31381080701397</fb>
    <v>23</v>
  </rv>
  <rv s="1">
    <fb>2.4039999999999999</fb>
    <v>24</v>
  </rv>
  <rv s="1">
    <fb>0.25876682732258599</fb>
    <v>22</v>
  </rv>
  <rv s="1">
    <fb>40.6953920569917</fb>
    <v>29</v>
  </rv>
  <rv s="1">
    <fb>12520915291.183701</fb>
    <v>28</v>
  </rv>
  <rv s="1">
    <fb>1.2064043</fb>
    <v>22</v>
  </rv>
  <rv s="1">
    <fb>0.17423739999999999</fb>
    <v>22</v>
  </rv>
  <rv s="2">
    <v>132</v>
    <v>20</v>
    <v>862</v>
    <v>7</v>
    <v>0</v>
    <v>Image of Nicaragua</v>
  </rv>
  <rv s="1">
    <fb>15.7</fb>
    <v>29</v>
  </rv>
  <rv s="0">
    <v>805306368</v>
    <v>Daniel Ortega (President)</v>
    <v>ac55a86e-637b-881b-bf5a-b4ef15e8fa9c</v>
    <v>en-US</v>
    <v>Generic</v>
  </rv>
  <rv s="0">
    <v>805306368</v>
    <v>Rosario Murillo (Vice president)</v>
    <v>09da9873-a16b-b570-19b5-b4d6beb3e2f5</v>
    <v>en-US</v>
    <v>Generic</v>
  </rv>
  <rv s="3">
    <v>443</v>
  </rv>
  <rv s="4">
    <v>https://www.bing.com/search?q=nicaragua&amp;form=skydnc</v>
    <v>Learn more on Bing</v>
  </rv>
  <rv s="1">
    <fb>74.275000000000006</fb>
    <v>29</v>
  </rv>
  <rv s="1">
    <fb>98</fb>
    <v>29</v>
  </rv>
  <rv s="3">
    <v>444</v>
  </rv>
  <rv s="1">
    <fb>0.35988268679999996</fb>
    <v>22</v>
  </rv>
  <rv s="1">
    <fb>0.97750000000000004</fb>
    <v>24</v>
  </rv>
  <rv s="1">
    <fb>6948392</fb>
    <v>23</v>
  </rv>
  <rv s="1">
    <fb>0.66404998779296909</fb>
    <v>22</v>
  </rv>
  <rv s="0">
    <v>536870912</v>
    <v>Boaco Department</v>
    <v>f4a2997d-6569-deac-bd36-1d9768d518db</v>
    <v>en-US</v>
    <v>Map</v>
  </rv>
  <rv s="0">
    <v>536870912</v>
    <v>Carazo Department</v>
    <v>b62e3414-410f-d232-ca00-d86157c9c0fe</v>
    <v>en-US</v>
    <v>Map</v>
  </rv>
  <rv s="0">
    <v>536870912</v>
    <v>Chinandega Department</v>
    <v>14f90df8-68f9-84d9-a362-3345b849bb38</v>
    <v>en-US</v>
    <v>Map</v>
  </rv>
  <rv s="0">
    <v>536870912</v>
    <v>Chontales Department</v>
    <v>1eed54b8-e6d3-bfd5-63ee-cc9a5b0041d7</v>
    <v>en-US</v>
    <v>Map</v>
  </rv>
  <rv s="0">
    <v>536870912</v>
    <v>Estelí Department</v>
    <v>dfd7438e-3ec0-15c9-87fe-fc72effd4a92</v>
    <v>en-US</v>
    <v>Map</v>
  </rv>
  <rv s="0">
    <v>536870912</v>
    <v>Granada Department</v>
    <v>5e3471d8-4752-03dd-5cd5-dd61e1ee616c</v>
    <v>en-US</v>
    <v>Map</v>
  </rv>
  <rv s="0">
    <v>536870912</v>
    <v>Jinotega Department</v>
    <v>60398820-edbb-ec8a-84c4-b5ac8549d71e</v>
    <v>en-US</v>
    <v>Map</v>
  </rv>
  <rv s="0">
    <v>536870912</v>
    <v>León Department</v>
    <v>a0f42223-6d04-d9d7-7b62-12425cccc416</v>
    <v>en-US</v>
    <v>Map</v>
  </rv>
  <rv s="0">
    <v>536870912</v>
    <v>Madriz Department</v>
    <v>81728ee1-79f6-9b76-c5cc-ee37f878b3a0</v>
    <v>en-US</v>
    <v>Map</v>
  </rv>
  <rv s="0">
    <v>536870912</v>
    <v>Managua Department</v>
    <v>617c016b-1093-0490-3463-34b0e746c50d</v>
    <v>en-US</v>
    <v>Map</v>
  </rv>
  <rv s="0">
    <v>536870912</v>
    <v>Masaya Department</v>
    <v>375fbc9c-cbcf-1580-6076-ec3acfdd9353</v>
    <v>en-US</v>
    <v>Map</v>
  </rv>
  <rv s="0">
    <v>536870912</v>
    <v>Matagalpa Department</v>
    <v>bda587c9-d64e-df8e-4b77-d9ba64a91c5e</v>
    <v>en-US</v>
    <v>Map</v>
  </rv>
  <rv s="0">
    <v>536870912</v>
    <v>Nueva Segovia Department</v>
    <v>3e264ac6-d062-e9da-1ef9-6cdee93cd8d0</v>
    <v>en-US</v>
    <v>Map</v>
  </rv>
  <rv s="0">
    <v>536870912</v>
    <v>Rivas Department</v>
    <v>d3c0a132-7da8-49f2-a7a1-f47797b6b409</v>
    <v>en-US</v>
    <v>Map</v>
  </rv>
  <rv s="0">
    <v>536870912</v>
    <v>Río San Juan Department</v>
    <v>d3ff03b5-049c-549d-a0ce-006ec8b69962</v>
    <v>en-US</v>
    <v>Map</v>
  </rv>
  <rv s="0">
    <v>536870912</v>
    <v>North Caribbean Coast Autonomous Region</v>
    <v>1d653296-e843-a712-1c4f-a638d23e4441</v>
    <v>en-US</v>
    <v>Map</v>
  </rv>
  <rv s="0">
    <v>536870912</v>
    <v>South Caribbean Coast Autonomous Region</v>
    <v>89d65d77-37fc-6893-ed2e-4c5f37a4d6cb</v>
    <v>en-US</v>
    <v>Map</v>
  </rv>
  <rv s="3">
    <v>445</v>
  </rv>
  <rv s="1">
    <fb>0.15588586333905899</fb>
    <v>22</v>
  </rv>
  <rv s="1">
    <fb>0.60599999999999998</fb>
    <v>22</v>
  </rv>
  <rv s="1">
    <fb>6.8369998931884807E-2</fb>
    <v>30</v>
  </rv>
  <rv s="1">
    <fb>3846137</fb>
    <v>23</v>
  </rv>
  <rv s="6">
    <v>#VALUE!</v>
    <v>en-US</v>
    <v>69beb9ab-56a0-e052-4bf5-5aac6f9d8bc4</v>
    <v>536870912</v>
    <v>1</v>
    <v>865</v>
    <v>37</v>
    <v>Nicaragua</v>
    <v>18</v>
    <v>19</v>
    <v>Map</v>
    <v>20</v>
    <v>866</v>
    <v>NI</v>
    <v>6778</v>
    <v>6779</v>
    <v>1126</v>
    <v>6780</v>
    <v>6781</v>
    <v>6782</v>
    <v>6783</v>
    <v>6784</v>
    <v>6785</v>
    <v>NIC</v>
    <v>Nicaragua, officially the Republic of Nicaragua, is the geographically largest country in Central America, comprising 130,370 km². With a population of 7,142,529 as of 2024, it is the third-most populous country in Central America after ...</v>
    <v>6786</v>
    <v>6787</v>
    <v>6788</v>
    <v>6789</v>
    <v>6657</v>
    <v>6790</v>
    <v>6791</v>
    <v>6792</v>
    <v>6793</v>
    <v>6794</v>
    <v>6782</v>
    <v>6797</v>
    <v>6798</v>
    <v>6799</v>
    <v>6800</v>
    <v>6548</v>
    <v>Nicaragua</v>
    <v>Salve a ti, Nicaragua</v>
    <v>6801</v>
    <v>la République du Nicaragua</v>
    <v>6802</v>
    <v>6803</v>
    <v>6804</v>
    <v>6163</v>
    <v>164</v>
    <v>1156</v>
    <v>6164</v>
    <v>4661</v>
    <v>2971</v>
    <v>167</v>
    <v>6805</v>
    <v>6823</v>
    <v>6824</v>
    <v>1118</v>
    <v>6825</v>
    <v>6826</v>
    <v>Nicaragua</v>
    <v>6827</v>
    <v>mdp/vdpid/182</v>
  </rv>
  <rv s="0">
    <v>536870912</v>
    <v>Niger</v>
    <v>1e2e2e3e-477e-d95f-bbf4-3ccf31b3f684</v>
    <v>en-US</v>
    <v>Map</v>
  </rv>
  <rv s="1">
    <fb>0.36063787795058</fb>
    <v>22</v>
  </rv>
  <rv s="1">
    <fb>1267000</fb>
    <v>23</v>
  </rv>
  <rv s="1">
    <fb>46.079000000000001</fb>
    <v>24</v>
  </rv>
  <rv s="1">
    <fb>227</fb>
    <v>25</v>
  </rv>
  <rv s="0">
    <v>536870912</v>
    <v>Niamey</v>
    <v>29005fbc-3404-89a3-0cf4-d85e20f4b1f2</v>
    <v>en-US</v>
    <v>Map</v>
  </rv>
  <rv s="1">
    <fb>109.323686827592</fb>
    <v>26</v>
  </rv>
  <rv s="1">
    <fb>-2.48979265070851E-2</fb>
    <v>22</v>
  </rv>
  <rv s="1">
    <fb>51.195008439899901</fb>
    <v>23</v>
  </rv>
  <rv s="1">
    <fb>6.9130000000000003</fb>
    <v>24</v>
  </rv>
  <rv s="1">
    <fb>8.9176598688398209E-3</fb>
    <v>22</v>
  </rv>
  <rv s="1">
    <fb>24.060368154274201</fb>
    <v>29</v>
  </rv>
  <rv s="1">
    <fb>12928145120.0296</fb>
    <v>28</v>
  </rv>
  <rv s="1">
    <fb>0.74736199999999997</fb>
    <v>22</v>
  </rv>
  <rv s="1">
    <fb>4.4143499999999995E-2</fb>
    <v>22</v>
  </rv>
  <rv s="2">
    <v>133</v>
    <v>20</v>
    <v>868</v>
    <v>7</v>
    <v>0</v>
    <v>Image of Niger</v>
  </rv>
  <rv s="1">
    <fb>48</fb>
    <v>29</v>
  </rv>
  <rv s="0">
    <v>805306368</v>
    <v>Abdourahamane Tchiani (President)</v>
    <v>9ce891a0-d3cb-4f8d-ce46-99cac9105a72</v>
    <v>en-US</v>
    <v>Generic</v>
  </rv>
  <rv s="0">
    <v>805306368</v>
    <v>Ali Lamine Zeine (Prime minister)</v>
    <v>865ad091-813c-ac33-6861-161961856d39</v>
    <v>en-US</v>
    <v>Generic</v>
  </rv>
  <rv s="3">
    <v>446</v>
  </rv>
  <rv s="4">
    <v>https://www.bing.com/search?q=niger&amp;form=skydnc</v>
    <v>Learn more on Bing</v>
  </rv>
  <rv s="1">
    <fb>62.024000000000001</fb>
    <v>29</v>
  </rv>
  <rv s="1">
    <fb>509</fb>
    <v>29</v>
  </rv>
  <rv s="1">
    <fb>0.52270877110000002</fb>
    <v>22</v>
  </rv>
  <rv s="1">
    <fb>4.3299999999999998E-2</fb>
    <v>24</v>
  </rv>
  <rv s="1">
    <fb>26207977</fb>
    <v>23</v>
  </rv>
  <rv s="1">
    <fb>7.8E-2</fb>
    <v>22</v>
  </rv>
  <rv s="1">
    <fb>0.11800000000000001</fb>
    <v>22</v>
  </rv>
  <rv s="1">
    <fb>0.72041999816894497</fb>
    <v>22</v>
  </rv>
  <rv s="0">
    <v>536870912</v>
    <v>Agadez Region</v>
    <v>3cb7ca31-9f95-2c9d-da4b-97dc21d6b0c6</v>
    <v>en-US</v>
    <v>Map</v>
  </rv>
  <rv s="0">
    <v>536870912</v>
    <v>Diffa Region</v>
    <v>5ddbcdb9-c58e-cf5b-203c-466824bf69a3</v>
    <v>en-US</v>
    <v>Map</v>
  </rv>
  <rv s="0">
    <v>536870912</v>
    <v>Dosso Region</v>
    <v>d45c67fb-dacc-1fcc-db30-e79ef9c2deb2</v>
    <v>en-US</v>
    <v>Map</v>
  </rv>
  <rv s="0">
    <v>536870912</v>
    <v>Maradi Region</v>
    <v>6d284c2f-6f07-570f-a4df-7c5173553215</v>
    <v>en-US</v>
    <v>Map</v>
  </rv>
  <rv s="0">
    <v>536870912</v>
    <v>Tahoua Region</v>
    <v>a53edab2-3d59-f8e8-6b8d-c83092840f8d</v>
    <v>en-US</v>
    <v>Map</v>
  </rv>
  <rv s="0">
    <v>536870912</v>
    <v>Tillabéri Region</v>
    <v>279174a4-e5ed-e70e-f7df-72ad01266353</v>
    <v>en-US</v>
    <v>Map</v>
  </rv>
  <rv s="0">
    <v>536870912</v>
    <v>Zinder Region</v>
    <v>b2ff7346-5f64-439d-a3b7-834da06e28f8</v>
    <v>en-US</v>
    <v>Map</v>
  </rv>
  <rv s="3">
    <v>447</v>
  </rv>
  <rv s="1">
    <fb>0.117645285971099</fb>
    <v>22</v>
  </rv>
  <rv s="3">
    <v>448</v>
  </rv>
  <rv s="1">
    <fb>4.7499999403953601E-3</fb>
    <v>30</v>
  </rv>
  <rv s="1">
    <fb>3850231</fb>
    <v>23</v>
  </rv>
  <rv s="6">
    <v>#VALUE!</v>
    <v>en-US</v>
    <v>1e2e2e3e-477e-d95f-bbf4-3ccf31b3f684</v>
    <v>536870912</v>
    <v>1</v>
    <v>871</v>
    <v>37</v>
    <v>Niger</v>
    <v>18</v>
    <v>19</v>
    <v>Map</v>
    <v>20</v>
    <v>872</v>
    <v>NE</v>
    <v>6830</v>
    <v>6831</v>
    <v>2456</v>
    <v>6832</v>
    <v>6833</v>
    <v>6834</v>
    <v>6386</v>
    <v>6835</v>
    <v>6836</v>
    <v>XOF</v>
    <v>Niger, officially the Republic of the Niger, is a landlocked country in West Africa. It is a unitary state bordered by Libya to the northeast, Chad to the east, Nigeria to the south, Benin and Burkina Faso to the southwest, Mali to the west, and ...</v>
    <v>6837</v>
    <v>6838</v>
    <v>6839</v>
    <v>6840</v>
    <v>2424</v>
    <v>6841</v>
    <v>6842</v>
    <v>6843</v>
    <v>6844</v>
    <v>6845</v>
    <v>6834</v>
    <v>6848</v>
    <v>6849</v>
    <v>6850</v>
    <v>6851</v>
    <v>1361</v>
    <v>Niger</v>
    <v>The Honor of the Fatherland</v>
    <v>1151</v>
    <v>Jamhuriyar Nijar</v>
    <v>6852</v>
    <v>6853</v>
    <v>6854</v>
    <v>2724</v>
    <v>577</v>
    <v>1105</v>
    <v>1108</v>
    <v>6855</v>
    <v>6856</v>
    <v>5030</v>
    <v>6857</v>
    <v>6865</v>
    <v>6866</v>
    <v>6867</v>
    <v>1270</v>
    <v>6868</v>
    <v>Niger</v>
    <v>6869</v>
    <v>mdp/vdpid/173</v>
  </rv>
  <rv s="0">
    <v>536870912</v>
    <v>Nigeria</v>
    <v>f8afbbd6-9c3e-02be-7cb2-eac695e2da02</v>
    <v>en-US</v>
    <v>Map</v>
  </rv>
  <rv s="1">
    <fb>0.77736420830725605</fb>
    <v>22</v>
  </rv>
  <rv s="1">
    <fb>923768</fb>
    <v>23</v>
  </rv>
  <rv s="1">
    <fb>215000</fb>
    <v>23</v>
  </rv>
  <rv s="1">
    <fb>37.905000000000001</fb>
    <v>24</v>
  </rv>
  <rv s="1">
    <fb>234</fb>
    <v>25</v>
  </rv>
  <rv s="0">
    <v>536870912</v>
    <v>Abuja</v>
    <v>c82a7acc-0007-36fc-7343-e970618e072d</v>
    <v>en-US</v>
    <v>Map</v>
  </rv>
  <rv s="1">
    <fb>120369.27499999999</fb>
    <v>23</v>
  </rv>
  <rv s="1">
    <fb>267.51151513417602</fb>
    <v>26</v>
  </rv>
  <rv s="1">
    <fb>0.113967949687168</fb>
    <v>22</v>
  </rv>
  <rv s="1">
    <fb>144.525462223266</fb>
    <v>23</v>
  </rv>
  <rv s="1">
    <fb>5.3869999999999996</fb>
    <v>24</v>
  </rv>
  <rv s="1">
    <fb>7.2283890579880203E-2</fb>
    <v>22</v>
  </rv>
  <rv s="1">
    <fb>18.876766756620999</fb>
    <v>29</v>
  </rv>
  <rv s="1">
    <fb>0.46</fb>
    <v>27</v>
  </rv>
  <rv s="1">
    <fb>448120428858.76898</fb>
    <v>28</v>
  </rv>
  <rv s="1">
    <fb>0.84725640000000002</fb>
    <v>22</v>
  </rv>
  <rv s="1">
    <fb>0.1017443</fb>
    <v>22</v>
  </rv>
  <rv s="2">
    <v>134</v>
    <v>20</v>
    <v>874</v>
    <v>7</v>
    <v>0</v>
    <v>Image of Nigeria</v>
  </rv>
  <rv s="1">
    <fb>75.7</fb>
    <v>29</v>
  </rv>
  <rv s="0">
    <v>536870912</v>
    <v>Lagos</v>
    <v>f9b45ba3-39cb-62a0-eb5c-1209a05fb3da</v>
    <v>en-US</v>
    <v>Map</v>
  </rv>
  <rv s="0">
    <v>805306368</v>
    <v>Bola Tinubu (President)</v>
    <v>0bab946b-fc6e-b461-0758-014e137942c4</v>
    <v>en-US</v>
    <v>Generic</v>
  </rv>
  <rv s="0">
    <v>805306368</v>
    <v>Kashim Shettima (Vice president)</v>
    <v>c19ad62c-de0d-617d-28ae-10ab8db975f8</v>
    <v>en-US</v>
    <v>Generic</v>
  </rv>
  <rv s="0">
    <v>805306368</v>
    <v>Tajudeen Abbas (Speaker)</v>
    <v>d3886a52-f1ee-65f9-9ef4-fdfa53130483</v>
    <v>en-US</v>
    <v>Generic</v>
  </rv>
  <rv s="0">
    <v>805306368</v>
    <v>Kudirat Kekere-Ekun (Chief justice)</v>
    <v>e0b78dc3-1346-97f8-4f68-5604a3efde81</v>
    <v>en-US</v>
    <v>Generic</v>
  </rv>
  <rv s="3">
    <v>449</v>
  </rv>
  <rv s="4">
    <v>https://www.bing.com/search?q=nigeria&amp;form=skydnc</v>
    <v>Learn more on Bing</v>
  </rv>
  <rv s="1">
    <fb>54.332000000000001</fb>
    <v>29</v>
  </rv>
  <rv s="1">
    <fb>43921600000</fb>
    <v>28</v>
  </rv>
  <rv s="1">
    <fb>917</fb>
    <v>29</v>
  </rv>
  <rv s="1">
    <fb>0.72238616980000003</fb>
    <v>22</v>
  </rv>
  <rv s="1">
    <fb>0.38059999999999999</fb>
    <v>24</v>
  </rv>
  <rv s="1">
    <fb>218541212</fb>
    <v>23</v>
  </rv>
  <rv s="1">
    <fb>0.49</fb>
    <v>22</v>
  </rv>
  <rv s="1">
    <fb>0.52907001495361294</fb>
    <v>22</v>
  </rv>
  <rv s="0">
    <v>536870912</v>
    <v>Abia State</v>
    <v>69b8a646-2ce1-bbd4-2133-6a3e8ccd7216</v>
    <v>en-US</v>
    <v>Map</v>
  </rv>
  <rv s="0">
    <v>536870912</v>
    <v>Adamawa State</v>
    <v>89e5889b-a771-6d19-8318-bdbc1b461471</v>
    <v>en-US</v>
    <v>Map</v>
  </rv>
  <rv s="0">
    <v>536870912</v>
    <v>Akwa Ibom State</v>
    <v>db375712-d1b5-7800-f3bf-f5682e9c4b9f</v>
    <v>en-US</v>
    <v>Map</v>
  </rv>
  <rv s="0">
    <v>536870912</v>
    <v>Anambra State</v>
    <v>a4e8fb7a-e9a1-e893-4f70-23580f99b653</v>
    <v>en-US</v>
    <v>Map</v>
  </rv>
  <rv s="0">
    <v>536870912</v>
    <v>Bauchi State</v>
    <v>72aa6eb8-97d7-2620-c490-937972d163b7</v>
    <v>en-US</v>
    <v>Map</v>
  </rv>
  <rv s="0">
    <v>536870912</v>
    <v>Bayelsa State</v>
    <v>df2489d2-29f0-e5cd-4972-a1eae029e08e</v>
    <v>en-US</v>
    <v>Map</v>
  </rv>
  <rv s="0">
    <v>536870912</v>
    <v>Benue State</v>
    <v>da448603-05b5-1cc7-5b90-e2f74bcb7e4b</v>
    <v>en-US</v>
    <v>Map</v>
  </rv>
  <rv s="0">
    <v>536870912</v>
    <v>Borno State</v>
    <v>f2c07e45-570f-e47c-13ec-ca77b5c8fadc</v>
    <v>en-US</v>
    <v>Map</v>
  </rv>
  <rv s="0">
    <v>536870912</v>
    <v>Cross River State</v>
    <v>ae57951f-2c0a-25da-f239-0d304fb7957b</v>
    <v>en-US</v>
    <v>Map</v>
  </rv>
  <rv s="0">
    <v>536870912</v>
    <v>Delta State</v>
    <v>2bf2d4ef-c065-a0b4-022f-0e19dee39b09</v>
    <v>en-US</v>
    <v>Map</v>
  </rv>
  <rv s="0">
    <v>536870912</v>
    <v>Ebonyi State</v>
    <v>4c7ea440-73b2-dafe-8923-4db635cf8052</v>
    <v>en-US</v>
    <v>Map</v>
  </rv>
  <rv s="0">
    <v>536870912</v>
    <v>Edo State</v>
    <v>9746883b-174d-225c-3658-96453ede7f6d</v>
    <v>en-US</v>
    <v>Map</v>
  </rv>
  <rv s="0">
    <v>536870912</v>
    <v>Ekiti State</v>
    <v>0c095d44-2cfe-b1f5-cd64-79be6091a31b</v>
    <v>en-US</v>
    <v>Map</v>
  </rv>
  <rv s="0">
    <v>536870912</v>
    <v>Enugu State</v>
    <v>3b086e6a-3058-6d2a-de5f-baecb67e0cba</v>
    <v>en-US</v>
    <v>Map</v>
  </rv>
  <rv s="0">
    <v>536870912</v>
    <v>Gombe State</v>
    <v>c151d028-70dc-772d-4ea0-e039483e1792</v>
    <v>en-US</v>
    <v>Map</v>
  </rv>
  <rv s="0">
    <v>536870912</v>
    <v>Imo State</v>
    <v>f23675dc-04a2-53d5-4cf1-d0b7dbeb81f0</v>
    <v>en-US</v>
    <v>Map</v>
  </rv>
  <rv s="0">
    <v>536870912</v>
    <v>Jigawa State</v>
    <v>ad936f43-f8d5-695e-67fe-01235468d235</v>
    <v>en-US</v>
    <v>Map</v>
  </rv>
  <rv s="0">
    <v>536870912</v>
    <v>Kaduna State</v>
    <v>a7b69a0f-8fdd-f577-c080-676a34d982f5</v>
    <v>en-US</v>
    <v>Map</v>
  </rv>
  <rv s="0">
    <v>536870912</v>
    <v>Kano State</v>
    <v>2aa68b5e-36e3-9059-a512-620918fc1982</v>
    <v>en-US</v>
    <v>Map</v>
  </rv>
  <rv s="0">
    <v>536870912</v>
    <v>Katsina State</v>
    <v>1ba9a23e-5c1c-5d07-a6f9-d9dd468364e6</v>
    <v>en-US</v>
    <v>Map</v>
  </rv>
  <rv s="0">
    <v>536870912</v>
    <v>Kebbi State</v>
    <v>fd975f01-e997-df8c-4f64-1fee0565999f</v>
    <v>en-US</v>
    <v>Map</v>
  </rv>
  <rv s="0">
    <v>536870912</v>
    <v>Kogi State</v>
    <v>5d30659c-4b14-04f8-8ac5-87b90f387204</v>
    <v>en-US</v>
    <v>Map</v>
  </rv>
  <rv s="0">
    <v>536870912</v>
    <v>Kwara State</v>
    <v>90b9bd60-65cf-3dfc-cae9-f9b1c9144511</v>
    <v>en-US</v>
    <v>Map</v>
  </rv>
  <rv s="0">
    <v>536870912</v>
    <v>Lagos State</v>
    <v>6b2d76ff-8165-4482-0d57-dd54baace481</v>
    <v>en-US</v>
    <v>Map</v>
  </rv>
  <rv s="0">
    <v>536870912</v>
    <v>Nasarawa State</v>
    <v>54e320be-1f01-765f-270a-0e37cfc1e3d3</v>
    <v>en-US</v>
    <v>Map</v>
  </rv>
  <rv s="0">
    <v>536870912</v>
    <v>Niger State</v>
    <v>5aaa0ce5-04d0-4e26-26b1-0e9999d947b5</v>
    <v>en-US</v>
    <v>Map</v>
  </rv>
  <rv s="0">
    <v>536870912</v>
    <v>Ogun State</v>
    <v>89c68e8c-3fbe-ea3a-5b78-bbe7a4b8a425</v>
    <v>en-US</v>
    <v>Map</v>
  </rv>
  <rv s="0">
    <v>536870912</v>
    <v>Ondo State</v>
    <v>74a24d20-a917-b2f1-c213-f1e7d4e97b6b</v>
    <v>en-US</v>
    <v>Map</v>
  </rv>
  <rv s="0">
    <v>536870912</v>
    <v>Osun State</v>
    <v>2c145d0d-29b4-3b0c-65ca-7da5ed30592a</v>
    <v>en-US</v>
    <v>Map</v>
  </rv>
  <rv s="0">
    <v>536870912</v>
    <v>Oyo State</v>
    <v>712d990a-9716-897a-2f3f-75a7abe71338</v>
    <v>en-US</v>
    <v>Map</v>
  </rv>
  <rv s="0">
    <v>536870912</v>
    <v>Plateau State</v>
    <v>1553fa7c-b7d1-d2b8-d1fa-0d027642e02e</v>
    <v>en-US</v>
    <v>Map</v>
  </rv>
  <rv s="0">
    <v>536870912</v>
    <v>Rivers State</v>
    <v>89671e89-503e-c579-0555-aa21f65a113c</v>
    <v>en-US</v>
    <v>Map</v>
  </rv>
  <rv s="0">
    <v>536870912</v>
    <v>Sokoto State</v>
    <v>8cef5263-b25e-1f7a-dcc4-b85f5a2d81f4</v>
    <v>en-US</v>
    <v>Map</v>
  </rv>
  <rv s="0">
    <v>536870912</v>
    <v>Taraba State</v>
    <v>ab8e951e-d2de-b17d-556a-131a8a77c6e8</v>
    <v>en-US</v>
    <v>Map</v>
  </rv>
  <rv s="0">
    <v>536870912</v>
    <v>Yobe State</v>
    <v>2daeda9e-391e-81ce-fbc9-6f5a21e532eb</v>
    <v>en-US</v>
    <v>Map</v>
  </rv>
  <rv s="0">
    <v>536870912</v>
    <v>Zamfara State</v>
    <v>67d27c6a-27da-4f16-656d-b93176fee807</v>
    <v>en-US</v>
    <v>Map</v>
  </rv>
  <rv s="0">
    <v>536870912</v>
    <v>Federal Capital Territory</v>
    <v>58b26f4f-fe98-5f41-4126-771b8d675bec</v>
    <v>en-US</v>
    <v>Map</v>
  </rv>
  <rv s="3">
    <v>450</v>
  </rv>
  <rv s="1">
    <fb>1.4825336684568799E-2</fb>
    <v>22</v>
  </rv>
  <rv s="1">
    <fb>0.34799999999999998</fb>
    <v>22</v>
  </rv>
  <rv s="1">
    <fb>8.0959997177124002E-2</fb>
    <v>30</v>
  </rv>
  <rv s="1">
    <fb>102806948</fb>
    <v>23</v>
  </rv>
  <rv s="7">
    <v>#VALUE!</v>
    <v>en-US</v>
    <v>f8afbbd6-9c3e-02be-7cb2-eac695e2da02</v>
    <v>536870912</v>
    <v>1</v>
    <v>877</v>
    <v>44</v>
    <v>Nigeria</v>
    <v>18</v>
    <v>19</v>
    <v>Map</v>
    <v>20</v>
    <v>878</v>
    <v>NG</v>
    <v>6872</v>
    <v>6873</v>
    <v>6874</v>
    <v>6875</v>
    <v>6876</v>
    <v>6877</v>
    <v>6878</v>
    <v>6879</v>
    <v>6880</v>
    <v>NGN</v>
    <v>Nigeria, officially the Federal Republic of Nigeria, is a country in West Africa. It is situated between the Sahel to the north and the Gulf of Guinea in the Atlantic Ocean to the south. It covers an area of 923,769 square kilometres. With a ...</v>
    <v>6881</v>
    <v>6882</v>
    <v>6883</v>
    <v>6884</v>
    <v>6885</v>
    <v>6886</v>
    <v>6887</v>
    <v>6888</v>
    <v>6889</v>
    <v>6890</v>
    <v>6891</v>
    <v>6896</v>
    <v>6897</v>
    <v>6898</v>
    <v>6899</v>
    <v>6900</v>
    <v>6548</v>
    <v>Nigeria</v>
    <v>Nigeria, We Hail Thee</v>
    <v>374</v>
    <v>Federal Republic of Nigeria</v>
    <v>6901</v>
    <v>6902</v>
    <v>6903</v>
    <v>1711</v>
    <v>5033</v>
    <v>6904</v>
    <v>6164</v>
    <v>2813</v>
    <v>1715</v>
    <v>1014</v>
    <v>6905</v>
    <v>6943</v>
    <v>6944</v>
    <v>1850</v>
    <v>6945</v>
    <v>6946</v>
    <v>Nigeria</v>
    <v>6947</v>
    <v>mdp/vdpid/175</v>
  </rv>
  <rv s="0">
    <v>536870912</v>
    <v>North Macedonia</v>
    <v>d33b7a6b-3c3e-ee43-7793-52058921000a</v>
    <v>en-US</v>
    <v>Map</v>
  </rv>
  <rv s="1">
    <fb>25713</fb>
    <v>23</v>
  </rv>
  <rv s="1">
    <fb>389</fb>
    <v>25</v>
  </rv>
  <rv s="0">
    <v>536870912</v>
    <v>Skopje</v>
    <v>1801752c-771c-78d5-76fc-41b82750ecfe</v>
    <v>en-US</v>
    <v>Map</v>
  </rv>
  <rv s="1">
    <fb>10220781069</fb>
    <v>28</v>
  </rv>
  <rv s="2">
    <v>135</v>
    <v>20</v>
    <v>880</v>
    <v>7</v>
    <v>0</v>
    <v>Image of North Macedonia</v>
  </rv>
  <rv s="0">
    <v>805306368</v>
    <v>Gordana Siljanovska-Davkova (President)</v>
    <v>8ccf2b6d-bc06-cfb5-df88-41a6be9b5104</v>
    <v>en-US</v>
    <v>Generic</v>
  </rv>
  <rv s="0">
    <v>805306368</v>
    <v>Hristijan Mickoski (Prime minister)</v>
    <v>17358448-4c6f-b36b-677d-834090107713</v>
    <v>en-US</v>
    <v>Generic</v>
  </rv>
  <rv s="3">
    <v>451</v>
  </rv>
  <rv s="4">
    <v>https://www.bing.com/search?q=republic+of+macedonia&amp;form=skydnc</v>
    <v>Learn more on Bing</v>
  </rv>
  <rv s="3">
    <v>452</v>
  </rv>
  <rv s="1">
    <fb>0.355695926</fb>
    <v>22</v>
  </rv>
  <rv s="1">
    <fb>2057679</fb>
    <v>23</v>
  </rv>
  <rv s="0">
    <v>536870912</v>
    <v>Berovo Municipality</v>
    <v>3f2bb898-b4da-3c1a-a75d-ace5e48f91dd</v>
    <v>en-US</v>
    <v>Map</v>
  </rv>
  <rv s="0">
    <v>536870912</v>
    <v>Češinovo-Obleševo Municipality</v>
    <v>b763f1e4-a0e5-b109-1e56-a0b1b13d94de</v>
    <v>en-US</v>
    <v>Map</v>
  </rv>
  <rv s="0">
    <v>536870912</v>
    <v>Delčevo Municipality</v>
    <v>8fe5293a-b9f8-ace2-6ac4-38cc583e659f</v>
    <v>en-US</v>
    <v>Map</v>
  </rv>
  <rv s="0">
    <v>536870912</v>
    <v>Karbinci Municipality</v>
    <v>6436bd0a-983e-463a-c758-a597a02b3be9</v>
    <v>en-US</v>
    <v>Map</v>
  </rv>
  <rv s="0">
    <v>536870912</v>
    <v>Kočani Municipality</v>
    <v>c6d6c880-1cdb-9483-04a7-0b477531146c</v>
    <v>en-US</v>
    <v>Map</v>
  </rv>
  <rv s="0">
    <v>536870912</v>
    <v>Kratovo Municipality</v>
    <v>dd25066b-c30d-b2be-4200-a0accc71c351</v>
    <v>en-US</v>
    <v>Map</v>
  </rv>
  <rv s="0">
    <v>536870912</v>
    <v>Kriva Palanka Municipality</v>
    <v>8fb81fad-fe93-a929-4d70-8b2c783ed78d</v>
    <v>en-US</v>
    <v>Map</v>
  </rv>
  <rv s="0">
    <v>536870912</v>
    <v>Kumanovo Municipality</v>
    <v>7c6377e7-2d34-9aae-0720-60021a233de7</v>
    <v>en-US</v>
    <v>Map</v>
  </rv>
  <rv s="0">
    <v>536870912</v>
    <v>Lozovo Municipality</v>
    <v>5877fa90-d22e-760a-4c68-14af66cc773c</v>
    <v>en-US</v>
    <v>Map</v>
  </rv>
  <rv s="0">
    <v>536870912</v>
    <v>Makedonska Kamenica Municipality</v>
    <v>cb948ed7-e751-c84e-da61-e797e4fed171</v>
    <v>en-US</v>
    <v>Map</v>
  </rv>
  <rv s="0">
    <v>536870912</v>
    <v>Pehčevo Municipality</v>
    <v>44cddf87-a0e5-d549-45d8-dfe75a973432</v>
    <v>en-US</v>
    <v>Map</v>
  </rv>
  <rv s="0">
    <v>536870912</v>
    <v>Probištip Municipality</v>
    <v>6d564c70-b76e-4935-a432-aa7a38cb9b8f</v>
    <v>en-US</v>
    <v>Map</v>
  </rv>
  <rv s="0">
    <v>536870912</v>
    <v>Štip Municipality</v>
    <v>e606d52a-e423-190d-4535-08daeebeea91</v>
    <v>en-US</v>
    <v>Map</v>
  </rv>
  <rv s="0">
    <v>536870912</v>
    <v>Sveti Nikole Municipality</v>
    <v>e33efcd0-450b-abbc-feb1-c6aff2869edb</v>
    <v>en-US</v>
    <v>Map</v>
  </rv>
  <rv s="0">
    <v>536870912</v>
    <v>Vinica Municipality, North Macedonia</v>
    <v>b45f3e9b-d061-e747-0832-4657071942ad</v>
    <v>en-US</v>
    <v>Map</v>
  </rv>
  <rv s="0">
    <v>536870912</v>
    <v>Zrnovci Municipality</v>
    <v>a83d4ba2-31fd-36ec-9298-03f37af866f9</v>
    <v>en-US</v>
    <v>Map</v>
  </rv>
  <rv s="0">
    <v>536870912</v>
    <v>Lipkovo Municipality</v>
    <v>f4c9bda6-940b-462a-0153-9bf8240ec32d</v>
    <v>en-US</v>
    <v>Map</v>
  </rv>
  <rv s="0">
    <v>536870912</v>
    <v>Rankovce Municipality</v>
    <v>bb185451-a36a-2e24-d330-576bb2e5bf10</v>
    <v>en-US</v>
    <v>Map</v>
  </rv>
  <rv s="0">
    <v>536870912</v>
    <v>Staro Nagoričane Municipality</v>
    <v>36a70229-634d-da34-10a0-b3b484e6c85f</v>
    <v>en-US</v>
    <v>Map</v>
  </rv>
  <rv s="0">
    <v>536870912</v>
    <v>Bitola Municipality</v>
    <v>27c3d35b-dc09-df20-8f64-98e12919b8de</v>
    <v>en-US</v>
    <v>Map</v>
  </rv>
  <rv s="0">
    <v>536870912</v>
    <v>Demir Hisar Municipality</v>
    <v>a41d7036-44f8-176a-7205-9c9f0f2f0bba</v>
    <v>en-US</v>
    <v>Map</v>
  </rv>
  <rv s="0">
    <v>536870912</v>
    <v>Dolneni Municipality</v>
    <v>0d28f5da-2d90-1f49-ef3e-b8d4fb3634f0</v>
    <v>en-US</v>
    <v>Map</v>
  </rv>
  <rv s="0">
    <v>536870912</v>
    <v>Krivogaštani Municipality</v>
    <v>51a11200-f4df-e9fb-71f8-c3b51bfdb2b9</v>
    <v>en-US</v>
    <v>Map</v>
  </rv>
  <rv s="0">
    <v>536870912</v>
    <v>Kruševo Municipality</v>
    <v>c004d9f6-00dc-2342-3e15-31d51a720b22</v>
    <v>en-US</v>
    <v>Map</v>
  </rv>
  <rv s="0">
    <v>536870912</v>
    <v>Mogila Municipality</v>
    <v>592e41f4-07c7-4922-12e0-ae1f1022e4b4</v>
    <v>en-US</v>
    <v>Map</v>
  </rv>
  <rv s="0">
    <v>536870912</v>
    <v>Novaci Municipality</v>
    <v>e8159a29-0733-eba2-e3c2-a09f786e1d5b</v>
    <v>en-US</v>
    <v>Map</v>
  </rv>
  <rv s="0">
    <v>536870912</v>
    <v>Prilep Municipality</v>
    <v>c89c2cf5-2fd2-4603-96cc-2937dd2859e6</v>
    <v>en-US</v>
    <v>Map</v>
  </rv>
  <rv s="0">
    <v>536870912</v>
    <v>Resen Municipality</v>
    <v>3c0fc9cd-3015-98a1-6bca-c6623d269b22</v>
    <v>en-US</v>
    <v>Map</v>
  </rv>
  <rv s="0">
    <v>536870912</v>
    <v>Bogovinje Municipality</v>
    <v>2a2d65ec-4de8-eca7-a7df-260d981a998a</v>
    <v>en-US</v>
    <v>Map</v>
  </rv>
  <rv s="0">
    <v>536870912</v>
    <v>Jegunovce Municipality</v>
    <v>feee739c-d923-3fc3-c5fc-f3ccc5294f97</v>
    <v>en-US</v>
    <v>Map</v>
  </rv>
  <rv s="0">
    <v>536870912</v>
    <v>Mavrovo i Rostuše Municipality</v>
    <v>de67644e-46ae-d8b3-db89-599e3d3f054b</v>
    <v>en-US</v>
    <v>Map</v>
  </rv>
  <rv s="0">
    <v>536870912</v>
    <v>Tearce Municipality</v>
    <v>dc7491ec-5b41-780e-7cab-0a2c7d85ffa7</v>
    <v>en-US</v>
    <v>Map</v>
  </rv>
  <rv s="0">
    <v>536870912</v>
    <v>Tetovo Municipality</v>
    <v>6df0070f-e1e9-fbfa-1701-c700afa305ef</v>
    <v>en-US</v>
    <v>Map</v>
  </rv>
  <rv s="0">
    <v>536870912</v>
    <v>Vrapčište Municipality</v>
    <v>1cd9dea6-1031-5c60-af29-ea04633e9959</v>
    <v>en-US</v>
    <v>Map</v>
  </rv>
  <rv s="0">
    <v>536870912</v>
    <v>Želino Municipality</v>
    <v>49d0d122-5c4c-8b80-1d21-fb40bbfa22a3</v>
    <v>en-US</v>
    <v>Map</v>
  </rv>
  <rv s="0">
    <v>536870912</v>
    <v>Aerodrom Municipality, Skopje</v>
    <v>9c852cc4-260d-6936-420a-4ae82254a9b2</v>
    <v>en-US</v>
    <v>Map</v>
  </rv>
  <rv s="0">
    <v>536870912</v>
    <v>Aračinovo Municipality</v>
    <v>5251121c-7b06-08bc-8340-3efdf2c62562</v>
    <v>en-US</v>
    <v>Map</v>
  </rv>
  <rv s="0">
    <v>536870912</v>
    <v>Butel Municipality</v>
    <v>4efa6d8e-d15d-3041-de36-5cbfa3537101</v>
    <v>en-US</v>
    <v>Map</v>
  </rv>
  <rv s="0">
    <v>536870912</v>
    <v>Čair Municipality</v>
    <v>e61d1e46-bbd8-2625-1d69-c8563b40059e</v>
    <v>en-US</v>
    <v>Map</v>
  </rv>
  <rv s="0">
    <v>536870912</v>
    <v>Centar Municipality, Skopje</v>
    <v>f35c8631-4bc1-1533-89b2-4871bafbb891</v>
    <v>en-US</v>
    <v>Map</v>
  </rv>
  <rv s="0">
    <v>536870912</v>
    <v>Čučer-Sandevo Municipality</v>
    <v>43e14f47-968d-23e6-64fe-3d11a8211115</v>
    <v>en-US</v>
    <v>Map</v>
  </rv>
  <rv s="0">
    <v>536870912</v>
    <v>Gazi Baba Municipality</v>
    <v>9c038ad7-92e0-ae8d-b40f-7c91b895b680</v>
    <v>en-US</v>
    <v>Map</v>
  </rv>
  <rv s="0">
    <v>536870912</v>
    <v>Gjorče Petrov Municipality</v>
    <v>db06302d-6edc-5867-808d-25cf4a1f3043</v>
    <v>en-US</v>
    <v>Map</v>
  </rv>
  <rv s="0">
    <v>536870912</v>
    <v>Ilinden Municipality</v>
    <v>a93958e6-30bc-91fe-ff72-ed02fa1946ef</v>
    <v>en-US</v>
    <v>Map</v>
  </rv>
  <rv s="0">
    <v>536870912</v>
    <v>Karpoš Municipality</v>
    <v>e46cff7f-88c8-2706-a56d-215901e39ed2</v>
    <v>en-US</v>
    <v>Map</v>
  </rv>
  <rv s="0">
    <v>536870912</v>
    <v>Petrovec Municipality</v>
    <v>c037fe03-c086-fc7a-b01e-eeb0ccc7f418</v>
    <v>en-US</v>
    <v>Map</v>
  </rv>
  <rv s="0">
    <v>536870912</v>
    <v>Sopište Municipality</v>
    <v>c8c5b4e7-5890-7fe3-b397-c70c86ec2840</v>
    <v>en-US</v>
    <v>Map</v>
  </rv>
  <rv s="0">
    <v>536870912</v>
    <v>Studeničani Municipality</v>
    <v>b90a1d2e-08b1-239d-a438-46a4c4c08bc3</v>
    <v>en-US</v>
    <v>Map</v>
  </rv>
  <rv s="0">
    <v>536870912</v>
    <v>Zelenikovo Municipality</v>
    <v>a398c91f-3b23-8e50-bc64-e076be507c4d</v>
    <v>en-US</v>
    <v>Map</v>
  </rv>
  <rv s="0">
    <v>536870912</v>
    <v>Bogdanci Municipality</v>
    <v>cced382b-5a16-0cb5-5bbb-5ae0f6cf6493</v>
    <v>en-US</v>
    <v>Map</v>
  </rv>
  <rv s="0">
    <v>536870912</v>
    <v>Bosilovo Municipality</v>
    <v>f1c85dbb-681d-b7ba-d300-db8357908bd8</v>
    <v>en-US</v>
    <v>Map</v>
  </rv>
  <rv s="0">
    <v>536870912</v>
    <v>Gevgelija Municipality</v>
    <v>186e2049-4195-ee91-6e85-dcafb79dd6e0</v>
    <v>en-US</v>
    <v>Map</v>
  </rv>
  <rv s="0">
    <v>536870912</v>
    <v>Konče Municipality</v>
    <v>64553aeb-1852-9c05-f6fe-30f976c7183d</v>
    <v>en-US</v>
    <v>Map</v>
  </rv>
  <rv s="0">
    <v>536870912</v>
    <v>Novo Selo Municipality</v>
    <v>1002f970-1f8c-2f75-06b3-0a8d4681a488</v>
    <v>en-US</v>
    <v>Map</v>
  </rv>
  <rv s="0">
    <v>536870912</v>
    <v>Radoviš Municipality</v>
    <v>01e028a5-b2c5-d274-4db3-688a501fec23</v>
    <v>en-US</v>
    <v>Map</v>
  </rv>
  <rv s="0">
    <v>536870912</v>
    <v>Dojran Municipality</v>
    <v>b3b89a4d-10e4-e90b-1f8e-b2cbf5a76cd9</v>
    <v>en-US</v>
    <v>Map</v>
  </rv>
  <rv s="0">
    <v>536870912</v>
    <v>Strumica Municipality</v>
    <v>41ab0d5a-54f0-c8c5-f628-41b3476cb286</v>
    <v>en-US</v>
    <v>Map</v>
  </rv>
  <rv s="0">
    <v>536870912</v>
    <v>Valandovo Municipality</v>
    <v>4724c948-53bf-3c27-c67b-3e412c43cd56</v>
    <v>en-US</v>
    <v>Map</v>
  </rv>
  <rv s="0">
    <v>536870912</v>
    <v>Vasilevo Municipality</v>
    <v>36e4c9ad-4e28-1743-d59c-c82238f6a60a</v>
    <v>en-US</v>
    <v>Map</v>
  </rv>
  <rv s="0">
    <v>536870912</v>
    <v>Centar Župa Municipality</v>
    <v>3b6b2cfc-6f17-f5a2-dca3-93ce5159c683</v>
    <v>en-US</v>
    <v>Map</v>
  </rv>
  <rv s="0">
    <v>536870912</v>
    <v>Debar Municipality</v>
    <v>c59e98ec-cd56-7bb3-f492-1eba24190f6c</v>
    <v>en-US</v>
    <v>Map</v>
  </rv>
  <rv s="0">
    <v>536870912</v>
    <v>Debarca Municipality</v>
    <v>789a8249-8d75-5b18-16e3-181518902147</v>
    <v>en-US</v>
    <v>Map</v>
  </rv>
  <rv s="0">
    <v>536870912</v>
    <v>Kičevo Municipality</v>
    <v>9719a08c-3337-9bed-99ac-73590d047381</v>
    <v>en-US</v>
    <v>Map</v>
  </rv>
  <rv s="0">
    <v>536870912</v>
    <v>Makedonski Brod Municipality</v>
    <v>e417c362-75fc-d4ae-d459-1f195777e666</v>
    <v>en-US</v>
    <v>Map</v>
  </rv>
  <rv s="0">
    <v>536870912</v>
    <v>Ohrid Municipality</v>
    <v>683aa773-56ca-f40a-2a52-f70a2761fa3e</v>
    <v>en-US</v>
    <v>Map</v>
  </rv>
  <rv s="0">
    <v>536870912</v>
    <v>Plasnica Municipality</v>
    <v>212db54f-7483-d8ca-ba6d-3562a99adc5d</v>
    <v>en-US</v>
    <v>Map</v>
  </rv>
  <rv s="0">
    <v>536870912</v>
    <v>Struga Municipality</v>
    <v>734cef51-ec28-465d-814b-b344274d9f2e</v>
    <v>en-US</v>
    <v>Map</v>
  </rv>
  <rv s="0">
    <v>536870912</v>
    <v>Vevčani Municipality</v>
    <v>b9d08f31-b5ce-eb86-0039-6c8f095d16bf</v>
    <v>en-US</v>
    <v>Map</v>
  </rv>
  <rv s="0">
    <v>536870912</v>
    <v>Čaška Municipality</v>
    <v>2cbad885-bff9-deff-1dc1-876e0c36abe5</v>
    <v>en-US</v>
    <v>Map</v>
  </rv>
  <rv s="0">
    <v>536870912</v>
    <v>Demir Kapija Municipality</v>
    <v>a529aaec-172c-f2dc-06ad-627ccabb0480</v>
    <v>en-US</v>
    <v>Map</v>
  </rv>
  <rv s="0">
    <v>536870912</v>
    <v>Gradsko Municipality</v>
    <v>dec2bcd2-a40a-7fc1-15a4-e96d2e0efe80</v>
    <v>en-US</v>
    <v>Map</v>
  </rv>
  <rv s="0">
    <v>536870912</v>
    <v>Kavadarci Municipality</v>
    <v>12bd4bae-9dc0-5c68-e4b6-cf8fa3a63e63</v>
    <v>en-US</v>
    <v>Map</v>
  </rv>
  <rv s="0">
    <v>536870912</v>
    <v>Negotino Municipality</v>
    <v>94d39729-0caf-ca91-c40f-55fab8bd6113</v>
    <v>en-US</v>
    <v>Map</v>
  </rv>
  <rv s="0">
    <v>536870912</v>
    <v>Rosoman Municipality</v>
    <v>8749cbd2-37cf-4ce8-27ea-1be5d05b938d</v>
    <v>en-US</v>
    <v>Map</v>
  </rv>
  <rv s="0">
    <v>536870912</v>
    <v>Veles Municipality</v>
    <v>2453451e-b2cb-b4a3-c79f-60c840d4aac9</v>
    <v>en-US</v>
    <v>Map</v>
  </rv>
  <rv s="0">
    <v>536870912</v>
    <v>Gostivar Municipality</v>
    <v>8ed03d69-eae7-53c4-489d-1fb873f823c4</v>
    <v>en-US</v>
    <v>Map</v>
  </rv>
  <rv s="3">
    <v>453</v>
  </rv>
  <rv s="58">
    <v>#VALUE!</v>
    <v>en-US</v>
    <v>d33b7a6b-3c3e-ee43-7793-52058921000a</v>
    <v>536870912</v>
    <v>1</v>
    <v>882</v>
    <v>883</v>
    <v>North Macedonia</v>
    <v>18</v>
    <v>19</v>
    <v>Map</v>
    <v>20</v>
    <v>884</v>
    <v>6950</v>
    <v>6951</v>
    <v>6952</v>
    <v>MKD</v>
    <v>North Macedonia, officially the Republic of North Macedonia, is a landlocked country in Southeast Europe. It shares land borders with Greece to the south, Albania to the west, Bulgaria to the east, Kosovo to the northwest and Serbia to the ...</v>
    <v>6953</v>
    <v>6954</v>
    <v>6952</v>
    <v>6957</v>
    <v>6958</v>
    <v>North Macedonia</v>
    <v>Denes nad Makedonija</v>
    <v>6959</v>
    <v>Δημοκρατία της Βόρειας Μακεδονίας</v>
    <v>6960</v>
    <v>6961</v>
    <v>7038</v>
    <v>125</v>
    <v>North Macedonia</v>
    <v>mdp/vdpid/19618</v>
  </rv>
  <rv s="0">
    <v>536870912</v>
    <v>Northern Mariana Islands</v>
    <v>f4475436-adda-9ff0-b5fe-6c3dff0e26be</v>
    <v>en-US</v>
    <v>Map</v>
  </rv>
  <rv s="1">
    <fb>6.5217391304347797E-2</fb>
    <v>22</v>
  </rv>
  <rv s="1">
    <fb>464</fb>
    <v>23</v>
  </rv>
  <rv s="1">
    <fb>1670</fb>
    <v>25</v>
  </rv>
  <rv s="0">
    <v>536870912</v>
    <v>Saipan, Northern Mariana Islands</v>
    <v>2666863b-9f1a-f28b-d841-2536604ae644</v>
    <v>en-US</v>
    <v>Map</v>
  </rv>
  <rv s="1">
    <fb>0.63782609027365</fb>
    <v>22</v>
  </rv>
  <rv s="1">
    <fb>1323000000</fb>
    <v>28</v>
  </rv>
  <rv s="2">
    <v>136</v>
    <v>20</v>
    <v>886</v>
    <v>7</v>
    <v>0</v>
    <v>Image of Northern Mariana Islands</v>
  </rv>
  <rv s="0">
    <v>805306368</v>
    <v>Arnold Palacios (Governor)</v>
    <v>8d44669b-7d31-39ed-f118-9e904589699f</v>
    <v>en-US</v>
    <v>Generic</v>
  </rv>
  <rv s="0">
    <v>805306368</v>
    <v>David M. Apatang (Lieutenant governor)</v>
    <v>0c39f22f-9951-a249-ce94-9897b57996f7</v>
    <v>en-US</v>
    <v>Generic</v>
  </rv>
  <rv s="3">
    <v>454</v>
  </rv>
  <rv s="4">
    <v>https://www.bing.com/search?q=northern+mariana+islands&amp;form=skydnc</v>
    <v>Learn more on Bing</v>
  </rv>
  <rv s="3">
    <v>455</v>
  </rv>
  <rv s="1">
    <fb>0.44500000000000001</fb>
    <v>24</v>
  </rv>
  <rv s="1">
    <fb>49551</fb>
    <v>23</v>
  </rv>
  <rv s="3">
    <v>456</v>
  </rv>
  <rv s="1">
    <fb>52472</fb>
    <v>23</v>
  </rv>
  <rv s="59">
    <v>#VALUE!</v>
    <v>en-US</v>
    <v>f4475436-adda-9ff0-b5fe-6c3dff0e26be</v>
    <v>536870912</v>
    <v>1</v>
    <v>889</v>
    <v>890</v>
    <v>Northern Mariana Islands</v>
    <v>18</v>
    <v>19</v>
    <v>Map</v>
    <v>20</v>
    <v>891</v>
    <v>MP</v>
    <v>7041</v>
    <v>7042</v>
    <v>7043</v>
    <v>7044</v>
    <v>USD</v>
    <v>The Northern Mariana Islands, officially the Commonwealth of the Northern Mariana Islands, is an unincorporated territory and commonwealth of the United States consisting of 14 islands in the northwestern Pacific Ocean. The CNMI includes the 14 ...</v>
    <v>7045</v>
    <v>7046</v>
    <v>7047</v>
    <v>7044</v>
    <v>7050</v>
    <v>7051</v>
    <v>Northern Mariana Islands</v>
    <v>Gi Talo Gi Halom Tasi</v>
    <v>7052</v>
    <v>Sankattan Siha Na Islas Mariånas</v>
    <v>7053</v>
    <v>7054</v>
    <v>7055</v>
    <v>Northern Mariana Islands</v>
    <v>7056</v>
    <v>mdp/vdpid/52</v>
  </rv>
  <rv s="0">
    <v>536870912</v>
    <v>Norway</v>
    <v>51b69cb2-1924-e989-590b-712a7070a30f</v>
    <v>en-US</v>
    <v>Map</v>
  </rv>
  <rv s="1">
    <fb>2.6940783293922001E-2</fb>
    <v>22</v>
  </rv>
  <rv s="1">
    <fb>385207</fb>
    <v>23</v>
  </rv>
  <rv s="1">
    <fb>10.4</fb>
    <v>24</v>
  </rv>
  <rv s="1">
    <fb>47</fb>
    <v>25</v>
  </rv>
  <rv s="0">
    <v>536870912</v>
    <v>Oslo</v>
    <v>962ca6d0-04b2-b258-d6d5-ec31f6cc1d83</v>
    <v>en-US</v>
    <v>Map</v>
  </rv>
  <rv s="1">
    <fb>41022.728999999999</fb>
    <v>23</v>
  </rv>
  <rv s="1">
    <fb>120.269658854402</fb>
    <v>26</v>
  </rv>
  <rv s="1">
    <fb>2.1677300330540498E-2</fb>
    <v>22</v>
  </rv>
  <rv s="1">
    <fb>22999.934595128299</fb>
    <v>23</v>
  </rv>
  <rv s="1">
    <fb>0.331778599014523</fb>
    <v>22</v>
  </rv>
  <rv s="1">
    <fb>56.951628649981103</fb>
    <v>29</v>
  </rv>
  <rv s="1">
    <fb>1.78</fb>
    <v>27</v>
  </rv>
  <rv s="1">
    <fb>403336363636.36401</fb>
    <v>28</v>
  </rv>
  <rv s="1">
    <fb>1.0026021000000001</fb>
    <v>22</v>
  </rv>
  <rv s="1">
    <fb>0.81992350000000003</fb>
    <v>22</v>
  </rv>
  <rv s="2">
    <v>137</v>
    <v>20</v>
    <v>893</v>
    <v>7</v>
    <v>0</v>
    <v>Image of Norway</v>
  </rv>
  <rv s="0">
    <v>805306368</v>
    <v>Harald V (Monarch)</v>
    <v>d501cea3-4c13-36b0-0641-e2d6452188bc</v>
    <v>en-US</v>
    <v>Generic</v>
  </rv>
  <rv s="0">
    <v>805306368</v>
    <v>Jonas Gahr Støre (Prime minister)</v>
    <v>22a97b4b-1d69-8ed3-e2ba-75ec00cac6ad</v>
    <v>en-US</v>
    <v>Generic</v>
  </rv>
  <rv s="0">
    <v>805306368</v>
    <v>Toril Marie Øie (Chief justice)</v>
    <v>ef71223b-60e9-6b7e-eed9-1343c144235c</v>
    <v>en-US</v>
    <v>Generic</v>
  </rv>
  <rv s="3">
    <v>457</v>
  </rv>
  <rv s="4">
    <v>https://www.bing.com/search?q=norway&amp;form=skydnc</v>
    <v>Learn more on Bing</v>
  </rv>
  <rv s="1">
    <fb>82.758536585365903</fb>
    <v>29</v>
  </rv>
  <rv s="1">
    <fb>295548630000</fb>
    <v>28</v>
  </rv>
  <rv s="3">
    <v>458</v>
  </rv>
  <rv s="1">
    <fb>0.14272576140000001</fb>
    <v>22</v>
  </rv>
  <rv s="1">
    <fb>2.9163999999999999</fb>
    <v>24</v>
  </rv>
  <rv s="1">
    <fb>5457127</fb>
    <v>23</v>
  </rv>
  <rv s="1">
    <fb>0.63804000854492204</fb>
    <v>22</v>
  </rv>
  <rv s="0">
    <v>536870912</v>
    <v>Akershus</v>
    <v>5be911ff-2030-92a4-37f2-690abaa42056</v>
    <v>en-US</v>
    <v>Map</v>
  </rv>
  <rv s="0">
    <v>536870912</v>
    <v>Østfold</v>
    <v>61a32360-8194-db60-82a1-1e0c5086e63a</v>
    <v>en-US</v>
    <v>Map</v>
  </rv>
  <rv s="0">
    <v>536870912</v>
    <v>Vestfold</v>
    <v>5e401c8e-2c02-1ce2-5adb-d8b619814f47</v>
    <v>en-US</v>
    <v>Map</v>
  </rv>
  <rv s="0">
    <v>536870912</v>
    <v>Telemark</v>
    <v>85c1e229-f4df-f952-b782-45dc389f825e</v>
    <v>en-US</v>
    <v>Map</v>
  </rv>
  <rv s="0">
    <v>536870912</v>
    <v>Buskerud</v>
    <v>076bb117-59ff-07f7-e641-39689d26f94a</v>
    <v>en-US</v>
    <v>Map</v>
  </rv>
  <rv s="0">
    <v>536870912</v>
    <v>Rogaland</v>
    <v>986d3e77-c553-606b-9d2f-776a1c989ba2</v>
    <v>en-US</v>
    <v>Map</v>
  </rv>
  <rv s="0">
    <v>536870912</v>
    <v>Møre og Romsdal</v>
    <v>701c8996-b876-44d1-7f9c-2b299bcf08c6</v>
    <v>en-US</v>
    <v>Map</v>
  </rv>
  <rv s="0">
    <v>536870912</v>
    <v>Nordland</v>
    <v>35304f96-e4b8-aa47-fc00-57db63d0c883</v>
    <v>en-US</v>
    <v>Map</v>
  </rv>
  <rv s="0">
    <v>536870912</v>
    <v>Troms</v>
    <v>7ac3993c-4024-2260-60bb-061627473b63</v>
    <v>en-US</v>
    <v>Map</v>
  </rv>
  <rv s="0">
    <v>536870912</v>
    <v>Finnmark</v>
    <v>1cfcd8b0-45c9-4672-8d35-bc11dabfcfd7</v>
    <v>en-US</v>
    <v>Map</v>
  </rv>
  <rv s="0">
    <v>536870912</v>
    <v>Svalbard</v>
    <v>e0bdceb6-73d9-342d-a32c-dfba0b579752</v>
    <v>en-US</v>
    <v>Map</v>
  </rv>
  <rv s="0">
    <v>536870912</v>
    <v>Jan Mayen</v>
    <v>f56eb1ba-33b5-1e64-ae2b-258d8244ad2c</v>
    <v>en-US</v>
    <v>Map</v>
  </rv>
  <rv s="0">
    <v>536870912</v>
    <v>Bouvet Island</v>
    <v>0df9c34a-d3f0-c09f-d594-0d17e4ce27da</v>
    <v>en-US</v>
    <v>Map</v>
  </rv>
  <rv s="3">
    <v>459</v>
  </rv>
  <rv s="1">
    <fb>0.238617503950879</fb>
    <v>22</v>
  </rv>
  <rv s="1">
    <fb>0.36200000000000004</fb>
    <v>22</v>
  </rv>
  <rv s="1">
    <fb>3.3459999561309801E-2</fb>
    <v>30</v>
  </rv>
  <rv s="1">
    <fb>4418218</fb>
    <v>23</v>
  </rv>
  <rv s="12">
    <v>#VALUE!</v>
    <v>en-US</v>
    <v>51b69cb2-1924-e989-590b-712a7070a30f</v>
    <v>536870912</v>
    <v>1</v>
    <v>896</v>
    <v>103</v>
    <v>Norway</v>
    <v>18</v>
    <v>19</v>
    <v>Map</v>
    <v>20</v>
    <v>275</v>
    <v>NO</v>
    <v>7059</v>
    <v>7060</v>
    <v>2697</v>
    <v>7061</v>
    <v>7062</v>
    <v>7063</v>
    <v>7064</v>
    <v>7065</v>
    <v>7066</v>
    <v>NOK</v>
    <v>Norway, officially the Kingdom of Norway, is a Nordic country located on the Scandinavian Peninsula in Northern Europe. The remote Arctic island of Jan Mayen and the archipelago of Svalbard also form part of the Kingdom of Norway. Bouvet Island, ...</v>
    <v>7067</v>
    <v>1509</v>
    <v>7068</v>
    <v>7069</v>
    <v>7070</v>
    <v>7071</v>
    <v>7072</v>
    <v>7073</v>
    <v>7074</v>
    <v>3187</v>
    <v>7063</v>
    <v>7078</v>
    <v>7079</v>
    <v>7080</v>
    <v>7081</v>
    <v>1005</v>
    <v>Norway</v>
    <v>Ja, vi elsker dette landet</v>
    <v>7082</v>
    <v>Kongeriket Norge</v>
    <v>7083</v>
    <v>7084</v>
    <v>7085</v>
    <v>3648</v>
    <v>1711</v>
    <v>6265</v>
    <v>495</v>
    <v>5455</v>
    <v>1716</v>
    <v>2570</v>
    <v>7086</v>
    <v>7100</v>
    <v>7101</v>
    <v>125</v>
    <v>7102</v>
    <v>7103</v>
    <v>Norway</v>
    <v>7104</v>
    <v>mdp/vdpid/177</v>
  </rv>
  <rv s="0">
    <v>536870912</v>
    <v>Oman</v>
    <v>80c2f3b5-3d4f-9573-2b4d-e73c7d67832b</v>
    <v>en-US</v>
    <v>Map</v>
  </rv>
  <rv s="1">
    <fb>4.6397415185783497E-2</fb>
    <v>22</v>
  </rv>
  <rv s="1">
    <fb>309500</fb>
    <v>23</v>
  </rv>
  <rv s="1">
    <fb>47000</fb>
    <v>23</v>
  </rv>
  <rv s="1">
    <fb>19.189</fb>
    <v>24</v>
  </rv>
  <rv s="1">
    <fb>968</fb>
    <v>25</v>
  </rv>
  <rv s="0">
    <v>536870912</v>
    <v>Muscat</v>
    <v>94c369e9-23a3-9c59-e2c3-e9026f64b420</v>
    <v>en-US</v>
    <v>Map</v>
  </rv>
  <rv s="1">
    <fb>63457.434999999998</fb>
    <v>23</v>
  </rv>
  <rv s="1">
    <fb>113.52928579077</fb>
    <v>26</v>
  </rv>
  <rv s="1">
    <fb>1.3379505745318198E-3</fb>
    <v>22</v>
  </rv>
  <rv s="1">
    <fb>6445.5734171620397</fb>
    <v>23</v>
  </rv>
  <rv s="1">
    <fb>2.8879999999999999</fb>
    <v>24</v>
  </rv>
  <rv s="1">
    <fb>6.4620355411954791E-5</fb>
    <v>22</v>
  </rv>
  <rv s="1">
    <fb>99.963168651852996</fb>
    <v>29</v>
  </rv>
  <rv s="1">
    <fb>76983094928.4785</fb>
    <v>28</v>
  </rv>
  <rv s="1">
    <fb>1.0339206000000001</fb>
    <v>22</v>
  </rv>
  <rv s="1">
    <fb>0.38036209999999998</fb>
    <v>22</v>
  </rv>
  <rv s="2">
    <v>138</v>
    <v>20</v>
    <v>898</v>
    <v>7</v>
    <v>0</v>
    <v>Image of Oman</v>
  </rv>
  <rv s="0">
    <v>805306368</v>
    <v>Haitham bin Tariq (Sultan)</v>
    <v>4f5b3bed-c30a-409f-c9c8-4d18c5b69aee</v>
    <v>en-US</v>
    <v>Generic</v>
  </rv>
  <rv s="3">
    <v>460</v>
  </rv>
  <rv s="4">
    <v>https://www.bing.com/search?q=oman&amp;form=skydnc</v>
    <v>Learn more on Bing</v>
  </rv>
  <rv s="1">
    <fb>77.632999999999996</fb>
    <v>29</v>
  </rv>
  <rv s="1">
    <fb>17119480000</fb>
    <v>28</v>
  </rv>
  <rv s="1">
    <fb>4.33</fb>
    <v>27</v>
  </rv>
  <rv s="1">
    <fb>6.3663297800000004E-2</fb>
    <v>22</v>
  </rv>
  <rv s="1">
    <fb>2.0030999999999999</fb>
    <v>24</v>
  </rv>
  <rv s="1">
    <fb>4576298</fb>
    <v>23</v>
  </rv>
  <rv s="1">
    <fb>0.72369003295898393</fb>
    <v>22</v>
  </rv>
  <rv s="0">
    <v>536870912</v>
    <v>Ad Dakhiliyah Governorate</v>
    <v>507aca11-2bcf-7637-0d56-a19fddc08b60</v>
    <v>en-US</v>
    <v>Map</v>
  </rv>
  <rv s="0">
    <v>536870912</v>
    <v>Al Dhahirah Governorate</v>
    <v>a981bed9-9e09-b441-6ed1-45b40fd2c43b</v>
    <v>en-US</v>
    <v>Map</v>
  </rv>
  <rv s="0">
    <v>536870912</v>
    <v>Al Batinah North Governorate</v>
    <v>c3841398-bbf3-c711-4598-d86e986af0d8</v>
    <v>en-US</v>
    <v>Map</v>
  </rv>
  <rv s="0">
    <v>536870912</v>
    <v>Al Batinah South Governorate</v>
    <v>daa3b674-1912-4b3e-f69c-de4f0cd993cd</v>
    <v>en-US</v>
    <v>Map</v>
  </rv>
  <rv s="0">
    <v>536870912</v>
    <v>Al Buraimi Governorate</v>
    <v>134b6720-8e35-94fa-1147-7c4a8204beba</v>
    <v>en-US</v>
    <v>Map</v>
  </rv>
  <rv s="0">
    <v>536870912</v>
    <v>Al Wusta Governorate</v>
    <v>89c825f1-a648-e985-ffc1-79b78cd83d1f</v>
    <v>en-US</v>
    <v>Map</v>
  </rv>
  <rv s="0">
    <v>536870912</v>
    <v>Ash Sharqiyah North Governorate</v>
    <v>26562e12-b4c9-6003-fee2-a918264dfdd4</v>
    <v>en-US</v>
    <v>Map</v>
  </rv>
  <rv s="0">
    <v>536870912</v>
    <v>Ash Sharqiyah South Governorate</v>
    <v>313d2755-e186-571e-c85f-b9d13b19e01b</v>
    <v>en-US</v>
    <v>Map</v>
  </rv>
  <rv s="0">
    <v>536870912</v>
    <v>Dhofar Governorate</v>
    <v>ea26f1ab-d429-67da-185a-a1a2406ab507</v>
    <v>en-US</v>
    <v>Map</v>
  </rv>
  <rv s="0">
    <v>536870912</v>
    <v>Muscat Governorate</v>
    <v>475dad8b-c55b-0f3f-8c26-cdcd1678c422</v>
    <v>en-US</v>
    <v>Map</v>
  </rv>
  <rv s="0">
    <v>536870912</v>
    <v>Musandam Governorate</v>
    <v>93ebe90c-9d4c-44bf-3df0-0fad831f3acd</v>
    <v>en-US</v>
    <v>Map</v>
  </rv>
  <rv s="3">
    <v>461</v>
  </rv>
  <rv s="1">
    <fb>2.5237216657880902E-2</fb>
    <v>22</v>
  </rv>
  <rv s="1">
    <fb>0.27399999999999997</fb>
    <v>22</v>
  </rv>
  <rv s="1">
    <fb>2.6710000038147001E-2</fb>
    <v>30</v>
  </rv>
  <rv s="1">
    <fb>4250777</fb>
    <v>23</v>
  </rv>
  <rv s="49">
    <v>#VALUE!</v>
    <v>en-US</v>
    <v>80c2f3b5-3d4f-9573-2b4d-e73c7d67832b</v>
    <v>536870912</v>
    <v>1</v>
    <v>901</v>
    <v>662</v>
    <v>Oman</v>
    <v>18</v>
    <v>19</v>
    <v>Map</v>
    <v>20</v>
    <v>902</v>
    <v>OM</v>
    <v>7107</v>
    <v>7108</v>
    <v>7109</v>
    <v>7110</v>
    <v>7111</v>
    <v>7112</v>
    <v>7113</v>
    <v>7114</v>
    <v>7115</v>
    <v>OMR</v>
    <v>Oman, officially the Sultanate of Oman, is a country on the southeastern coast of the Arabian Peninsula in West Asia. It shares land borders with Saudi Arabia, the United Arab Emirates, and Yemen. The capital and largest city is Muscat. Oman has ...</v>
    <v>7116</v>
    <v>7117</v>
    <v>7118</v>
    <v>7119</v>
    <v>5810</v>
    <v>7120</v>
    <v>7121</v>
    <v>7122</v>
    <v>7123</v>
    <v>1477</v>
    <v>7112</v>
    <v>7125</v>
    <v>7126</v>
    <v>7127</v>
    <v>7128</v>
    <v>5278</v>
    <v>7129</v>
    <v>Oman</v>
    <v>As-Salam as-Sultani</v>
    <v>864</v>
    <v>سلطنة عُمان</v>
    <v>7130</v>
    <v>7131</v>
    <v>7132</v>
    <v>7133</v>
    <v>7145</v>
    <v>7146</v>
    <v>766</v>
    <v>7147</v>
    <v>7148</v>
    <v>Oman</v>
    <v>7149</v>
    <v>mdp/vdpid/164</v>
  </rv>
  <rv s="0">
    <v>536870912</v>
    <v>Pakistan</v>
    <v>69cd8ccc-adba-8eeb-a48e-3e7229e9666c</v>
    <v>en-US</v>
    <v>Map</v>
  </rv>
  <rv s="1">
    <fb>0.47794728102947304</fb>
    <v>22</v>
  </rv>
  <rv s="1">
    <fb>881913</fb>
    <v>23</v>
  </rv>
  <rv s="1">
    <fb>936000</fb>
    <v>23</v>
  </rv>
  <rv s="1">
    <fb>28.25</fb>
    <v>24</v>
  </rv>
  <rv s="1">
    <fb>92</fb>
    <v>25</v>
  </rv>
  <rv s="0">
    <v>536870912</v>
    <v>Islamabad</v>
    <v>7d6db4a7-d08a-aa85-d6ce-6cb15b346bdf</v>
    <v>en-US</v>
    <v>Map</v>
  </rv>
  <rv s="1">
    <fb>201149.61799999999</fb>
    <v>23</v>
  </rv>
  <rv s="1">
    <fb>182.32038637269201</fb>
    <v>26</v>
  </rv>
  <rv s="1">
    <fb>0.105780304680861</fb>
    <v>22</v>
  </rv>
  <rv s="1">
    <fb>447.50100258913102</fb>
    <v>23</v>
  </rv>
  <rv s="1">
    <fb>3.51</fb>
    <v>24</v>
  </rv>
  <rv s="1">
    <fb>1.8537256122872599E-2</fb>
    <v>22</v>
  </rv>
  <rv s="1">
    <fb>61.585361451111801</fb>
    <v>29</v>
  </rv>
  <rv s="1">
    <fb>304400000000</fb>
    <v>28</v>
  </rv>
  <rv s="1">
    <fb>0.94328199999999995</fb>
    <v>22</v>
  </rv>
  <rv s="1">
    <fb>8.9584200000000003E-2</fb>
    <v>22</v>
  </rv>
  <rv s="2">
    <v>139</v>
    <v>20</v>
    <v>904</v>
    <v>7</v>
    <v>0</v>
    <v>Image of Pakistan</v>
  </rv>
  <rv s="1">
    <fb>57.2</fb>
    <v>29</v>
  </rv>
  <rv s="0">
    <v>536870912</v>
    <v>Karachi</v>
    <v>8868147b-7b38-6de8-cdbe-567b934b7f8f</v>
    <v>en-US</v>
    <v>Map</v>
  </rv>
  <rv s="0">
    <v>805306368</v>
    <v>Asif Ali Zardari (President)</v>
    <v>df329bc3-92e8-3cf5-5f08-1607a3fed39a</v>
    <v>en-US</v>
    <v>Generic</v>
  </rv>
  <rv s="0">
    <v>805306368</v>
    <v>Shehbaz Sharif (Prime minister)</v>
    <v>ff9ce646-2a0f-edb8-dc17-d145d13164e5</v>
    <v>en-US</v>
    <v>Generic</v>
  </rv>
  <rv s="0">
    <v>805306368</v>
    <v>Yahya Afridi (Chief justice)</v>
    <v>d5886313-5abd-18db-8e8a-44abf5b09ff5</v>
    <v>en-US</v>
    <v>Generic</v>
  </rv>
  <rv s="3">
    <v>462</v>
  </rv>
  <rv s="4">
    <v>https://www.bing.com/search?q=pakistan&amp;form=skydnc</v>
    <v>Learn more on Bing</v>
  </rv>
  <rv s="1">
    <fb>67.114000000000004</fb>
    <v>29</v>
  </rv>
  <rv s="1">
    <fb>91863740000</fb>
    <v>28</v>
  </rv>
  <rv s="1">
    <fb>140</fb>
    <v>29</v>
  </rv>
  <rv s="1">
    <fb>0.69</fb>
    <v>27</v>
  </rv>
  <rv s="3">
    <v>463</v>
  </rv>
  <rv s="1">
    <fb>0.66485154850000006</fb>
    <v>22</v>
  </rv>
  <rv s="1">
    <fb>0.98009999999999997</fb>
    <v>24</v>
  </rv>
  <rv s="1">
    <fb>235824862</fb>
    <v>23</v>
  </rv>
  <rv s="1">
    <fb>0.28899999999999998</fb>
    <v>22</v>
  </rv>
  <rv s="1">
    <fb>0.156</fb>
    <v>22</v>
  </rv>
  <rv s="1">
    <fb>0.52573001861572299</fb>
    <v>22</v>
  </rv>
  <rv s="0">
    <v>536870912</v>
    <v>Balochistan, Pakistan</v>
    <v>733099a6-8f86-3bae-4e33-98665caeb458</v>
    <v>en-US</v>
    <v>Map</v>
  </rv>
  <rv s="0">
    <v>536870912</v>
    <v>Khyber Pakhtunkhwa</v>
    <v>2dd079f9-a4d7-b9c3-14aa-dabebc56c591</v>
    <v>en-US</v>
    <v>Map</v>
  </rv>
  <rv s="0">
    <v>536870912</v>
    <v>Punjab, Pakistan</v>
    <v>eaa769c5-d61b-fc82-0dfe-db1696c1a676</v>
    <v>en-US</v>
    <v>Map</v>
  </rv>
  <rv s="0">
    <v>536870912</v>
    <v>Sindh</v>
    <v>bf0a27ee-81c5-5e2b-6404-af7d886475be</v>
    <v>en-US</v>
    <v>Map</v>
  </rv>
  <rv s="0">
    <v>536870912</v>
    <v>Islamabad Capital Territory</v>
    <v>70c2750b-d15b-bbdc-9a7c-b361fbe14a63</v>
    <v>en-US</v>
    <v>Map</v>
  </rv>
  <rv s="0">
    <v>536870912</v>
    <v>Gilgit-Baltistan</v>
    <v>3eb3f6b8-31d3-1e23-5d0f-a767a6a8102a</v>
    <v>en-US</v>
    <v>Map</v>
  </rv>
  <rv s="0">
    <v>536870912</v>
    <v>Azad Kashmir</v>
    <v>5eb14a38-253f-8bea-4327-9023007fb366</v>
    <v>en-US</v>
    <v>Map</v>
  </rv>
  <rv s="3">
    <v>464</v>
  </rv>
  <rv s="1">
    <fb>9.1886767882585402E-2</fb>
    <v>22</v>
  </rv>
  <rv s="1">
    <fb>0.33899999999999997</fb>
    <v>22</v>
  </rv>
  <rv s="1">
    <fb>4.4530000686645498E-2</fb>
    <v>30</v>
  </rv>
  <rv s="1">
    <fb>79927762</fb>
    <v>23</v>
  </rv>
  <rv s="7">
    <v>#VALUE!</v>
    <v>en-US</v>
    <v>69cd8ccc-adba-8eeb-a48e-3e7229e9666c</v>
    <v>536870912</v>
    <v>1</v>
    <v>908</v>
    <v>44</v>
    <v>Pakistan</v>
    <v>18</v>
    <v>19</v>
    <v>Map</v>
    <v>20</v>
    <v>909</v>
    <v>PK</v>
    <v>7152</v>
    <v>7153</v>
    <v>7154</v>
    <v>7155</v>
    <v>7156</v>
    <v>7157</v>
    <v>7158</v>
    <v>7159</v>
    <v>7160</v>
    <v>PKR</v>
    <v>Pakistan, officially the Islamic Republic of Pakistan, is a country in South Asia. It is the fifth-most populous country, with a population of over 241.5 million, having the second-largest Muslim population as of 2023. Islamabad is the nation's ...</v>
    <v>7161</v>
    <v>7162</v>
    <v>7163</v>
    <v>7164</v>
    <v>3887</v>
    <v>7165</v>
    <v>7166</v>
    <v>7167</v>
    <v>7168</v>
    <v>7169</v>
    <v>7170</v>
    <v>7174</v>
    <v>7175</v>
    <v>7176</v>
    <v>7177</v>
    <v>7178</v>
    <v>7179</v>
    <v>Pakistan</v>
    <v>Qaumi Taranah</v>
    <v>7180</v>
    <v>اسلامی جمہوریہ پاكستان</v>
    <v>7181</v>
    <v>7182</v>
    <v>7183</v>
    <v>2594</v>
    <v>7184</v>
    <v>5504</v>
    <v>1368</v>
    <v>5455</v>
    <v>497</v>
    <v>7185</v>
    <v>7186</v>
    <v>7194</v>
    <v>7195</v>
    <v>5898</v>
    <v>7196</v>
    <v>7197</v>
    <v>Pakistan</v>
    <v>7198</v>
    <v>mdp/vdpid/190</v>
  </rv>
  <rv s="0">
    <v>536870912</v>
    <v>Palau</v>
    <v>bdd5951c-45b5-1e5c-07ce-c7057eb017a9</v>
    <v>en-US</v>
    <v>Map</v>
  </rv>
  <rv s="1">
    <fb>0.108695652173913</fb>
    <v>22</v>
  </rv>
  <rv s="1">
    <fb>465.55036200000001</fb>
    <v>23</v>
  </rv>
  <rv s="1">
    <fb>680</fb>
    <v>25</v>
  </rv>
  <rv s="0">
    <v>536870912</v>
    <v>Ngerulmud</v>
    <v>1b0f0d49-6d48-6ead-6b14-57454977d1a5</v>
    <v>en-US</v>
    <v>Map</v>
  </rv>
  <rv s="1">
    <fb>223.68700000000001</fb>
    <v>23</v>
  </rv>
  <rv s="1">
    <fb>118.168674698795</fb>
    <v>26</v>
  </rv>
  <rv s="1">
    <fb>1.2804626187525701E-2</fb>
    <v>22</v>
  </rv>
  <rv s="1">
    <fb>2.21</fb>
    <v>24</v>
  </rv>
  <rv s="1">
    <fb>0.8760869399360981</fb>
    <v>22</v>
  </rv>
  <rv s="1">
    <fb>283994900</fb>
    <v>28</v>
  </rv>
  <rv s="1">
    <fb>1.1256868</fb>
    <v>22</v>
  </rv>
  <rv s="1">
    <fb>0.54689480000000001</fb>
    <v>22</v>
  </rv>
  <rv s="2">
    <v>140</v>
    <v>20</v>
    <v>911</v>
    <v>7</v>
    <v>0</v>
    <v>Image of Palau</v>
  </rv>
  <rv s="1">
    <fb>16.600000000000001</fb>
    <v>29</v>
  </rv>
  <rv s="0">
    <v>536870912</v>
    <v>Koror</v>
    <v>e3fed476-5f6a-e1fe-c721-822fbedcc174</v>
    <v>en-US</v>
    <v>Map</v>
  </rv>
  <rv s="0">
    <v>805306368</v>
    <v>Surangel Whipps Jr. (President)</v>
    <v>8f495fe7-fd6e-61ef-3209-9c89646a6257</v>
    <v>en-US</v>
    <v>Generic</v>
  </rv>
  <rv s="0">
    <v>805306368</v>
    <v>Raynold Oilouch (Vice president)</v>
    <v>d634f6c5-6867-4a12-c28d-3fb85558cb7e</v>
    <v>en-US</v>
    <v>Generic</v>
  </rv>
  <rv s="3">
    <v>465</v>
  </rv>
  <rv s="4">
    <v>https://www.bing.com/search?q=palau&amp;form=skydnc</v>
    <v>Learn more on Bing</v>
  </rv>
  <rv s="1">
    <fb>69.129268292682895</fb>
    <v>29</v>
  </rv>
  <rv s="3">
    <v>466</v>
  </rv>
  <rv s="1">
    <fb>0.21784187630000001</fb>
    <v>22</v>
  </rv>
  <rv s="1">
    <fb>1.1848000000000001</fb>
    <v>24</v>
  </rv>
  <rv s="1">
    <fb>18055</fb>
    <v>23</v>
  </rv>
  <rv s="0">
    <v>536870912</v>
    <v>Aimeliik</v>
    <v>3a320b91-4aa6-377a-e675-3c4951370e9d</v>
    <v>en-US</v>
    <v>Map</v>
  </rv>
  <rv s="0">
    <v>536870912</v>
    <v>Airai</v>
    <v>62bf24e4-356a-aa8c-b60f-d4389ad17018</v>
    <v>en-US</v>
    <v>Map</v>
  </rv>
  <rv s="0">
    <v>536870912</v>
    <v>Angaur</v>
    <v>e8240fff-ab24-c626-c973-2d43a065b5e0</v>
    <v>en-US</v>
    <v>Map</v>
  </rv>
  <rv s="0">
    <v>536870912</v>
    <v>Hatohobei</v>
    <v>467a6060-0739-407a-9909-2bee13e3dc82</v>
    <v>en-US</v>
    <v>Map</v>
  </rv>
  <rv s="0">
    <v>536870912</v>
    <v>Kayangel</v>
    <v>2f51a901-f47f-118e-ef69-5785cc675276</v>
    <v>en-US</v>
    <v>Map</v>
  </rv>
  <rv s="0">
    <v>536870912</v>
    <v>Melekeok</v>
    <v>f419162d-95ed-0b7b-ad14-e118723c6b78</v>
    <v>en-US</v>
    <v>Map</v>
  </rv>
  <rv s="0">
    <v>536870912</v>
    <v>Ngaraard</v>
    <v>a5dbd89f-0ddb-3c5f-0cb4-e031e15785bf</v>
    <v>en-US</v>
    <v>Map</v>
  </rv>
  <rv s="0">
    <v>536870912</v>
    <v>Ngarchelong</v>
    <v>e83a54d9-2b9a-54af-b881-c58a8f8cb756</v>
    <v>en-US</v>
    <v>Map</v>
  </rv>
  <rv s="0">
    <v>536870912</v>
    <v>Ngardmau</v>
    <v>bd7d8323-2d6e-46c9-6913-dcec933dd3bb</v>
    <v>en-US</v>
    <v>Map</v>
  </rv>
  <rv s="0">
    <v>536870912</v>
    <v>Ngeremlengui</v>
    <v>87251f8d-eb9b-fd35-5296-1c19ea9cbfce</v>
    <v>en-US</v>
    <v>Map</v>
  </rv>
  <rv s="0">
    <v>536870912</v>
    <v>Ngatpang</v>
    <v>05f22602-2837-2ad7-fdcc-ca68271f11e1</v>
    <v>en-US</v>
    <v>Map</v>
  </rv>
  <rv s="0">
    <v>536870912</v>
    <v>Ngchesar</v>
    <v>97456723-7180-d1e6-f30e-e63984a8faa6</v>
    <v>en-US</v>
    <v>Map</v>
  </rv>
  <rv s="0">
    <v>536870912</v>
    <v>Ngiwal</v>
    <v>39ad3437-5ec4-147d-ea20-a73d964666d6</v>
    <v>en-US</v>
    <v>Map</v>
  </rv>
  <rv s="0">
    <v>536870912</v>
    <v>Peleliu</v>
    <v>ce68991b-cc9c-4272-ee78-35ae99b1ba80</v>
    <v>en-US</v>
    <v>Map</v>
  </rv>
  <rv s="0">
    <v>536870912</v>
    <v>Sonsorol</v>
    <v>2d81a705-2ad9-7009-5cb0-da7d0388ca9f</v>
    <v>en-US</v>
    <v>Map</v>
  </rv>
  <rv s="3">
    <v>467</v>
  </rv>
  <rv s="1">
    <fb>0.21290040431093299</fb>
    <v>22</v>
  </rv>
  <rv s="3">
    <v>468</v>
  </rv>
  <rv s="1">
    <fb>0.7659999999999999</fb>
    <v>22</v>
  </rv>
  <rv s="1">
    <fb>14491</fb>
    <v>23</v>
  </rv>
  <rv s="33">
    <v>#VALUE!</v>
    <v>en-US</v>
    <v>bdd5951c-45b5-1e5c-07ce-c7057eb017a9</v>
    <v>536870912</v>
    <v>1</v>
    <v>914</v>
    <v>377</v>
    <v>Palau</v>
    <v>18</v>
    <v>19</v>
    <v>Map</v>
    <v>20</v>
    <v>915</v>
    <v>PW</v>
    <v>7201</v>
    <v>7202</v>
    <v>661</v>
    <v>7203</v>
    <v>7204</v>
    <v>7205</v>
    <v>7206</v>
    <v>7207</v>
    <v>USD</v>
    <v>Palau, officially the Republic of Palau, is an island country in the Micronesia subregion of Oceania in the western Pacific Ocean. The Republic of Palau consists of approximately 340 islands and is the western part of the Caroline Islands, while ...</v>
    <v>7208</v>
    <v>7209</v>
    <v>360</v>
    <v>7210</v>
    <v>7211</v>
    <v>7212</v>
    <v>7213</v>
    <v>7214</v>
    <v>7215</v>
    <v>7218</v>
    <v>7219</v>
    <v>7220</v>
    <v>2719</v>
    <v>Palau</v>
    <v>Belau rekid</v>
    <v>7221</v>
    <v>Palau</v>
    <v>7222</v>
    <v>7223</v>
    <v>7224</v>
    <v>7240</v>
    <v>7241</v>
    <v>7242</v>
    <v>7243</v>
    <v>Palau</v>
    <v>7244</v>
    <v>mdp/vdpid/195</v>
  </rv>
  <rv s="0">
    <v>536870912</v>
    <v>Panama</v>
    <v>8c0fb36e-1238-e873-e015-712d1f496676</v>
    <v>en-US</v>
    <v>Map</v>
  </rv>
  <rv s="1">
    <fb>0.30360505784234598</fb>
    <v>22</v>
  </rv>
  <rv s="1">
    <fb>74177.3</fb>
    <v>23</v>
  </rv>
  <rv s="1">
    <fb>18.975999999999999</fb>
    <v>24</v>
  </rv>
  <rv s="1">
    <fb>507</fb>
    <v>25</v>
  </rv>
  <rv s="0">
    <v>536870912</v>
    <v>Panama City</v>
    <v>19964a6e-18be-b7ab-2d10-ea83677d0218</v>
    <v>en-US</v>
    <v>Map</v>
  </rv>
  <rv s="1">
    <fb>10714.974</fb>
    <v>23</v>
  </rv>
  <rv s="1">
    <fb>122.06871337877099</fb>
    <v>26</v>
  </rv>
  <rv s="1">
    <fb>-3.55083821021212E-3</fb>
    <v>22</v>
  </rv>
  <rv s="1">
    <fb>2064.1757971350698</fb>
    <v>23</v>
  </rv>
  <rv s="1">
    <fb>2.4609999999999999</fb>
    <v>24</v>
  </rv>
  <rv s="1">
    <fb>0.61885930826691504</fb>
    <v>22</v>
  </rv>
  <rv s="1">
    <fb>80.712661963503095</fb>
    <v>29</v>
  </rv>
  <rv s="1">
    <fb>66800800000</fb>
    <v>28</v>
  </rv>
  <rv s="1">
    <fb>0.94385990000000008</fb>
    <v>22</v>
  </rv>
  <rv s="1">
    <fb>0.47799360000000002</fb>
    <v>22</v>
  </rv>
  <rv s="2">
    <v>141</v>
    <v>20</v>
    <v>917</v>
    <v>7</v>
    <v>0</v>
    <v>Image of Panama</v>
  </rv>
  <rv s="1">
    <fb>13.1</fb>
    <v>29</v>
  </rv>
  <rv s="0">
    <v>805306368</v>
    <v>José Raúl Mulino (President)</v>
    <v>77ed199e-c1d8-4ec9-69f1-040f34156d7c</v>
    <v>en-US</v>
    <v>Generic</v>
  </rv>
  <rv s="3">
    <v>469</v>
  </rv>
  <rv s="4">
    <v>https://www.bing.com/search?q=panama&amp;form=skydnc</v>
    <v>Learn more on Bing</v>
  </rv>
  <rv s="1">
    <fb>78.328999999999994</fb>
    <v>29</v>
  </rv>
  <rv s="1">
    <fb>16841000000</fb>
    <v>28</v>
  </rv>
  <rv s="1">
    <fb>52</fb>
    <v>29</v>
  </rv>
  <rv s="3">
    <v>470</v>
  </rv>
  <rv s="1">
    <fb>0.30522739929999998</fb>
    <v>22</v>
  </rv>
  <rv s="1">
    <fb>1.5687</fb>
    <v>24</v>
  </rv>
  <rv s="1">
    <fb>4408581</fb>
    <v>23</v>
  </rv>
  <rv s="1">
    <fb>0.371</fb>
    <v>22</v>
  </rv>
  <rv s="1">
    <fb>0.66588996887207008</fb>
    <v>22</v>
  </rv>
  <rv s="0">
    <v>536870912</v>
    <v>Emberá-Wounaan Comarca</v>
    <v>f56655f7-6539-11d2-61b2-e9edef2ff376</v>
    <v>en-US</v>
    <v>Map</v>
  </rv>
  <rv s="0">
    <v>536870912</v>
    <v>Guna Yala</v>
    <v>fa5c0a4e-0c4a-927a-b9f7-dd44c8fd002f</v>
    <v>en-US</v>
    <v>Map</v>
  </rv>
  <rv s="0">
    <v>536870912</v>
    <v>Ngäbe-Buglé Comarca</v>
    <v>3e8065bb-603d-4416-9e4e-7cdf098663dc</v>
    <v>en-US</v>
    <v>Map</v>
  </rv>
  <rv s="0">
    <v>536870912</v>
    <v>Madungandí</v>
    <v>ac4e195f-6c42-ae9d-f74a-128ec43b5e3f</v>
    <v>en-US</v>
    <v>Map</v>
  </rv>
  <rv s="0">
    <v>536870912</v>
    <v>Kuna de Wargandí</v>
    <v>27005d80-c390-72a0-5fe3-e0b111e46cea</v>
    <v>en-US</v>
    <v>Map</v>
  </rv>
  <rv s="0">
    <v>536870912</v>
    <v>Bocas del Toro Province</v>
    <v>b0bd1a37-77f9-07ad-4bb5-d1d8e7ae5ccd</v>
    <v>en-US</v>
    <v>Map</v>
  </rv>
  <rv s="0">
    <v>536870912</v>
    <v>Chiriquí Province</v>
    <v>da5a9762-a0b7-1ffe-bc95-34ccb19d1382</v>
    <v>en-US</v>
    <v>Map</v>
  </rv>
  <rv s="0">
    <v>536870912</v>
    <v>Coclé Province</v>
    <v>7d1a06f8-72c7-b88d-d742-13034e32cde4</v>
    <v>en-US</v>
    <v>Map</v>
  </rv>
  <rv s="0">
    <v>536870912</v>
    <v>Colón Province</v>
    <v>fc6b97f2-ecfa-1eb3-207c-783ce206f9ea</v>
    <v>en-US</v>
    <v>Map</v>
  </rv>
  <rv s="0">
    <v>536870912</v>
    <v>Darién Province</v>
    <v>fec9bd09-52d2-2f43-c137-a73af607d3c4</v>
    <v>en-US</v>
    <v>Map</v>
  </rv>
  <rv s="0">
    <v>536870912</v>
    <v>Herrera Province</v>
    <v>5315f223-f244-c960-4e73-fca8cb9d8354</v>
    <v>en-US</v>
    <v>Map</v>
  </rv>
  <rv s="0">
    <v>536870912</v>
    <v>Los Santos Province</v>
    <v>5aeb7060-ab74-113a-23d7-abb8287efa3e</v>
    <v>en-US</v>
    <v>Map</v>
  </rv>
  <rv s="0">
    <v>536870912</v>
    <v>Panamá Province</v>
    <v>a90e5d63-7677-0644-50c7-f2bdfff82d78</v>
    <v>en-US</v>
    <v>Map</v>
  </rv>
  <rv s="0">
    <v>536870912</v>
    <v>Veraguas Province</v>
    <v>2d44080e-33d5-ab6d-8d0e-64edfdd9b92d</v>
    <v>en-US</v>
    <v>Map</v>
  </rv>
  <rv s="3">
    <v>471</v>
  </rv>
  <rv s="1">
    <fb>3.9019999504089402E-2</fb>
    <v>30</v>
  </rv>
  <rv s="1">
    <fb>2890084</fb>
    <v>23</v>
  </rv>
  <rv s="34">
    <v>#VALUE!</v>
    <v>en-US</v>
    <v>8c0fb36e-1238-e873-e015-712d1f496676</v>
    <v>536870912</v>
    <v>1</v>
    <v>920</v>
    <v>390</v>
    <v>Panama</v>
    <v>18</v>
    <v>19</v>
    <v>Map</v>
    <v>20</v>
    <v>921</v>
    <v>PA</v>
    <v>7247</v>
    <v>7248</v>
    <v>3572</v>
    <v>7249</v>
    <v>7250</v>
    <v>7251</v>
    <v>7252</v>
    <v>7253</v>
    <v>7254</v>
    <v>PAB</v>
    <v>Panama, officially the Republic of Panama, is a country in Latin America at the southern end of Central America, bordering South America. It is bordered by Costa Rica to the west, Colombia to the southeast, the Caribbean Sea to the north, and ...</v>
    <v>7255</v>
    <v>7256</v>
    <v>7257</v>
    <v>7258</v>
    <v>5398</v>
    <v>7259</v>
    <v>7260</v>
    <v>7261</v>
    <v>7262</v>
    <v>7263</v>
    <v>7251</v>
    <v>7265</v>
    <v>7266</v>
    <v>7267</v>
    <v>7268</v>
    <v>7269</v>
    <v>1414</v>
    <v>Panama</v>
    <v>Himno Istmeño</v>
    <v>7270</v>
    <v>Panamá</v>
    <v>7271</v>
    <v>7272</v>
    <v>7273</v>
    <v>2968</v>
    <v>7274</v>
    <v>3904</v>
    <v>1961</v>
    <v>1602</v>
    <v>1603</v>
    <v>5976</v>
    <v>7275</v>
    <v>7290</v>
    <v>833</v>
    <v>164</v>
    <v>7291</v>
    <v>Panama</v>
    <v>7292</v>
    <v>mdp/vdpid/192</v>
  </rv>
  <rv s="0">
    <v>536870912</v>
    <v>Papua New Guinea</v>
    <v>3d24acc6-9a00-61bb-a264-5eb69db51fff</v>
    <v>en-US</v>
    <v>Map</v>
  </rv>
  <rv s="1">
    <fb>2.6277436735414897E-2</fb>
    <v>22</v>
  </rv>
  <rv s="1">
    <fb>462840</fb>
    <v>23</v>
  </rv>
  <rv s="1">
    <fb>27.073</fb>
    <v>24</v>
  </rv>
  <rv s="1">
    <fb>675</fb>
    <v>25</v>
  </rv>
  <rv s="0">
    <v>536870912</v>
    <v>Port Moresby</v>
    <v>3eca123a-512b-21c1-ab22-b49528bb05f3</v>
    <v>en-US</v>
    <v>Map</v>
  </rv>
  <rv s="1">
    <fb>7535.6850000000004</fb>
    <v>23</v>
  </rv>
  <rv s="1">
    <fb>155.992373115839</fb>
    <v>26</v>
  </rv>
  <rv s="1">
    <fb>3.6378990025278501E-2</fb>
    <v>22</v>
  </rv>
  <rv s="1">
    <fb>3.5640000000000001</fb>
    <v>24</v>
  </rv>
  <rv s="1">
    <fb>0.74098395130393502</fb>
    <v>22</v>
  </rv>
  <rv s="1">
    <fb>24969611434.768398</fb>
    <v>28</v>
  </rv>
  <rv s="1">
    <fb>1.0854585999999999</fb>
    <v>22</v>
  </rv>
  <rv s="1">
    <fb>1.7782199999999998E-2</fb>
    <v>22</v>
  </rv>
  <rv s="2">
    <v>142</v>
    <v>20</v>
    <v>923</v>
    <v>7</v>
    <v>0</v>
    <v>Image of Papua New Guinea</v>
  </rv>
  <rv s="1">
    <fb>38</fb>
    <v>29</v>
  </rv>
  <rv s="0">
    <v>805306368</v>
    <v>James Marape (Prime minister)</v>
    <v>a0345110-c9e2-ac03-8dc8-3f992f91769e</v>
    <v>en-US</v>
    <v>Generic</v>
  </rv>
  <rv s="3">
    <v>472</v>
  </rv>
  <rv s="4">
    <v>https://www.bing.com/search?q=papua+new+guinea&amp;form=skydnc</v>
    <v>Learn more on Bing</v>
  </rv>
  <rv s="1">
    <fb>64.263000000000005</fb>
    <v>29</v>
  </rv>
  <rv s="1">
    <fb>12592450000</fb>
    <v>28</v>
  </rv>
  <rv s="3">
    <v>473</v>
  </rv>
  <rv s="1">
    <fb>5.7628055900000003E-2</fb>
    <v>22</v>
  </rv>
  <rv s="1">
    <fb>6.9900000000000004E-2</fb>
    <v>24</v>
  </rv>
  <rv s="1">
    <fb>10142619</fb>
    <v>23</v>
  </rv>
  <rv s="1">
    <fb>0.47192001342773404</fb>
    <v>22</v>
  </rv>
  <rv s="0">
    <v>536870912</v>
    <v>Central Province</v>
    <v>5553cc51-2a2c-e8a0-f83d-dcbbec67b41f</v>
    <v>en-US</v>
    <v>Map</v>
  </rv>
  <rv s="0">
    <v>536870912</v>
    <v>Chimbu Province</v>
    <v>209165a1-e6b7-cd3d-7029-e10db0858d01</v>
    <v>en-US</v>
    <v>Map</v>
  </rv>
  <rv s="0">
    <v>536870912</v>
    <v>Eastern Highlands Province</v>
    <v>65e19690-6117-17f1-b9be-39a3b4700364</v>
    <v>en-US</v>
    <v>Map</v>
  </rv>
  <rv s="0">
    <v>536870912</v>
    <v>East New Britain Province</v>
    <v>b53218a4-bff9-a8a4-e21c-6c9e63790c6d</v>
    <v>en-US</v>
    <v>Map</v>
  </rv>
  <rv s="0">
    <v>536870912</v>
    <v>East Sepik Province</v>
    <v>5abece1f-ee04-f859-6925-f585d991eddf</v>
    <v>en-US</v>
    <v>Map</v>
  </rv>
  <rv s="0">
    <v>536870912</v>
    <v>Enga Province</v>
    <v>d2172c81-da82-e104-5aad-81fcc7f70e5f</v>
    <v>en-US</v>
    <v>Map</v>
  </rv>
  <rv s="0">
    <v>536870912</v>
    <v>Gulf Province</v>
    <v>1eaef8e4-ed1c-6d57-316b-ee2fd0a49b5f</v>
    <v>en-US</v>
    <v>Map</v>
  </rv>
  <rv s="0">
    <v>536870912</v>
    <v>Madang Province</v>
    <v>4c0e9549-d479-f501-6473-eed7210f6bf9</v>
    <v>en-US</v>
    <v>Map</v>
  </rv>
  <rv s="0">
    <v>536870912</v>
    <v>Manus Province</v>
    <v>b59ac14a-d297-3193-c0d2-e95be84413fb</v>
    <v>en-US</v>
    <v>Map</v>
  </rv>
  <rv s="0">
    <v>536870912</v>
    <v>Milne Bay Province</v>
    <v>66e1bdd9-429a-5826-35c5-098ee0ef3a07</v>
    <v>en-US</v>
    <v>Map</v>
  </rv>
  <rv s="0">
    <v>536870912</v>
    <v>Morobe Province</v>
    <v>1ff4ea52-b07e-5df4-3e47-e4742725117b</v>
    <v>en-US</v>
    <v>Map</v>
  </rv>
  <rv s="0">
    <v>536870912</v>
    <v>New Ireland Province</v>
    <v>7afd44e7-ead0-962a-f798-a35096ee4f52</v>
    <v>en-US</v>
    <v>Map</v>
  </rv>
  <rv s="0">
    <v>536870912</v>
    <v>Oro Province</v>
    <v>2b7ae909-5955-6b9e-6687-0967a9c49922</v>
    <v>en-US</v>
    <v>Map</v>
  </rv>
  <rv s="0">
    <v>536870912</v>
    <v>Autonomous Region of Bougainville</v>
    <v>044990bc-b8ec-c788-7102-cfe0714acc92</v>
    <v>en-US</v>
    <v>Map</v>
  </rv>
  <rv s="0">
    <v>536870912</v>
    <v>Southern Highlands Province</v>
    <v>a9fb395f-0ac4-6f32-0782-4094f4cca5fc</v>
    <v>en-US</v>
    <v>Map</v>
  </rv>
  <rv s="0">
    <v>536870912</v>
    <v>Western Province</v>
    <v>95cd39ab-3016-0d2e-6213-1fa72f87dff7</v>
    <v>en-US</v>
    <v>Map</v>
  </rv>
  <rv s="0">
    <v>536870912</v>
    <v>Western Highlands Province</v>
    <v>26654274-eeed-9a87-ebe9-2936480751b9</v>
    <v>en-US</v>
    <v>Map</v>
  </rv>
  <rv s="0">
    <v>536870912</v>
    <v>West New Britain Province</v>
    <v>97bafcd3-149b-26a3-9ffe-a830bbc2a5a9</v>
    <v>en-US</v>
    <v>Map</v>
  </rv>
  <rv s="0">
    <v>536870912</v>
    <v>Sandaun Province</v>
    <v>7265232b-67d7-7bd5-b03d-fc1a7921dde5</v>
    <v>en-US</v>
    <v>Map</v>
  </rv>
  <rv s="0">
    <v>536870912</v>
    <v>National Capital District</v>
    <v>810f40d0-e429-439a-99ef-dac8e951b2ea</v>
    <v>en-US</v>
    <v>Map</v>
  </rv>
  <rv s="0">
    <v>536870912</v>
    <v>Hela Province</v>
    <v>cef87365-0679-484e-9cfe-9a2d80e7d98a</v>
    <v>en-US</v>
    <v>Map</v>
  </rv>
  <rv s="0">
    <v>536870912</v>
    <v>Jiwaka Province</v>
    <v>c7a42824-0252-8fa0-af9f-b21e346700bf</v>
    <v>en-US</v>
    <v>Map</v>
  </rv>
  <rv s="3">
    <v>474</v>
  </rv>
  <rv s="1">
    <fb>0.13587528071647101</fb>
    <v>22</v>
  </rv>
  <rv s="3">
    <v>475</v>
  </rv>
  <rv s="1">
    <fb>1162834</fb>
    <v>23</v>
  </rv>
  <rv s="60">
    <v>#VALUE!</v>
    <v>en-US</v>
    <v>3d24acc6-9a00-61bb-a264-5eb69db51fff</v>
    <v>536870912</v>
    <v>1</v>
    <v>926</v>
    <v>927</v>
    <v>Papua New Guinea</v>
    <v>18</v>
    <v>19</v>
    <v>Map</v>
    <v>20</v>
    <v>928</v>
    <v>PG</v>
    <v>7295</v>
    <v>7296</v>
    <v>3310</v>
    <v>7297</v>
    <v>7298</v>
    <v>7299</v>
    <v>7300</v>
    <v>7301</v>
    <v>7302</v>
    <v>PGK</v>
    <v>Papua New Guinea, officially the Independent State of Papua New Guinea is a country in Oceania that comprises the eastern half of the island of New Guinea and offshore islands in Melanesia, a region of the southwestern Pacific Ocean north of ...</v>
    <v>7303</v>
    <v>7304</v>
    <v>86</v>
    <v>7305</v>
    <v>7306</v>
    <v>7307</v>
    <v>7308</v>
    <v>7309</v>
    <v>7299</v>
    <v>7311</v>
    <v>7312</v>
    <v>7313</v>
    <v>7314</v>
    <v>4285</v>
    <v>5267</v>
    <v>Papua New Guinea</v>
    <v>O Arise, All You Sons</v>
    <v>7315</v>
    <v>Papua New Guinea</v>
    <v>7316</v>
    <v>7317</v>
    <v>7318</v>
    <v>2690</v>
    <v>1656</v>
    <v>4446</v>
    <v>1533</v>
    <v>4661</v>
    <v>2383</v>
    <v>3340</v>
    <v>7319</v>
    <v>7342</v>
    <v>7343</v>
    <v>7344</v>
    <v>7274</v>
    <v>3930</v>
    <v>Papua New Guinea</v>
    <v>7345</v>
    <v>mdp/vdpid/194</v>
  </rv>
  <rv s="0">
    <v>536870912</v>
    <v>Paraguay</v>
    <v>38755944-7eb5-b816-af98-acd4bbf59209</v>
    <v>en-US</v>
    <v>Map</v>
  </rv>
  <rv s="1">
    <fb>0.55084319154291495</fb>
    <v>22</v>
  </rv>
  <rv s="1">
    <fb>406756</fb>
    <v>23</v>
  </rv>
  <rv s="1">
    <fb>20.571000000000002</fb>
    <v>24</v>
  </rv>
  <rv s="1">
    <fb>595</fb>
    <v>25</v>
  </rv>
  <rv s="0">
    <v>536870912</v>
    <v>Asunción</v>
    <v>4b5ad817-2782-74b0-8e77-733cb22e48af</v>
    <v>en-US</v>
    <v>Map</v>
  </rv>
  <rv s="1">
    <fb>7407.34</fb>
    <v>23</v>
  </rv>
  <rv s="1">
    <fb>143.82104097452901</fb>
    <v>26</v>
  </rv>
  <rv s="1">
    <fb>2.7570972756279E-2</fb>
    <v>22</v>
  </rv>
  <rv s="1">
    <fb>1552.38421668465</fb>
    <v>23</v>
  </rv>
  <rv s="1">
    <fb>2.4289999999999998</fb>
    <v>24</v>
  </rv>
  <rv s="1">
    <fb>0.377488034467027</fb>
    <v>22</v>
  </rv>
  <rv s="1">
    <fb>33.703312045093298</fb>
    <v>29</v>
  </rv>
  <rv s="1">
    <fb>38145288939.848801</fb>
    <v>28</v>
  </rv>
  <rv s="1">
    <fb>1.0437316999999999</fb>
    <v>22</v>
  </rv>
  <rv s="1">
    <fb>0.3463021</fb>
    <v>22</v>
  </rv>
  <rv s="2">
    <v>143</v>
    <v>20</v>
    <v>930</v>
    <v>7</v>
    <v>0</v>
    <v>Image of Paraguay</v>
  </rv>
  <rv s="1">
    <fb>17.2</fb>
    <v>29</v>
  </rv>
  <rv s="0">
    <v>805306368</v>
    <v>Santiago Peña (President)</v>
    <v>22f2da7c-613d-1af9-2ba7-629e3a20819d</v>
    <v>en-US</v>
    <v>Generic</v>
  </rv>
  <rv s="0">
    <v>805306368</v>
    <v>Pedro Alliana (Vice president)</v>
    <v>4bf067bc-dca2-1fc0-62b9-a74f4e4681d3</v>
    <v>en-US</v>
    <v>Generic</v>
  </rv>
  <rv s="3">
    <v>476</v>
  </rv>
  <rv s="4">
    <v>https://www.bing.com/search?q=paraguay&amp;form=skydnc</v>
    <v>Learn more on Bing</v>
  </rv>
  <rv s="1">
    <fb>74.131</fb>
    <v>29</v>
  </rv>
  <rv s="1">
    <fb>312800000</fb>
    <v>28</v>
  </rv>
  <rv s="1">
    <fb>129</fb>
    <v>29</v>
  </rv>
  <rv s="3">
    <v>477</v>
  </rv>
  <rv s="1">
    <fb>0.36485746740000002</fb>
    <v>22</v>
  </rv>
  <rv s="1">
    <fb>1.3544</fb>
    <v>24</v>
  </rv>
  <rv s="1">
    <fb>6780744</fb>
    <v>23</v>
  </rv>
  <rv s="1">
    <fb>0.35899999999999999</fb>
    <v>22</v>
  </rv>
  <rv s="1">
    <fb>0.720940017700195</fb>
    <v>22</v>
  </rv>
  <rv s="0">
    <v>536870912</v>
    <v>Alto Paraguay</v>
    <v>0f551218-6ef2-8a91-e4f1-0c4fe5301403</v>
    <v>en-US</v>
    <v>Map</v>
  </rv>
  <rv s="0">
    <v>536870912</v>
    <v>Alto Paraná</v>
    <v>622aa25a-b0e7-3e94-0a4e-c44b2a606a8a</v>
    <v>en-US</v>
    <v>Map</v>
  </rv>
  <rv s="0">
    <v>536870912</v>
    <v>Amambay</v>
    <v>25a00850-f819-32d0-7038-bc8149b837aa</v>
    <v>en-US</v>
    <v>Map</v>
  </rv>
  <rv s="0">
    <v>536870912</v>
    <v>Boquerón, Paraguay</v>
    <v>264bbe90-3ccd-c6d3-58b3-d86320f4ef99</v>
    <v>en-US</v>
    <v>Map</v>
  </rv>
  <rv s="0">
    <v>536870912</v>
    <v>Caaguazú Department</v>
    <v>8656eba9-1676-8f22-780a-c0756489d7fc</v>
    <v>en-US</v>
    <v>Map</v>
  </rv>
  <rv s="0">
    <v>536870912</v>
    <v>Caazapá Department</v>
    <v>6f5c0121-41d3-9b26-6619-eb3818cdf435</v>
    <v>en-US</v>
    <v>Map</v>
  </rv>
  <rv s="0">
    <v>536870912</v>
    <v>Canindeyú</v>
    <v>b5c80568-77c7-fcca-6fd0-05c3042f525b</v>
    <v>en-US</v>
    <v>Map</v>
  </rv>
  <rv s="0">
    <v>536870912</v>
    <v>Central, Paraguay</v>
    <v>59d5a6d8-a7b3-7a69-d2a3-3a433b800d61</v>
    <v>en-US</v>
    <v>Map</v>
  </rv>
  <rv s="0">
    <v>536870912</v>
    <v>Concepción department, Paraguay</v>
    <v>ecdae5ff-9f88-4c47-d96b-9767fc2314eb</v>
    <v>en-US</v>
    <v>Map</v>
  </rv>
  <rv s="0">
    <v>536870912</v>
    <v>Cordillera, Paraguay</v>
    <v>89438784-9b0e-7aa1-c1ee-7e58bfd1b3f6</v>
    <v>en-US</v>
    <v>Map</v>
  </rv>
  <rv s="0">
    <v>536870912</v>
    <v>Guairá, Paraguay</v>
    <v>32b611ea-667c-e49b-e6b7-ddfeb81e65bf</v>
    <v>en-US</v>
    <v>Map</v>
  </rv>
  <rv s="0">
    <v>536870912</v>
    <v>Itapúa</v>
    <v>ba6578b1-4465-fe52-5dc0-c6ac0ae5ac29</v>
    <v>en-US</v>
    <v>Map</v>
  </rv>
  <rv s="0">
    <v>536870912</v>
    <v>Misiones, Paraguay</v>
    <v>3e400bd0-4c3e-986b-69dc-02bf27b9cc4a</v>
    <v>en-US</v>
    <v>Map</v>
  </rv>
  <rv s="0">
    <v>536870912</v>
    <v>Ñeembucú</v>
    <v>13a16305-3bea-2508-da0d-f0b9907eb6cb</v>
    <v>en-US</v>
    <v>Map</v>
  </rv>
  <rv s="0">
    <v>536870912</v>
    <v>Paraguarí Department</v>
    <v>9073627b-6ef6-56d0-339c-6644cacabfb3</v>
    <v>en-US</v>
    <v>Map</v>
  </rv>
  <rv s="0">
    <v>536870912</v>
    <v>Presidente Hayes Department</v>
    <v>6bcdea9e-cac6-d960-1f0d-f93d906430ae</v>
    <v>en-US</v>
    <v>Map</v>
  </rv>
  <rv s="0">
    <v>536870912</v>
    <v>San Pedro department, Paraguay</v>
    <v>bd80c2dc-b58f-53fc-cd75-24b916825161</v>
    <v>en-US</v>
    <v>Map</v>
  </rv>
  <rv s="3">
    <v>478</v>
  </rv>
  <rv s="1">
    <fb>0.100353309716205</fb>
    <v>22</v>
  </rv>
  <rv s="1">
    <fb>4.8090000152587901E-2</fb>
    <v>30</v>
  </rv>
  <rv s="1">
    <fb>4359150</fb>
    <v>23</v>
  </rv>
  <rv s="7">
    <v>#VALUE!</v>
    <v>en-US</v>
    <v>38755944-7eb5-b816-af98-acd4bbf59209</v>
    <v>536870912</v>
    <v>1</v>
    <v>933</v>
    <v>44</v>
    <v>Paraguay</v>
    <v>18</v>
    <v>19</v>
    <v>Map</v>
    <v>20</v>
    <v>934</v>
    <v>PY</v>
    <v>7348</v>
    <v>7349</v>
    <v>2500</v>
    <v>7350</v>
    <v>7351</v>
    <v>7352</v>
    <v>7353</v>
    <v>7354</v>
    <v>7355</v>
    <v>PYG</v>
    <v>Paraguay, officially the Republic of Paraguay, is a landlocked country in South America. It is bordered by Argentina to the south and southwest, Brazil to the east and northeast, and Bolivia to the northwest. It has a population of around 6.1 ...</v>
    <v>7356</v>
    <v>7357</v>
    <v>7358</v>
    <v>7359</v>
    <v>1315</v>
    <v>7360</v>
    <v>7361</v>
    <v>7362</v>
    <v>7363</v>
    <v>7364</v>
    <v>7352</v>
    <v>7367</v>
    <v>7368</v>
    <v>7369</v>
    <v>7370</v>
    <v>7371</v>
    <v>2754</v>
    <v>Paraguay</v>
    <v>Paraguayan National Anthem</v>
    <v>7372</v>
    <v>Paraguay</v>
    <v>7373</v>
    <v>7374</v>
    <v>7375</v>
    <v>689</v>
    <v>7376</v>
    <v>1833</v>
    <v>1834</v>
    <v>3705</v>
    <v>2971</v>
    <v>2068</v>
    <v>7377</v>
    <v>7395</v>
    <v>7396</v>
    <v>388</v>
    <v>1832</v>
    <v>7397</v>
    <v>Paraguay</v>
    <v>7398</v>
    <v>mdp/vdpid/185</v>
  </rv>
  <rv s="0">
    <v>536870912</v>
    <v>Peru</v>
    <v>02dd0e01-24ad-0f52-3d28-54e36db1ce25</v>
    <v>en-US</v>
    <v>Map</v>
  </rv>
  <rv s="1">
    <fb>0.18505468749999998</fb>
    <v>22</v>
  </rv>
  <rv s="1">
    <fb>1285216</fb>
    <v>23</v>
  </rv>
  <rv s="1">
    <fb>158000</fb>
    <v>23</v>
  </rv>
  <rv s="1">
    <fb>17.949000000000002</fb>
    <v>24</v>
  </rv>
  <rv s="1">
    <fb>51</fb>
    <v>25</v>
  </rv>
  <rv s="0">
    <v>536870912</v>
    <v>Lima</v>
    <v>56111e08-84b2-d298-3309-317c86bbca62</v>
    <v>en-US</v>
    <v>Map</v>
  </rv>
  <rv s="1">
    <fb>57414.218999999997</fb>
    <v>23</v>
  </rv>
  <rv s="1">
    <fb>129.78454434275901</fb>
    <v>26</v>
  </rv>
  <rv s="1">
    <fb>2.1371534256997799E-2</fb>
    <v>22</v>
  </rv>
  <rv s="1">
    <fb>1345.8795888743</fb>
    <v>23</v>
  </rv>
  <rv s="1">
    <fb>2.254</fb>
    <v>24</v>
  </rv>
  <rv s="1">
    <fb>0.57660467529296899</fb>
    <v>22</v>
  </rv>
  <rv s="1">
    <fb>79.555683573486803</fb>
    <v>29</v>
  </rv>
  <rv s="1">
    <fb>226848050819.52499</fb>
    <v>28</v>
  </rv>
  <rv s="1">
    <fb>1.0694512</fb>
    <v>22</v>
  </rv>
  <rv s="1">
    <fb>0.70737859999999997</fb>
    <v>22</v>
  </rv>
  <rv s="2">
    <v>144</v>
    <v>20</v>
    <v>936</v>
    <v>7</v>
    <v>0</v>
    <v>Image of Peru</v>
  </rv>
  <rv s="1">
    <fb>11.1</fb>
    <v>29</v>
  </rv>
  <rv s="0">
    <v>805306368</v>
    <v>Dina Boluarte (President)</v>
    <v>555553a8-1ef5-72bc-ec28-32a5d7cceeba</v>
    <v>en-US</v>
    <v>Generic</v>
  </rv>
  <rv s="0">
    <v>805306368</v>
    <v>Gustavo Adrianzén (Prime minister)</v>
    <v>3ed4b7db-9afa-d326-cdb8-78f39a34f73a</v>
    <v>en-US</v>
    <v>Generic</v>
  </rv>
  <rv s="3">
    <v>479</v>
  </rv>
  <rv s="4">
    <v>https://www.bing.com/search?q=peru&amp;form=skydnc</v>
    <v>Learn more on Bing</v>
  </rv>
  <rv s="1">
    <fb>76.516000000000005</fb>
    <v>29</v>
  </rv>
  <rv s="1">
    <fb>98964960000</fb>
    <v>28</v>
  </rv>
  <rv s="1">
    <fb>0.30916759560000001</fb>
    <v>22</v>
  </rv>
  <rv s="1">
    <fb>34049588</fb>
    <v>23</v>
  </rv>
  <rv s="1">
    <fb>0.48299999999999998</fb>
    <v>22</v>
  </rv>
  <rv s="1">
    <fb>0.77633003234863296</fb>
    <v>22</v>
  </rv>
  <rv s="0">
    <v>536870912</v>
    <v>Amazonas</v>
    <v>8fd2c397-430b-3b7f-cd67-016b0865bb77</v>
    <v>en-US</v>
    <v>Map</v>
  </rv>
  <rv s="0">
    <v>536870912</v>
    <v>Department of Ancash</v>
    <v>7b707fd9-e2cf-8406-e49c-af6b030955d1</v>
    <v>en-US</v>
    <v>Map</v>
  </rv>
  <rv s="0">
    <v>536870912</v>
    <v>Department of Apurímac</v>
    <v>800ddbab-575a-70c1-73fb-0290eb389167</v>
    <v>en-US</v>
    <v>Map</v>
  </rv>
  <rv s="0">
    <v>536870912</v>
    <v>Department of Arequipa</v>
    <v>5a642799-3e4d-dd3e-7ff3-67f11414b050</v>
    <v>en-US</v>
    <v>Map</v>
  </rv>
  <rv s="0">
    <v>536870912</v>
    <v>Department of Ayacucho</v>
    <v>d1839726-2ca4-b1ef-90be-f17cf629e5a6</v>
    <v>en-US</v>
    <v>Map</v>
  </rv>
  <rv s="0">
    <v>536870912</v>
    <v>Department of Cajamarca</v>
    <v>68429fc3-bf3f-3dd1-75f6-0329ead35de7</v>
    <v>en-US</v>
    <v>Map</v>
  </rv>
  <rv s="0">
    <v>536870912</v>
    <v>Department of Cusco</v>
    <v>d5a43b50-0d9c-e14e-2536-12eac1fa9141</v>
    <v>en-US</v>
    <v>Map</v>
  </rv>
  <rv s="0">
    <v>536870912</v>
    <v>Department of Huancavelica</v>
    <v>c866aaa9-74e9-9c95-da3d-3b862680adb2</v>
    <v>en-US</v>
    <v>Map</v>
  </rv>
  <rv s="0">
    <v>536870912</v>
    <v>Department of Huánuco</v>
    <v>c91622ff-1edf-da71-50d1-875f82c3f5c0</v>
    <v>en-US</v>
    <v>Map</v>
  </rv>
  <rv s="0">
    <v>536870912</v>
    <v>Department of Ica</v>
    <v>89e75a31-d2bc-f604-2b7b-82852a081ccb</v>
    <v>en-US</v>
    <v>Map</v>
  </rv>
  <rv s="0">
    <v>536870912</v>
    <v>Department of Junín</v>
    <v>b7838db7-815d-9260-1afc-73f6844d1fd1</v>
    <v>en-US</v>
    <v>Map</v>
  </rv>
  <rv s="0">
    <v>536870912</v>
    <v>Department of La Libertad</v>
    <v>80573590-c6cd-50b0-765c-f2424644af3e</v>
    <v>en-US</v>
    <v>Map</v>
  </rv>
  <rv s="0">
    <v>536870912</v>
    <v>Department of Lambayeque</v>
    <v>d0c78bd2-c7e3-ba11-5a61-c4f472e0d2f0</v>
    <v>en-US</v>
    <v>Map</v>
  </rv>
  <rv s="0">
    <v>536870912</v>
    <v>Department of Loreto</v>
    <v>f3ea022e-f8be-cc49-e4cc-372b13d31d81</v>
    <v>en-US</v>
    <v>Map</v>
  </rv>
  <rv s="0">
    <v>536870912</v>
    <v>Department of Madre de Dios</v>
    <v>471cf309-64b3-5670-8548-af31fa325bae</v>
    <v>en-US</v>
    <v>Map</v>
  </rv>
  <rv s="0">
    <v>536870912</v>
    <v>Department of Moquegua</v>
    <v>dfc4fc5d-72d8-edd7-de96-0b06b1476e21</v>
    <v>en-US</v>
    <v>Map</v>
  </rv>
  <rv s="0">
    <v>536870912</v>
    <v>Department of Pasco</v>
    <v>ee736d02-c7b1-0a50-e924-b716f580197d</v>
    <v>en-US</v>
    <v>Map</v>
  </rv>
  <rv s="0">
    <v>536870912</v>
    <v>Department of Piura</v>
    <v>cedfe6cd-7566-a773-bc19-8b9f638eb87f</v>
    <v>en-US</v>
    <v>Map</v>
  </rv>
  <rv s="0">
    <v>536870912</v>
    <v>Department of Puno</v>
    <v>4367f597-2f58-5eea-e94e-af80d252cd78</v>
    <v>en-US</v>
    <v>Map</v>
  </rv>
  <rv s="0">
    <v>536870912</v>
    <v>Department of San Martín</v>
    <v>4281890f-8cad-bdb9-ae00-7ae494271b7f</v>
    <v>en-US</v>
    <v>Map</v>
  </rv>
  <rv s="0">
    <v>536870912</v>
    <v>Department of Tacna</v>
    <v>ace388be-cdf0-bdb7-79ea-5702146107bb</v>
    <v>en-US</v>
    <v>Map</v>
  </rv>
  <rv s="0">
    <v>536870912</v>
    <v>Department of Tumbes</v>
    <v>fada96e6-3bd8-2079-e30c-fc8b76650e64</v>
    <v>en-US</v>
    <v>Map</v>
  </rv>
  <rv s="0">
    <v>536870912</v>
    <v>Department of Ucayali</v>
    <v>204e0044-14cd-8bb3-0575-52fd893f3efe</v>
    <v>en-US</v>
    <v>Map</v>
  </rv>
  <rv s="0">
    <v>536870912</v>
    <v>Department of Lima</v>
    <v>1189d6b9-d0e8-419b-4036-0684e693abcf</v>
    <v>en-US</v>
    <v>Map</v>
  </rv>
  <rv s="3">
    <v>480</v>
  </rv>
  <rv s="1">
    <fb>0.14321901146650698</fb>
    <v>22</v>
  </rv>
  <rv s="3">
    <v>481</v>
  </rv>
  <rv s="1">
    <fb>0.36799999999999999</fb>
    <v>22</v>
  </rv>
  <rv s="1">
    <fb>3.3099999427795401E-2</fb>
    <v>30</v>
  </rv>
  <rv s="1">
    <fb>25390339</fb>
    <v>23</v>
  </rv>
  <rv s="7">
    <v>#VALUE!</v>
    <v>en-US</v>
    <v>02dd0e01-24ad-0f52-3d28-54e36db1ce25</v>
    <v>536870912</v>
    <v>1</v>
    <v>939</v>
    <v>44</v>
    <v>Peru</v>
    <v>18</v>
    <v>19</v>
    <v>Map</v>
    <v>20</v>
    <v>940</v>
    <v>PE</v>
    <v>7401</v>
    <v>7402</v>
    <v>7403</v>
    <v>7404</v>
    <v>7405</v>
    <v>7406</v>
    <v>7407</v>
    <v>7408</v>
    <v>7409</v>
    <v>PEN</v>
    <v>Peru, officially the Republic of Peru, is a country in western South America. It is bordered in the north by Ecuador and Colombia, in the east by Brazil, in the southeast by Bolivia, in the south by Chile, and in the south and west by the ...</v>
    <v>7410</v>
    <v>7411</v>
    <v>7412</v>
    <v>7413</v>
    <v>361</v>
    <v>7414</v>
    <v>7415</v>
    <v>7416</v>
    <v>7417</v>
    <v>7418</v>
    <v>7406</v>
    <v>7421</v>
    <v>7422</v>
    <v>7423</v>
    <v>7424</v>
    <v>6225</v>
    <v>3332</v>
    <v>Peru</v>
    <v>National Anthem of Peru</v>
    <v>2060</v>
    <v>República del Perú</v>
    <v>7425</v>
    <v>258</v>
    <v>7426</v>
    <v>2724</v>
    <v>3350</v>
    <v>7427</v>
    <v>427</v>
    <v>2016</v>
    <v>429</v>
    <v>2017</v>
    <v>7428</v>
    <v>7453</v>
    <v>7454</v>
    <v>7455</v>
    <v>7456</v>
    <v>7457</v>
    <v>Peru</v>
    <v>7458</v>
    <v>mdp/vdpid/187</v>
  </rv>
  <rv s="0">
    <v>536870912</v>
    <v>Philippines</v>
    <v>fe47e182-43d6-4546-8bee-86609d6dd805</v>
    <v>en-US</v>
    <v>Map</v>
  </rv>
  <rv s="1">
    <fb>0.41721165777911901</fb>
    <v>22</v>
  </rv>
  <rv s="1">
    <fb>343448</fb>
    <v>23</v>
  </rv>
  <rv s="1">
    <fb>153000</fb>
    <v>23</v>
  </rv>
  <rv s="1">
    <fb>20.545999999999999</fb>
    <v>24</v>
  </rv>
  <rv s="1">
    <fb>63</fb>
    <v>25</v>
  </rv>
  <rv s="0">
    <v>536870912</v>
    <v>Manila</v>
    <v>33b0f709-fe63-e51f-6893-aa4d29b074e5</v>
    <v>en-US</v>
    <v>Map</v>
  </rv>
  <rv s="1">
    <fb>122287.11599999999</fb>
    <v>23</v>
  </rv>
  <rv s="1">
    <fb>129.61325724947901</fb>
    <v>26</v>
  </rv>
  <rv s="1">
    <fb>2.4802785871650902E-2</fb>
    <v>22</v>
  </rv>
  <rv s="1">
    <fb>696.34678005973694</fb>
    <v>23</v>
  </rv>
  <rv s="1">
    <fb>2.5760000000000001</fb>
    <v>24</v>
  </rv>
  <rv s="1">
    <fb>0.27769393299124701</fb>
    <v>22</v>
  </rv>
  <rv s="1">
    <fb>62.434896292186799</fb>
    <v>29</v>
  </rv>
  <rv s="1">
    <fb>0.86</fb>
    <v>27</v>
  </rv>
  <rv s="1">
    <fb>376795508679.67603</fb>
    <v>28</v>
  </rv>
  <rv s="1">
    <fb>1.0750976999999999</fb>
    <v>22</v>
  </rv>
  <rv s="1">
    <fb>0.35475459999999998</fb>
    <v>22</v>
  </rv>
  <rv s="2">
    <v>145</v>
    <v>20</v>
    <v>942</v>
    <v>7</v>
    <v>0</v>
    <v>Image of Philippines</v>
  </rv>
  <rv s="0">
    <v>536870912</v>
    <v>Quezon City</v>
    <v>5e001b49-2fd0-4f45-a43f-6c8cdf9ee04c</v>
    <v>en-US</v>
    <v>Map</v>
  </rv>
  <rv s="0">
    <v>805306368</v>
    <v>Bongbong Marcos (President)</v>
    <v>f7c45c07-8e0a-4068-b1e9-b2253baca0e4</v>
    <v>en-US</v>
    <v>Generic</v>
  </rv>
  <rv s="0">
    <v>805306368</v>
    <v>Sara Duterte (Vice president)</v>
    <v>0cce571a-fcbe-deed-21b5-93ccb00a9659</v>
    <v>en-US</v>
    <v>Generic</v>
  </rv>
  <rv s="0">
    <v>805306368</v>
    <v>Martin Romualdez (Speaker)</v>
    <v>3897d44f-0f8c-3aa3-1122-6253bf831d7f</v>
    <v>en-US</v>
    <v>Generic</v>
  </rv>
  <rv s="0">
    <v>805306368</v>
    <v>Alexander Gesmundo (Chief justice)</v>
    <v>0c0b44c1-58c1-0d6f-bc59-db94bbe6aba7</v>
    <v>en-US</v>
    <v>Generic</v>
  </rv>
  <rv s="3">
    <v>482</v>
  </rv>
  <rv s="4">
    <v>https://www.bing.com/search?q=philippines&amp;form=skydnc</v>
    <v>Learn more on Bing</v>
  </rv>
  <rv s="1">
    <fb>71.094999999999999</fb>
    <v>29</v>
  </rv>
  <rv s="1">
    <fb>275302190000</fb>
    <v>28</v>
  </rv>
  <rv s="1">
    <fb>121</fb>
    <v>29</v>
  </rv>
  <rv s="3">
    <v>483</v>
  </rv>
  <rv s="1">
    <fb>0.53544594130000001</fb>
    <v>22</v>
  </rv>
  <rv s="1">
    <fb>0.60040000000000004</fb>
    <v>24</v>
  </rv>
  <rv s="1">
    <fb>115559009</fb>
    <v>23</v>
  </rv>
  <rv s="1">
    <fb>0.50900000000000001</fb>
    <v>22</v>
  </rv>
  <rv s="1">
    <fb>9.3000000000000013E-2</fb>
    <v>22</v>
  </rv>
  <rv s="1">
    <fb>0.59620998382568402</fb>
    <v>22</v>
  </rv>
  <rv s="0">
    <v>536870912</v>
    <v>Metro Manila</v>
    <v>e5a6d40a-2913-d8a4-ff60-8a8e01d06a21</v>
    <v>en-US</v>
    <v>Map</v>
  </rv>
  <rv s="3">
    <v>484</v>
  </rv>
  <rv s="1">
    <fb>0.14047533279066099</fb>
    <v>22</v>
  </rv>
  <rv s="3">
    <v>485</v>
  </rv>
  <rv s="1">
    <fb>0.43099999999999999</fb>
    <v>22</v>
  </rv>
  <rv s="1">
    <fb>2.1500000953674298E-2</fb>
    <v>30</v>
  </rv>
  <rv s="1">
    <fb>50975903</fb>
    <v>23</v>
  </rv>
  <rv s="7">
    <v>#VALUE!</v>
    <v>en-US</v>
    <v>fe47e182-43d6-4546-8bee-86609d6dd805</v>
    <v>536870912</v>
    <v>1</v>
    <v>945</v>
    <v>44</v>
    <v>Philippines</v>
    <v>18</v>
    <v>19</v>
    <v>Map</v>
    <v>20</v>
    <v>946</v>
    <v>PH</v>
    <v>7461</v>
    <v>7462</v>
    <v>7463</v>
    <v>7464</v>
    <v>7465</v>
    <v>7466</v>
    <v>7467</v>
    <v>7468</v>
    <v>7469</v>
    <v>PHP</v>
    <v>The Philippines, officially the Republic of the Philippines, is an archipelagic country in Southeast Asia. In the western Pacific Ocean, it consists of 7,641 islands, with a total area of roughly 300,000 square kilometers, which are broadly ...</v>
    <v>7470</v>
    <v>7471</v>
    <v>7472</v>
    <v>7473</v>
    <v>7474</v>
    <v>7475</v>
    <v>7476</v>
    <v>7477</v>
    <v>7478</v>
    <v>4504</v>
    <v>7479</v>
    <v>7484</v>
    <v>7485</v>
    <v>7486</v>
    <v>7487</v>
    <v>7488</v>
    <v>98</v>
    <v>Philippines</v>
    <v>Lupang Hinirang</v>
    <v>7489</v>
    <v>Republic of the Philippines</v>
    <v>7490</v>
    <v>7491</v>
    <v>7492</v>
    <v>2428</v>
    <v>6945</v>
    <v>7493</v>
    <v>2066</v>
    <v>1534</v>
    <v>7494</v>
    <v>5182</v>
    <v>7495</v>
    <v>7497</v>
    <v>7498</v>
    <v>7499</v>
    <v>7500</v>
    <v>7501</v>
    <v>Philippines</v>
    <v>7502</v>
    <v>mdp/vdpid/201</v>
  </rv>
  <rv s="0">
    <v>536870912</v>
    <v>Poland</v>
    <v>1d6059a2-d1f1-d2d7-4261-dc7cd5cdb84b</v>
    <v>en-US</v>
    <v>Map</v>
  </rv>
  <rv s="1">
    <fb>0.469447075345374</fb>
    <v>22</v>
  </rv>
  <rv s="1">
    <fb>312683</fb>
    <v>23</v>
  </rv>
  <rv s="1">
    <fb>48</fb>
    <v>25</v>
  </rv>
  <rv s="0">
    <v>536870912</v>
    <v>Warsaw</v>
    <v>c79f30ac-b9a3-0949-6bdf-956551e5fc81</v>
    <v>en-US</v>
    <v>Map</v>
  </rv>
  <rv s="1">
    <fb>299036.516</fb>
    <v>23</v>
  </rv>
  <rv s="1">
    <fb>114.111779375092</fb>
    <v>26</v>
  </rv>
  <rv s="1">
    <fb>2.227478809383E-2</fb>
    <v>22</v>
  </rv>
  <rv s="1">
    <fb>3971.7997613105499</fb>
    <v>23</v>
  </rv>
  <rv s="1">
    <fb>1.46</fb>
    <v>24</v>
  </rv>
  <rv s="1">
    <fb>0.30883439025809101</fb>
    <v>22</v>
  </rv>
  <rv s="1">
    <fb>90.291375435655297</fb>
    <v>29</v>
  </rv>
  <rv s="1">
    <fb>592164400687.60706</fb>
    <v>28</v>
  </rv>
  <rv s="1">
    <fb>1.000159</fb>
    <v>22</v>
  </rv>
  <rv s="1">
    <fb>0.67827439999999994</fb>
    <v>22</v>
  </rv>
  <rv s="2">
    <v>146</v>
    <v>20</v>
    <v>948</v>
    <v>7</v>
    <v>0</v>
    <v>Image of Poland</v>
  </rv>
  <rv s="1">
    <fb>3.8</fb>
    <v>29</v>
  </rv>
  <rv s="0">
    <v>805306368</v>
    <v>Andrzej Duda (President)</v>
    <v>fd659446-93d5-1c05-f501-9d102870ea43</v>
    <v>en-US</v>
    <v>Generic</v>
  </rv>
  <rv s="0">
    <v>805306368</v>
    <v>Donald Tusk (Prime minister)</v>
    <v>42c246ff-649b-1da6-5b06-8c6201991d6a</v>
    <v>en-US</v>
    <v>Generic</v>
  </rv>
  <rv s="3">
    <v>486</v>
  </rv>
  <rv s="4">
    <v>https://www.bing.com/search?q=poland&amp;form=skydnc</v>
    <v>Learn more on Bing</v>
  </rv>
  <rv s="1">
    <fb>77.602439024390307</fb>
    <v>29</v>
  </rv>
  <rv s="1">
    <fb>151618860000</fb>
    <v>28</v>
  </rv>
  <rv s="1">
    <fb>2.93</fb>
    <v>27</v>
  </rv>
  <rv s="3">
    <v>487</v>
  </rv>
  <rv s="1">
    <fb>0.23246298360000001</fb>
    <v>22</v>
  </rv>
  <rv s="1">
    <fb>2.3788</fb>
    <v>24</v>
  </rv>
  <rv s="1">
    <fb>37561599</fb>
    <v>23</v>
  </rv>
  <rv s="1">
    <fb>0.38200000000000001</fb>
    <v>22</v>
  </rv>
  <rv s="1">
    <fb>0.56701000213622998</fb>
    <v>22</v>
  </rv>
  <rv s="0">
    <v>536870912</v>
    <v>Lower Silesian Voivodeship</v>
    <v>2c12027c-f1f3-15e4-470e-533d0b324b34</v>
    <v>en-US</v>
    <v>Map</v>
  </rv>
  <rv s="0">
    <v>536870912</v>
    <v>Łódź Voivodeship</v>
    <v>0fe063e3-0ad6-1012-edb0-f676300d33ea</v>
    <v>en-US</v>
    <v>Map</v>
  </rv>
  <rv s="0">
    <v>536870912</v>
    <v>Świętokrzyskie Voivodeship</v>
    <v>f361912e-d7ba-dd37-b583-2068d7a03177</v>
    <v>en-US</v>
    <v>Map</v>
  </rv>
  <rv s="0">
    <v>536870912</v>
    <v>Lesser Poland Voivodeship</v>
    <v>efd58db8-b0c8-2329-0f3a-8adeab450d74</v>
    <v>en-US</v>
    <v>Map</v>
  </rv>
  <rv s="0">
    <v>536870912</v>
    <v>Lublin Voivodeship</v>
    <v>b5dea0b6-7035-ffe9-a5c1-a961fcb0e72e</v>
    <v>en-US</v>
    <v>Map</v>
  </rv>
  <rv s="0">
    <v>536870912</v>
    <v>Masovian Voivodeship</v>
    <v>32cae853-042c-0a77-5173-f511fead52f6</v>
    <v>en-US</v>
    <v>Map</v>
  </rv>
  <rv s="0">
    <v>536870912</v>
    <v>Kuyavian–Pomeranian Voivodeship</v>
    <v>2b254630-1d13-aca8-305f-0841a7ec6b83</v>
    <v>en-US</v>
    <v>Map</v>
  </rv>
  <rv s="0">
    <v>536870912</v>
    <v>Opole Voivodeship</v>
    <v>6a026a5e-de28-6062-3c38-7c6f4181e5bc</v>
    <v>en-US</v>
    <v>Map</v>
  </rv>
  <rv s="0">
    <v>536870912</v>
    <v>Subcarpathian Voivodeship</v>
    <v>f88dda2b-0c12-4d9a-984c-52115296336c</v>
    <v>en-US</v>
    <v>Map</v>
  </rv>
  <rv s="0">
    <v>536870912</v>
    <v>Lubusz Voivodeship</v>
    <v>c0d124dd-136d-3834-1fe8-efd33254942d</v>
    <v>en-US</v>
    <v>Map</v>
  </rv>
  <rv s="0">
    <v>536870912</v>
    <v>Pomeranian Voivodeship</v>
    <v>765662c5-0a8a-9aea-8c1c-c063ec4e16f8</v>
    <v>en-US</v>
    <v>Map</v>
  </rv>
  <rv s="0">
    <v>536870912</v>
    <v>Warmian–Masurian Voivodeship</v>
    <v>eed14489-8bcb-c40c-6362-4e95235cce3f</v>
    <v>en-US</v>
    <v>Map</v>
  </rv>
  <rv s="0">
    <v>536870912</v>
    <v>Silesian Voivodeship</v>
    <v>21f7e450-daba-be7f-4ac9-7f73980437c9</v>
    <v>en-US</v>
    <v>Map</v>
  </rv>
  <rv s="0">
    <v>536870912</v>
    <v>Podlaskie Voivodeship</v>
    <v>82774917-52f8-91a2-e0f4-7810458bd6ed</v>
    <v>en-US</v>
    <v>Map</v>
  </rv>
  <rv s="0">
    <v>536870912</v>
    <v>West Pomeranian Voivodeship</v>
    <v>af2cc162-3439-53b4-582b-cb4495bdbf8e</v>
    <v>en-US</v>
    <v>Map</v>
  </rv>
  <rv s="0">
    <v>536870912</v>
    <v>Greater Poland Voivodeship</v>
    <v>edec10d8-3c1d-302b-daa4-5a643ab293e8</v>
    <v>en-US</v>
    <v>Map</v>
  </rv>
  <rv s="3">
    <v>488</v>
  </rv>
  <rv s="1">
    <fb>0.174019561608692</fb>
    <v>22</v>
  </rv>
  <rv s="1">
    <fb>0.40799999999999997</fb>
    <v>22</v>
  </rv>
  <rv s="1">
    <fb>3.4739999771118198E-2</fb>
    <v>30</v>
  </rv>
  <rv s="1">
    <fb>22796574</fb>
    <v>23</v>
  </rv>
  <rv s="7">
    <v>#VALUE!</v>
    <v>en-US</v>
    <v>1d6059a2-d1f1-d2d7-4261-dc7cd5cdb84b</v>
    <v>536870912</v>
    <v>1</v>
    <v>951</v>
    <v>44</v>
    <v>Poland</v>
    <v>18</v>
    <v>19</v>
    <v>Map</v>
    <v>20</v>
    <v>104</v>
    <v>PL</v>
    <v>7505</v>
    <v>7506</v>
    <v>1745</v>
    <v>6088</v>
    <v>7507</v>
    <v>7508</v>
    <v>7509</v>
    <v>7510</v>
    <v>7511</v>
    <v>PLN</v>
    <v>Poland, officially the Republic of Poland, is a country in Central Europe. It extends from the Baltic Sea in the north to the Sudetes and Carpathian Mountains in the south, bordered by Lithuania and Russia to the northeast, Belarus and Ukraine ...</v>
    <v>7512</v>
    <v>7513</v>
    <v>7514</v>
    <v>7515</v>
    <v>2881</v>
    <v>7516</v>
    <v>7517</v>
    <v>7518</v>
    <v>7519</v>
    <v>7520</v>
    <v>7508</v>
    <v>7523</v>
    <v>7524</v>
    <v>7525</v>
    <v>7526</v>
    <v>1005</v>
    <v>7527</v>
    <v>Poland</v>
    <v>Poland Is Not Yet Lost</v>
    <v>7528</v>
    <v>Rzeczpospolita Polska</v>
    <v>7529</v>
    <v>7530</v>
    <v>7531</v>
    <v>513</v>
    <v>6408</v>
    <v>7532</v>
    <v>1108</v>
    <v>1603</v>
    <v>5976</v>
    <v>168</v>
    <v>7533</v>
    <v>7550</v>
    <v>7551</v>
    <v>1070</v>
    <v>7552</v>
    <v>7553</v>
    <v>Poland</v>
    <v>7554</v>
    <v>mdp/vdpid/191</v>
  </rv>
  <rv s="0">
    <v>536870912</v>
    <v>Portugal</v>
    <v>9e917e65-c588-a0b7-f336-52fc6b5b2052</v>
    <v>en-US</v>
    <v>Map</v>
  </rv>
  <rv s="1">
    <fb>0.39452940398253294</fb>
    <v>22</v>
  </rv>
  <rv s="1">
    <fb>92225</fb>
    <v>23</v>
  </rv>
  <rv s="1">
    <fb>52000</fb>
    <v>23</v>
  </rv>
  <rv s="1">
    <fb>8.5</fb>
    <v>24</v>
  </rv>
  <rv s="1">
    <fb>351</fb>
    <v>25</v>
  </rv>
  <rv s="0">
    <v>536870912</v>
    <v>Lisbon</v>
    <v>9d006cb5-bff4-48b4-9c83-443eaf418b11</v>
    <v>en-US</v>
    <v>Map</v>
  </rv>
  <rv s="1">
    <fb>48741.764000000003</fb>
    <v>23</v>
  </rv>
  <rv s="1">
    <fb>110.624358614714</fb>
    <v>26</v>
  </rv>
  <rv s="1">
    <fb>3.3817841004612497E-3</fb>
    <v>22</v>
  </rv>
  <rv s="1">
    <fb>4662.6007998029399</fb>
    <v>23</v>
  </rv>
  <rv s="1">
    <fb>1.38</fb>
    <v>24</v>
  </rv>
  <rv s="1">
    <fb>0.34611423825368903</fb>
    <v>22</v>
  </rv>
  <rv s="1">
    <fb>77.024122555839</fb>
    <v>29</v>
  </rv>
  <rv s="1">
    <fb>237686075634.698</fb>
    <v>28</v>
  </rv>
  <rv s="1">
    <fb>1.0618313000000001</fb>
    <v>22</v>
  </rv>
  <rv s="1">
    <fb>0.63935809999999993</fb>
    <v>22</v>
  </rv>
  <rv s="2">
    <v>147</v>
    <v>20</v>
    <v>953</v>
    <v>7</v>
    <v>0</v>
    <v>Image of Portugal</v>
  </rv>
  <rv s="0">
    <v>805306368</v>
    <v>Marcelo Rebelo de Sousa (President)</v>
    <v>cd15af88-d571-7e9f-0e69-8c7f54821ed3</v>
    <v>en-US</v>
    <v>Generic</v>
  </rv>
  <rv s="0">
    <v>805306368</v>
    <v>Luís Montenegro (Prime minister)</v>
    <v>5c7007c4-e5b4-49ae-8ea1-4431b1a749e8</v>
    <v>en-US</v>
    <v>Generic</v>
  </rv>
  <rv s="0">
    <v>805306368</v>
    <v>José Pedro Aguiar-Branco (Speaker)</v>
    <v>95843627-6eb2-f0c6-fd97-ab9a65bd40b9</v>
    <v>en-US</v>
    <v>Generic</v>
  </rv>
  <rv s="3">
    <v>489</v>
  </rv>
  <rv s="4">
    <v>https://www.bing.com/search?q=portugal&amp;form=skydnc</v>
    <v>Learn more on Bing</v>
  </rv>
  <rv s="1">
    <fb>81.3243902439024</fb>
    <v>29</v>
  </rv>
  <rv s="1">
    <fb>61933604857.411003</fb>
    <v>28</v>
  </rv>
  <rv s="1">
    <fb>3.78</fb>
    <v>27</v>
  </rv>
  <rv s="1">
    <fb>0.27650697260000001</fb>
    <v>22</v>
  </rv>
  <rv s="1">
    <fb>5.1239999999999997</fb>
    <v>24</v>
  </rv>
  <rv s="1">
    <fb>10379007</fb>
    <v>23</v>
  </rv>
  <rv s="1">
    <fb>0.41600000000000004</fb>
    <v>22</v>
  </rv>
  <rv s="1">
    <fb>0.58811000823974602</fb>
    <v>22</v>
  </rv>
  <rv s="0">
    <v>536870912</v>
    <v>Lisbon District</v>
    <v>9aabe4c9-f2ff-745a-22b7-741589d147d3</v>
    <v>en-US</v>
    <v>Map</v>
  </rv>
  <rv s="0">
    <v>536870912</v>
    <v>Leiria District</v>
    <v>1e45c3ae-38a6-3ec3-3187-2e72c0cad027</v>
    <v>en-US</v>
    <v>Map</v>
  </rv>
  <rv s="0">
    <v>536870912</v>
    <v>Santarém District</v>
    <v>31ed3d3b-1669-48e6-9f45-7dff6e48107b</v>
    <v>en-US</v>
    <v>Map</v>
  </rv>
  <rv s="0">
    <v>536870912</v>
    <v>Setúbal District</v>
    <v>2443fa57-ba7a-ca6f-6988-b7bb998c209d</v>
    <v>en-US</v>
    <v>Map</v>
  </rv>
  <rv s="0">
    <v>536870912</v>
    <v>Beja District</v>
    <v>57132a4f-ab86-49cc-9a10-eea78fe194c6</v>
    <v>en-US</v>
    <v>Map</v>
  </rv>
  <rv s="0">
    <v>536870912</v>
    <v>Faro District</v>
    <v>0f961e40-6a20-4ce7-9c8b-3c9484a39b31</v>
    <v>en-US</v>
    <v>Map</v>
  </rv>
  <rv s="0">
    <v>536870912</v>
    <v>Évora District</v>
    <v>9f2c1154-ba9c-42db-b07d-6ac93b22f847</v>
    <v>en-US</v>
    <v>Map</v>
  </rv>
  <rv s="0">
    <v>536870912</v>
    <v>Portalegre District</v>
    <v>0509a564-38fa-4a46-85bd-79ea9cfb105b</v>
    <v>en-US</v>
    <v>Map</v>
  </rv>
  <rv s="0">
    <v>536870912</v>
    <v>Castelo Branco District</v>
    <v>fb4769a8-e791-44cf-b415-49b116c2d850</v>
    <v>en-US</v>
    <v>Map</v>
  </rv>
  <rv s="0">
    <v>536870912</v>
    <v>Guarda District</v>
    <v>a6ab4e89-16d3-c736-2651-53af26e5c9fb</v>
    <v>en-US</v>
    <v>Map</v>
  </rv>
  <rv s="0">
    <v>536870912</v>
    <v>Coimbra District</v>
    <v>eaabde58-df44-d3f2-fcaf-2eb0b0c892ca</v>
    <v>en-US</v>
    <v>Map</v>
  </rv>
  <rv s="0">
    <v>536870912</v>
    <v>Aveiro District</v>
    <v>2448fddc-7ab4-4061-c990-7ee0e882b83f</v>
    <v>en-US</v>
    <v>Map</v>
  </rv>
  <rv s="0">
    <v>536870912</v>
    <v>Viseu District</v>
    <v>4af2c91e-a2d9-03c8-4bcc-d0e611b7a836</v>
    <v>en-US</v>
    <v>Map</v>
  </rv>
  <rv s="0">
    <v>536870912</v>
    <v>Bragança District</v>
    <v>511e9c5a-156c-4018-b440-d68a04fdd311</v>
    <v>en-US</v>
    <v>Map</v>
  </rv>
  <rv s="0">
    <v>536870912</v>
    <v>Vila Real District</v>
    <v>16491095-1ede-45bc-b4f9-d0b768b902b4</v>
    <v>en-US</v>
    <v>Map</v>
  </rv>
  <rv s="0">
    <v>536870912</v>
    <v>Porto District</v>
    <v>ab024f06-dfa0-f5d5-2ace-323a59e1c03f</v>
    <v>en-US</v>
    <v>Map</v>
  </rv>
  <rv s="0">
    <v>536870912</v>
    <v>Braga District</v>
    <v>bf9b0bf5-80ec-1d9e-e2bb-f15cfff91b3f</v>
    <v>en-US</v>
    <v>Map</v>
  </rv>
  <rv s="0">
    <v>536870912</v>
    <v>Viana do Castelo District</v>
    <v>e82c5675-25b8-35f8-dd22-1d162bbc45bd</v>
    <v>en-US</v>
    <v>Map</v>
  </rv>
  <rv s="0">
    <v>536870912</v>
    <v>Madeira</v>
    <v>fd1c338d-a716-e095-102a-5ac3106ddd68</v>
    <v>en-US</v>
    <v>Map</v>
  </rv>
  <rv s="0">
    <v>536870912</v>
    <v>Azores</v>
    <v>162558d5-afd4-4b00-9d00-54ad16880f8b</v>
    <v>en-US</v>
    <v>Map</v>
  </rv>
  <rv s="3">
    <v>490</v>
  </rv>
  <rv s="1">
    <fb>0.227551770073532</fb>
    <v>22</v>
  </rv>
  <rv s="3">
    <v>491</v>
  </rv>
  <rv s="1">
    <fb>6.33400011062622E-2</fb>
    <v>30</v>
  </rv>
  <rv s="1">
    <fb>6753579</fb>
    <v>23</v>
  </rv>
  <rv s="7">
    <v>#VALUE!</v>
    <v>en-US</v>
    <v>9e917e65-c588-a0b7-f336-52fc6b5b2052</v>
    <v>536870912</v>
    <v>1</v>
    <v>956</v>
    <v>44</v>
    <v>Portugal</v>
    <v>18</v>
    <v>19</v>
    <v>Map</v>
    <v>20</v>
    <v>151</v>
    <v>PT</v>
    <v>7557</v>
    <v>7558</v>
    <v>7559</v>
    <v>7560</v>
    <v>7561</v>
    <v>7562</v>
    <v>7563</v>
    <v>7564</v>
    <v>7565</v>
    <v>EUR</v>
    <v>Portugal, officially the Portuguese Republic, is a country in the Iberian Peninsula in Southwestern Europe. Featuring the westernmost point in continental Europe, Portugal borders Spain to its north and east, with which it shares the longest ...</v>
    <v>7566</v>
    <v>7567</v>
    <v>7568</v>
    <v>7569</v>
    <v>3737</v>
    <v>7570</v>
    <v>7571</v>
    <v>7572</v>
    <v>7573</v>
    <v>563</v>
    <v>7562</v>
    <v>7577</v>
    <v>7578</v>
    <v>7579</v>
    <v>7580</v>
    <v>2564</v>
    <v>7581</v>
    <v>Portugal</v>
    <v>A Portuguesa</v>
    <v>1415</v>
    <v>Portugalská republika</v>
    <v>7582</v>
    <v>7583</v>
    <v>7584</v>
    <v>576</v>
    <v>4706</v>
    <v>7585</v>
    <v>1209</v>
    <v>580</v>
    <v>916</v>
    <v>109</v>
    <v>7586</v>
    <v>7607</v>
    <v>7608</v>
    <v>7609</v>
    <v>5875</v>
    <v>7610</v>
    <v>Portugal</v>
    <v>7611</v>
    <v>mdp/vdpid/193</v>
  </rv>
  <rv s="0">
    <v>536870912</v>
    <v>Puerto Rico</v>
    <v>72752f4d-11d3-5470-b64e-b9e012b0520f</v>
    <v>en-US</v>
    <v>Map</v>
  </rv>
  <rv s="1">
    <fb>0.22288612959215601</fb>
    <v>22</v>
  </rv>
  <rv s="1">
    <fb>9104</fb>
    <v>23</v>
  </rv>
  <rv s="1">
    <fb>6.7</fb>
    <v>24</v>
  </rv>
  <rv s="1">
    <fb>1787</fb>
    <v>25</v>
  </rv>
  <rv s="0">
    <v>536870912</v>
    <v>San Juan, Puerto Rico</v>
    <v>d72f3edc-5087-5f1e-d3dd-500cf50393a2</v>
    <v>en-US</v>
    <v>Map</v>
  </rv>
  <rv s="1">
    <fb>1.0349999999999999</fb>
    <v>24</v>
  </rv>
  <rv s="1">
    <fb>0.5628635961281</fb>
    <v>22</v>
  </rv>
  <rv s="1">
    <fb>104988600000</fb>
    <v>28</v>
  </rv>
  <rv s="1">
    <fb>0.83036710000000002</fb>
    <v>22</v>
  </rv>
  <rv s="1">
    <fb>0.97499250000000004</fb>
    <v>22</v>
  </rv>
  <rv s="2">
    <v>148</v>
    <v>20</v>
    <v>958</v>
    <v>7</v>
    <v>0</v>
    <v>Image of Puerto Rico</v>
  </rv>
  <rv s="0">
    <v>536870912</v>
    <v>San Juan–Bayamón–Caguas metropolitan area</v>
    <v>dc849795-cb16-855a-c53f-cd3fba9e187b</v>
    <v>en-US</v>
    <v>Map</v>
  </rv>
  <rv s="0">
    <v>805306368</v>
    <v>Jenniffer González-Colón (Governor)</v>
    <v>3a46d0af-4874-36d9-920d-7e1c5d223a46</v>
    <v>en-US</v>
    <v>Generic</v>
  </rv>
  <rv s="0">
    <v>805306368</v>
    <v>Verónica Ferraiuoli (Secretary of state)</v>
    <v>3bdd5023-18d0-f181-36bc-239a78d99b3e</v>
    <v>en-US</v>
    <v>Generic</v>
  </rv>
  <rv s="3">
    <v>492</v>
  </rv>
  <rv s="4">
    <v>https://www.bing.com/search?q=puerto+rico&amp;form=skydnc</v>
    <v>Learn more on Bing</v>
  </rv>
  <rv s="1">
    <fb>79.7781951219512</fb>
    <v>29</v>
  </rv>
  <rv s="1">
    <fb>21</fb>
    <v>29</v>
  </rv>
  <rv s="3">
    <v>493</v>
  </rv>
  <rv s="1">
    <fb>3221789</fb>
    <v>23</v>
  </rv>
  <rv s="1">
    <fb>0.392639999389648</fb>
    <v>22</v>
  </rv>
  <rv s="0">
    <v>536870912</v>
    <v>Peñuelas, Puerto Rico</v>
    <v>ed187315-cde9-f91f-dde8-894dbfa29f87</v>
    <v>en-US</v>
    <v>Map</v>
  </rv>
  <rv s="0">
    <v>536870912</v>
    <v>Aguadilla, Puerto Rico</v>
    <v>89b0ddbb-5d2e-ba7f-64e8-62f2d22b91f9</v>
    <v>en-US</v>
    <v>Map</v>
  </rv>
  <rv s="0">
    <v>536870912</v>
    <v>Arroyo, Puerto Rico</v>
    <v>c6938862-2071-1b26-969e-8bdc20cb92bc</v>
    <v>en-US</v>
    <v>Map</v>
  </rv>
  <rv s="0">
    <v>536870912</v>
    <v>Caguas, Puerto Rico</v>
    <v>f2050315-f015-734c-d47d-89c52ae4ece8</v>
    <v>en-US</v>
    <v>Map</v>
  </rv>
  <rv s="0">
    <v>536870912</v>
    <v>Fajardo, Puerto Rico</v>
    <v>8647f76d-840c-c254-b621-03837dcbe933</v>
    <v>en-US</v>
    <v>Map</v>
  </rv>
  <rv s="0">
    <v>536870912</v>
    <v>Guaynabo, Puerto Rico</v>
    <v>fc766a81-3d8e-7bac-379a-27a14cdbd625</v>
    <v>en-US</v>
    <v>Map</v>
  </rv>
  <rv s="0">
    <v>536870912</v>
    <v>Utuado, Puerto Rico</v>
    <v>543d29fe-df7a-5545-442a-3f380ff8f1d5</v>
    <v>en-US</v>
    <v>Map</v>
  </rv>
  <rv s="0">
    <v>536870912</v>
    <v>Mayagüez, Puerto Rico</v>
    <v>11e1894c-ad83-dc7b-1bf1-21f88d4e5289</v>
    <v>en-US</v>
    <v>Map</v>
  </rv>
  <rv s="0">
    <v>536870912</v>
    <v>Salinas, Puerto Rico</v>
    <v>49a49acb-9ec0-8ef2-136e-d503dc4b9ed4</v>
    <v>en-US</v>
    <v>Map</v>
  </rv>
  <rv s="0">
    <v>536870912</v>
    <v>Arecibo, Puerto Rico</v>
    <v>638745f1-64f2-eb83-7b8a-7d70591129c2</v>
    <v>en-US</v>
    <v>Map</v>
  </rv>
  <rv s="0">
    <v>536870912</v>
    <v>Manatí, Puerto Rico</v>
    <v>3a8380c9-af1c-1d07-509b-d3d3bea198fb</v>
    <v>en-US</v>
    <v>Map</v>
  </rv>
  <rv s="0">
    <v>536870912</v>
    <v>Vieques, Puerto Rico</v>
    <v>3887218e-be19-c437-4589-3392e3e49afe</v>
    <v>en-US</v>
    <v>Map</v>
  </rv>
  <rv s="0">
    <v>536870912</v>
    <v>Bayamón, Puerto Rico</v>
    <v>9dfa19e8-d0e3-d51d-0666-1813bedbb4c8</v>
    <v>en-US</v>
    <v>Map</v>
  </rv>
  <rv s="0">
    <v>536870912</v>
    <v>Cataño, Puerto Rico</v>
    <v>2aa50464-85a2-a1f8-d8b6-4b08d58a1278</v>
    <v>en-US</v>
    <v>Map</v>
  </rv>
  <rv s="0">
    <v>536870912</v>
    <v>Culebra, Puerto Rico</v>
    <v>803cc3c5-e840-6443-64ea-4e28ff88698e</v>
    <v>en-US</v>
    <v>Map</v>
  </rv>
  <rv s="0">
    <v>536870912</v>
    <v>San Lorenzo, Puerto Rico</v>
    <v>accc5217-af04-c750-1b59-fd9072da96d0</v>
    <v>en-US</v>
    <v>Map</v>
  </rv>
  <rv s="0">
    <v>536870912</v>
    <v>Ponce, Puerto Rico</v>
    <v>2ba1743c-8e53-aae4-6121-111a5d7817f2</v>
    <v>en-US</v>
    <v>Map</v>
  </rv>
  <rv s="0">
    <v>536870912</v>
    <v>Maunabo, Puerto Rico</v>
    <v>f7f7f699-cdd0-a540-eedd-88c5489db77f</v>
    <v>en-US</v>
    <v>Map</v>
  </rv>
  <rv s="0">
    <v>536870912</v>
    <v>Río Grande, Puerto Rico</v>
    <v>b764d212-e371-08d1-6052-c7081f8bd4e3</v>
    <v>en-US</v>
    <v>Map</v>
  </rv>
  <rv s="0">
    <v>536870912</v>
    <v>Carolina, Puerto Rico</v>
    <v>c1491043-cb7d-6172-15cf-37913c76d6ef</v>
    <v>en-US</v>
    <v>Map</v>
  </rv>
  <rv s="0">
    <v>536870912</v>
    <v>Cabo Rojo, Puerto Rico</v>
    <v>09d2dc93-c47d-583f-36e8-cd4b318e4fad</v>
    <v>en-US</v>
    <v>Map</v>
  </rv>
  <rv s="0">
    <v>536870912</v>
    <v>Guánica, Puerto Rico</v>
    <v>dda1cc5b-3e04-0f90-cd0d-c984f6be551b</v>
    <v>en-US</v>
    <v>Map</v>
  </rv>
  <rv s="0">
    <v>536870912</v>
    <v>Trujillo Alto, Puerto Rico</v>
    <v>db49e1ca-8b25-fad6-0976-fb2c43715e19</v>
    <v>en-US</v>
    <v>Map</v>
  </rv>
  <rv s="0">
    <v>536870912</v>
    <v>San Germán, Puerto Rico</v>
    <v>4b902dd4-1a57-fc51-f549-356d3191379a</v>
    <v>en-US</v>
    <v>Map</v>
  </rv>
  <rv s="0">
    <v>536870912</v>
    <v>Rincón, Puerto Rico</v>
    <v>d01799e0-aeab-cbeb-ab5a-afa1845066d1</v>
    <v>en-US</v>
    <v>Map</v>
  </rv>
  <rv s="0">
    <v>536870912</v>
    <v>Loíza, Puerto Rico</v>
    <v>7447dc53-6a2d-3a74-3907-b67653288981</v>
    <v>en-US</v>
    <v>Map</v>
  </rv>
  <rv s="0">
    <v>536870912</v>
    <v>Adjuntas, Puerto Rico</v>
    <v>9d45ec70-709d-8531-b2ca-adb8aafb62ad</v>
    <v>en-US</v>
    <v>Map</v>
  </rv>
  <rv s="0">
    <v>536870912</v>
    <v>Guayama, Puerto Rico</v>
    <v>22160a60-5205-e6e4-ce22-0fd1a3c85891</v>
    <v>en-US</v>
    <v>Map</v>
  </rv>
  <rv s="0">
    <v>536870912</v>
    <v>Corozal, Puerto Rico</v>
    <v>a7674f2b-2246-fd07-e3f5-894f46fa0370</v>
    <v>en-US</v>
    <v>Map</v>
  </rv>
  <rv s="0">
    <v>536870912</v>
    <v>Coamo, Puerto Rico</v>
    <v>8dd9e400-87b3-2f08-6486-5002c0b75fd5</v>
    <v>en-US</v>
    <v>Map</v>
  </rv>
  <rv s="0">
    <v>536870912</v>
    <v>Barceloneta, Puerto Rico</v>
    <v>2b1c7bcd-4d52-85a0-dabe-94332b3da772</v>
    <v>en-US</v>
    <v>Map</v>
  </rv>
  <rv s="0">
    <v>536870912</v>
    <v>Quebradillas, Puerto Rico</v>
    <v>ff2fc7c4-1ea1-2655-b87d-193ec2f99ebe</v>
    <v>en-US</v>
    <v>Map</v>
  </rv>
  <rv s="0">
    <v>536870912</v>
    <v>Gurabo, Puerto Rico</v>
    <v>0b99522b-8525-e49a-8161-bc81b1f3eefa</v>
    <v>en-US</v>
    <v>Map</v>
  </rv>
  <rv s="0">
    <v>536870912</v>
    <v>Vega Baja, Puerto Rico</v>
    <v>7bd0496d-08b2-0f90-135e-3b6decac5587</v>
    <v>en-US</v>
    <v>Map</v>
  </rv>
  <rv s="0">
    <v>536870912</v>
    <v>Dorado, Puerto Rico</v>
    <v>3a254605-1eba-3e90-b327-02ea1a9f9842</v>
    <v>en-US</v>
    <v>Map</v>
  </rv>
  <rv s="0">
    <v>536870912</v>
    <v>Comerío, Puerto Rico</v>
    <v>aed0a16d-5106-94d1-592a-d46dbf2d94f2</v>
    <v>en-US</v>
    <v>Map</v>
  </rv>
  <rv s="0">
    <v>536870912</v>
    <v>Toa Baja, Puerto Rico</v>
    <v>fd5c353c-4459-682b-56ec-72c84d013e8c</v>
    <v>en-US</v>
    <v>Map</v>
  </rv>
  <rv s="0">
    <v>536870912</v>
    <v>Florida, Puerto Rico</v>
    <v>5b1de8d9-7be8-40a6-8e76-02389320b1d8</v>
    <v>en-US</v>
    <v>Map</v>
  </rv>
  <rv s="0">
    <v>536870912</v>
    <v>Moca, Puerto Rico</v>
    <v>0894377d-a959-3e98-de8a-2ae45157b41a</v>
    <v>en-US</v>
    <v>Map</v>
  </rv>
  <rv s="0">
    <v>536870912</v>
    <v>Cayey, Puerto Rico</v>
    <v>9180ec4d-c3e3-71fc-28d8-1806afd883b0</v>
    <v>en-US</v>
    <v>Map</v>
  </rv>
  <rv s="0">
    <v>536870912</v>
    <v>Isabela, Puerto Rico</v>
    <v>c68425e7-5ea5-c457-fa63-cba852f8a66e</v>
    <v>en-US</v>
    <v>Map</v>
  </rv>
  <rv s="0">
    <v>536870912</v>
    <v>Humacao, Puerto Rico</v>
    <v>6b8df169-3428-25de-ca62-e2abd63c3469</v>
    <v>en-US</v>
    <v>Map</v>
  </rv>
  <rv s="0">
    <v>536870912</v>
    <v>Guayanilla, Puerto Rico</v>
    <v>e4d18a93-f000-b616-85a3-2429bae858ab</v>
    <v>en-US</v>
    <v>Map</v>
  </rv>
  <rv s="0">
    <v>536870912</v>
    <v>Hormigueros, Puerto Rico</v>
    <v>977d89d9-c2aa-1e22-3a1e-4e29af758da2</v>
    <v>en-US</v>
    <v>Map</v>
  </rv>
  <rv s="0">
    <v>536870912</v>
    <v>Canóvanas, Puerto Rico</v>
    <v>f42191f2-9c17-a945-7c60-9773f937ad0c</v>
    <v>en-US</v>
    <v>Map</v>
  </rv>
  <rv s="0">
    <v>536870912</v>
    <v>Aguas Buenas, Puerto Rico</v>
    <v>d6865167-4a89-ef07-9775-32dc7f45ebbe</v>
    <v>en-US</v>
    <v>Map</v>
  </rv>
  <rv s="0">
    <v>536870912</v>
    <v>Juana Díaz, Puerto Rico</v>
    <v>b2fa2cb1-5b31-eaf6-46f2-c26eac8983e5</v>
    <v>en-US</v>
    <v>Map</v>
  </rv>
  <rv s="0">
    <v>536870912</v>
    <v>Camuy, Puerto Rico</v>
    <v>1ba25892-e30e-d639-7164-3a612c2c086a</v>
    <v>en-US</v>
    <v>Map</v>
  </rv>
  <rv s="0">
    <v>536870912</v>
    <v>Añasco, Puerto Rico</v>
    <v>8a76aaa7-f865-d44b-8018-1b5ce4f2ae84</v>
    <v>en-US</v>
    <v>Map</v>
  </rv>
  <rv s="0">
    <v>536870912</v>
    <v>Hatillo, Puerto Rico</v>
    <v>ad8e27ba-2f75-f814-a8a7-1866d5a36823</v>
    <v>en-US</v>
    <v>Map</v>
  </rv>
  <rv s="0">
    <v>536870912</v>
    <v>Sabana Grande, Puerto Rico</v>
    <v>aa312467-9e4f-4ac0-0aeb-bf7adf2940ce</v>
    <v>en-US</v>
    <v>Map</v>
  </rv>
  <rv s="0">
    <v>536870912</v>
    <v>San Sebastián, Puerto Rico</v>
    <v>f1268b91-662f-24f5-be4c-aeb0aff63553</v>
    <v>en-US</v>
    <v>Map</v>
  </rv>
  <rv s="0">
    <v>536870912</v>
    <v>Toa Alta, Puerto Rico</v>
    <v>1a5c6ab6-dc9d-e045-52d7-6e3cbf81addd</v>
    <v>en-US</v>
    <v>Map</v>
  </rv>
  <rv s="0">
    <v>536870912</v>
    <v>Ciales, Puerto Rico</v>
    <v>32453ff8-8b3e-f0b4-4f39-4c8cdcf9fdd3</v>
    <v>en-US</v>
    <v>Map</v>
  </rv>
  <rv s="0">
    <v>536870912</v>
    <v>Cidra, Puerto Rico</v>
    <v>698f0f92-4ece-2c8f-918c-75e0bc39eec0</v>
    <v>en-US</v>
    <v>Map</v>
  </rv>
  <rv s="0">
    <v>536870912</v>
    <v>Santa Isabel, Puerto Rico</v>
    <v>999159a8-5b6f-70a9-5644-0662d170a29f</v>
    <v>en-US</v>
    <v>Map</v>
  </rv>
  <rv s="0">
    <v>536870912</v>
    <v>Barranquitas, Puerto Rico</v>
    <v>7f8e387b-137a-fa35-02e8-1b17f0a8f3ff</v>
    <v>en-US</v>
    <v>Map</v>
  </rv>
  <rv s="0">
    <v>536870912</v>
    <v>Aibonito, Puerto Rico</v>
    <v>6f845735-0b28-8fed-b530-6e1afabf592b</v>
    <v>en-US</v>
    <v>Map</v>
  </rv>
  <rv s="0">
    <v>536870912</v>
    <v>Patillas, Puerto Rico</v>
    <v>f0634195-7f36-e42e-4c8b-ff7887f94b38</v>
    <v>en-US</v>
    <v>Map</v>
  </rv>
  <rv s="0">
    <v>536870912</v>
    <v>Naranjito, Puerto Rico</v>
    <v>7da31947-b72b-b6a9-b8e8-f68af2191683</v>
    <v>en-US</v>
    <v>Map</v>
  </rv>
  <rv s="0">
    <v>536870912</v>
    <v>Morovis, Puerto Rico</v>
    <v>dd285dfe-a458-dcd6-8c63-622b1255944f</v>
    <v>en-US</v>
    <v>Map</v>
  </rv>
  <rv s="0">
    <v>536870912</v>
    <v>Maricao, Puerto Rico</v>
    <v>e1c6696b-df9d-593c-e581-6f0dac524c69</v>
    <v>en-US</v>
    <v>Map</v>
  </rv>
  <rv s="0">
    <v>536870912</v>
    <v>Vega Alta, Puerto Rico</v>
    <v>d7bb76e4-c7a6-0603-a3f7-c9e7ab2d9bfb</v>
    <v>en-US</v>
    <v>Map</v>
  </rv>
  <rv s="0">
    <v>536870912</v>
    <v>Naguabo, Puerto Rico</v>
    <v>79cde86f-1aa8-1f19-ea76-5e7e95d6db77</v>
    <v>en-US</v>
    <v>Map</v>
  </rv>
  <rv s="0">
    <v>536870912</v>
    <v>Yauco, Puerto Rico</v>
    <v>0da86ceb-c782-5144-aad7-3ae6e332bfdd</v>
    <v>en-US</v>
    <v>Map</v>
  </rv>
  <rv s="0">
    <v>536870912</v>
    <v>Aguada, Puerto Rico</v>
    <v>b02bfd82-2907-a9c5-58e6-62b5a85b1b05</v>
    <v>en-US</v>
    <v>Map</v>
  </rv>
  <rv s="0">
    <v>536870912</v>
    <v>Las Piedras, Puerto Rico</v>
    <v>cdba69fd-2007-6152-c697-c02b79835bb7</v>
    <v>en-US</v>
    <v>Map</v>
  </rv>
  <rv s="0">
    <v>536870912</v>
    <v>Lares, Puerto Rico</v>
    <v>fc947258-ac67-1876-fc89-b0f4d3777f34</v>
    <v>en-US</v>
    <v>Map</v>
  </rv>
  <rv s="0">
    <v>536870912</v>
    <v>Lajas, Puerto Rico</v>
    <v>1b4e627f-e95f-8f7b-8957-afb6a7c9b8d9</v>
    <v>en-US</v>
    <v>Map</v>
  </rv>
  <rv s="0">
    <v>536870912</v>
    <v>Luquillo, Puerto Rico</v>
    <v>7767a9b4-0268-382f-305c-327bf452906b</v>
    <v>en-US</v>
    <v>Map</v>
  </rv>
  <rv s="0">
    <v>536870912</v>
    <v>Jayuya, Puerto Rico</v>
    <v>6b808698-e4d5-d11d-e30c-0092d661b3d0</v>
    <v>en-US</v>
    <v>Map</v>
  </rv>
  <rv s="0">
    <v>536870912</v>
    <v>Villalba, Puerto Rico</v>
    <v>abf3de34-a7dc-8bb5-4768-2ee402442316</v>
    <v>en-US</v>
    <v>Map</v>
  </rv>
  <rv s="0">
    <v>536870912</v>
    <v>Ceiba, Puerto Rico</v>
    <v>72c11473-d536-0bc5-7a70-00f83f3af6bd</v>
    <v>en-US</v>
    <v>Map</v>
  </rv>
  <rv s="0">
    <v>536870912</v>
    <v>Juncos, Puerto Rico</v>
    <v>015ad54d-673b-d909-0cae-7404758b8070</v>
    <v>en-US</v>
    <v>Map</v>
  </rv>
  <rv s="0">
    <v>536870912</v>
    <v>Yabucoa, Puerto Rico</v>
    <v>85cdd11b-acb0-4ff0-d1b0-9ac69f4c34e1</v>
    <v>en-US</v>
    <v>Map</v>
  </rv>
  <rv s="0">
    <v>536870912</v>
    <v>Las Marías, Puerto Rico</v>
    <v>ab5dd8f0-f4d2-ac89-dff0-a94d7d4ab00c</v>
    <v>en-US</v>
    <v>Map</v>
  </rv>
  <rv s="0">
    <v>536870912</v>
    <v>Orocovis, Puerto Rico</v>
    <v>874fd1e0-2101-633d-4b72-4f6afc0294e6</v>
    <v>en-US</v>
    <v>Map</v>
  </rv>
  <rv s="3">
    <v>494</v>
  </rv>
  <rv s="1">
    <fb>0.64400000000000002</fb>
    <v>22</v>
  </rv>
  <rv s="1">
    <fb>8.1870002746582002E-2</fb>
    <v>30</v>
  </rv>
  <rv s="1">
    <fb>2988531</fb>
    <v>23</v>
  </rv>
  <rv s="61">
    <v>#VALUE!</v>
    <v>en-US</v>
    <v>72752f4d-11d3-5470-b64e-b9e012b0520f</v>
    <v>536870912</v>
    <v>1</v>
    <v>961</v>
    <v>962</v>
    <v>Puerto Rico</v>
    <v>18</v>
    <v>19</v>
    <v>Map</v>
    <v>20</v>
    <v>963</v>
    <v>PR</v>
    <v>7614</v>
    <v>7615</v>
    <v>7616</v>
    <v>7617</v>
    <v>7618</v>
    <v>USD</v>
    <v>Puerto Rico, officially the Commonwealth of Puerto Rico, is a self-governing Caribbean archipelago and island organized as an unincorporated territory of the United States under the designation of commonwealth. Located about 1,000 miles ...</v>
    <v>7619</v>
    <v>7620</v>
    <v>7621</v>
    <v>7622</v>
    <v>7623</v>
    <v>7624</v>
    <v>7625</v>
    <v>7628</v>
    <v>7629</v>
    <v>7630</v>
    <v>7631</v>
    <v>Puerto Rico</v>
    <v>La Borinqueña</v>
    <v>7632</v>
    <v>Puerto Rico</v>
    <v>4554</v>
    <v>7633</v>
    <v>7634</v>
    <v>7712</v>
    <v>388</v>
    <v>7713</v>
    <v>7714</v>
    <v>Puerto Rico</v>
    <v>7715</v>
    <v>mdp/vdpid/202</v>
  </rv>
  <rv s="0">
    <v>536870912</v>
    <v>Qatar</v>
    <v>12aef15b-0748-2538-a691-1f10b68d6fc2</v>
    <v>en-US</v>
    <v>Map</v>
  </rv>
  <rv s="1">
    <fb>5.7708871662360002E-2</fb>
    <v>22</v>
  </rv>
  <rv s="1">
    <fb>11437</fb>
    <v>23</v>
  </rv>
  <rv s="1">
    <fb>9.5410000000000004</fb>
    <v>24</v>
  </rv>
  <rv s="1">
    <fb>974</fb>
    <v>25</v>
  </rv>
  <rv s="0">
    <v>536870912</v>
    <v>Doha</v>
    <v>c5b0d5d3-8bd3-bd8d-1f71-c25a489a1a0d</v>
    <v>en-US</v>
    <v>Map</v>
  </rv>
  <rv s="1">
    <fb>103259.053</fb>
    <v>23</v>
  </rv>
  <rv s="1">
    <fb>115.380849813981</fb>
    <v>26</v>
  </rv>
  <rv s="1">
    <fb>-6.6664112486110204E-3</fb>
    <v>22</v>
  </rv>
  <rv s="1">
    <fb>14781.648325999</fb>
    <v>23</v>
  </rv>
  <rv s="1">
    <fb>1.8660000000000001</fb>
    <v>24</v>
  </rv>
  <rv s="1">
    <fb>0</fb>
    <v>22</v>
  </rv>
  <rv s="1">
    <fb>99.995026721051204</fb>
    <v>29</v>
  </rv>
  <rv s="1">
    <fb>183466208791.20901</fb>
    <v>28</v>
  </rv>
  <rv s="1">
    <fb>1.0384244</fb>
    <v>22</v>
  </rv>
  <rv s="1">
    <fb>0.1786992</fb>
    <v>22</v>
  </rv>
  <rv s="2">
    <v>149</v>
    <v>20</v>
    <v>965</v>
    <v>7</v>
    <v>0</v>
    <v>Image of Qatar</v>
  </rv>
  <rv s="1">
    <fb>5.8</fb>
    <v>29</v>
  </rv>
  <rv s="0">
    <v>805306368</v>
    <v>Tamim bin Hamad Al Thani (Emir)</v>
    <v>a1db2975-3bae-c431-415e-f2760e58c99a</v>
    <v>en-US</v>
    <v>Generic</v>
  </rv>
  <rv s="0">
    <v>805306368</v>
    <v>Mohammed bin Abdulrahman bin Jassim Al Thani (Prime minister)</v>
    <v>ce42d931-a963-98de-26d9-0b1ba94ce2b3</v>
    <v>en-US</v>
    <v>Generic</v>
  </rv>
  <rv s="3">
    <v>495</v>
  </rv>
  <rv s="4">
    <v>https://www.bing.com/search?q=qatar+country&amp;form=skydnc</v>
    <v>Learn more on Bing</v>
  </rv>
  <rv s="1">
    <fb>80.099999999999994</fb>
    <v>29</v>
  </rv>
  <rv s="1">
    <fb>160050720000</fb>
    <v>28</v>
  </rv>
  <rv s="1">
    <fb>6.2283750999999998E-2</fb>
    <v>22</v>
  </rv>
  <rv s="1">
    <fb>2.4851999999999999</fb>
    <v>24</v>
  </rv>
  <rv s="1">
    <fb>2695122</fb>
    <v>23</v>
  </rv>
  <rv s="1">
    <fb>0.86819999694824201</fb>
    <v>22</v>
  </rv>
  <rv s="0">
    <v>536870912</v>
    <v>Al Khor</v>
    <v>72adf305-d5e2-3388-1472-17d5f43e48a9</v>
    <v>en-US</v>
    <v>Map</v>
  </rv>
  <rv s="0">
    <v>536870912</v>
    <v>Al Wakrah</v>
    <v>4c88a270-4eb0-5c50-1314-b484c89246f1</v>
    <v>en-US</v>
    <v>Map</v>
  </rv>
  <rv s="0">
    <v>536870912</v>
    <v>Al Rayyan</v>
    <v>9bf93336-1924-2e5e-cb2a-f85b1cc21f34</v>
    <v>en-US</v>
    <v>Map</v>
  </rv>
  <rv s="0">
    <v>536870912</v>
    <v>Jariyan Al Batnah</v>
    <v>13a58772-da11-6e20-7ac4-ee6c4c23de37</v>
    <v>en-US</v>
    <v>Map</v>
  </rv>
  <rv s="0">
    <v>536870912</v>
    <v>Al Shamal</v>
    <v>0e293f7b-8248-ad3b-91d1-bd49d93a952b</v>
    <v>en-US</v>
    <v>Map</v>
  </rv>
  <rv s="0">
    <v>536870912</v>
    <v>Umm Salal</v>
    <v>2178500b-c8f4-b470-ce7b-5b59055fa6bb</v>
    <v>en-US</v>
    <v>Map</v>
  </rv>
  <rv s="0">
    <v>536870912</v>
    <v>Mesaieed</v>
    <v>37ee76df-633c-3402-1b3d-b2d007177bce</v>
    <v>en-US</v>
    <v>Map</v>
  </rv>
  <rv s="3">
    <v>496</v>
  </rv>
  <rv s="1">
    <fb>0.14654950961848401</fb>
    <v>22</v>
  </rv>
  <rv s="1">
    <fb>9.0999998152255994E-4</fb>
    <v>30</v>
  </rv>
  <rv s="1">
    <fb>2809071</fb>
    <v>23</v>
  </rv>
  <rv s="14">
    <v>#VALUE!</v>
    <v>en-US</v>
    <v>12aef15b-0748-2538-a691-1f10b68d6fc2</v>
    <v>536870912</v>
    <v>1</v>
    <v>968</v>
    <v>124</v>
    <v>Qatar</v>
    <v>18</v>
    <v>19</v>
    <v>Map</v>
    <v>20</v>
    <v>969</v>
    <v>QA</v>
    <v>7718</v>
    <v>7719</v>
    <v>5717</v>
    <v>7720</v>
    <v>7721</v>
    <v>7722</v>
    <v>7723</v>
    <v>7724</v>
    <v>7725</v>
    <v>QAR</v>
    <v>Qatar, officially the State of Qatar, is a country in West Asia. It occupies the Qatar Peninsula on the northeastern coast of the Arabian Peninsula in the Middle East; it shares its sole land border with Saudi Arabia to the south, with the rest ...</v>
    <v>7726</v>
    <v>7727</v>
    <v>7728</v>
    <v>7729</v>
    <v>2893</v>
    <v>7730</v>
    <v>7731</v>
    <v>7732</v>
    <v>7733</v>
    <v>7734</v>
    <v>7722</v>
    <v>7737</v>
    <v>7738</v>
    <v>7739</v>
    <v>7740</v>
    <v>3193</v>
    <v>Qatar</v>
    <v>As-Salam al-Amiri</v>
    <v>5411</v>
    <v>l’État du Qatar</v>
    <v>7741</v>
    <v>7742</v>
    <v>7743</v>
    <v>7744</v>
    <v>7752</v>
    <v>7753</v>
    <v>875</v>
    <v>3339</v>
    <v>7754</v>
    <v>Qatar</v>
    <v>7755</v>
    <v>mdp/vdpid/197</v>
  </rv>
  <rv s="0">
    <v>536870912</v>
    <v>Romania</v>
    <v>0cc489d5-ff53-84f1-4fcc-76525efef33a</v>
    <v>en-US</v>
    <v>Map</v>
  </rv>
  <rv s="1">
    <fb>0.58766515994436697</fb>
    <v>22</v>
  </rv>
  <rv s="1">
    <fb>238397</fb>
    <v>23</v>
  </rv>
  <rv s="1">
    <fb>126000</fb>
    <v>23</v>
  </rv>
  <rv s="1">
    <fb>40</fb>
    <v>25</v>
  </rv>
  <rv s="0">
    <v>536870912</v>
    <v>Bucharest</v>
    <v>42022f97-112e-58a6-70f5-9536b20ee957</v>
    <v>en-US</v>
    <v>Map</v>
  </rv>
  <rv s="1">
    <fb>69258.629000000001</fb>
    <v>23</v>
  </rv>
  <rv s="1">
    <fb>123.780383348878</fb>
    <v>26</v>
  </rv>
  <rv s="1">
    <fb>3.8278543259942802E-2</fb>
    <v>22</v>
  </rv>
  <rv s="1">
    <fb>2584.4117872644301</fb>
    <v>23</v>
  </rv>
  <rv s="1">
    <fb>0.301208283871371</fb>
    <v>22</v>
  </rv>
  <rv s="1">
    <fb>72.523694574412801</fb>
    <v>29</v>
  </rv>
  <rv s="1">
    <fb>250077444017.08401</fb>
    <v>28</v>
  </rv>
  <rv s="1">
    <fb>0.85150870000000001</fb>
    <v>22</v>
  </rv>
  <rv s="1">
    <fb>0.4938187</fb>
    <v>22</v>
  </rv>
  <rv s="2">
    <v>150</v>
    <v>20</v>
    <v>971</v>
    <v>7</v>
    <v>0</v>
    <v>Image of Romania</v>
  </rv>
  <rv s="0">
    <v>805306368</v>
    <v>Ilie Bolojan (President)</v>
    <v>41901219-9283-40c1-e39b-0f2d8738b706</v>
    <v>en-US</v>
    <v>Generic</v>
  </rv>
  <rv s="0">
    <v>805306368</v>
    <v>Marcel Ciolacu (Prime minister)</v>
    <v>85188c14-f939-1c62-12fb-e44a3a13ab1d</v>
    <v>en-US</v>
    <v>Generic</v>
  </rv>
  <rv s="3">
    <v>497</v>
  </rv>
  <rv s="4">
    <v>https://www.bing.com/search?q=romania&amp;form=skydnc</v>
    <v>Learn more on Bing</v>
  </rv>
  <rv s="1">
    <fb>75.358536585365897</fb>
    <v>29</v>
  </rv>
  <rv s="1">
    <fb>26110300000</fb>
    <v>28</v>
  </rv>
  <rv s="1">
    <fb>2.25</fb>
    <v>27</v>
  </rv>
  <rv s="1">
    <fb>0.21276716530000001</fb>
    <v>22</v>
  </rv>
  <rv s="1">
    <fb>2.9807000000000001</fb>
    <v>24</v>
  </rv>
  <rv s="1">
    <fb>18956666</fb>
    <v>23</v>
  </rv>
  <rv s="1">
    <fb>0.247</fb>
    <v>22</v>
  </rv>
  <rv s="1">
    <fb>0.54661998748779295</fb>
    <v>22</v>
  </rv>
  <rv s="0">
    <v>536870912</v>
    <v>Alba County</v>
    <v>c21726c8-9ad7-eaa6-44f2-a2dae7e40e2c</v>
    <v>en-US</v>
    <v>Map</v>
  </rv>
  <rv s="0">
    <v>536870912</v>
    <v>Arad County</v>
    <v>09ac14dd-d901-08ce-e6d7-7050564ba78d</v>
    <v>en-US</v>
    <v>Map</v>
  </rv>
  <rv s="0">
    <v>536870912</v>
    <v>Argeș County</v>
    <v>318eeda4-9dd3-e3c1-6d05-5e140d88acfc</v>
    <v>en-US</v>
    <v>Map</v>
  </rv>
  <rv s="0">
    <v>536870912</v>
    <v>Bacău County</v>
    <v>61b312d7-17c7-cfe6-4e56-77816817f56b</v>
    <v>en-US</v>
    <v>Map</v>
  </rv>
  <rv s="0">
    <v>536870912</v>
    <v>Bihor County</v>
    <v>3952dd81-0984-acbe-245c-8b3054ef95c9</v>
    <v>en-US</v>
    <v>Map</v>
  </rv>
  <rv s="0">
    <v>536870912</v>
    <v>Bistrița-Năsăud County</v>
    <v>d0dac3d9-f47e-2719-abf6-372b00ae7ae0</v>
    <v>en-US</v>
    <v>Map</v>
  </rv>
  <rv s="0">
    <v>536870912</v>
    <v>Botoșani County</v>
    <v>feff5245-d038-86d5-5930-7c8208872ee3</v>
    <v>en-US</v>
    <v>Map</v>
  </rv>
  <rv s="0">
    <v>536870912</v>
    <v>Brașov County</v>
    <v>86db4373-f44e-f2af-1043-8cad4ea43afc</v>
    <v>en-US</v>
    <v>Map</v>
  </rv>
  <rv s="0">
    <v>536870912</v>
    <v>Brăila County</v>
    <v>0a804e68-4031-607a-3fa0-df03c2b648d2</v>
    <v>en-US</v>
    <v>Map</v>
  </rv>
  <rv s="0">
    <v>536870912</v>
    <v>Buzău County</v>
    <v>bdcbd591-5cd3-ea51-a909-f9e3a7d9135d</v>
    <v>en-US</v>
    <v>Map</v>
  </rv>
  <rv s="0">
    <v>536870912</v>
    <v>Caraș-Severin County</v>
    <v>f236c4b6-3033-3e05-9418-43c6d669da82</v>
    <v>en-US</v>
    <v>Map</v>
  </rv>
  <rv s="0">
    <v>536870912</v>
    <v>Călărași County</v>
    <v>cd578b99-3dd3-5dea-7c8b-4e9135436f97</v>
    <v>en-US</v>
    <v>Map</v>
  </rv>
  <rv s="0">
    <v>536870912</v>
    <v>Cluj County</v>
    <v>28809817-0c91-c619-fb4f-e8e5cb804a76</v>
    <v>en-US</v>
    <v>Map</v>
  </rv>
  <rv s="0">
    <v>536870912</v>
    <v>Constanța County</v>
    <v>0cdf21be-08e7-570f-51e1-921e4da71ed5</v>
    <v>en-US</v>
    <v>Map</v>
  </rv>
  <rv s="0">
    <v>536870912</v>
    <v>Covasna County</v>
    <v>fa5ce805-c93a-97b6-9e15-4b761a9b83c6</v>
    <v>en-US</v>
    <v>Map</v>
  </rv>
  <rv s="0">
    <v>536870912</v>
    <v>Dâmbovița County</v>
    <v>d8b28916-b16c-a4e5-b155-271ef6e4a2c2</v>
    <v>en-US</v>
    <v>Map</v>
  </rv>
  <rv s="0">
    <v>536870912</v>
    <v>Dolj County</v>
    <v>dea77125-28db-fbbc-ff54-52cbc5d207dd</v>
    <v>en-US</v>
    <v>Map</v>
  </rv>
  <rv s="0">
    <v>536870912</v>
    <v>Galați County</v>
    <v>ab9506dc-8457-ead3-6440-afd79051c3b0</v>
    <v>en-US</v>
    <v>Map</v>
  </rv>
  <rv s="0">
    <v>536870912</v>
    <v>Giurgiu County</v>
    <v>ff095b0d-49c5-6888-d3bc-754012945cca</v>
    <v>en-US</v>
    <v>Map</v>
  </rv>
  <rv s="0">
    <v>536870912</v>
    <v>Gorj County</v>
    <v>9f8069d1-da23-e934-5858-395dd70ecd4a</v>
    <v>en-US</v>
    <v>Map</v>
  </rv>
  <rv s="0">
    <v>536870912</v>
    <v>Harghita County</v>
    <v>8378f330-84ea-467e-8a66-f27ad353cd4c</v>
    <v>en-US</v>
    <v>Map</v>
  </rv>
  <rv s="0">
    <v>536870912</v>
    <v>Hunedoara County</v>
    <v>202a8128-b503-a325-37e5-8e5e68c15867</v>
    <v>en-US</v>
    <v>Map</v>
  </rv>
  <rv s="0">
    <v>536870912</v>
    <v>Ialomița County</v>
    <v>fc33a349-ea3d-08f4-c751-0ae5b7dcfa8c</v>
    <v>en-US</v>
    <v>Map</v>
  </rv>
  <rv s="0">
    <v>536870912</v>
    <v>Iași County</v>
    <v>2be9dc91-9009-1844-f4a7-f66e4de3e1e2</v>
    <v>en-US</v>
    <v>Map</v>
  </rv>
  <rv s="0">
    <v>536870912</v>
    <v>Ilfov County</v>
    <v>d6b13ffc-3490-2609-746c-5b9daf56e5ee</v>
    <v>en-US</v>
    <v>Map</v>
  </rv>
  <rv s="0">
    <v>536870912</v>
    <v>Maramureș County</v>
    <v>4ed7d056-ef13-2d0e-56a6-e9da21330a94</v>
    <v>en-US</v>
    <v>Map</v>
  </rv>
  <rv s="0">
    <v>536870912</v>
    <v>Mehedinți County</v>
    <v>4281fa8c-81b5-1f40-b397-e1eb6ba2dc78</v>
    <v>en-US</v>
    <v>Map</v>
  </rv>
  <rv s="0">
    <v>536870912</v>
    <v>Mureș County</v>
    <v>3f4266e8-0170-a113-1032-f94336eaafdf</v>
    <v>en-US</v>
    <v>Map</v>
  </rv>
  <rv s="0">
    <v>536870912</v>
    <v>Neamț County</v>
    <v>10688e6f-8161-14e3-8c27-cb9bb5be1f19</v>
    <v>en-US</v>
    <v>Map</v>
  </rv>
  <rv s="0">
    <v>536870912</v>
    <v>Olt County</v>
    <v>b11684a9-7647-de09-64a1-49b27c0b2422</v>
    <v>en-US</v>
    <v>Map</v>
  </rv>
  <rv s="0">
    <v>536870912</v>
    <v>Prahova County</v>
    <v>ef7d6b15-b80b-c2ac-d5e3-b2a9061583d8</v>
    <v>en-US</v>
    <v>Map</v>
  </rv>
  <rv s="0">
    <v>536870912</v>
    <v>Satu Mare County</v>
    <v>61f38a75-f137-9e6e-2306-81c1a708240e</v>
    <v>en-US</v>
    <v>Map</v>
  </rv>
  <rv s="0">
    <v>536870912</v>
    <v>Sălaj County</v>
    <v>a1b242e4-860b-a6ec-6f82-2159334291e6</v>
    <v>en-US</v>
    <v>Map</v>
  </rv>
  <rv s="0">
    <v>536870912</v>
    <v>Sibiu County</v>
    <v>3f30d65f-4841-e070-8804-06cea2d2f5a4</v>
    <v>en-US</v>
    <v>Map</v>
  </rv>
  <rv s="0">
    <v>536870912</v>
    <v>Suceava County</v>
    <v>0730647e-3d4b-ffb2-f452-53c11e65cf8d</v>
    <v>en-US</v>
    <v>Map</v>
  </rv>
  <rv s="0">
    <v>536870912</v>
    <v>Teleorman County</v>
    <v>a13105c9-1956-9418-947c-69c3f670616f</v>
    <v>en-US</v>
    <v>Map</v>
  </rv>
  <rv s="0">
    <v>536870912</v>
    <v>Timiș County</v>
    <v>655fa6eb-9e3d-05b3-4101-2413d655f1ff</v>
    <v>en-US</v>
    <v>Map</v>
  </rv>
  <rv s="0">
    <v>536870912</v>
    <v>Tulcea County</v>
    <v>85222a52-a63f-ea94-229e-d38e8da96a5e</v>
    <v>en-US</v>
    <v>Map</v>
  </rv>
  <rv s="0">
    <v>536870912</v>
    <v>Vaslui County</v>
    <v>f808d8c2-0910-ed03-f4de-05f9fae6976f</v>
    <v>en-US</v>
    <v>Map</v>
  </rv>
  <rv s="0">
    <v>536870912</v>
    <v>Vâlcea County</v>
    <v>7bfc5a59-d44b-48f9-b75d-740ad5186eaa</v>
    <v>en-US</v>
    <v>Map</v>
  </rv>
  <rv s="0">
    <v>536870912</v>
    <v>Vrancea County</v>
    <v>9ed2ae9a-d03d-2bb8-9374-23833b05fc4c</v>
    <v>en-US</v>
    <v>Map</v>
  </rv>
  <rv s="3">
    <v>498</v>
  </rv>
  <rv s="1">
    <fb>0.14584834808348801</fb>
    <v>22</v>
  </rv>
  <rv s="1">
    <fb>3.9760000705719001E-2</fb>
    <v>30</v>
  </rv>
  <rv s="1">
    <fb>10468793</fb>
    <v>23</v>
  </rv>
  <rv s="7">
    <v>#VALUE!</v>
    <v>en-US</v>
    <v>0cc489d5-ff53-84f1-4fcc-76525efef33a</v>
    <v>536870912</v>
    <v>1</v>
    <v>974</v>
    <v>44</v>
    <v>Romania</v>
    <v>18</v>
    <v>19</v>
    <v>Map</v>
    <v>20</v>
    <v>975</v>
    <v>RO</v>
    <v>7758</v>
    <v>7759</v>
    <v>7760</v>
    <v>4164</v>
    <v>7761</v>
    <v>7762</v>
    <v>7763</v>
    <v>7764</v>
    <v>7765</v>
    <v>RON</v>
    <v>Romania is a country located at the crossroads of Central, Eastern and Southeast Europe. It borders Ukraine to the north and east, Hungary to the west, Serbia to the southwest, Bulgaria to the south, Moldova to the east, and the Black Sea to the ...</v>
    <v>7766</v>
    <v>4228</v>
    <v>7767</v>
    <v>7768</v>
    <v>5267</v>
    <v>7769</v>
    <v>7770</v>
    <v>7771</v>
    <v>7772</v>
    <v>856</v>
    <v>7762</v>
    <v>7775</v>
    <v>7776</v>
    <v>7777</v>
    <v>7778</v>
    <v>5278</v>
    <v>7779</v>
    <v>Romania</v>
    <v>Deșteaptă-te, române!</v>
    <v>6261</v>
    <v>România</v>
    <v>7780</v>
    <v>7781</v>
    <v>7782</v>
    <v>7783</v>
    <v>6065</v>
    <v>3033</v>
    <v>2339</v>
    <v>4764</v>
    <v>1604</v>
    <v>3385</v>
    <v>7784</v>
    <v>7826</v>
    <v>7827</v>
    <v>1567</v>
    <v>6163</v>
    <v>7828</v>
    <v>Romania</v>
    <v>7829</v>
    <v>mdp/vdpid/200</v>
  </rv>
  <rv s="0">
    <v>536870912</v>
    <v>Russia</v>
    <v>ed4fce79-8ad4-352b-205b-e4db36c49bbe</v>
    <v>en-US</v>
    <v>Map</v>
  </rv>
  <rv s="1">
    <fb>0.13294470341402198</fb>
    <v>22</v>
  </rv>
  <rv s="1">
    <fb>17075400</fb>
    <v>23</v>
  </rv>
  <rv s="1">
    <fb>1454000</fb>
    <v>23</v>
  </rv>
  <rv s="1">
    <fb>11.5</fb>
    <v>24</v>
  </rv>
  <rv s="0">
    <v>536870912</v>
    <v>Moscow</v>
    <v>6bb559e5-6af9-adf8-d8bc-7f999aba8a3a</v>
    <v>en-US</v>
    <v>Map</v>
  </rv>
  <rv s="1">
    <fb>1732026.7760000001</fb>
    <v>23</v>
  </rv>
  <rv s="1">
    <fb>180.74643865422601</fb>
    <v>26</v>
  </rv>
  <rv s="1">
    <fb>4.4703597689969995E-2</fb>
    <v>22</v>
  </rv>
  <rv s="1">
    <fb>6602.6575252928196</fb>
    <v>23</v>
  </rv>
  <rv s="1">
    <fb>1.57</fb>
    <v>24</v>
  </rv>
  <rv s="1">
    <fb>0.49758561923004796</fb>
    <v>22</v>
  </rv>
  <rv s="1">
    <fb>92.142875817828696</fb>
    <v>29</v>
  </rv>
  <rv s="1">
    <fb>0.59</fb>
    <v>27</v>
  </rv>
  <rv s="1">
    <fb>1699876578871.3501</fb>
    <v>28</v>
  </rv>
  <rv s="1">
    <fb>1.0258246</fb>
    <v>22</v>
  </rv>
  <rv s="1">
    <fb>0.81909310000000002</fb>
    <v>22</v>
  </rv>
  <rv s="2">
    <v>151</v>
    <v>20</v>
    <v>977</v>
    <v>7</v>
    <v>0</v>
    <v>Image of Russia</v>
  </rv>
  <rv s="0">
    <v>805306368</v>
    <v>Vladimir Putin (President)</v>
    <v>60d41b9e-06ae-967b-bcc5-97ad4a13d29c</v>
    <v>en-US</v>
    <v>Generic</v>
  </rv>
  <rv s="0">
    <v>805306368</v>
    <v>Mikhail Mishustin (Prime minister)</v>
    <v>8176b935-a6dc-cfbe-2565-cfb891845a4a</v>
    <v>en-US</v>
    <v>Generic</v>
  </rv>
  <rv s="3">
    <v>499</v>
  </rv>
  <rv s="4">
    <v>https://www.bing.com/search?q=russia&amp;form=skydnc</v>
    <v>Learn more on Bing</v>
  </rv>
  <rv s="1">
    <fb>72.657317073170702</fb>
    <v>29</v>
  </rv>
  <rv s="1">
    <fb>576116340000</fb>
    <v>28</v>
  </rv>
  <rv s="1">
    <fb>17</fb>
    <v>29</v>
  </rv>
  <rv s="3">
    <v>500</v>
  </rv>
  <rv s="1">
    <fb>0.36436404289999996</fb>
    <v>22</v>
  </rv>
  <rv s="1">
    <fb>4.0138999999999996</fb>
    <v>24</v>
  </rv>
  <rv s="1">
    <fb>143555736</fb>
    <v>23</v>
  </rv>
  <rv s="1">
    <fb>0.45100000000000001</fb>
    <v>22</v>
  </rv>
  <rv s="1">
    <fb>7.0999999999999994E-2</fb>
    <v>22</v>
  </rv>
  <rv s="1">
    <fb>0.61800998687744102</fb>
    <v>22</v>
  </rv>
  <rv s="0">
    <v>536870912</v>
    <v>Adygea</v>
    <v>22b5ba45-672e-34b8-e6f1-db4a112d6473</v>
    <v>en-US</v>
    <v>Map</v>
  </rv>
  <rv s="0">
    <v>536870912</v>
    <v>Altai Republic</v>
    <v>bc671e26-2d75-8823-293a-5af58859f724</v>
    <v>en-US</v>
    <v>Map</v>
  </rv>
  <rv s="0">
    <v>536870912</v>
    <v>Bashkortostan</v>
    <v>fc6eab09-3383-820f-1442-4f6dde32cbf9</v>
    <v>en-US</v>
    <v>Map</v>
  </rv>
  <rv s="0">
    <v>536870912</v>
    <v>Buryatia</v>
    <v>559aae54-84df-2df7-b208-d0e2975a541f</v>
    <v>en-US</v>
    <v>Map</v>
  </rv>
  <rv s="0">
    <v>536870912</v>
    <v>Dagestan</v>
    <v>7be0631e-08a6-71a2-bd8f-1be3fab541d4</v>
    <v>en-US</v>
    <v>Map</v>
  </rv>
  <rv s="0">
    <v>536870912</v>
    <v>Ingushetia</v>
    <v>d71ef53a-a58c-2149-fc5b-7f305c67d703</v>
    <v>en-US</v>
    <v>Map</v>
  </rv>
  <rv s="0">
    <v>536870912</v>
    <v>Kabardino-Balkaria</v>
    <v>3c3eefab-1013-5556-2903-4a792d0de818</v>
    <v>en-US</v>
    <v>Map</v>
  </rv>
  <rv s="0">
    <v>536870912</v>
    <v>Kalmykia</v>
    <v>aa5d46bb-1a45-ccab-629e-32a57e11433b</v>
    <v>en-US</v>
    <v>Map</v>
  </rv>
  <rv s="0">
    <v>536870912</v>
    <v>Karachay-Cherkessia</v>
    <v>427be6f6-6a91-8144-0b4b-023b249fb86c</v>
    <v>en-US</v>
    <v>Map</v>
  </rv>
  <rv s="0">
    <v>536870912</v>
    <v>Komi Republic</v>
    <v>7ef61531-763c-4148-8cc5-3804e7ea0b0f</v>
    <v>en-US</v>
    <v>Map</v>
  </rv>
  <rv s="0">
    <v>536870912</v>
    <v>Stavropol Krai</v>
    <v>cea31d3e-370c-d7b9-8aa9-739d9a55a85a</v>
    <v>en-US</v>
    <v>Map</v>
  </rv>
  <rv s="0">
    <v>536870912</v>
    <v>Mari El</v>
    <v>b89c03bf-1661-bc0b-45ea-52497ba4afaf</v>
    <v>en-US</v>
    <v>Map</v>
  </rv>
  <rv s="0">
    <v>536870912</v>
    <v>Mordovia</v>
    <v>f239c732-02c7-4a65-ceef-e3e0f395c4ad</v>
    <v>en-US</v>
    <v>Map</v>
  </rv>
  <rv s="0">
    <v>536870912</v>
    <v>Sakha Republic</v>
    <v>ea625ee4-93bc-476d-b81d-2daeb4e75cc9</v>
    <v>en-US</v>
    <v>Map</v>
  </rv>
  <rv s="0">
    <v>536870912</v>
    <v>North Ossetia–Alania</v>
    <v>d769211e-6a13-19e2-34f9-58681d88ee0e</v>
    <v>en-US</v>
    <v>Map</v>
  </rv>
  <rv s="0">
    <v>536870912</v>
    <v>Tatarstan</v>
    <v>7e36bead-7c24-03eb-3164-2a047e5b7eb1</v>
    <v>en-US</v>
    <v>Map</v>
  </rv>
  <rv s="0">
    <v>536870912</v>
    <v>Tuva</v>
    <v>ab07bfe8-07ff-28f8-5b60-d4cd5e7f48f8</v>
    <v>en-US</v>
    <v>Map</v>
  </rv>
  <rv s="0">
    <v>536870912</v>
    <v>Udmurtia</v>
    <v>9650b146-7f52-f62d-cc53-c0f71081c647</v>
    <v>en-US</v>
    <v>Map</v>
  </rv>
  <rv s="0">
    <v>536870912</v>
    <v>Khakassia</v>
    <v>f1e1928b-1461-ec9b-f1f0-d161dfb0ded0</v>
    <v>en-US</v>
    <v>Map</v>
  </rv>
  <rv s="0">
    <v>536870912</v>
    <v>Chechnya</v>
    <v>380a5b31-8fbf-1061-698e-34d4218fc514</v>
    <v>en-US</v>
    <v>Map</v>
  </rv>
  <rv s="0">
    <v>536870912</v>
    <v>Chuvashia</v>
    <v>52dde999-303c-705c-0053-8cd4a44ea3bc</v>
    <v>en-US</v>
    <v>Map</v>
  </rv>
  <rv s="0">
    <v>536870912</v>
    <v>Altai Krai</v>
    <v>5e9c8636-bfc7-6ace-eac3-4751db61d1cd</v>
    <v>en-US</v>
    <v>Map</v>
  </rv>
  <rv s="0">
    <v>536870912</v>
    <v>Krasnodar Krai</v>
    <v>9a429c3b-d4ba-835f-1b73-b43e11683d61</v>
    <v>en-US</v>
    <v>Map</v>
  </rv>
  <rv s="0">
    <v>536870912</v>
    <v>Krasnoyarsk Krai</v>
    <v>1266f13e-65bc-fc05-ccd0-3c7a17af0597</v>
    <v>en-US</v>
    <v>Map</v>
  </rv>
  <rv s="0">
    <v>536870912</v>
    <v>Primorsky Krai</v>
    <v>c162694d-0600-3d2a-14ab-bd32888d7c8d</v>
    <v>en-US</v>
    <v>Map</v>
  </rv>
  <rv s="0">
    <v>536870912</v>
    <v>Khabarovsk Krai</v>
    <v>02068939-5788-e619-fddd-7743d37b74b3</v>
    <v>en-US</v>
    <v>Map</v>
  </rv>
  <rv s="0">
    <v>536870912</v>
    <v>Amur Oblast</v>
    <v>706fd605-8507-bdd1-46b4-ee14136bf6f2</v>
    <v>en-US</v>
    <v>Map</v>
  </rv>
  <rv s="0">
    <v>536870912</v>
    <v>Astrakhan Oblast</v>
    <v>06c7a94b-2d3b-41f7-ad05-8d46bb820ade</v>
    <v>en-US</v>
    <v>Map</v>
  </rv>
  <rv s="0">
    <v>536870912</v>
    <v>Arkhangelsk Oblast</v>
    <v>a26f0229-f4b7-1b73-1448-9522bf6b8a00</v>
    <v>en-US</v>
    <v>Map</v>
  </rv>
  <rv s="0">
    <v>536870912</v>
    <v>Belgorod Oblast</v>
    <v>c8940f0f-9335-1cda-1a75-5dd0ab1960ff</v>
    <v>en-US</v>
    <v>Map</v>
  </rv>
  <rv s="0">
    <v>536870912</v>
    <v>Bryansk Oblast</v>
    <v>0ea1957d-9d7f-b8a7-f59b-31b5d6b1bd4a</v>
    <v>en-US</v>
    <v>Map</v>
  </rv>
  <rv s="0">
    <v>536870912</v>
    <v>Vladimir Oblast</v>
    <v>2d317c56-15fe-4a06-56e0-02319a666d05</v>
    <v>en-US</v>
    <v>Map</v>
  </rv>
  <rv s="0">
    <v>536870912</v>
    <v>Volgograd Oblast</v>
    <v>8b9d97f0-f2de-ac3e-5891-976a9a8b1e60</v>
    <v>en-US</v>
    <v>Map</v>
  </rv>
  <rv s="0">
    <v>536870912</v>
    <v>Vologda Oblast</v>
    <v>e52cd8ce-a2fe-316d-8b57-f4e3b77333a5</v>
    <v>en-US</v>
    <v>Map</v>
  </rv>
  <rv s="0">
    <v>536870912</v>
    <v>Voronezh Oblast</v>
    <v>9b7449fa-9d99-9753-8580-fc09a3e938a1</v>
    <v>en-US</v>
    <v>Map</v>
  </rv>
  <rv s="0">
    <v>536870912</v>
    <v>Ivanovo Oblast</v>
    <v>fdcd3a68-b12f-1397-beb5-b43095d4606b</v>
    <v>en-US</v>
    <v>Map</v>
  </rv>
  <rv s="0">
    <v>536870912</v>
    <v>Irkutsk Oblast</v>
    <v>d1d27863-f692-cd79-ec4a-a224cb9b6b50</v>
    <v>en-US</v>
    <v>Map</v>
  </rv>
  <rv s="0">
    <v>536870912</v>
    <v>Kaliningrad Oblast</v>
    <v>7898a7d2-2c53-4ac9-fd66-da04a64ed92e</v>
    <v>en-US</v>
    <v>Map</v>
  </rv>
  <rv s="0">
    <v>536870912</v>
    <v>Kaluga Oblast</v>
    <v>97df7123-82c1-1ae8-dc29-631fa213b57f</v>
    <v>en-US</v>
    <v>Map</v>
  </rv>
  <rv s="0">
    <v>536870912</v>
    <v>Kamchatka Krai</v>
    <v>aa601ace-14aa-0457-d7e0-cc6046c92351</v>
    <v>en-US</v>
    <v>Map</v>
  </rv>
  <rv s="0">
    <v>536870912</v>
    <v>Kemerovo Oblast</v>
    <v>1e6a003a-be48-9fa5-55bd-e117a8409e45</v>
    <v>en-US</v>
    <v>Map</v>
  </rv>
  <rv s="0">
    <v>536870912</v>
    <v>Kirov Oblast</v>
    <v>d59795b1-20b4-27f8-b756-5227d25439ae</v>
    <v>en-US</v>
    <v>Map</v>
  </rv>
  <rv s="0">
    <v>536870912</v>
    <v>Kostroma Oblast</v>
    <v>48255075-9db6-a984-2d1d-fcf0441e427b</v>
    <v>en-US</v>
    <v>Map</v>
  </rv>
  <rv s="0">
    <v>536870912</v>
    <v>Kurgan Oblast</v>
    <v>903834e8-fe8c-1307-487f-0fb6d8993461</v>
    <v>en-US</v>
    <v>Map</v>
  </rv>
  <rv s="0">
    <v>536870912</v>
    <v>Kursk Oblast</v>
    <v>567e1124-acb2-49af-175b-c71b4a0ba198</v>
    <v>en-US</v>
    <v>Map</v>
  </rv>
  <rv s="0">
    <v>536870912</v>
    <v>Leningrad Oblast</v>
    <v>5c4a620f-878c-b7a4-a401-7f5115731d25</v>
    <v>en-US</v>
    <v>Map</v>
  </rv>
  <rv s="0">
    <v>536870912</v>
    <v>Lipetsk Oblast</v>
    <v>f35c04f7-4cb7-0802-ca04-755f7af52074</v>
    <v>en-US</v>
    <v>Map</v>
  </rv>
  <rv s="0">
    <v>536870912</v>
    <v>Magadan Oblast</v>
    <v>41a617f0-e934-53ad-bb6c-2cac390b18ba</v>
    <v>en-US</v>
    <v>Map</v>
  </rv>
  <rv s="0">
    <v>536870912</v>
    <v>Moscow Oblast</v>
    <v>dd63de90-3429-69f1-11c7-7129ec818a44</v>
    <v>en-US</v>
    <v>Map</v>
  </rv>
  <rv s="0">
    <v>536870912</v>
    <v>Murmansk Oblast</v>
    <v>07a783e3-274d-ec11-cee4-83081096a87f</v>
    <v>en-US</v>
    <v>Map</v>
  </rv>
  <rv s="0">
    <v>536870912</v>
    <v>Nizhny Novgorod Oblast</v>
    <v>691cbf3e-b13a-27a2-730d-d3a89a54588c</v>
    <v>en-US</v>
    <v>Map</v>
  </rv>
  <rv s="0">
    <v>536870912</v>
    <v>Novgorod Oblast</v>
    <v>5c6f11f1-917e-4dd9-5f0f-bca854810e3e</v>
    <v>en-US</v>
    <v>Map</v>
  </rv>
  <rv s="0">
    <v>536870912</v>
    <v>Novosibirsk Oblast</v>
    <v>e05e3666-c6d4-b98c-cf0b-3f8fbdcca509</v>
    <v>en-US</v>
    <v>Map</v>
  </rv>
  <rv s="0">
    <v>536870912</v>
    <v>Omsk Oblast</v>
    <v>ca626861-e115-9a15-2bb4-9047d7b785cd</v>
    <v>en-US</v>
    <v>Map</v>
  </rv>
  <rv s="0">
    <v>536870912</v>
    <v>Orenburg Oblast</v>
    <v>e416ef3d-74dd-73c7-82c5-e10e02791bfb</v>
    <v>en-US</v>
    <v>Map</v>
  </rv>
  <rv s="0">
    <v>536870912</v>
    <v>Oryol Oblast</v>
    <v>30918ef9-6129-11eb-d922-92a0eda65b46</v>
    <v>en-US</v>
    <v>Map</v>
  </rv>
  <rv s="0">
    <v>536870912</v>
    <v>Penza Oblast</v>
    <v>6037735b-86a2-89e3-37b1-b7b82ed427b8</v>
    <v>en-US</v>
    <v>Map</v>
  </rv>
  <rv s="0">
    <v>536870912</v>
    <v>Perm Krai</v>
    <v>e3254562-12b4-8af6-5efc-c33e6b4cc2fd</v>
    <v>en-US</v>
    <v>Map</v>
  </rv>
  <rv s="0">
    <v>536870912</v>
    <v>Pskov Oblast</v>
    <v>c4c338de-2857-ea26-c274-85903024dee2</v>
    <v>en-US</v>
    <v>Map</v>
  </rv>
  <rv s="0">
    <v>536870912</v>
    <v>Rostov Oblast</v>
    <v>05c23ef3-37da-92dc-0d82-db4e339caaa8</v>
    <v>en-US</v>
    <v>Map</v>
  </rv>
  <rv s="0">
    <v>536870912</v>
    <v>Ryazan Oblast</v>
    <v>6c69b62c-3503-7ba4-5d89-faeb0fc23ab3</v>
    <v>en-US</v>
    <v>Map</v>
  </rv>
  <rv s="0">
    <v>536870912</v>
    <v>Samara Oblast</v>
    <v>13d9bea7-a7c1-1b2c-7fb1-e678ddcd7a71</v>
    <v>en-US</v>
    <v>Map</v>
  </rv>
  <rv s="0">
    <v>536870912</v>
    <v>Saratov Oblast</v>
    <v>a391453d-4362-449f-bbe1-00b8176ec2f8</v>
    <v>en-US</v>
    <v>Map</v>
  </rv>
  <rv s="0">
    <v>536870912</v>
    <v>Sakhalin Oblast</v>
    <v>a0ca8508-79a7-09d7-1e4f-84e80916d921</v>
    <v>en-US</v>
    <v>Map</v>
  </rv>
  <rv s="0">
    <v>536870912</v>
    <v>Sverdlovsk Oblast</v>
    <v>32643100-03ea-0c14-f58e-a7d70c8c1468</v>
    <v>en-US</v>
    <v>Map</v>
  </rv>
  <rv s="0">
    <v>536870912</v>
    <v>Smolensk Oblast</v>
    <v>d2bbaf83-1065-8b46-d8df-55a0e9dd6b3a</v>
    <v>en-US</v>
    <v>Map</v>
  </rv>
  <rv s="0">
    <v>536870912</v>
    <v>Tambov Oblast</v>
    <v>c8c484f3-ed59-31b5-c134-bc324e7837a7</v>
    <v>en-US</v>
    <v>Map</v>
  </rv>
  <rv s="0">
    <v>536870912</v>
    <v>Tver Oblast</v>
    <v>43dbfe25-b444-4ee4-6a06-4a0c84faf831</v>
    <v>en-US</v>
    <v>Map</v>
  </rv>
  <rv s="0">
    <v>536870912</v>
    <v>Tomsk Oblast</v>
    <v>4833e982-a51c-b27a-99ba-c7aa39fdbfc5</v>
    <v>en-US</v>
    <v>Map</v>
  </rv>
  <rv s="0">
    <v>536870912</v>
    <v>Tula Oblast</v>
    <v>06958213-9024-c72f-be1d-870a43124549</v>
    <v>en-US</v>
    <v>Map</v>
  </rv>
  <rv s="0">
    <v>536870912</v>
    <v>Tyumen Oblast</v>
    <v>f7074e1e-5809-6c44-a836-391d78cc63b0</v>
    <v>en-US</v>
    <v>Map</v>
  </rv>
  <rv s="0">
    <v>536870912</v>
    <v>Ulyanovsk Oblast</v>
    <v>285ad0e8-dfc5-6c4f-f919-783c565347c2</v>
    <v>en-US</v>
    <v>Map</v>
  </rv>
  <rv s="0">
    <v>536870912</v>
    <v>Chelyabinsk Oblast</v>
    <v>e8506c94-c78a-be96-22a5-f42d90ce4d85</v>
    <v>en-US</v>
    <v>Map</v>
  </rv>
  <rv s="0">
    <v>536870912</v>
    <v>Zabaykalsky Krai</v>
    <v>4eec5a15-6252-a5ba-a675-32f7c3941986</v>
    <v>en-US</v>
    <v>Map</v>
  </rv>
  <rv s="0">
    <v>536870912</v>
    <v>Yaroslavl Oblast</v>
    <v>78a787d0-5bd7-369e-abec-20334f55f284</v>
    <v>en-US</v>
    <v>Map</v>
  </rv>
  <rv s="0">
    <v>536870912</v>
    <v>Saint Petersburg</v>
    <v>e3ed1086-8cd2-4813-dfa1-22d6666852c7</v>
    <v>en-US</v>
    <v>Map</v>
  </rv>
  <rv s="0">
    <v>536870912</v>
    <v>Sevastopol</v>
    <v>1d4e43aa-65a2-a88a-3324-a9ac6e098708</v>
    <v>en-US</v>
    <v>Map</v>
  </rv>
  <rv s="0">
    <v>536870912</v>
    <v>Jewish Autonomous Oblast</v>
    <v>f238d267-34ac-88dc-5e18-ecd8a1d9f1bd</v>
    <v>en-US</v>
    <v>Map</v>
  </rv>
  <rv s="0">
    <v>536870912</v>
    <v>Nenets Autonomous Okrug</v>
    <v>0bfd44fb-94fd-9862-0994-343325ef0e56</v>
    <v>en-US</v>
    <v>Map</v>
  </rv>
  <rv s="0">
    <v>536870912</v>
    <v>Khanty-Mansi Autonomous Okrug</v>
    <v>c54c2f51-aac8-6ea4-fc82-3027ba8cc45b</v>
    <v>en-US</v>
    <v>Map</v>
  </rv>
  <rv s="0">
    <v>536870912</v>
    <v>Chukotka Autonomous Okrug</v>
    <v>32d0b1a4-54c8-f9af-b97c-f05f93680504</v>
    <v>en-US</v>
    <v>Map</v>
  </rv>
  <rv s="0">
    <v>536870912</v>
    <v>Yamalo-Nenets Autonomous Okrug</v>
    <v>9ad3fb88-2ff4-83f3-32a9-b85ad7f10c6c</v>
    <v>en-US</v>
    <v>Map</v>
  </rv>
  <rv s="3">
    <v>501</v>
  </rv>
  <rv s="1">
    <fb>0.11384595754929799</fb>
    <v>22</v>
  </rv>
  <rv s="3">
    <v>502</v>
  </rv>
  <rv s="1">
    <fb>4.5850000381469698E-2</fb>
    <v>30</v>
  </rv>
  <rv s="1">
    <fb>107683889</fb>
    <v>23</v>
  </rv>
  <rv s="7">
    <v>#VALUE!</v>
    <v>en-US</v>
    <v>ed4fce79-8ad4-352b-205b-e4db36c49bbe</v>
    <v>536870912</v>
    <v>1</v>
    <v>980</v>
    <v>44</v>
    <v>Russia</v>
    <v>18</v>
    <v>19</v>
    <v>Map</v>
    <v>20</v>
    <v>981</v>
    <v>RU</v>
    <v>7832</v>
    <v>7833</v>
    <v>7834</v>
    <v>7835</v>
    <v>4911</v>
    <v>7836</v>
    <v>7837</v>
    <v>7838</v>
    <v>7839</v>
    <v>RUB</v>
    <v>Russia, or the Russian Federation, is a country spanning Eastern Europe and North Asia. It is the largest country in the world by land area, and extends across eleven time zones; sharing land borders with fourteen countries. Russia is the most ...</v>
    <v>7840</v>
    <v>7841</v>
    <v>7842</v>
    <v>7843</v>
    <v>7844</v>
    <v>7845</v>
    <v>7846</v>
    <v>7847</v>
    <v>7848</v>
    <v>856</v>
    <v>7836</v>
    <v>7851</v>
    <v>7852</v>
    <v>7853</v>
    <v>7854</v>
    <v>7855</v>
    <v>6061</v>
    <v>Russia</v>
    <v>National anthem of Russia</v>
    <v>7856</v>
    <v>Российская Федерация</v>
    <v>7857</v>
    <v>7858</v>
    <v>7859</v>
    <v>911</v>
    <v>425</v>
    <v>7860</v>
    <v>1321</v>
    <v>7861</v>
    <v>6515</v>
    <v>3340</v>
    <v>7862</v>
    <v>7945</v>
    <v>7946</v>
    <v>7947</v>
    <v>1959</v>
    <v>7948</v>
    <v>Russia</v>
    <v>7949</v>
    <v>mdp/vdpid/203</v>
  </rv>
  <rv s="0">
    <v>536870912</v>
    <v>Rwanda</v>
    <v>eb5f926e-ec19-3d93-b71c-da7503c96e60</v>
    <v>en-US</v>
    <v>Map</v>
  </rv>
  <rv s="1">
    <fb>0.73437371348677705</fb>
    <v>22</v>
  </rv>
  <rv s="1">
    <fb>26338</fb>
    <v>23</v>
  </rv>
  <rv s="1">
    <fb>31.696000000000002</fb>
    <v>24</v>
  </rv>
  <rv s="1">
    <fb>250</fb>
    <v>25</v>
  </rv>
  <rv s="0">
    <v>536870912</v>
    <v>Kigali</v>
    <v>4312f5fb-d203-6f22-75c2-2e76025511fb</v>
    <v>en-US</v>
    <v>Map</v>
  </rv>
  <rv s="1">
    <fb>1114.768</fb>
    <v>23</v>
  </rv>
  <rv s="1">
    <fb>151.08936856969899</fb>
    <v>26</v>
  </rv>
  <rv s="1">
    <fb>3.3533429931691103E-2</fb>
    <v>22</v>
  </rv>
  <rv s="1">
    <fb>4.0439999999999996</fb>
    <v>24</v>
  </rv>
  <rv s="1">
    <fb>0.197324680905135</fb>
    <v>22</v>
  </rv>
  <rv s="1">
    <fb>10122472590.172001</fb>
    <v>28</v>
  </rv>
  <rv s="1">
    <fb>1.3304155</fb>
    <v>22</v>
  </rv>
  <rv s="1">
    <fb>6.7257200000000003E-2</fb>
    <v>22</v>
  </rv>
  <rv s="2">
    <v>152</v>
    <v>20</v>
    <v>983</v>
    <v>7</v>
    <v>0</v>
    <v>Image of Rwanda</v>
  </rv>
  <rv s="0">
    <v>805306368</v>
    <v>Paul Kagame (President)</v>
    <v>c0781b90-3993-56d6-0563-317d96d61770</v>
    <v>en-US</v>
    <v>Generic</v>
  </rv>
  <rv s="0">
    <v>805306368</v>
    <v>Édouard Ngirente (Prime minister)</v>
    <v>5b722680-1c86-b874-f26e-483514ed8e91</v>
    <v>en-US</v>
    <v>Generic</v>
  </rv>
  <rv s="3">
    <v>503</v>
  </rv>
  <rv s="4">
    <v>https://www.bing.com/search?q=rwanda&amp;form=skydnc</v>
    <v>Learn more on Bing</v>
  </rv>
  <rv s="1">
    <fb>68.7</fb>
    <v>29</v>
  </rv>
  <rv s="1">
    <fb>3214220000</fb>
    <v>28</v>
  </rv>
  <rv s="3">
    <v>504</v>
  </rv>
  <rv s="1">
    <fb>0.25965821559999996</fb>
    <v>22</v>
  </rv>
  <rv s="1">
    <fb>0.13400000000000001</fb>
    <v>24</v>
  </rv>
  <rv s="1">
    <fb>13776698</fb>
    <v>23</v>
  </rv>
  <rv s="1">
    <fb>0.19800000000000001</fb>
    <v>22</v>
  </rv>
  <rv s="1">
    <fb>0.50800000000000001</fb>
    <v>22</v>
  </rv>
  <rv s="1">
    <fb>0.83654998779296907</fb>
    <v>22</v>
  </rv>
  <rv s="0">
    <v>536870912</v>
    <v>Northern Province, Rwanda</v>
    <v>8eb85005-df1a-23e3-832a-250fa2fbc1a4</v>
    <v>en-US</v>
    <v>Map</v>
  </rv>
  <rv s="0">
    <v>536870912</v>
    <v>Eastern Province, Rwanda</v>
    <v>9800f774-8039-2f6f-c5ad-5665e89cb49c</v>
    <v>en-US</v>
    <v>Map</v>
  </rv>
  <rv s="0">
    <v>536870912</v>
    <v>Southern Province, Rwanda</v>
    <v>e0ae656e-e7ce-e8ff-5cb3-b59fd1407c17</v>
    <v>en-US</v>
    <v>Map</v>
  </rv>
  <rv s="0">
    <v>536870912</v>
    <v>Western Province, Rwanda</v>
    <v>42eb4682-c969-8380-27e4-f906bc76abaf</v>
    <v>en-US</v>
    <v>Map</v>
  </rv>
  <rv s="3">
    <v>505</v>
  </rv>
  <rv s="1">
    <fb>0.14263284937979501</fb>
    <v>22</v>
  </rv>
  <rv s="3">
    <v>506</v>
  </rv>
  <rv s="1">
    <fb>1.02999997138977E-2</fb>
    <v>30</v>
  </rv>
  <rv s="1">
    <fb>2186104</fb>
    <v>23</v>
  </rv>
  <rv s="62">
    <v>#VALUE!</v>
    <v>en-US</v>
    <v>eb5f926e-ec19-3d93-b71c-da7503c96e60</v>
    <v>536870912</v>
    <v>1</v>
    <v>986</v>
    <v>987</v>
    <v>Rwanda</v>
    <v>18</v>
    <v>19</v>
    <v>Map</v>
    <v>20</v>
    <v>988</v>
    <v>RW</v>
    <v>7952</v>
    <v>7953</v>
    <v>1988</v>
    <v>7954</v>
    <v>7955</v>
    <v>7956</v>
    <v>7957</v>
    <v>7958</v>
    <v>7959</v>
    <v>RWF</v>
    <v>Rwanda, officially the Republic of Rwanda, is a landlocked country in the Great Rift Valley of East Africa, where the African Great Lakes region and Southeast Africa converge. Located a few degrees south of the Equator, Rwanda is bordered by ...</v>
    <v>7960</v>
    <v>7961</v>
    <v>2707</v>
    <v>7962</v>
    <v>7963</v>
    <v>7964</v>
    <v>7965</v>
    <v>956</v>
    <v>7956</v>
    <v>7968</v>
    <v>7969</v>
    <v>7970</v>
    <v>7971</v>
    <v>2808</v>
    <v>Rwanda</v>
    <v>Rwanda Nziza</v>
    <v>7972</v>
    <v>Ruanda</v>
    <v>7973</v>
    <v>7974</v>
    <v>7975</v>
    <v>7976</v>
    <v>976</v>
    <v>7977</v>
    <v>1886</v>
    <v>3508</v>
    <v>2898</v>
    <v>2068</v>
    <v>7978</v>
    <v>7983</v>
    <v>7984</v>
    <v>7985</v>
    <v>5089</v>
    <v>7986</v>
    <v>Rwanda</v>
    <v>7987</v>
    <v>mdp/vdpid/204</v>
  </rv>
  <rv s="0">
    <v>536870912</v>
    <v>Samoa</v>
    <v>0da2bb1b-9823-c254-9ad3-a506224035c8</v>
    <v>en-US</v>
    <v>Map</v>
  </rv>
  <rv s="1">
    <fb>0.123674911660777</fb>
    <v>22</v>
  </rv>
  <rv s="1">
    <fb>2842</fb>
    <v>23</v>
  </rv>
  <rv s="1">
    <fb>24.378</fb>
    <v>24</v>
  </rv>
  <rv s="1">
    <fb>685</fb>
    <v>25</v>
  </rv>
  <rv s="0">
    <v>536870912</v>
    <v>Apia</v>
    <v>afa512c2-f775-77f8-0d31-81026fc743bb</v>
    <v>en-US</v>
    <v>Map</v>
  </rv>
  <rv s="1">
    <fb>245.68899999999999</fb>
    <v>23</v>
  </rv>
  <rv s="1">
    <fb>117.55552211969299</fb>
    <v>26</v>
  </rv>
  <rv s="1">
    <fb>9.8232656988814209E-3</fb>
    <v>22</v>
  </rv>
  <rv s="1">
    <fb>3.8769999999999998</fb>
    <v>24</v>
  </rv>
  <rv s="1">
    <fb>0.604240282685512</fb>
    <v>22</v>
  </rv>
  <rv s="1">
    <fb>850655017.22048795</fb>
    <v>28</v>
  </rv>
  <rv s="1">
    <fb>1.1052420999999999</fb>
    <v>22</v>
  </rv>
  <rv s="1">
    <fb>7.5638300000000006E-2</fb>
    <v>22</v>
  </rv>
  <rv s="2">
    <v>153</v>
    <v>20</v>
    <v>990</v>
    <v>7</v>
    <v>0</v>
    <v>Image of Samoa</v>
  </rv>
  <rv s="0">
    <v>805306368</v>
    <v>Tuimalealiʻifano Vaʻaletoʻa Sualauvi II (O le Ao o le Malo)</v>
    <v>709c895a-bdec-1644-e60e-6a991240cf3f</v>
    <v>en-US</v>
    <v>Generic</v>
  </rv>
  <rv s="0">
    <v>805306368</v>
    <v>Fiamē Naomi Mataʻafa (Prime minister)</v>
    <v>c28d42ae-49ee-6f3d-3e5d-88e8bed267f6</v>
    <v>en-US</v>
    <v>Generic</v>
  </rv>
  <rv s="3">
    <v>507</v>
  </rv>
  <rv s="4">
    <v>https://www.bing.com/search?q=samoa&amp;form=skydnc</v>
    <v>Learn more on Bing</v>
  </rv>
  <rv s="1">
    <fb>73.186999999999998</fb>
    <v>29</v>
  </rv>
  <rv s="1">
    <fb>43</fb>
    <v>29</v>
  </rv>
  <rv s="1">
    <fb>0.1150121613</fb>
    <v>22</v>
  </rv>
  <rv s="1">
    <fb>0.34089999999999998</fb>
    <v>24</v>
  </rv>
  <rv s="1">
    <fb>222382</fb>
    <v>23</v>
  </rv>
  <rv s="1">
    <fb>0.46399999999999997</fb>
    <v>22</v>
  </rv>
  <rv s="1">
    <fb>6.8000000000000005E-2</fb>
    <v>22</v>
  </rv>
  <rv s="1">
    <fb>0.43685001373290999</fb>
    <v>22</v>
  </rv>
  <rv s="0">
    <v>536870912</v>
    <v>Aʻana</v>
    <v>3e1140ec-bf1c-5091-d26d-e34381c72431</v>
    <v>en-US</v>
    <v>Map</v>
  </rv>
  <rv s="0">
    <v>536870912</v>
    <v>Aiga-i-le-Tai</v>
    <v>80320dcd-b0cb-44fb-1f3b-798f8cf144e7</v>
    <v>en-US</v>
    <v>Map</v>
  </rv>
  <rv s="0">
    <v>536870912</v>
    <v>Atua</v>
    <v>9977db0c-9a1a-fb15-627b-d1b3bfe37f13</v>
    <v>en-US</v>
    <v>Map</v>
  </rv>
  <rv s="0">
    <v>536870912</v>
    <v>Vaʻa-o-Fonoti</v>
    <v>1b07655e-85f8-b534-87be-c12d9c23531e</v>
    <v>en-US</v>
    <v>Map</v>
  </rv>
  <rv s="0">
    <v>536870912</v>
    <v>Faʻasaleleaga</v>
    <v>901af2b2-f534-df0f-2b91-29896d98918a</v>
    <v>en-US</v>
    <v>Map</v>
  </rv>
  <rv s="0">
    <v>536870912</v>
    <v>Gagaʻemauga</v>
    <v>950ebc6c-15a7-7ab7-37b6-e82bb5fb17ba</v>
    <v>en-US</v>
    <v>Map</v>
  </rv>
  <rv s="0">
    <v>536870912</v>
    <v>Gagaʻifomauga</v>
    <v>cb26d958-beee-4c26-42f0-d6a0985dbe76</v>
    <v>en-US</v>
    <v>Map</v>
  </rv>
  <rv s="0">
    <v>536870912</v>
    <v>Vaisigano</v>
    <v>e04db308-2e19-d4ed-7060-5207e5614abb</v>
    <v>en-US</v>
    <v>Map</v>
  </rv>
  <rv s="0">
    <v>536870912</v>
    <v>Satupaʻitea</v>
    <v>ad72f3e1-15a5-82a1-dfb3-3c80a5a8d456</v>
    <v>en-US</v>
    <v>Map</v>
  </rv>
  <rv s="0">
    <v>536870912</v>
    <v>Palauli</v>
    <v>45171573-1326-b264-d243-eb8b999689f0</v>
    <v>en-US</v>
    <v>Map</v>
  </rv>
  <rv s="3">
    <v>508</v>
  </rv>
  <rv s="1">
    <fb>0.25460185544525499</fb>
    <v>22</v>
  </rv>
  <rv s="3">
    <v>509</v>
  </rv>
  <rv s="1">
    <fb>0.193</fb>
    <v>22</v>
  </rv>
  <rv s="1">
    <fb>8.3590002059936511E-2</fb>
    <v>30</v>
  </rv>
  <rv s="1">
    <fb>35588</fb>
    <v>23</v>
  </rv>
  <rv s="63">
    <v>#VALUE!</v>
    <v>en-US</v>
    <v>0da2bb1b-9823-c254-9ad3-a506224035c8</v>
    <v>536870912</v>
    <v>1</v>
    <v>993</v>
    <v>994</v>
    <v>Samoa</v>
    <v>18</v>
    <v>19</v>
    <v>Map</v>
    <v>20</v>
    <v>995</v>
    <v>WS</v>
    <v>7990</v>
    <v>7991</v>
    <v>7992</v>
    <v>7993</v>
    <v>7994</v>
    <v>7995</v>
    <v>7996</v>
    <v>7997</v>
    <v>WST</v>
    <v>Samoa, officially the Independent State of Samoa and known until 1997 as Western Samoa, is an island country in Polynesia, consisting of two main islands ; two smaller, inhabited islands ; and several smaller, uninhabited islands, including the ...</v>
    <v>7998</v>
    <v>7999</v>
    <v>360</v>
    <v>6657</v>
    <v>8000</v>
    <v>8001</v>
    <v>8002</v>
    <v>8003</v>
    <v>6101</v>
    <v>7994</v>
    <v>8006</v>
    <v>8007</v>
    <v>8008</v>
    <v>8009</v>
    <v>1997</v>
    <v>Samoa</v>
    <v>The Banner of Freedom</v>
    <v>242</v>
    <v>Западное Самоа</v>
    <v>8010</v>
    <v>8011</v>
    <v>8012</v>
    <v>493</v>
    <v>4445</v>
    <v>8013</v>
    <v>1209</v>
    <v>8014</v>
    <v>1370</v>
    <v>4370</v>
    <v>8015</v>
    <v>8026</v>
    <v>8027</v>
    <v>8028</v>
    <v>8029</v>
    <v>8030</v>
    <v>Samoa</v>
    <v>8031</v>
    <v>mdp/vdpid/259</v>
  </rv>
  <rv s="0">
    <v>536870912</v>
    <v>San Marino</v>
    <v>185d8e87-9d95-fed8-e01c-773c13bf35ad</v>
    <v>en-US</v>
    <v>Map</v>
  </rv>
  <rv s="1">
    <fb>0.16666666666666699</fb>
    <v>22</v>
  </rv>
  <rv s="1">
    <fb>61.2</fb>
    <v>23</v>
  </rv>
  <rv s="1">
    <fb>6.8</fb>
    <v>24</v>
  </rv>
  <rv s="1">
    <fb>378</fb>
    <v>25</v>
  </rv>
  <rv s="0">
    <v>536870912</v>
    <v>City of San Marino</v>
    <v>ff31ae3b-5108-043e-7ec1-27b0b35a08ab</v>
    <v>en-US</v>
    <v>Map</v>
  </rv>
  <rv s="1">
    <fb>110.631595560108</fb>
    <v>26</v>
  </rv>
  <rv s="1">
    <fb>1.04597683468952E-2</fb>
    <v>22</v>
  </rv>
  <rv s="1">
    <fb>1.26</fb>
    <v>24</v>
  </rv>
  <rv s="1">
    <fb>1637931034.48276</fb>
    <v>28</v>
  </rv>
  <rv s="1">
    <fb>1.0808401999999999</fb>
    <v>22</v>
  </rv>
  <rv s="1">
    <fb>0.4247126</fb>
    <v>22</v>
  </rv>
  <rv s="2">
    <v>154</v>
    <v>20</v>
    <v>997</v>
    <v>7</v>
    <v>0</v>
    <v>Image of San Marino</v>
  </rv>
  <rv s="1">
    <fb>1.7</fb>
    <v>29</v>
  </rv>
  <rv s="0">
    <v>805306368</v>
    <v>Francesca Civerchia (Captain Regent)</v>
    <v>7ad810c6-688a-63f4-d22a-1a098b447c71</v>
    <v>en-US</v>
    <v>Generic</v>
  </rv>
  <rv s="0">
    <v>805306368</v>
    <v>Dalibor Riccardi (Captain Regent)</v>
    <v>006797a0-34d0-df66-e5bc-16d533079646</v>
    <v>en-US</v>
    <v>Generic</v>
  </rv>
  <rv s="0">
    <v>805306368</v>
    <v>Luca Beccari (Secretary of state)</v>
    <v>42e1b8f3-6b42-eab1-6434-9bac397b185b</v>
    <v>en-US</v>
    <v>Generic</v>
  </rv>
  <rv s="3">
    <v>510</v>
  </rv>
  <rv s="4">
    <v>https://www.bing.com/search?q=san+marino&amp;form=skydnc</v>
    <v>Learn more on Bing</v>
  </rv>
  <rv s="1">
    <fb>85.417073170731697</fb>
    <v>29</v>
  </rv>
  <rv s="1">
    <fb>0.1832862469</fb>
    <v>22</v>
  </rv>
  <rv s="1">
    <fb>6.1093999999999999</fb>
    <v>24</v>
  </rv>
  <rv s="1">
    <fb>33660</fb>
    <v>23</v>
  </rv>
  <rv s="0">
    <v>536870912</v>
    <v>Acquaviva</v>
    <v>b21e8f47-a0e1-2624-b85b-a192cb36d873</v>
    <v>en-US</v>
    <v>Map</v>
  </rv>
  <rv s="0">
    <v>536870912</v>
    <v>Borgo Maggiore</v>
    <v>b4a29c75-a2d6-9549-b7e2-fbf9b9a7694c</v>
    <v>en-US</v>
    <v>Map</v>
  </rv>
  <rv s="0">
    <v>536870912</v>
    <v>Chiesanuova</v>
    <v>82f792b2-835d-b989-2431-0cf3c7297c61</v>
    <v>en-US</v>
    <v>Map</v>
  </rv>
  <rv s="0">
    <v>536870912</v>
    <v>Domagnano</v>
    <v>0af8a8e5-f736-9c30-a1c9-019ace5ce8ba</v>
    <v>en-US</v>
    <v>Map</v>
  </rv>
  <rv s="0">
    <v>536870912</v>
    <v>Faetano</v>
    <v>63ecdab7-192f-dc09-1c4a-d785f0d2f752</v>
    <v>en-US</v>
    <v>Map</v>
  </rv>
  <rv s="0">
    <v>536870912</v>
    <v>Fiorentino</v>
    <v>a9b7b449-cec7-1d44-884b-e07cd92d20a2</v>
    <v>en-US</v>
    <v>Map</v>
  </rv>
  <rv s="0">
    <v>536870912</v>
    <v>Montegiardino</v>
    <v>4c6dbef3-5260-9488-04f6-79cd40c59ebb</v>
    <v>en-US</v>
    <v>Map</v>
  </rv>
  <rv s="0">
    <v>536870912</v>
    <v>Serravalle, San Marino</v>
    <v>2c4b3d57-8854-1833-da4e-ae7736021f51</v>
    <v>en-US</v>
    <v>Map</v>
  </rv>
  <rv s="3">
    <v>511</v>
  </rv>
  <rv s="1">
    <fb>0.18147244196106702</fb>
    <v>22</v>
  </rv>
  <rv s="1">
    <fb>32969</fb>
    <v>23</v>
  </rv>
  <rv s="64">
    <v>#VALUE!</v>
    <v>en-US</v>
    <v>185d8e87-9d95-fed8-e01c-773c13bf35ad</v>
    <v>536870912</v>
    <v>1</v>
    <v>1000</v>
    <v>1001</v>
    <v>San Marino</v>
    <v>18</v>
    <v>19</v>
    <v>Map</v>
    <v>20</v>
    <v>1002</v>
    <v>SM</v>
    <v>8034</v>
    <v>8035</v>
    <v>8036</v>
    <v>8037</v>
    <v>8038</v>
    <v>8039</v>
    <v>8040</v>
    <v>EUR</v>
    <v>San Marino, officially the Republic of San Marino, is the oldest existing representative republic and the European state with the smallest population, excluding the Vatican City. It is the larger of the two microstates surrounded by Italy. ...</v>
    <v>8041</v>
    <v>7728</v>
    <v>8042</v>
    <v>8043</v>
    <v>8044</v>
    <v>8045</v>
    <v>8046</v>
    <v>8038</v>
    <v>8050</v>
    <v>8051</v>
    <v>8052</v>
    <v>San Marino</v>
    <v>Inno Nazionale della Repubblica di San Marino</v>
    <v>4702</v>
    <v>Repubblica di San Marino</v>
    <v>8053</v>
    <v>8054</v>
    <v>8055</v>
    <v>8064</v>
    <v>8065</v>
    <v>125</v>
    <v>7102</v>
    <v>San Marino</v>
    <v>8066</v>
    <v>mdp/vdpid/214</v>
  </rv>
  <rv s="0">
    <v>536870912</v>
    <v>São Tomé and Príncipe</v>
    <v>54da485f-443f-55ec-0697-974f0aca178a</v>
    <v>en-US</v>
    <v>Map</v>
  </rv>
  <rv s="1">
    <fb>0.50729167461395297</fb>
    <v>22</v>
  </rv>
  <rv s="1">
    <fb>1001</fb>
    <v>23</v>
  </rv>
  <rv s="1">
    <fb>31.538</fb>
    <v>24</v>
  </rv>
  <rv s="1">
    <fb>239</fb>
    <v>25</v>
  </rv>
  <rv s="0">
    <v>536870912</v>
    <v>São Tomé</v>
    <v>c0da709b-9496-c3f5-2f8d-b785f3df5634</v>
    <v>en-US</v>
    <v>Map</v>
  </rv>
  <rv s="1">
    <fb>121.011</fb>
    <v>23</v>
  </rv>
  <rv s="1">
    <fb>185.08955168232399</fb>
    <v>26</v>
  </rv>
  <rv s="1">
    <fb>7.857064313335331E-2</fb>
    <v>22</v>
  </rv>
  <rv s="1">
    <fb>4.3209999999999997</fb>
    <v>24</v>
  </rv>
  <rv s="1">
    <fb>0.55833331743876102</fb>
    <v>22</v>
  </rv>
  <rv s="1">
    <fb>429016605.20820498</fb>
    <v>28</v>
  </rv>
  <rv s="1">
    <fb>1.0679154</fb>
    <v>22</v>
  </rv>
  <rv s="1">
    <fb>0.1338452</fb>
    <v>22</v>
  </rv>
  <rv s="2">
    <v>155</v>
    <v>20</v>
    <v>1004</v>
    <v>7</v>
    <v>0</v>
    <v>Image of São Tomé and Príncipe</v>
  </rv>
  <rv s="1">
    <fb>24.4</fb>
    <v>29</v>
  </rv>
  <rv s="0">
    <v>805306368</v>
    <v>Carlos Vila Nova (President)</v>
    <v>56ed3022-c0e7-b4eb-e37e-2653d83e6f39</v>
    <v>en-US</v>
    <v>Generic</v>
  </rv>
  <rv s="0">
    <v>805306368</v>
    <v>Américo Ramos (Prime minister)</v>
    <v>cad14fd8-ca36-8443-11cf-648b7d9e5e93</v>
    <v>en-US</v>
    <v>Generic</v>
  </rv>
  <rv s="3">
    <v>512</v>
  </rv>
  <rv s="4">
    <v>https://www.bing.com/search?q=s%c3%a3o+tom%c3%a9+and+pr%c3%adncipe&amp;form=skydnc</v>
    <v>Learn more on Bing</v>
  </rv>
  <rv s="1">
    <fb>70.17</fb>
    <v>29</v>
  </rv>
  <rv s="1">
    <fb>130</fb>
    <v>29</v>
  </rv>
  <rv s="3">
    <v>513</v>
  </rv>
  <rv s="1">
    <fb>0.11673493260000001</fb>
    <v>22</v>
  </rv>
  <rv s="1">
    <fb>5.3100000000000001E-2</fb>
    <v>24</v>
  </rv>
  <rv s="1">
    <fb>227380</fb>
    <v>23</v>
  </rv>
  <rv s="1">
    <fb>0.49200000000000005</fb>
    <v>22</v>
  </rv>
  <rv s="1">
    <fb>0.61199999999999999</fb>
    <v>22</v>
  </rv>
  <rv s="1">
    <fb>0.57789001464843803</fb>
    <v>22</v>
  </rv>
  <rv s="0">
    <v>536870912</v>
    <v>Água Grande District</v>
    <v>157d2149-95a6-6d8b-f1b8-922b52161363</v>
    <v>en-US</v>
    <v>Map</v>
  </rv>
  <rv s="0">
    <v>536870912</v>
    <v>Cantagalo District</v>
    <v>127e677e-be47-89a4-e6d6-3eb4c6d351c4</v>
    <v>en-US</v>
    <v>Map</v>
  </rv>
  <rv s="0">
    <v>536870912</v>
    <v>Caué District</v>
    <v>0c0c6d89-a6fc-5b0a-22a1-093c5ff42db0</v>
    <v>en-US</v>
    <v>Map</v>
  </rv>
  <rv s="0">
    <v>536870912</v>
    <v>Lembá District</v>
    <v>042bca9a-fa04-a8ab-27f3-6789c93bee7b</v>
    <v>en-US</v>
    <v>Map</v>
  </rv>
  <rv s="0">
    <v>536870912</v>
    <v>Lobata District</v>
    <v>f3127fad-61d3-5340-c817-1a5c1694c2e6</v>
    <v>en-US</v>
    <v>Map</v>
  </rv>
  <rv s="0">
    <v>536870912</v>
    <v>Mé-Zóchi District</v>
    <v>932c4417-0766-7348-365e-48d35f0573d7</v>
    <v>en-US</v>
    <v>Map</v>
  </rv>
  <rv s="3">
    <v>514</v>
  </rv>
  <rv s="1">
    <fb>0.14612629428327001</fb>
    <v>22</v>
  </rv>
  <rv s="3">
    <v>515</v>
  </rv>
  <rv s="1">
    <fb>0.37</fb>
    <v>22</v>
  </rv>
  <rv s="1">
    <fb>0.133690004348755</fb>
    <v>30</v>
  </rv>
  <rv s="1">
    <fb>158277</fb>
    <v>23</v>
  </rv>
  <rv s="65">
    <v>#VALUE!</v>
    <v>en-US</v>
    <v>54da485f-443f-55ec-0697-974f0aca178a</v>
    <v>536870912</v>
    <v>1</v>
    <v>1007</v>
    <v>1008</v>
    <v>São Tomé and Príncipe</v>
    <v>18</v>
    <v>19</v>
    <v>Map</v>
    <v>20</v>
    <v>1009</v>
    <v>ST</v>
    <v>8069</v>
    <v>8070</v>
    <v>773</v>
    <v>8071</v>
    <v>8072</v>
    <v>8073</v>
    <v>8074</v>
    <v>8075</v>
    <v>8076</v>
    <v>STD</v>
    <v>São Tomé and Príncipe, officially the Democratic Republic of São Tomé and Príncipe, is an island country in the Gulf of Guinea, off the western equatorial coast of Central Africa. It consists of two archipelagos around the two main islands of ...</v>
    <v>8077</v>
    <v>8078</v>
    <v>360</v>
    <v>8079</v>
    <v>8080</v>
    <v>8081</v>
    <v>8082</v>
    <v>8083</v>
    <v>8073</v>
    <v>8086</v>
    <v>8087</v>
    <v>8088</v>
    <v>8089</v>
    <v>São Tomé and Príncipe</v>
    <v>Independência total</v>
    <v>8090</v>
    <v>República Democrática de São Tomé e Príncipe</v>
    <v>8091</v>
    <v>8092</v>
    <v>8093</v>
    <v>581</v>
    <v>8094</v>
    <v>8095</v>
    <v>318</v>
    <v>1368</v>
    <v>3650</v>
    <v>1370</v>
    <v>8096</v>
    <v>8103</v>
    <v>8104</v>
    <v>8105</v>
    <v>8106</v>
    <v>8107</v>
    <v>São Tomé and Príncipe</v>
    <v>8108</v>
    <v>mdp/vdpid/233</v>
  </rv>
  <rv s="0">
    <v>536870912</v>
    <v>Saudi Arabia</v>
    <v>672bc136-22f9-3750-0459-2fbd2340f892</v>
    <v>en-US</v>
    <v>Map</v>
  </rv>
  <rv s="1">
    <fb>0.80764668394047501</fb>
    <v>22</v>
  </rv>
  <rv s="1">
    <fb>2250000</fb>
    <v>23</v>
  </rv>
  <rv s="1">
    <fb>252000</fb>
    <v>23</v>
  </rv>
  <rv s="1">
    <fb>17.797999999999998</fb>
    <v>24</v>
  </rv>
  <rv s="1">
    <fb>966</fb>
    <v>25</v>
  </rv>
  <rv s="0">
    <v>536870912</v>
    <v>Riyadh</v>
    <v>77f8babc-744b-01c3-105d-fd8a09a9f9c3</v>
    <v>en-US</v>
    <v>Map</v>
  </rv>
  <rv s="1">
    <fb>563449.21799999999</fb>
    <v>23</v>
  </rv>
  <rv s="1">
    <fb>118.399825471917</fb>
    <v>26</v>
  </rv>
  <rv s="1">
    <fb>-1.2060168826831901E-2</fb>
    <v>22</v>
  </rv>
  <rv s="1">
    <fb>9401.3667693566804</fb>
    <v>23</v>
  </rv>
  <rv s="1">
    <fb>2.319</fb>
    <v>24</v>
  </rv>
  <rv s="1">
    <fb>4.5448413492177901E-3</fb>
    <v>22</v>
  </rv>
  <rv s="1">
    <fb>99.928018621746105</fb>
    <v>29</v>
  </rv>
  <rv s="1">
    <fb>0.24</fb>
    <v>27</v>
  </rv>
  <rv s="1">
    <fb>792966838161.65906</fb>
    <v>28</v>
  </rv>
  <rv s="1">
    <fb>0.99769900000000011</fb>
    <v>22</v>
  </rv>
  <rv s="1">
    <fb>0.68039890000000003</fb>
    <v>22</v>
  </rv>
  <rv s="2">
    <v>156</v>
    <v>20</v>
    <v>1011</v>
    <v>7</v>
    <v>0</v>
    <v>Image of Saudi Arabia</v>
  </rv>
  <rv s="0">
    <v>805306368</v>
    <v>Salman of Saudi Arabia (King)</v>
    <v>3b5a69d0-c16b-2cb2-fb8c-65e7c9a377e6</v>
    <v>en-US</v>
    <v>Generic</v>
  </rv>
  <rv s="0">
    <v>805306368</v>
    <v>Mohammed bin Salman (Prime minister)</v>
    <v>485957f4-5f7f-4ecb-8ef8-627eb3f0b28a</v>
    <v>en-US</v>
    <v>Generic</v>
  </rv>
  <rv s="3">
    <v>516</v>
  </rv>
  <rv s="4">
    <v>https://www.bing.com/search?q=saudi+arabia&amp;form=skydnc</v>
    <v>Learn more on Bing</v>
  </rv>
  <rv s="1">
    <fb>74.998000000000005</fb>
    <v>29</v>
  </rv>
  <rv s="1">
    <fb>2406819600000</fb>
    <v>28</v>
  </rv>
  <rv s="1">
    <fb>3.85</fb>
    <v>27</v>
  </rv>
  <rv s="1">
    <fb>0.1497993758</fb>
    <v>22</v>
  </rv>
  <rv s="1">
    <fb>2.6116999999999999</fb>
    <v>24</v>
  </rv>
  <rv s="1">
    <fb>36408820</fb>
    <v>23</v>
  </rv>
  <rv s="1">
    <fb>0.55880001068115204</fb>
    <v>22</v>
  </rv>
  <rv s="0">
    <v>536870912</v>
    <v>Al-Bahah Province</v>
    <v>7992ca77-e569-6ff5-fb2f-bffd80b286d2</v>
    <v>en-US</v>
    <v>Map</v>
  </rv>
  <rv s="0">
    <v>536870912</v>
    <v>Northern Borders Province</v>
    <v>c96091e3-d809-87b1-d966-1f062b46b0cb</v>
    <v>en-US</v>
    <v>Map</v>
  </rv>
  <rv s="0">
    <v>536870912</v>
    <v>Al-Jawf Province</v>
    <v>fc636922-9e6f-97d1-e832-9a5ebe95f40f</v>
    <v>en-US</v>
    <v>Map</v>
  </rv>
  <rv s="0">
    <v>536870912</v>
    <v>Medina Province</v>
    <v>89bd833e-07d7-972c-2ab0-a6eec140758d</v>
    <v>en-US</v>
    <v>Map</v>
  </rv>
  <rv s="0">
    <v>536870912</v>
    <v>Al-Qassim Province</v>
    <v>13e366cf-6f0f-39be-9e4f-353301279390</v>
    <v>en-US</v>
    <v>Map</v>
  </rv>
  <rv s="0">
    <v>536870912</v>
    <v>Riyadh Province</v>
    <v>b29357c5-8470-1b8c-8a9e-41280d15b829</v>
    <v>en-US</v>
    <v>Map</v>
  </rv>
  <rv s="0">
    <v>536870912</v>
    <v>Eastern Province, Saudi Arabia</v>
    <v>1c96fec0-30d7-7d30-b7b8-5a167655bb75</v>
    <v>en-US</v>
    <v>Map</v>
  </rv>
  <rv s="0">
    <v>536870912</v>
    <v>Asir</v>
    <v>8448761f-e815-168b-0e40-bd95f193a332</v>
    <v>en-US</v>
    <v>Map</v>
  </rv>
  <rv s="0">
    <v>536870912</v>
    <v>Ḥa'il Province</v>
    <v>85ede757-28d8-0a5e-f697-8e85aca5da1a</v>
    <v>en-US</v>
    <v>Map</v>
  </rv>
  <rv s="0">
    <v>536870912</v>
    <v>Jazan Province</v>
    <v>18655f63-623b-b55a-bd5e-437e81279119</v>
    <v>en-US</v>
    <v>Map</v>
  </rv>
  <rv s="0">
    <v>536870912</v>
    <v>Mecca Province</v>
    <v>e5f1c8fd-81dd-0695-05d3-447b8aacfa82</v>
    <v>en-US</v>
    <v>Map</v>
  </rv>
  <rv s="0">
    <v>536870912</v>
    <v>Najran Province</v>
    <v>1f1319e8-f032-cbd9-4335-7f25d8db19ed</v>
    <v>en-US</v>
    <v>Map</v>
  </rv>
  <rv s="0">
    <v>536870912</v>
    <v>Tabuk Province</v>
    <v>b1fe1469-b64f-06bd-3c0a-e555c140338f</v>
    <v>en-US</v>
    <v>Map</v>
  </rv>
  <rv s="3">
    <v>517</v>
  </rv>
  <rv s="1">
    <fb>8.92574503531601E-2</fb>
    <v>22</v>
  </rv>
  <rv s="1">
    <fb>5.9270000457763698E-2</fb>
    <v>30</v>
  </rv>
  <rv s="1">
    <fb>28807838</fb>
    <v>23</v>
  </rv>
  <rv s="49">
    <v>#VALUE!</v>
    <v>en-US</v>
    <v>672bc136-22f9-3750-0459-2fbd2340f892</v>
    <v>536870912</v>
    <v>1</v>
    <v>1014</v>
    <v>662</v>
    <v>Saudi Arabia</v>
    <v>18</v>
    <v>19</v>
    <v>Map</v>
    <v>20</v>
    <v>1015</v>
    <v>SA</v>
    <v>8111</v>
    <v>8112</v>
    <v>8113</v>
    <v>8114</v>
    <v>8115</v>
    <v>8116</v>
    <v>8117</v>
    <v>8118</v>
    <v>8119</v>
    <v>SAR</v>
    <v>Saudi Arabia, officially the Kingdom of Saudi Arabia, is a country in West Asia. Located in the centre of the Middle East, it covers the bulk of the Arabian Peninsula and has a land area of about 2,150,000 km², making it the fifth-largest ...</v>
    <v>8120</v>
    <v>8121</v>
    <v>8122</v>
    <v>8123</v>
    <v>8124</v>
    <v>8125</v>
    <v>8126</v>
    <v>8127</v>
    <v>8128</v>
    <v>570</v>
    <v>8116</v>
    <v>8131</v>
    <v>8132</v>
    <v>8133</v>
    <v>8134</v>
    <v>7855</v>
    <v>8135</v>
    <v>Saudi Arabia</v>
    <v>Chant of the Saudi Nation</v>
    <v>864</v>
    <v>الْمَمْلَكَةُ الْعَرَبِيَّةُ السُّعُودِيَّة</v>
    <v>8136</v>
    <v>8137</v>
    <v>8138</v>
    <v>8139</v>
    <v>8153</v>
    <v>8154</v>
    <v>875</v>
    <v>3509</v>
    <v>8155</v>
    <v>Saudi Arabia</v>
    <v>8156</v>
    <v>mdp/vdpid/205</v>
  </rv>
  <rv s="0">
    <v>536870912</v>
    <v>Senegal</v>
    <v>61b4b41a-e86a-1c43-604a-57097e879fb9</v>
    <v>en-US</v>
    <v>Map</v>
  </rv>
  <rv s="1">
    <fb>0.46060354230509504</fb>
    <v>22</v>
  </rv>
  <rv s="1">
    <fb>196722</fb>
    <v>23</v>
  </rv>
  <rv s="1">
    <fb>34.523000000000003</fb>
    <v>24</v>
  </rv>
  <rv s="1">
    <fb>221</fb>
    <v>25</v>
  </rv>
  <rv s="0">
    <v>536870912</v>
    <v>Dakar</v>
    <v>231d192c-d87d-99c6-2482-7dd7e8becc3e</v>
    <v>en-US</v>
    <v>Map</v>
  </rv>
  <rv s="1">
    <fb>10901.991</fb>
    <v>23</v>
  </rv>
  <rv s="1">
    <fb>109.251270172291</fb>
    <v>26</v>
  </rv>
  <rv s="1">
    <fb>1.7585651759565901E-2</fb>
    <v>22</v>
  </rv>
  <rv s="1">
    <fb>229.35179510637599</fb>
    <v>23</v>
  </rv>
  <rv s="1">
    <fb>4.625</fb>
    <v>24</v>
  </rv>
  <rv s="1">
    <fb>0.42762166935023105</fb>
    <v>22</v>
  </rv>
  <rv s="1">
    <fb>53.909117209717202</fb>
    <v>29</v>
  </rv>
  <rv s="1">
    <fb>23578084052.014702</fb>
    <v>28</v>
  </rv>
  <rv s="1">
    <fb>0.80950040000000001</fb>
    <v>22</v>
  </rv>
  <rv s="1">
    <fb>0.12762589999999999</fb>
    <v>22</v>
  </rv>
  <rv s="2">
    <v>157</v>
    <v>20</v>
    <v>1017</v>
    <v>7</v>
    <v>0</v>
    <v>Image of Senegal</v>
  </rv>
  <rv s="1">
    <fb>31.8</fb>
    <v>29</v>
  </rv>
  <rv s="0">
    <v>805306368</v>
    <v>Bassirou Diomaye Faye (President)</v>
    <v>4b85b865-b12f-b824-0b99-5e369a8fcabc</v>
    <v>en-US</v>
    <v>Generic</v>
  </rv>
  <rv s="0">
    <v>805306368</v>
    <v>Ousmane Sonko (Prime minister)</v>
    <v>1096fc47-a66d-8bd8-8a24-4d855e2a06c0</v>
    <v>en-US</v>
    <v>Generic</v>
  </rv>
  <rv s="3">
    <v>518</v>
  </rv>
  <rv s="4">
    <v>https://www.bing.com/search?q=senegal&amp;form=skydnc</v>
    <v>Learn more on Bing</v>
  </rv>
  <rv s="1">
    <fb>67.665000000000006</fb>
    <v>29</v>
  </rv>
  <rv s="1">
    <fb>315</fb>
    <v>29</v>
  </rv>
  <rv s="3">
    <v>519</v>
  </rv>
  <rv s="1">
    <fb>0.44180671030000002</fb>
    <v>22</v>
  </rv>
  <rv s="1">
    <fb>6.9099999999999995E-2</fb>
    <v>24</v>
  </rv>
  <rv s="1">
    <fb>17316449</fb>
    <v>23</v>
  </rv>
  <rv s="1">
    <fb>0.46899999999999997</fb>
    <v>22</v>
  </rv>
  <rv s="1">
    <fb>6.0999999999999999E-2</fb>
    <v>22</v>
  </rv>
  <rv s="1">
    <fb>0.45683998107910201</fb>
    <v>22</v>
  </rv>
  <rv s="0">
    <v>536870912</v>
    <v>Dakar region</v>
    <v>3bb61292-7b3c-7124-2947-27d8f8207ea6</v>
    <v>en-US</v>
    <v>Map</v>
  </rv>
  <rv s="0">
    <v>536870912</v>
    <v>Diourbel region</v>
    <v>3a04c367-3989-9214-f703-f9caae8c2380</v>
    <v>en-US</v>
    <v>Map</v>
  </rv>
  <rv s="0">
    <v>536870912</v>
    <v>Fatick region</v>
    <v>b43f17b3-9f6f-299a-9d6e-c6be9ad16f93</v>
    <v>en-US</v>
    <v>Map</v>
  </rv>
  <rv s="0">
    <v>536870912</v>
    <v>Kaffrine region</v>
    <v>d07d2758-d957-15b8-0148-96c6ac35c8cc</v>
    <v>en-US</v>
    <v>Map</v>
  </rv>
  <rv s="0">
    <v>536870912</v>
    <v>Kaolack region</v>
    <v>86e997d8-50b5-6fbb-a0e8-cc6f1af0d180</v>
    <v>en-US</v>
    <v>Map</v>
  </rv>
  <rv s="0">
    <v>536870912</v>
    <v>Kédougou region</v>
    <v>be665ea0-47d0-74cf-a4c9-749564e5d774</v>
    <v>en-US</v>
    <v>Map</v>
  </rv>
  <rv s="0">
    <v>536870912</v>
    <v>Kolda region</v>
    <v>c6cbe52c-3bb9-4f46-99ce-df49ccf17d78</v>
    <v>en-US</v>
    <v>Map</v>
  </rv>
  <rv s="0">
    <v>536870912</v>
    <v>Louga region</v>
    <v>08e6ec18-e2d9-407c-d36e-2d2b3e5812e7</v>
    <v>en-US</v>
    <v>Map</v>
  </rv>
  <rv s="0">
    <v>536870912</v>
    <v>Matam region</v>
    <v>5b6b478c-d8e5-3d03-e263-172092ca0e2a</v>
    <v>en-US</v>
    <v>Map</v>
  </rv>
  <rv s="0">
    <v>536870912</v>
    <v>Saint-Louis region</v>
    <v>dd8c5a0a-57ff-1d66-70a5-890cccde5de6</v>
    <v>en-US</v>
    <v>Map</v>
  </rv>
  <rv s="0">
    <v>536870912</v>
    <v>Sédhiou region</v>
    <v>9f50a8d2-d72a-ae8c-222b-a038d4bfa5bf</v>
    <v>en-US</v>
    <v>Map</v>
  </rv>
  <rv s="0">
    <v>536870912</v>
    <v>Tambacounda region</v>
    <v>81d98438-d785-d9fd-11a6-ed6aff0674b7</v>
    <v>en-US</v>
    <v>Map</v>
  </rv>
  <rv s="0">
    <v>536870912</v>
    <v>Thiès region</v>
    <v>aacbf82b-f645-4869-bdab-70cf7794b920</v>
    <v>en-US</v>
    <v>Map</v>
  </rv>
  <rv s="0">
    <v>536870912</v>
    <v>Ziguinchor region</v>
    <v>d4699e3e-86b1-9fdc-8429-2bd7e9bb2f07</v>
    <v>en-US</v>
    <v>Map</v>
  </rv>
  <rv s="3">
    <v>520</v>
  </rv>
  <rv s="1">
    <fb>0.16294156680093402</fb>
    <v>22</v>
  </rv>
  <rv s="3">
    <v>521</v>
  </rv>
  <rv s="1">
    <fb>0.44799999999999995</fb>
    <v>22</v>
  </rv>
  <rv s="1">
    <fb>6.6040000915527294E-2</fb>
    <v>30</v>
  </rv>
  <rv s="1">
    <fb>7765706</fb>
    <v>23</v>
  </rv>
  <rv s="6">
    <v>#VALUE!</v>
    <v>en-US</v>
    <v>61b4b41a-e86a-1c43-604a-57097e879fb9</v>
    <v>536870912</v>
    <v>1</v>
    <v>1020</v>
    <v>37</v>
    <v>Senegal</v>
    <v>18</v>
    <v>19</v>
    <v>Map</v>
    <v>20</v>
    <v>1021</v>
    <v>SN</v>
    <v>8159</v>
    <v>8160</v>
    <v>841</v>
    <v>8161</v>
    <v>8162</v>
    <v>8163</v>
    <v>8164</v>
    <v>8165</v>
    <v>8166</v>
    <v>XOF</v>
    <v>Senegal, officially the Republic of Senegal, is the westernmost country in West Africa, situated on the Atlantic Ocean coastline. It borders Mauritania to the north, Mali to the east, Guinea to the southeast and Guinea-Bissau to the southwest. ...</v>
    <v>8167</v>
    <v>8168</v>
    <v>8169</v>
    <v>8170</v>
    <v>3182</v>
    <v>8171</v>
    <v>8172</v>
    <v>8173</v>
    <v>8174</v>
    <v>8175</v>
    <v>8163</v>
    <v>8178</v>
    <v>8179</v>
    <v>8180</v>
    <v>8181</v>
    <v>6260</v>
    <v>Senegal</v>
    <v>Le Lion rouge</v>
    <v>8182</v>
    <v>République du Sénégal</v>
    <v>8183</v>
    <v>8184</v>
    <v>8185</v>
    <v>4368</v>
    <v>1656</v>
    <v>8186</v>
    <v>2066</v>
    <v>8187</v>
    <v>4089</v>
    <v>1605</v>
    <v>8188</v>
    <v>8203</v>
    <v>8204</v>
    <v>8205</v>
    <v>8206</v>
    <v>8207</v>
    <v>Senegal</v>
    <v>8208</v>
    <v>mdp/vdpid/210</v>
  </rv>
  <rv s="0">
    <v>536870912</v>
    <v>Serbia</v>
    <v>bfde06a5-c040-2791-7779-ac3934ad56d8</v>
    <v>en-US</v>
    <v>Map</v>
  </rv>
  <rv s="1">
    <fb>0.39332266178824599</fb>
    <v>22</v>
  </rv>
  <rv s="1">
    <fb>88499</fb>
    <v>23</v>
  </rv>
  <rv s="1">
    <fb>381</fb>
    <v>25</v>
  </rv>
  <rv s="0">
    <v>536870912</v>
    <v>Belgrade</v>
    <v>23967a85-77cf-f376-c0a7-769fd8f12d6b</v>
    <v>en-US</v>
    <v>Map</v>
  </rv>
  <rv s="1">
    <fb>45221.444000000003</fb>
    <v>23</v>
  </rv>
  <rv s="1">
    <fb>143.997573551714</fb>
    <v>26</v>
  </rv>
  <rv s="1">
    <fb>1.8492298451108998E-2</fb>
    <v>22</v>
  </rv>
  <rv s="1">
    <fb>4271.7446669105002</fb>
    <v>23</v>
  </rv>
  <rv s="1">
    <fb>1.49</fb>
    <v>24</v>
  </rv>
  <rv s="1">
    <fb>0.31115937598259202</fb>
    <v>22</v>
  </rv>
  <rv s="1">
    <fb>83.871261642928602</fb>
    <v>29</v>
  </rv>
  <rv s="1">
    <fb>51409167350.754799</fb>
    <v>28</v>
  </rv>
  <rv s="1">
    <fb>1.0030193000000001</fb>
    <v>22</v>
  </rv>
  <rv s="1">
    <fb>0.67158659999999992</fb>
    <v>22</v>
  </rv>
  <rv s="2">
    <v>158</v>
    <v>20</v>
    <v>1023</v>
    <v>7</v>
    <v>0</v>
    <v>Image of Serbia</v>
  </rv>
  <rv s="1">
    <fb>4.8</fb>
    <v>29</v>
  </rv>
  <rv s="0">
    <v>805306368</v>
    <v>Aleksandar Vučić (President)</v>
    <v>a8f29601-b0b4-618d-06c1-225d9c9ca494</v>
    <v>en-US</v>
    <v>Generic</v>
  </rv>
  <rv s="0">
    <v>805306368</v>
    <v>Miloš Vučević (Prime minister)</v>
    <v>645725cb-351a-434a-aed8-948fc5c558ee</v>
    <v>en-US</v>
    <v>Generic</v>
  </rv>
  <rv s="3">
    <v>522</v>
  </rv>
  <rv s="4">
    <v>https://www.bing.com/search?q=serbia&amp;form=skydnc</v>
    <v>Learn more on Bing</v>
  </rv>
  <rv s="1">
    <fb>75.539024390243895</fb>
    <v>29</v>
  </rv>
  <rv s="1">
    <fb>1791690000</fb>
    <v>28</v>
  </rv>
  <rv s="3">
    <v>523</v>
  </rv>
  <rv s="1">
    <fb>0.40587734609999998</fb>
    <v>22</v>
  </rv>
  <rv s="1">
    <fb>3.1131000000000002</fb>
    <v>24</v>
  </rv>
  <rv s="1">
    <fb>6760087</fb>
    <v>23</v>
  </rv>
  <rv s="1">
    <fb>0.25600000000000001</fb>
    <v>22</v>
  </rv>
  <rv s="1">
    <fb>0.54875999450683599</fb>
    <v>22</v>
  </rv>
  <rv s="0">
    <v>536870912</v>
    <v>Bor District</v>
    <v>9ffcfa10-55be-f82f-cb8e-afca4700a28b</v>
    <v>en-US</v>
    <v>Map</v>
  </rv>
  <rv s="0">
    <v>536870912</v>
    <v>Braničevo District</v>
    <v>a07c6be1-8fe2-69b2-2187-39748186c884</v>
    <v>en-US</v>
    <v>Map</v>
  </rv>
  <rv s="0">
    <v>536870912</v>
    <v>Zaječar District</v>
    <v>bf30904f-9632-457e-b741-4ebc19b76af2</v>
    <v>en-US</v>
    <v>Map</v>
  </rv>
  <rv s="0">
    <v>536870912</v>
    <v>West Bačka District</v>
    <v>49dfcc2e-e5c1-4a00-a596-a4b6abe539fd</v>
    <v>en-US</v>
    <v>Map</v>
  </rv>
  <rv s="0">
    <v>536870912</v>
    <v>Zlatibor District</v>
    <v>7ed061c8-ef14-f3ec-edf4-656d71063c27</v>
    <v>en-US</v>
    <v>Map</v>
  </rv>
  <rv s="0">
    <v>536870912</v>
    <v>Jablanica District</v>
    <v>16236efd-1eca-d77d-cde8-546ed74407d7</v>
    <v>en-US</v>
    <v>Map</v>
  </rv>
  <rv s="0">
    <v>536870912</v>
    <v>South Banat District</v>
    <v>1cb5c728-aa24-9ee2-4304-f3f4d7f9bc36</v>
    <v>en-US</v>
    <v>Map</v>
  </rv>
  <rv s="0">
    <v>536870912</v>
    <v>South Bačka District</v>
    <v>3b6bf260-5f36-2f33-f93c-25ddc78dc37b</v>
    <v>en-US</v>
    <v>Map</v>
  </rv>
  <rv s="0">
    <v>536870912</v>
    <v>Kolubara District</v>
    <v>4cfa6c33-d52d-c0e0-d59e-4b97a24548aa</v>
    <v>en-US</v>
    <v>Map</v>
  </rv>
  <rv s="0">
    <v>536870912</v>
    <v>Mačva District</v>
    <v>3700cd33-66a3-4307-a6a4-0052c5a1a9cd</v>
    <v>en-US</v>
    <v>Map</v>
  </rv>
  <rv s="0">
    <v>536870912</v>
    <v>Moravica District</v>
    <v>89880f9b-171d-cf8e-1a53-c8d66d717f83</v>
    <v>en-US</v>
    <v>Map</v>
  </rv>
  <rv s="0">
    <v>536870912</v>
    <v>Nišava District</v>
    <v>56d3daa6-6c64-4b4e-b95a-92901df4991a</v>
    <v>en-US</v>
    <v>Map</v>
  </rv>
  <rv s="0">
    <v>536870912</v>
    <v>Pirot District</v>
    <v>0b1d3d41-522e-85f6-2839-c1a73f48bfa2</v>
    <v>en-US</v>
    <v>Map</v>
  </rv>
  <rv s="0">
    <v>536870912</v>
    <v>Podunavlje District</v>
    <v>1bc538cc-ed8c-0a64-aaef-80eebb06eed4</v>
    <v>en-US</v>
    <v>Map</v>
  </rv>
  <rv s="0">
    <v>536870912</v>
    <v>Pomoravlje District</v>
    <v>03b3cb07-b7d9-574d-5772-db151f2e2919</v>
    <v>en-US</v>
    <v>Map</v>
  </rv>
  <rv s="0">
    <v>536870912</v>
    <v>Pčinja District</v>
    <v>553f9237-b6f3-4d59-b448-e891febf795f</v>
    <v>en-US</v>
    <v>Map</v>
  </rv>
  <rv s="0">
    <v>536870912</v>
    <v>Rasina District</v>
    <v>b07edd1c-21ee-ac36-f59e-703020e74185</v>
    <v>en-US</v>
    <v>Map</v>
  </rv>
  <rv s="0">
    <v>536870912</v>
    <v>Raška District</v>
    <v>8c653eb9-14b9-489c-ab00-f38e993137fc</v>
    <v>en-US</v>
    <v>Map</v>
  </rv>
  <rv s="0">
    <v>536870912</v>
    <v>North Banat District</v>
    <v>412e968b-7dc0-3592-2176-e8fa00bf85fa</v>
    <v>en-US</v>
    <v>Map</v>
  </rv>
  <rv s="0">
    <v>536870912</v>
    <v>North Bačka District</v>
    <v>4264da16-3531-4cc1-99c5-0559ace6880f</v>
    <v>en-US</v>
    <v>Map</v>
  </rv>
  <rv s="0">
    <v>536870912</v>
    <v>Central Banat District</v>
    <v>db1a60f4-4d29-db90-281b-e46d486156c9</v>
    <v>en-US</v>
    <v>Map</v>
  </rv>
  <rv s="0">
    <v>536870912</v>
    <v>Srem District</v>
    <v>794a5a1f-3b8d-b0db-5924-9e66b4a9fb3f</v>
    <v>en-US</v>
    <v>Map</v>
  </rv>
  <rv s="0">
    <v>536870912</v>
    <v>Toplica District</v>
    <v>55dcdea5-a7b1-53a8-08e0-41bb67c07978</v>
    <v>en-US</v>
    <v>Map</v>
  </rv>
  <rv s="0">
    <v>536870912</v>
    <v>Šumadija District</v>
    <v>5ab530fd-7899-457b-a64a-7737385a8eb7</v>
    <v>en-US</v>
    <v>Map</v>
  </rv>
  <rv s="3">
    <v>524</v>
  </rv>
  <rv s="1">
    <fb>0.185525002126608</fb>
    <v>22</v>
  </rv>
  <rv s="1">
    <fb>0.12685999870300299</fb>
    <v>30</v>
  </rv>
  <rv s="1">
    <fb>3907243</fb>
    <v>23</v>
  </rv>
  <rv s="7">
    <v>#VALUE!</v>
    <v>en-US</v>
    <v>bfde06a5-c040-2791-7779-ac3934ad56d8</v>
    <v>536870912</v>
    <v>1</v>
    <v>1026</v>
    <v>44</v>
    <v>Serbia</v>
    <v>18</v>
    <v>19</v>
    <v>Map</v>
    <v>20</v>
    <v>1027</v>
    <v>RS</v>
    <v>8211</v>
    <v>8212</v>
    <v>1031</v>
    <v>5950</v>
    <v>8213</v>
    <v>8214</v>
    <v>8215</v>
    <v>8216</v>
    <v>8217</v>
    <v>RSD</v>
    <v>Serbia, officially the Republic of Serbia, is a landlocked country at the crossroads of Southeast and Central Europe, located in the Balkans and the Pannonian Plain. It borders Hungary to the north, Romania to the northeast, Bulgaria to the ...</v>
    <v>8218</v>
    <v>8219</v>
    <v>8220</v>
    <v>8221</v>
    <v>5267</v>
    <v>8222</v>
    <v>8223</v>
    <v>8224</v>
    <v>8225</v>
    <v>8226</v>
    <v>8214</v>
    <v>8229</v>
    <v>8230</v>
    <v>8231</v>
    <v>8232</v>
    <v>4185</v>
    <v>1525</v>
    <v>Serbia</v>
    <v>Bože pravde</v>
    <v>8233</v>
    <v>Србија</v>
    <v>8234</v>
    <v>8235</v>
    <v>8236</v>
    <v>2781</v>
    <v>8237</v>
    <v>1366</v>
    <v>2272</v>
    <v>6409</v>
    <v>3275</v>
    <v>3385</v>
    <v>8238</v>
    <v>8263</v>
    <v>8264</v>
    <v>125</v>
    <v>126</v>
    <v>8265</v>
    <v>Serbia</v>
    <v>8266</v>
    <v>mdp/vdpid/271</v>
  </rv>
  <rv s="0">
    <v>536870912</v>
    <v>Seychelles</v>
    <v>edbdad3e-b40e-62fd-849a-f3eaffadc75d</v>
    <v>en-US</v>
    <v>Map</v>
  </rv>
  <rv s="1">
    <fb>3.3695651137310399E-2</fb>
    <v>22</v>
  </rv>
  <rv s="1">
    <fb>459</fb>
    <v>23</v>
  </rv>
  <rv s="1">
    <fb>17.100000000000001</fb>
    <v>24</v>
  </rv>
  <rv s="1">
    <fb>248</fb>
    <v>25</v>
  </rv>
  <rv s="0">
    <v>536870912</v>
    <v>Victoria, Seychelles</v>
    <v>775ad069-ad7c-7703-43b7-0fd25b36e04a</v>
    <v>en-US</v>
    <v>Map</v>
  </rv>
  <rv s="1">
    <fb>605.05499999999995</fb>
    <v>23</v>
  </rv>
  <rv s="1">
    <fb>129.95819746015201</fb>
    <v>26</v>
  </rv>
  <rv s="1">
    <fb>1.8061115998362701E-2</fb>
    <v>22</v>
  </rv>
  <rv s="1">
    <fb>2.41</fb>
    <v>24</v>
  </rv>
  <rv s="1">
    <fb>0.88413039497707202</fb>
    <v>22</v>
  </rv>
  <rv s="1">
    <fb>1698843062.76141</fb>
    <v>28</v>
  </rv>
  <rv s="1">
    <fb>1.0037948999999999</fb>
    <v>22</v>
  </rv>
  <rv s="1">
    <fb>0.17079849999999999</fb>
    <v>22</v>
  </rv>
  <rv s="2">
    <v>159</v>
    <v>20</v>
    <v>1029</v>
    <v>7</v>
    <v>0</v>
    <v>Image of Seychelles</v>
  </rv>
  <rv s="0">
    <v>805306368</v>
    <v>Wavel Ramkalawan (President)</v>
    <v>083a7524-88a8-9381-3900-0a9fc1b5d357</v>
    <v>en-US</v>
    <v>Generic</v>
  </rv>
  <rv s="0">
    <v>805306368</v>
    <v>Ahmed Afif (Vice president)</v>
    <v>7ca58186-1ab3-446a-dcde-f2c549a55021</v>
    <v>en-US</v>
    <v>Generic</v>
  </rv>
  <rv s="3">
    <v>525</v>
  </rv>
  <rv s="4">
    <v>https://www.bing.com/search?q=seychelles&amp;form=skydnc</v>
    <v>Learn more on Bing</v>
  </rv>
  <rv s="1">
    <fb>72.841463414634106</fb>
    <v>29</v>
  </rv>
  <rv s="1">
    <fb>1136540000</fb>
    <v>28</v>
  </rv>
  <rv s="3">
    <v>526</v>
  </rv>
  <rv s="1">
    <fb>2.4844012200000001E-2</fb>
    <v>22</v>
  </rv>
  <rv s="1">
    <fb>0.94579999999999997</fb>
    <v>24</v>
  </rv>
  <rv s="1">
    <fb>100060</fb>
    <v>23</v>
  </rv>
  <rv s="1">
    <fb>0.184</fb>
    <v>22</v>
  </rv>
  <rv s="1">
    <fb>0.53</fb>
    <v>22</v>
  </rv>
  <rv s="0">
    <v>536870912</v>
    <v>Bel Air, Seychelles</v>
    <v>6028dc63-f5bc-b003-614f-c3423b3283ac</v>
    <v>en-US</v>
    <v>Map</v>
  </rv>
  <rv s="0">
    <v>536870912</v>
    <v>English River, Seychelles</v>
    <v>41563f20-dd24-017f-a035-e38d8191c88d</v>
    <v>en-US</v>
    <v>Map</v>
  </rv>
  <rv s="0">
    <v>536870912</v>
    <v>Les Mamelles</v>
    <v>c1ef852d-383b-ac8a-ad2f-fce594a4e355</v>
    <v>en-US</v>
    <v>Map</v>
  </rv>
  <rv s="0">
    <v>536870912</v>
    <v>Mont Buxton</v>
    <v>faaae7c2-897c-738e-66ca-b43069e8b9e4</v>
    <v>en-US</v>
    <v>Map</v>
  </rv>
  <rv s="0">
    <v>536870912</v>
    <v>Mont Fleuri</v>
    <v>997d5069-a1df-ac64-2fb4-98539abfd098</v>
    <v>en-US</v>
    <v>Map</v>
  </rv>
  <rv s="0">
    <v>536870912</v>
    <v>Plaisance, Seychelles</v>
    <v>0b547d04-47e0-ade2-72c2-53d1e2a2eecc</v>
    <v>en-US</v>
    <v>Map</v>
  </rv>
  <rv s="0">
    <v>536870912</v>
    <v>Roche Caiman</v>
    <v>27e3108d-54be-afb4-144d-2984f7caacd8</v>
    <v>en-US</v>
    <v>Map</v>
  </rv>
  <rv s="0">
    <v>536870912</v>
    <v>Saint Louis, Seychelles</v>
    <v>d0a0dba1-e562-fee5-84d6-2f356eaa0fe3</v>
    <v>en-US</v>
    <v>Map</v>
  </rv>
  <rv s="0">
    <v>536870912</v>
    <v>Anse aux Pins</v>
    <v>a916d846-fbee-0b9c-d9ee-dd4692f23771</v>
    <v>en-US</v>
    <v>Map</v>
  </rv>
  <rv s="0">
    <v>536870912</v>
    <v>Anse Boileau</v>
    <v>5116d6e9-dfe9-3bc8-afd9-3e340b122891</v>
    <v>en-US</v>
    <v>Map</v>
  </rv>
  <rv s="0">
    <v>536870912</v>
    <v>Anse Etoile</v>
    <v>9637b260-1d1a-215b-1a6f-c53c26c2f6a3</v>
    <v>en-US</v>
    <v>Map</v>
  </rv>
  <rv s="0">
    <v>536870912</v>
    <v>Au Cap</v>
    <v>09a4fe1f-6895-97cb-440e-2401a22b8c8c</v>
    <v>en-US</v>
    <v>Map</v>
  </rv>
  <rv s="0">
    <v>536870912</v>
    <v>Anse Royale</v>
    <v>e73216fd-8d69-dd96-beaf-1435086aead1</v>
    <v>en-US</v>
    <v>Map</v>
  </rv>
  <rv s="0">
    <v>536870912</v>
    <v>Baie Lazare</v>
    <v>9541bf03-b038-b270-6118-dc714f32f008</v>
    <v>en-US</v>
    <v>Map</v>
  </rv>
  <rv s="0">
    <v>536870912</v>
    <v>Beau Vallon, Seychelles</v>
    <v>a17a6c77-755a-8725-5022-5cc26b762c89</v>
    <v>en-US</v>
    <v>Map</v>
  </rv>
  <rv s="0">
    <v>536870912</v>
    <v>Bel Ombre, Seychelles</v>
    <v>2c2f4200-45d7-7e9c-bdaf-312fa8f2aea3</v>
    <v>en-US</v>
    <v>Map</v>
  </rv>
  <rv s="0">
    <v>536870912</v>
    <v>Cascade, Seychelles</v>
    <v>09a1d7d4-e49e-71be-d2ae-db520ec3cd0d</v>
    <v>en-US</v>
    <v>Map</v>
  </rv>
  <rv s="0">
    <v>536870912</v>
    <v>Glacis, Seychelles</v>
    <v>c32ae8df-1e45-b167-67dc-cc954cc3fba6</v>
    <v>en-US</v>
    <v>Map</v>
  </rv>
  <rv s="0">
    <v>536870912</v>
    <v>Grand'Anse Mahé</v>
    <v>1174b345-2bed-cf59-0822-8763981c46fb</v>
    <v>en-US</v>
    <v>Map</v>
  </rv>
  <rv s="0">
    <v>536870912</v>
    <v>Pointe La Rue</v>
    <v>a165b555-c1f4-532b-3dfc-0a710fec98aa</v>
    <v>en-US</v>
    <v>Map</v>
  </rv>
  <rv s="0">
    <v>536870912</v>
    <v>Port Glaud</v>
    <v>e48919e6-ccf5-033b-cdc2-6cf948dcbb7e</v>
    <v>en-US</v>
    <v>Map</v>
  </rv>
  <rv s="0">
    <v>536870912</v>
    <v>Takamaka, Seychelles</v>
    <v>6e453608-ae0a-b342-f5ab-ce26f302bcd8</v>
    <v>en-US</v>
    <v>Map</v>
  </rv>
  <rv s="0">
    <v>536870912</v>
    <v>Baie Saint Anne</v>
    <v>ad8766b0-6597-9be8-40b0-d55b2fe77246</v>
    <v>en-US</v>
    <v>Map</v>
  </rv>
  <rv s="0">
    <v>536870912</v>
    <v>Grand'Anse Praslin</v>
    <v>9c29603b-c760-5e2d-3835-19d72d32a41c</v>
    <v>en-US</v>
    <v>Map</v>
  </rv>
  <rv s="3">
    <v>527</v>
  </rv>
  <rv s="1">
    <fb>0.341163212544145</fb>
    <v>22</v>
  </rv>
  <rv s="1">
    <fb>55762</fb>
    <v>23</v>
  </rv>
  <rv s="66">
    <v>#VALUE!</v>
    <v>en-US</v>
    <v>edbdad3e-b40e-62fd-849a-f3eaffadc75d</v>
    <v>536870912</v>
    <v>1</v>
    <v>1032</v>
    <v>1033</v>
    <v>Seychelles</v>
    <v>18</v>
    <v>19</v>
    <v>Map</v>
    <v>20</v>
    <v>1034</v>
    <v>SC</v>
    <v>8269</v>
    <v>8270</v>
    <v>351</v>
    <v>8271</v>
    <v>8272</v>
    <v>8273</v>
    <v>8274</v>
    <v>8275</v>
    <v>8276</v>
    <v>SCR</v>
    <v>Seychelles, officially the Republic of Seychelles, is an island country and archipelagic state consisting of 155 islands in the Indian Ocean. Its capital and largest city, Victoria, is 1,500 kilometres east of mainland Africa. Nearby island ...</v>
    <v>8277</v>
    <v>8278</v>
    <v>360</v>
    <v>8279</v>
    <v>8280</v>
    <v>8281</v>
    <v>8282</v>
    <v>4431</v>
    <v>8273</v>
    <v>8285</v>
    <v>8286</v>
    <v>8287</v>
    <v>8288</v>
    <v>5869</v>
    <v>2059</v>
    <v>Seychelles</v>
    <v>Koste Seselwa</v>
    <v>8289</v>
    <v>Repubblica delle Seychelles</v>
    <v>8290</v>
    <v>8291</v>
    <v>8292</v>
    <v>8293</v>
    <v>6567</v>
    <v>8294</v>
    <v>1533</v>
    <v>2813</v>
    <v>2898</v>
    <v>640</v>
    <v>8319</v>
    <v>8320</v>
    <v>766</v>
    <v>4408</v>
    <v>Seychelles</v>
    <v>8321</v>
    <v>mdp/vdpid/208</v>
  </rv>
  <rv s="0">
    <v>536870912</v>
    <v>Sierra Leone</v>
    <v>41793478-51d5-adbf-c119-180944ed6ef5</v>
    <v>en-US</v>
    <v>Map</v>
  </rv>
  <rv s="1">
    <fb>0.54710446106954802</fb>
    <v>22</v>
  </rv>
  <rv s="1">
    <fb>71740</fb>
    <v>23</v>
  </rv>
  <rv s="1">
    <fb>33.405999999999999</fb>
    <v>24</v>
  </rv>
  <rv s="1">
    <fb>232</fb>
    <v>25</v>
  </rv>
  <rv s="0">
    <v>536870912</v>
    <v>Freetown</v>
    <v>55165688-4d05-763a-a26e-f7e79cafa0da</v>
    <v>en-US</v>
    <v>Map</v>
  </rv>
  <rv s="1">
    <fb>1092.7660000000001</fb>
    <v>23</v>
  </rv>
  <rv s="1">
    <fb>234.15870949074099</fb>
    <v>26</v>
  </rv>
  <rv s="1">
    <fb>0.148030585681759</fb>
    <v>22</v>
  </rv>
  <rv s="1">
    <fb>4.2629999999999999</fb>
    <v>24</v>
  </rv>
  <rv s="1">
    <fb>0.43053478770521603</fb>
    <v>22</v>
  </rv>
  <rv s="1">
    <fb>1.08</fb>
    <v>27</v>
  </rv>
  <rv s="1">
    <fb>3941474310.7691302</fb>
    <v>28</v>
  </rv>
  <rv s="1">
    <fb>1.1275457</fb>
    <v>22</v>
  </rv>
  <rv s="1">
    <fb>1.9587799999999999E-2</fb>
    <v>22</v>
  </rv>
  <rv s="2">
    <v>160</v>
    <v>20</v>
    <v>1036</v>
    <v>7</v>
    <v>0</v>
    <v>Image of Sierra Leone</v>
  </rv>
  <rv s="1">
    <fb>78.5</fb>
    <v>29</v>
  </rv>
  <rv s="0">
    <v>805306368</v>
    <v>Julius Maada Bio (President)</v>
    <v>dba1e7bb-97c5-18a9-378b-8f97f7a20670</v>
    <v>en-US</v>
    <v>Generic</v>
  </rv>
  <rv s="0">
    <v>805306368</v>
    <v>Mohamed Juldeh Jalloh (Vice president)</v>
    <v>c772cd24-8e86-0208-1402-c6235a4729a1</v>
    <v>en-US</v>
    <v>Generic</v>
  </rv>
  <rv s="0">
    <v>805306368</v>
    <v>David Moinina Sengeh (Prime minister)</v>
    <v>e7e20cbf-f65b-4363-64a9-7cd634d44949</v>
    <v>en-US</v>
    <v>Generic</v>
  </rv>
  <rv s="3">
    <v>528</v>
  </rv>
  <rv s="4">
    <v>https://www.bing.com/search?q=sierra+leone&amp;form=skydnc</v>
    <v>Learn more on Bing</v>
  </rv>
  <rv s="1">
    <fb>54.308999999999997</fb>
    <v>29</v>
  </rv>
  <rv s="1">
    <fb>1120</fb>
    <v>29</v>
  </rv>
  <rv s="1">
    <fb>0.56999999999999995</fb>
    <v>27</v>
  </rv>
  <rv s="1">
    <fb>0.38238115090000002</fb>
    <v>22</v>
  </rv>
  <rv s="1">
    <fb>2.5000000000000001E-2</fb>
    <v>24</v>
  </rv>
  <rv s="1">
    <fb>8605718</fb>
    <v>23</v>
  </rv>
  <rv s="1">
    <fb>0.57895999908447304</fb>
    <v>22</v>
  </rv>
  <rv s="0">
    <v>536870912</v>
    <v>Northern Province, Sierra Leone</v>
    <v>bd7b6207-d6cb-1c1f-6277-d09bea114dfb</v>
    <v>en-US</v>
    <v>Map</v>
  </rv>
  <rv s="0">
    <v>536870912</v>
    <v>Southern Province, Sierra Leone</v>
    <v>2f3c9dcb-0cd5-6744-49b4-b8117e86218c</v>
    <v>en-US</v>
    <v>Map</v>
  </rv>
  <rv s="0">
    <v>536870912</v>
    <v>Eastern Province, Sierra Leone</v>
    <v>afd79e24-2e3a-f3e5-34e1-a805620bfd76</v>
    <v>en-US</v>
    <v>Map</v>
  </rv>
  <rv s="0">
    <v>536870912</v>
    <v>Western Area</v>
    <v>97c4bd99-40a7-27ce-e2dd-0f1433b76c55</v>
    <v>en-US</v>
    <v>Map</v>
  </rv>
  <rv s="3">
    <v>529</v>
  </rv>
  <rv s="1">
    <fb>8.5952159824142504E-2</fb>
    <v>22</v>
  </rv>
  <rv s="3">
    <v>530</v>
  </rv>
  <rv s="1">
    <fb>0.307</fb>
    <v>22</v>
  </rv>
  <rv s="1">
    <fb>4.4279999732971198E-2</fb>
    <v>30</v>
  </rv>
  <rv s="1">
    <fb>3319366</fb>
    <v>23</v>
  </rv>
  <rv s="21">
    <v>#VALUE!</v>
    <v>en-US</v>
    <v>41793478-51d5-adbf-c119-180944ed6ef5</v>
    <v>536870912</v>
    <v>1</v>
    <v>1039</v>
    <v>216</v>
    <v>Sierra Leone</v>
    <v>18</v>
    <v>19</v>
    <v>Map</v>
    <v>20</v>
    <v>1040</v>
    <v>SL</v>
    <v>8324</v>
    <v>8325</v>
    <v>75</v>
    <v>8326</v>
    <v>8327</v>
    <v>8328</v>
    <v>8329</v>
    <v>8330</v>
    <v>8331</v>
    <v>SLE</v>
    <v>Sierra Leone, officially the Republic of Sierra Leone, is a country on the southwest coast of West Africa. It is bordered to the southeast by Liberia and by Guinea to the north. Sierra Leone's land area is 73,252 km². It has a tropical climate ...</v>
    <v>8332</v>
    <v>8333</v>
    <v>8334</v>
    <v>8335</v>
    <v>8336</v>
    <v>8337</v>
    <v>8338</v>
    <v>8339</v>
    <v>8328</v>
    <v>8343</v>
    <v>8344</v>
    <v>8345</v>
    <v>8346</v>
    <v>8347</v>
    <v>Sierra Leone</v>
    <v>High We Exalt Thee, Realm of the Free</v>
    <v>374</v>
    <v>Repubblica della Sierra Leone</v>
    <v>8348</v>
    <v>8349</v>
    <v>8350</v>
    <v>3031</v>
    <v>3103</v>
    <v>4660</v>
    <v>2678</v>
    <v>4193</v>
    <v>1604</v>
    <v>1273</v>
    <v>8351</v>
    <v>8356</v>
    <v>8357</v>
    <v>8358</v>
    <v>8359</v>
    <v>8360</v>
    <v>Sierra Leone</v>
    <v>8361</v>
    <v>mdp/vdpid/213</v>
  </rv>
  <rv s="0">
    <v>536870912</v>
    <v>Singapore</v>
    <v>f5ffb882-7230-f3fe-7141-cde5f4b5ed1a</v>
    <v>en-US</v>
    <v>Map</v>
  </rv>
  <rv s="1">
    <fb>9.3088859241440211E-3</fb>
    <v>22</v>
  </rv>
  <rv s="1">
    <fb>719.1</fb>
    <v>23</v>
  </rv>
  <rv s="1">
    <fb>81000</fb>
    <v>23</v>
  </rv>
  <rv s="1">
    <fb>8.8000000000000007</fb>
    <v>24</v>
  </rv>
  <rv s="1">
    <fb>65</fb>
    <v>25</v>
  </rv>
  <rv s="0">
    <v>536870912</v>
    <v>Singapore</v>
    <v>bc4c8e45-2078-1a1c-ec5f-c53a31c59378</v>
    <v>en-US</v>
    <v>Map</v>
  </rv>
  <rv s="1">
    <fb>37535.411999999997</fb>
    <v>23</v>
  </rv>
  <rv s="1">
    <fb>114.40578588194499</fb>
    <v>26</v>
  </rv>
  <rv s="1">
    <fb>5.6526056878035804E-3</fb>
    <v>22</v>
  </rv>
  <rv s="1">
    <fb>8844.6875930120095</fb>
    <v>23</v>
  </rv>
  <rv s="1">
    <fb>1.1399999999999999</fb>
    <v>24</v>
  </rv>
  <rv s="1">
    <fb>0.23060648842866199</fb>
    <v>22</v>
  </rv>
  <rv s="1">
    <fb>90.578873580503199</fb>
    <v>29</v>
  </rv>
  <rv s="1">
    <fb>1.25</fb>
    <v>27</v>
  </rv>
  <rv s="1">
    <fb>372062527488.638</fb>
    <v>28</v>
  </rv>
  <rv s="1">
    <fb>1.0062694999999999</fb>
    <v>22</v>
  </rv>
  <rv s="1">
    <fb>0.8479291000000001</fb>
    <v>22</v>
  </rv>
  <rv s="2">
    <v>161</v>
    <v>20</v>
    <v>1042</v>
    <v>7</v>
    <v>0</v>
    <v>Image of Singapore</v>
  </rv>
  <rv s="0">
    <v>805306368</v>
    <v>Tharman Shanmugaratnam (President)</v>
    <v>98678290-c25c-ece2-19bf-1b9d4e19eff5</v>
    <v>en-US</v>
    <v>Generic</v>
  </rv>
  <rv s="0">
    <v>805306368</v>
    <v>Lawrence Wong (Prime minister)</v>
    <v>23974a85-a24e-4314-ae44-6d1017f1cf9c</v>
    <v>en-US</v>
    <v>Generic</v>
  </rv>
  <rv s="3">
    <v>531</v>
  </rv>
  <rv s="4">
    <v>https://www.bing.com/search?q=singapore&amp;form=skydnc</v>
    <v>Learn more on Bing</v>
  </rv>
  <rv s="1">
    <fb>83.146341463414601</fb>
    <v>29</v>
  </rv>
  <rv s="1">
    <fb>697271330000</fb>
    <v>28</v>
  </rv>
  <rv s="3">
    <v>532</v>
  </rv>
  <rv s="1">
    <fb>0.367371636</fb>
    <v>22</v>
  </rv>
  <rv s="1">
    <fb>2.2936000000000001</fb>
    <v>24</v>
  </rv>
  <rv s="1">
    <fb>5637022</fb>
    <v>23</v>
  </rv>
  <rv s="1">
    <fb>0.70538002014160195</fb>
    <v>22</v>
  </rv>
  <rv s="1">
    <fb>0.131417170586072</fb>
    <v>22</v>
  </rv>
  <rv s="3">
    <v>533</v>
  </rv>
  <rv s="1">
    <fb>4.1090002059936494E-2</fb>
    <v>30</v>
  </rv>
  <rv s="1">
    <fb>5703569</fb>
    <v>23</v>
  </rv>
  <rv s="67">
    <v>#VALUE!</v>
    <v>en-US</v>
    <v>f5ffb882-7230-f3fe-7141-cde5f4b5ed1a</v>
    <v>536870912</v>
    <v>1</v>
    <v>1045</v>
    <v>1046</v>
    <v>Singapore</v>
    <v>18</v>
    <v>19</v>
    <v>Map</v>
    <v>20</v>
    <v>1047</v>
    <v>SG</v>
    <v>8364</v>
    <v>8365</v>
    <v>8366</v>
    <v>8367</v>
    <v>8368</v>
    <v>8369</v>
    <v>8370</v>
    <v>8371</v>
    <v>8372</v>
    <v>SGD</v>
    <v>Singapore, officially the Republic of Singapore, is an island country and city-state in Southeast Asia. The country's territory comprises one main island, 63 satellite islands and islets, and one outlying islet. It is about one degree of ...</v>
    <v>8373</v>
    <v>8374</v>
    <v>8375</v>
    <v>8376</v>
    <v>8377</v>
    <v>8378</v>
    <v>8379</v>
    <v>8380</v>
    <v>8381</v>
    <v>6397</v>
    <v>8384</v>
    <v>8385</v>
    <v>8386</v>
    <v>8387</v>
    <v>2564</v>
    <v>Singapore</v>
    <v>Majulah Singapura</v>
    <v>8388</v>
    <v>Republic of Singapore</v>
    <v>8389</v>
    <v>8390</v>
    <v>8391</v>
    <v>8392</v>
    <v>8393</v>
    <v>8394</v>
    <v>3031</v>
    <v>8395</v>
    <v>Singapore</v>
    <v>8396</v>
    <v>mdp/vdpid/215</v>
  </rv>
  <rv s="0">
    <v>536870912</v>
    <v>Slovakia</v>
    <v>edb4720a-f85f-2ef3-4669-e9de895513b0</v>
    <v>en-US</v>
    <v>Map</v>
  </rv>
  <rv s="1">
    <fb>0.39226289517470903</fb>
    <v>22</v>
  </rv>
  <rv s="1">
    <fb>49035</fb>
    <v>23</v>
  </rv>
  <rv s="1">
    <fb>421</fb>
    <v>25</v>
  </rv>
  <rv s="0">
    <v>536870912</v>
    <v>Bratislava</v>
    <v>58b70fde-dfcf-1beb-05ed-c5baeec68486</v>
    <v>en-US</v>
    <v>Map</v>
  </rv>
  <rv s="1">
    <fb>32423.614000000001</fb>
    <v>23</v>
  </rv>
  <rv s="1">
    <fb>115.338987748767</fb>
    <v>26</v>
  </rv>
  <rv s="1">
    <fb>2.6645613342544297E-2</fb>
    <v>22</v>
  </rv>
  <rv s="1">
    <fb>5137.0738351939799</fb>
    <v>23</v>
  </rv>
  <rv s="1">
    <fb>1.52</fb>
    <v>24</v>
  </rv>
  <rv s="1">
    <fb>0.40353576355488302</fb>
    <v>22</v>
  </rv>
  <rv s="1">
    <fb>64.091495098880202</fb>
    <v>29</v>
  </rv>
  <rv s="1">
    <fb>105422304975.576</fb>
    <v>28</v>
  </rv>
  <rv s="1">
    <fb>0.98732050000000005</fb>
    <v>22</v>
  </rv>
  <rv s="1">
    <fb>0.46634390000000003</fb>
    <v>22</v>
  </rv>
  <rv s="2">
    <v>162</v>
    <v>20</v>
    <v>1049</v>
    <v>7</v>
    <v>0</v>
    <v>Image of Slovakia</v>
  </rv>
  <rv s="1">
    <fb>4.5999999999999996</fb>
    <v>29</v>
  </rv>
  <rv s="0">
    <v>805306368</v>
    <v>Peter Pellegrini (President)</v>
    <v>f629decd-819c-5335-3056-a303e967b3ef</v>
    <v>en-US</v>
    <v>Generic</v>
  </rv>
  <rv s="0">
    <v>805306368</v>
    <v>Robert Fico (Prime minister)</v>
    <v>8e083165-c1e0-fe2d-8b3f-c60ab5f7ccbc</v>
    <v>en-US</v>
    <v>Generic</v>
  </rv>
  <rv s="3">
    <v>534</v>
  </rv>
  <rv s="4">
    <v>https://www.bing.com/search?q=slovakia&amp;form=skydnc</v>
    <v>Learn more on Bing</v>
  </rv>
  <rv s="1">
    <fb>77.165853658536605</fb>
    <v>29</v>
  </rv>
  <rv s="1">
    <fb>4801320000</fb>
    <v>28</v>
  </rv>
  <rv s="1">
    <fb>3.11</fb>
    <v>27</v>
  </rv>
  <rv s="3">
    <v>535</v>
  </rv>
  <rv s="1">
    <fb>0.18443573520000001</fb>
    <v>22</v>
  </rv>
  <rv s="1">
    <fb>3.4156</fb>
    <v>24</v>
  </rv>
  <rv s="1">
    <fb>5431752</fb>
    <v>23</v>
  </rv>
  <rv s="1">
    <fb>0.19</fb>
    <v>22</v>
  </rv>
  <rv s="1">
    <fb>0.59541000366210906</fb>
    <v>22</v>
  </rv>
  <rv s="0">
    <v>536870912</v>
    <v>Bratislava Region</v>
    <v>e637bf19-eeaa-4459-9caf-f56123dbf175</v>
    <v>en-US</v>
    <v>Map</v>
  </rv>
  <rv s="0">
    <v>536870912</v>
    <v>Trnava Region</v>
    <v>4f2bb7cb-6583-4c39-9bf0-d4e3bb63dc18</v>
    <v>en-US</v>
    <v>Map</v>
  </rv>
  <rv s="0">
    <v>536870912</v>
    <v>Nitra Region</v>
    <v>d1ead58e-466d-468e-a927-7b14d511bee9</v>
    <v>en-US</v>
    <v>Map</v>
  </rv>
  <rv s="0">
    <v>536870912</v>
    <v>Trenčín Region</v>
    <v>20297534-639a-464f-90d3-81da4026bd2b</v>
    <v>en-US</v>
    <v>Map</v>
  </rv>
  <rv s="0">
    <v>536870912</v>
    <v>Žilina Region</v>
    <v>712f0aa7-5c71-4ca0-b231-743ce5252eb2</v>
    <v>en-US</v>
    <v>Map</v>
  </rv>
  <rv s="0">
    <v>536870912</v>
    <v>Banská Bystrica Region</v>
    <v>2e442f08-059f-48a2-8f6e-cbe382c50935</v>
    <v>en-US</v>
    <v>Map</v>
  </rv>
  <rv s="0">
    <v>536870912</v>
    <v>Košice Region</v>
    <v>d93306fe-d07e-40fc-876e-e0ebf15d5b24</v>
    <v>en-US</v>
    <v>Map</v>
  </rv>
  <rv s="0">
    <v>536870912</v>
    <v>Prešov Region</v>
    <v>9ed1d64f-c597-423c-8a57-6c255167c0ef</v>
    <v>en-US</v>
    <v>Map</v>
  </rv>
  <rv s="3">
    <v>536</v>
  </rv>
  <rv s="1">
    <fb>0.18701973520562698</fb>
    <v>22</v>
  </rv>
  <rv s="1">
    <fb>5.56099987030029E-2</fb>
    <v>30</v>
  </rv>
  <rv s="1">
    <fb>2930419</fb>
    <v>23</v>
  </rv>
  <rv s="7">
    <v>#VALUE!</v>
    <v>en-US</v>
    <v>edb4720a-f85f-2ef3-4669-e9de895513b0</v>
    <v>536870912</v>
    <v>1</v>
    <v>1052</v>
    <v>44</v>
    <v>Slovakia</v>
    <v>18</v>
    <v>19</v>
    <v>Map</v>
    <v>20</v>
    <v>1053</v>
    <v>SK</v>
    <v>8399</v>
    <v>8400</v>
    <v>2651</v>
    <v>2745</v>
    <v>8401</v>
    <v>8402</v>
    <v>8403</v>
    <v>8404</v>
    <v>8405</v>
    <v>EUR</v>
    <v>Slovakia, officially the Slovak Republic, is a landlocked country in Central Europe. It is bordered by Poland to the north, Ukraine to the east, Hungary to the south, Austria to the west, and the Czech Republic to the northwest. Slovakia's ...</v>
    <v>8406</v>
    <v>8407</v>
    <v>8408</v>
    <v>8409</v>
    <v>2797</v>
    <v>8410</v>
    <v>8411</v>
    <v>8412</v>
    <v>8413</v>
    <v>8414</v>
    <v>8402</v>
    <v>8417</v>
    <v>8418</v>
    <v>8419</v>
    <v>8420</v>
    <v>366</v>
    <v>8421</v>
    <v>Slovakia</v>
    <v>Nad Tatrou sa blýska</v>
    <v>8422</v>
    <v>Slovenská republika</v>
    <v>8423</v>
    <v>8424</v>
    <v>8425</v>
    <v>424</v>
    <v>2270</v>
    <v>2088</v>
    <v>1321</v>
    <v>1062</v>
    <v>2815</v>
    <v>8426</v>
    <v>8427</v>
    <v>8436</v>
    <v>8437</v>
    <v>125</v>
    <v>4331</v>
    <v>8438</v>
    <v>Slovakia</v>
    <v>8439</v>
    <v>mdp/vdpid/143</v>
  </rv>
  <rv s="0">
    <v>536870912</v>
    <v>Slovenia</v>
    <v>4982784a-4967-52d1-c08e-ffd0f091566e</v>
    <v>en-US</v>
    <v>Map</v>
  </rv>
  <rv s="1">
    <fb>0.30656339759590101</fb>
    <v>22</v>
  </rv>
  <rv s="1">
    <fb>20271</fb>
    <v>23</v>
  </rv>
  <rv s="1">
    <fb>9.4</fb>
    <v>24</v>
  </rv>
  <rv s="1">
    <fb>386</fb>
    <v>25</v>
  </rv>
  <rv s="0">
    <v>536870912</v>
    <v>Ljubljana</v>
    <v>692acddf-5ab9-3bdd-6312-19b898edc3c2</v>
    <v>en-US</v>
    <v>Map</v>
  </rv>
  <rv s="1">
    <fb>12632.815000000001</fb>
    <v>23</v>
  </rv>
  <rv s="1">
    <fb>111.051074912815</fb>
    <v>26</v>
  </rv>
  <rv s="1">
    <fb>1.6305226075433801E-2</fb>
    <v>22</v>
  </rv>
  <rv s="1">
    <fb>6727.9993016421104</fb>
    <v>23</v>
  </rv>
  <rv s="1">
    <fb>0.61970011986429907</fb>
    <v>22</v>
  </rv>
  <rv s="1">
    <fb>61.114199486891998</fb>
    <v>29</v>
  </rv>
  <rv s="1">
    <fb>53742159516.927803</fb>
    <v>28</v>
  </rv>
  <rv s="1">
    <fb>1.0039673999999998</fb>
    <v>22</v>
  </rv>
  <rv s="1">
    <fb>0.78588999999999998</fb>
    <v>22</v>
  </rv>
  <rv s="2">
    <v>163</v>
    <v>20</v>
    <v>1055</v>
    <v>7</v>
    <v>0</v>
    <v>Image of Slovenia</v>
  </rv>
  <rv s="0">
    <v>805306368</v>
    <v>Nataša Pirc Musar (President)</v>
    <v>d6e983fd-ed88-47fa-3eaf-3d59eb5d7466</v>
    <v>en-US</v>
    <v>Generic</v>
  </rv>
  <rv s="0">
    <v>805306368</v>
    <v>Robert Golob (Prime minister)</v>
    <v>520708e8-d129-bc6f-c374-2d90c03e2703</v>
    <v>en-US</v>
    <v>Generic</v>
  </rv>
  <rv s="3">
    <v>537</v>
  </rv>
  <rv s="4">
    <v>https://www.bing.com/search?q=slovenia&amp;form=skydnc</v>
    <v>Learn more on Bing</v>
  </rv>
  <rv s="1">
    <fb>81.0292682926829</fb>
    <v>29</v>
  </rv>
  <rv s="1">
    <fb>7923300000</fb>
    <v>28</v>
  </rv>
  <rv s="3">
    <v>538</v>
  </rv>
  <rv s="1">
    <fb>0.125241191</fb>
    <v>22</v>
  </rv>
  <rv s="1">
    <fb>3.0861000000000001</fb>
    <v>24</v>
  </rv>
  <rv s="1">
    <fb>2108732</fb>
    <v>23</v>
  </rv>
  <rv s="1">
    <fb>4.0999999999999995E-2</fb>
    <v>22</v>
  </rv>
  <rv s="1">
    <fb>0.58361000061035195</fb>
    <v>22</v>
  </rv>
  <rv s="0">
    <v>536870912</v>
    <v>Municipality of Ajdovščina</v>
    <v>e8ff9634-75bc-4bdf-b721-48a5c99cb8e7</v>
    <v>en-US</v>
    <v>Map</v>
  </rv>
  <rv s="0">
    <v>536870912</v>
    <v>Municipality of Beltinci</v>
    <v>9bef4396-7834-4e89-8a71-3735c39c837c</v>
    <v>en-US</v>
    <v>Map</v>
  </rv>
  <rv s="0">
    <v>536870912</v>
    <v>Municipality of Bled</v>
    <v>d22f33ac-dfad-42d4-96a3-6c14611c338e</v>
    <v>en-US</v>
    <v>Map</v>
  </rv>
  <rv s="0">
    <v>536870912</v>
    <v>Municipality of Bohinj</v>
    <v>70a7ae97-dd74-45bf-ad1e-f34e0c54d3da</v>
    <v>en-US</v>
    <v>Map</v>
  </rv>
  <rv s="0">
    <v>536870912</v>
    <v>Municipality of Bovec</v>
    <v>3dbad65b-0a46-b2fe-4229-cd346b82cfe8</v>
    <v>en-US</v>
    <v>Map</v>
  </rv>
  <rv s="0">
    <v>536870912</v>
    <v>Municipality of Brda</v>
    <v>8706e65c-319b-4d94-4a64-e8a1f09ca2fa</v>
    <v>en-US</v>
    <v>Map</v>
  </rv>
  <rv s="0">
    <v>536870912</v>
    <v>Municipality of Brezovica</v>
    <v>4b143cea-bac0-dee4-b861-8e14139e781e</v>
    <v>en-US</v>
    <v>Map</v>
  </rv>
  <rv s="0">
    <v>536870912</v>
    <v>Municipality of Brežice</v>
    <v>8535b92e-e877-460a-af8f-6671983c8c81</v>
    <v>en-US</v>
    <v>Map</v>
  </rv>
  <rv s="0">
    <v>536870912</v>
    <v>Urban Municipality of Celje</v>
    <v>5448cb43-700f-4546-8569-ad374b1c670b</v>
    <v>en-US</v>
    <v>Map</v>
  </rv>
  <rv s="0">
    <v>536870912</v>
    <v>Municipality of Črenšovci</v>
    <v>5daa3032-e789-47e1-ab7c-d1d07e94ebc3</v>
    <v>en-US</v>
    <v>Map</v>
  </rv>
  <rv s="0">
    <v>536870912</v>
    <v>Municipality of Destrnik</v>
    <v>872cd5ee-f057-44f0-897a-1fa370dc1d57</v>
    <v>en-US</v>
    <v>Map</v>
  </rv>
  <rv s="0">
    <v>536870912</v>
    <v>Municipality of Divača</v>
    <v>cc9661a9-2ecf-4c19-9afd-afafee80f680</v>
    <v>en-US</v>
    <v>Map</v>
  </rv>
  <rv s="0">
    <v>536870912</v>
    <v>Municipality of Dobrepolje</v>
    <v>9445b929-d2c6-6874-ec87-29f93f7564dc</v>
    <v>en-US</v>
    <v>Map</v>
  </rv>
  <rv s="0">
    <v>536870912</v>
    <v>Municipality of Dobrova–Polhov Gradec</v>
    <v>a41dfdc8-e1bd-4d23-a960-8e5a1d077f02</v>
    <v>en-US</v>
    <v>Map</v>
  </rv>
  <rv s="0">
    <v>536870912</v>
    <v>Municipality of Dol pri Ljubljani</v>
    <v>477a8d0d-8575-4212-be19-783c6ad90b05</v>
    <v>en-US</v>
    <v>Map</v>
  </rv>
  <rv s="0">
    <v>536870912</v>
    <v>Municipality of Duplek</v>
    <v>ce314c0f-8d0c-2ef8-d81d-f76a543937ff</v>
    <v>en-US</v>
    <v>Map</v>
  </rv>
  <rv s="0">
    <v>536870912</v>
    <v>Municipality of Gorenja Vas–Poljane</v>
    <v>82a5c332-c591-1246-be55-faf20094676e</v>
    <v>en-US</v>
    <v>Map</v>
  </rv>
  <rv s="0">
    <v>536870912</v>
    <v>Municipality of Gorišnica</v>
    <v>778dee11-22c3-cab7-0ece-21d7c8d8c0b5</v>
    <v>en-US</v>
    <v>Map</v>
  </rv>
  <rv s="0">
    <v>536870912</v>
    <v>Municipality of Gornji Grad</v>
    <v>d38afdb1-5bd4-4ab1-8d8f-fef8042cb7b1</v>
    <v>en-US</v>
    <v>Map</v>
  </rv>
  <rv s="0">
    <v>536870912</v>
    <v>Municipality of Gornji Petrovci</v>
    <v>7234f13b-e596-4f77-b637-9fbdf41fa328</v>
    <v>en-US</v>
    <v>Map</v>
  </rv>
  <rv s="0">
    <v>536870912</v>
    <v>Municipality of Grosuplje</v>
    <v>24c6acfb-3390-4af4-982d-6b58e1fe3afe</v>
    <v>en-US</v>
    <v>Map</v>
  </rv>
  <rv s="0">
    <v>536870912</v>
    <v>Municipality of Hrastnik</v>
    <v>94e901c0-a700-44c1-8134-b4212b6f6967</v>
    <v>en-US</v>
    <v>Map</v>
  </rv>
  <rv s="0">
    <v>536870912</v>
    <v>Municipality of Hrpelje-Kozina</v>
    <v>829ee96f-2640-1af6-c541-7be0ed0c63ef</v>
    <v>en-US</v>
    <v>Map</v>
  </rv>
  <rv s="0">
    <v>536870912</v>
    <v>Municipality of Ig</v>
    <v>f670f221-cd60-a73f-d01a-d77448677c41</v>
    <v>en-US</v>
    <v>Map</v>
  </rv>
  <rv s="0">
    <v>536870912</v>
    <v>Municipality of Ilirska Bistrica</v>
    <v>0012cd22-ec2f-44ff-a277-0a9209b17616</v>
    <v>en-US</v>
    <v>Map</v>
  </rv>
  <rv s="0">
    <v>536870912</v>
    <v>Municipality of Jesenice</v>
    <v>c4918381-5682-414f-bd5d-e1a6f7c3ebb6</v>
    <v>en-US</v>
    <v>Map</v>
  </rv>
  <rv s="0">
    <v>536870912</v>
    <v>Municipality of Kidričevo</v>
    <v>95d831e0-4a31-4e9b-9b80-c894da1ae7db</v>
    <v>en-US</v>
    <v>Map</v>
  </rv>
  <rv s="0">
    <v>536870912</v>
    <v>Municipality of Kobarid</v>
    <v>2a4cba2d-bf96-465f-9bb3-73b091cfc4bc</v>
    <v>en-US</v>
    <v>Map</v>
  </rv>
  <rv s="0">
    <v>536870912</v>
    <v>Municipality of Komen</v>
    <v>9df8677d-7209-b583-b423-55b3d8997b6b</v>
    <v>en-US</v>
    <v>Map</v>
  </rv>
  <rv s="0">
    <v>536870912</v>
    <v>Urban Municipality of Koper</v>
    <v>d3de7f6d-7925-e2c1-7187-80b51ad55eb9</v>
    <v>en-US</v>
    <v>Map</v>
  </rv>
  <rv s="0">
    <v>536870912</v>
    <v>Urban Municipality of Kranj</v>
    <v>d7eafa53-5595-f433-f879-e6844c650c86</v>
    <v>en-US</v>
    <v>Map</v>
  </rv>
  <rv s="0">
    <v>536870912</v>
    <v>Municipality of Kranjska Gora</v>
    <v>d92d5871-12c7-4959-9a58-8018c2c67df3</v>
    <v>en-US</v>
    <v>Map</v>
  </rv>
  <rv s="0">
    <v>536870912</v>
    <v>Municipality of Kungota</v>
    <v>44545c8a-ea6c-90bd-ed99-43b2f0014bb5</v>
    <v>en-US</v>
    <v>Map</v>
  </rv>
  <rv s="0">
    <v>536870912</v>
    <v>Municipality of Kuzma</v>
    <v>686415d3-270c-4976-9708-599cdcd35299</v>
    <v>en-US</v>
    <v>Map</v>
  </rv>
  <rv s="0">
    <v>536870912</v>
    <v>Municipality of Laško</v>
    <v>301bdb97-f6e0-c1dd-2e76-b21ceccd57ea</v>
    <v>en-US</v>
    <v>Map</v>
  </rv>
  <rv s="0">
    <v>536870912</v>
    <v>Municipality of Lenart</v>
    <v>41fcd7f1-b493-476c-af12-2985c31a2f41</v>
    <v>en-US</v>
    <v>Map</v>
  </rv>
  <rv s="0">
    <v>536870912</v>
    <v>Municipality of Litija</v>
    <v>8643e662-1188-ecff-acca-47ee63a722f3</v>
    <v>en-US</v>
    <v>Map</v>
  </rv>
  <rv s="0">
    <v>536870912</v>
    <v>Municipality of Loška Dolina</v>
    <v>e485c452-386a-4b8e-949c-412a9d18d3c0</v>
    <v>en-US</v>
    <v>Map</v>
  </rv>
  <rv s="0">
    <v>536870912</v>
    <v>Municipality of Loški Potok</v>
    <v>6802b984-59c0-62c0-bb00-1b4331045a14</v>
    <v>en-US</v>
    <v>Map</v>
  </rv>
  <rv s="0">
    <v>536870912</v>
    <v>Municipality of Luče</v>
    <v>1b6b2f19-5954-def0-cae4-97ca90fe52a0</v>
    <v>en-US</v>
    <v>Map</v>
  </rv>
  <rv s="0">
    <v>536870912</v>
    <v>Municipality of Lukovica</v>
    <v>df2c2492-744a-2180-0a62-4d20ab7fc703</v>
    <v>en-US</v>
    <v>Map</v>
  </rv>
  <rv s="0">
    <v>536870912</v>
    <v>Municipality of Majšperk</v>
    <v>172c3fc2-3a5d-4a26-9af6-924b93061fb0</v>
    <v>en-US</v>
    <v>Map</v>
  </rv>
  <rv s="0">
    <v>536870912</v>
    <v>Municipality of Mengeš</v>
    <v>b4ae743d-2364-4b6f-8f50-251ec0cde413</v>
    <v>en-US</v>
    <v>Map</v>
  </rv>
  <rv s="0">
    <v>536870912</v>
    <v>Municipality of Miren-Kostanjevica</v>
    <v>40ef47ea-0319-49a2-8509-7181df2880a0</v>
    <v>en-US</v>
    <v>Map</v>
  </rv>
  <rv s="0">
    <v>536870912</v>
    <v>Municipality of Moravske Toplice</v>
    <v>afcb8131-48c0-4412-c5f1-f7bcad8ac609</v>
    <v>en-US</v>
    <v>Map</v>
  </rv>
  <rv s="0">
    <v>536870912</v>
    <v>Urban Municipality of Murska Sobota</v>
    <v>05e2b813-5069-8cbe-6653-24791383acad</v>
    <v>en-US</v>
    <v>Map</v>
  </rv>
  <rv s="0">
    <v>536870912</v>
    <v>Municipality of Muta</v>
    <v>f8077c81-8f3d-54b8-6076-fb947d0c5778</v>
    <v>en-US</v>
    <v>Map</v>
  </rv>
  <rv s="0">
    <v>536870912</v>
    <v>Municipality of Naklo</v>
    <v>11380975-60b5-4966-fbe3-9a3250b3a68b</v>
    <v>en-US</v>
    <v>Map</v>
  </rv>
  <rv s="0">
    <v>536870912</v>
    <v>Municipality of Nazarje</v>
    <v>8bb06049-922f-44f3-8006-9fe6bfb22cf3</v>
    <v>en-US</v>
    <v>Map</v>
  </rv>
  <rv s="0">
    <v>536870912</v>
    <v>Urban Municipality of Novo Mesto</v>
    <v>ecb68727-78e6-82f8-03d8-2bd74d3216bd</v>
    <v>en-US</v>
    <v>Map</v>
  </rv>
  <rv s="0">
    <v>536870912</v>
    <v>Municipality of Ormož</v>
    <v>3c23e56e-c6fc-8c60-e735-693ef913c10d</v>
    <v>en-US</v>
    <v>Map</v>
  </rv>
  <rv s="0">
    <v>536870912</v>
    <v>Municipality of Osilnica</v>
    <v>ff1963f2-c9be-08fb-02f6-1b8d2b2c3036</v>
    <v>en-US</v>
    <v>Map</v>
  </rv>
  <rv s="0">
    <v>536870912</v>
    <v>Municipality of Pesnica</v>
    <v>12c6baa9-cdac-e528-61fd-44e3449331d0</v>
    <v>en-US</v>
    <v>Map</v>
  </rv>
  <rv s="0">
    <v>536870912</v>
    <v>Municipality of Pivka</v>
    <v>69d42788-fc69-40d4-af00-15bd96297795</v>
    <v>en-US</v>
    <v>Map</v>
  </rv>
  <rv s="0">
    <v>536870912</v>
    <v>Municipality of Postojna</v>
    <v>dd32dd11-8a80-4071-862f-8f4d834587ba</v>
    <v>en-US</v>
    <v>Map</v>
  </rv>
  <rv s="0">
    <v>536870912</v>
    <v>Municipality of Rače-Fram</v>
    <v>58cea260-cf6d-130e-955f-75446f99d042</v>
    <v>en-US</v>
    <v>Map</v>
  </rv>
  <rv s="0">
    <v>536870912</v>
    <v>Municipality of Radenci</v>
    <v>d24d6079-5c53-6f39-1610-f4262eed09bd</v>
    <v>en-US</v>
    <v>Map</v>
  </rv>
  <rv s="0">
    <v>536870912</v>
    <v>Municipality of Radlje ob Dravi</v>
    <v>faef4ce0-028b-1997-16c0-11374da11083</v>
    <v>en-US</v>
    <v>Map</v>
  </rv>
  <rv s="0">
    <v>536870912</v>
    <v>Municipality of Ribnica</v>
    <v>9df4ab22-5e42-1f7e-a74f-d1da8b718ea8</v>
    <v>en-US</v>
    <v>Map</v>
  </rv>
  <rv s="0">
    <v>536870912</v>
    <v>Municipality of Rogaška Slatina</v>
    <v>704d0b89-cc99-6d2e-afbd-85da1e3a309e</v>
    <v>en-US</v>
    <v>Map</v>
  </rv>
  <rv s="0">
    <v>536870912</v>
    <v>Municipality of Rogatec</v>
    <v>bc705953-b090-4299-84cb-1cc3e80d18c2</v>
    <v>en-US</v>
    <v>Map</v>
  </rv>
  <rv s="0">
    <v>536870912</v>
    <v>Municipality of Ruše</v>
    <v>fa881299-d55e-4b33-a067-7da80ca0ba11</v>
    <v>en-US</v>
    <v>Map</v>
  </rv>
  <rv s="0">
    <v>536870912</v>
    <v>Municipality of Semič</v>
    <v>db1f2f4a-80bb-ac15-e657-2433a69f8bf2</v>
    <v>en-US</v>
    <v>Map</v>
  </rv>
  <rv s="0">
    <v>536870912</v>
    <v>Municipality of Sevnica</v>
    <v>35e0a39f-7973-41d4-8057-b1414abaf87e</v>
    <v>en-US</v>
    <v>Map</v>
  </rv>
  <rv s="0">
    <v>536870912</v>
    <v>Municipality of Sežana</v>
    <v>8afe5878-39dc-438b-4114-ef612d14f40b</v>
    <v>en-US</v>
    <v>Map</v>
  </rv>
  <rv s="0">
    <v>536870912</v>
    <v>Urban Municipality of Slovenj Gradec</v>
    <v>309d93b6-7675-411c-b968-258e6b7d8b0f</v>
    <v>en-US</v>
    <v>Map</v>
  </rv>
  <rv s="0">
    <v>536870912</v>
    <v>Municipality of Šenčur</v>
    <v>ca24f4d6-78d3-cbdf-5cf1-524b2b4e960f</v>
    <v>en-US</v>
    <v>Map</v>
  </rv>
  <rv s="0">
    <v>536870912</v>
    <v>Municipality of Šentilj</v>
    <v>be951893-e5d9-40b5-882a-96da6ddcdd18</v>
    <v>en-US</v>
    <v>Map</v>
  </rv>
  <rv s="0">
    <v>536870912</v>
    <v>Municipality of Šentjur</v>
    <v>d1d1359a-ca60-4335-b889-9169c2f46fed</v>
    <v>en-US</v>
    <v>Map</v>
  </rv>
  <rv s="0">
    <v>536870912</v>
    <v>Municipality of Škocjan</v>
    <v>1d48bed2-934f-4331-bfa1-9139441ebe51</v>
    <v>en-US</v>
    <v>Map</v>
  </rv>
  <rv s="0">
    <v>536870912</v>
    <v>Municipality of Škofja Loka</v>
    <v>15e2d3a1-0921-48e4-9cba-ada833e53279</v>
    <v>en-US</v>
    <v>Map</v>
  </rv>
  <rv s="0">
    <v>536870912</v>
    <v>Municipality of Šoštanj</v>
    <v>087d824f-75aa-4050-96df-3a5dab14d8c7</v>
    <v>en-US</v>
    <v>Map</v>
  </rv>
  <rv s="0">
    <v>536870912</v>
    <v>Municipality of Trebnje</v>
    <v>2551f98c-fd81-46cd-9704-90d5157b8a7d</v>
    <v>en-US</v>
    <v>Map</v>
  </rv>
  <rv s="0">
    <v>536870912</v>
    <v>Municipality of Tržič</v>
    <v>b478781d-dd10-af6a-0efd-f8010ff3aefd</v>
    <v>en-US</v>
    <v>Map</v>
  </rv>
  <rv s="0">
    <v>536870912</v>
    <v>Municipality of Turnišče</v>
    <v>fd350329-24bd-4322-9855-1ae9bbd787d1</v>
    <v>en-US</v>
    <v>Map</v>
  </rv>
  <rv s="0">
    <v>536870912</v>
    <v>Municipality of Velike Lašče</v>
    <v>9f9bc323-2682-3f3c-66d9-9f811ced26f0</v>
    <v>en-US</v>
    <v>Map</v>
  </rv>
  <rv s="0">
    <v>536870912</v>
    <v>Municipality of Videm</v>
    <v>7d09ed20-8b8b-4203-7009-eb3fbae59451</v>
    <v>en-US</v>
    <v>Map</v>
  </rv>
  <rv s="0">
    <v>536870912</v>
    <v>Municipality of Vojnik</v>
    <v>811ebf57-dd97-492e-ac84-d14a067994ec</v>
    <v>en-US</v>
    <v>Map</v>
  </rv>
  <rv s="0">
    <v>536870912</v>
    <v>Municipality of Vrhnika</v>
    <v>38f8778f-7b02-4c8f-a186-99d42dc7ce83</v>
    <v>en-US</v>
    <v>Map</v>
  </rv>
  <rv s="0">
    <v>536870912</v>
    <v>Municipality of Vuzenica</v>
    <v>36d6761e-9889-2ccf-8be6-8df212dcd3d1</v>
    <v>en-US</v>
    <v>Map</v>
  </rv>
  <rv s="0">
    <v>536870912</v>
    <v>Municipality of Železniki</v>
    <v>b9f73d63-e80b-8fad-00e8-10df8b61f80c</v>
    <v>en-US</v>
    <v>Map</v>
  </rv>
  <rv s="0">
    <v>536870912</v>
    <v>Municipality of Žiri</v>
    <v>a5fe8a66-0871-b51c-52f6-fc56b709e4d3</v>
    <v>en-US</v>
    <v>Map</v>
  </rv>
  <rv s="0">
    <v>536870912</v>
    <v>Municipality of Bistrica ob Sotli</v>
    <v>34f5707e-443e-4c35-bf5f-8a6e014f3ade</v>
    <v>en-US</v>
    <v>Map</v>
  </rv>
  <rv s="0">
    <v>536870912</v>
    <v>Municipality of Bloke</v>
    <v>81844042-134b-ade4-b6af-19673540e55a</v>
    <v>en-US</v>
    <v>Map</v>
  </rv>
  <rv s="0">
    <v>536870912</v>
    <v>Municipality of Braslovče</v>
    <v>5c3cb026-5918-49e6-a366-62519b4f7fce</v>
    <v>en-US</v>
    <v>Map</v>
  </rv>
  <rv s="0">
    <v>536870912</v>
    <v>Municipality of Cankova</v>
    <v>c4cd8384-ca99-4519-88f7-0c8ea9d00655</v>
    <v>en-US</v>
    <v>Map</v>
  </rv>
  <rv s="0">
    <v>536870912</v>
    <v>Municipality of Dobje</v>
    <v>6248b25f-0560-eca6-7148-61c3c7eb5aa5</v>
    <v>en-US</v>
    <v>Map</v>
  </rv>
  <rv s="0">
    <v>536870912</v>
    <v>Municipality of Dobrna</v>
    <v>22bff8d4-8c8c-449f-b90f-b1b4470be361</v>
    <v>en-US</v>
    <v>Map</v>
  </rv>
  <rv s="0">
    <v>536870912</v>
    <v>Municipality of Dobrovnik</v>
    <v>3f50f1ce-1a62-4cb3-8d03-24472f0281e1</v>
    <v>en-US</v>
    <v>Map</v>
  </rv>
  <rv s="0">
    <v>536870912</v>
    <v>Municipality of Dolenjske Toplice</v>
    <v>830d8042-fb73-42b1-d215-2d72ef4a68ba</v>
    <v>en-US</v>
    <v>Map</v>
  </rv>
  <rv s="0">
    <v>536870912</v>
    <v>Municipality of Grad</v>
    <v>93d9eb01-47d2-631f-ba05-a9db08affa8b</v>
    <v>en-US</v>
    <v>Map</v>
  </rv>
  <rv s="0">
    <v>536870912</v>
    <v>Municipality of Hajdina</v>
    <v>a47a1372-d3fd-9c76-69dd-1f74f6d59feb</v>
    <v>en-US</v>
    <v>Map</v>
  </rv>
  <rv s="0">
    <v>536870912</v>
    <v>Municipality of Hoče-Slivnica</v>
    <v>7b5c4ad5-7d8e-bd65-1713-96ba30f890b9</v>
    <v>en-US</v>
    <v>Map</v>
  </rv>
  <rv s="0">
    <v>536870912</v>
    <v>Municipality of Hodoš</v>
    <v>36eafae6-24a1-48f2-8677-04ea6cc19fdb</v>
    <v>en-US</v>
    <v>Map</v>
  </rv>
  <rv s="0">
    <v>536870912</v>
    <v>Municipality of Horjul</v>
    <v>1b15adb4-fda2-957c-5728-4b5ae73adb17</v>
    <v>en-US</v>
    <v>Map</v>
  </rv>
  <rv s="0">
    <v>536870912</v>
    <v>Municipality of Jezersko</v>
    <v>adf4417c-70c5-b6e4-b2b4-c3150ddee49e</v>
    <v>en-US</v>
    <v>Map</v>
  </rv>
  <rv s="0">
    <v>536870912</v>
    <v>Municipality of Komenda</v>
    <v>46827302-9d16-4bc4-8395-1553b7a56a4a</v>
    <v>en-US</v>
    <v>Map</v>
  </rv>
  <rv s="0">
    <v>536870912</v>
    <v>Municipality of Kostel</v>
    <v>3d02add7-0ed3-44a9-abe3-cbd5ba7de8a9</v>
    <v>en-US</v>
    <v>Map</v>
  </rv>
  <rv s="0">
    <v>536870912</v>
    <v>Municipality of Križevci</v>
    <v>89b4a194-526f-4384-ac61-561640fe2a3e</v>
    <v>en-US</v>
    <v>Map</v>
  </rv>
  <rv s="0">
    <v>536870912</v>
    <v>Municipality of Lovrenc na Pohorju</v>
    <v>1131334e-4177-47a5-8935-9bc1b8c845af</v>
    <v>en-US</v>
    <v>Map</v>
  </rv>
  <rv s="0">
    <v>536870912</v>
    <v>Municipality of Miklavž na Dravskem Polju</v>
    <v>ea68566a-545a-44f9-9a6c-5544e94480cc</v>
    <v>en-US</v>
    <v>Map</v>
  </rv>
  <rv s="0">
    <v>536870912</v>
    <v>Municipality of Mirna Peč</v>
    <v>b8f2d548-4947-ab86-9cbb-65b24b559582</v>
    <v>en-US</v>
    <v>Map</v>
  </rv>
  <rv s="0">
    <v>536870912</v>
    <v>Municipality of Prebold</v>
    <v>8fded940-5b8d-4940-a2cc-6f53fb4de6eb</v>
    <v>en-US</v>
    <v>Map</v>
  </rv>
  <rv s="0">
    <v>536870912</v>
    <v>Municipality of Razkrižje</v>
    <v>1fe228a1-de9a-4065-ba7c-4943411fe572</v>
    <v>en-US</v>
    <v>Map</v>
  </rv>
  <rv s="0">
    <v>536870912</v>
    <v>Municipality of Sodražica</v>
    <v>faf2102c-a652-501a-6560-c70c946f87b3</v>
    <v>en-US</v>
    <v>Map</v>
  </rv>
  <rv s="0">
    <v>536870912</v>
    <v>Municipality of Solčava</v>
    <v>1988486a-930a-92f0-bc88-f7b00a880de5</v>
    <v>en-US</v>
    <v>Map</v>
  </rv>
  <rv s="0">
    <v>536870912</v>
    <v>Municipality of Sveti Andraž v Slovenskih Goricah</v>
    <v>9ecfbead-a9dd-5095-a8f5-8ab94a0e81cb</v>
    <v>en-US</v>
    <v>Map</v>
  </rv>
  <rv s="0">
    <v>536870912</v>
    <v>Municipality of Šempeter-Vrtojba</v>
    <v>4c7b336a-886e-4632-90ba-0a143f939cf8</v>
    <v>en-US</v>
    <v>Map</v>
  </rv>
  <rv s="0">
    <v>536870912</v>
    <v>Municipality of Trnovska Vas</v>
    <v>6ec91fbd-72b7-40bf-86fc-bfe535a0ea48</v>
    <v>en-US</v>
    <v>Map</v>
  </rv>
  <rv s="0">
    <v>536870912</v>
    <v>Municipality of Veržej</v>
    <v>d07fa182-24a5-4b92-a267-208e6b60fe5f</v>
    <v>en-US</v>
    <v>Map</v>
  </rv>
  <rv s="0">
    <v>536870912</v>
    <v>Municipality of Žalec</v>
    <v>3b045e42-9802-1691-998e-c2fb7791b3b3</v>
    <v>en-US</v>
    <v>Map</v>
  </rv>
  <rv s="0">
    <v>536870912</v>
    <v>Municipality of Žirovnica</v>
    <v>7cf15cfc-de56-1fda-b1d0-73f139585af6</v>
    <v>en-US</v>
    <v>Map</v>
  </rv>
  <rv s="0">
    <v>536870912</v>
    <v>Municipality of Šmartno pri Litiji</v>
    <v>d520f250-5faa-4c03-af72-5ad0c897927c</v>
    <v>en-US</v>
    <v>Map</v>
  </rv>
  <rv s="0">
    <v>536870912</v>
    <v>Municipality of Apače</v>
    <v>88e8afa4-3f8b-438b-8aeb-12de59333fb4</v>
    <v>en-US</v>
    <v>Map</v>
  </rv>
  <rv s="0">
    <v>536870912</v>
    <v>Municipality of Cirkulane</v>
    <v>b2b430b8-654b-4ca4-a8e0-5c37c2868eab</v>
    <v>en-US</v>
    <v>Map</v>
  </rv>
  <rv s="0">
    <v>536870912</v>
    <v>Municipality of Mokronog-Trebelno</v>
    <v>9c5ccbb1-2766-6ba1-93de-f8865ce00a05</v>
    <v>en-US</v>
    <v>Map</v>
  </rv>
  <rv s="0">
    <v>536870912</v>
    <v>Municipality of Renče–Vogrsko</v>
    <v>9634dd56-dadf-4d1d-9a12-b65f14d57168</v>
    <v>en-US</v>
    <v>Map</v>
  </rv>
  <rv s="0">
    <v>536870912</v>
    <v>Municipality of Straža</v>
    <v>6600a980-fec2-fed4-9414-71daca7fc01a</v>
    <v>en-US</v>
    <v>Map</v>
  </rv>
  <rv s="0">
    <v>536870912</v>
    <v>Municipality of Sveta Trojica v Slovenskih Goricah</v>
    <v>bafc1328-988b-ccd4-0649-480da11121d6</v>
    <v>en-US</v>
    <v>Map</v>
  </rv>
  <rv s="0">
    <v>536870912</v>
    <v>Municipality of Sveti Tomaž</v>
    <v>b2260fe5-ca56-4f13-91d5-93cb17c7836f</v>
    <v>en-US</v>
    <v>Map</v>
  </rv>
  <rv s="0">
    <v>536870912</v>
    <v>Municipality of Šmarješke Toplice</v>
    <v>c7e55001-78c9-41db-85b5-e8e9bd21ad85</v>
    <v>en-US</v>
    <v>Map</v>
  </rv>
  <rv s="0">
    <v>536870912</v>
    <v>Municipality of Gorje</v>
    <v>c1e95d1f-74e2-b67b-dd6c-0627fe6fb1a5</v>
    <v>en-US</v>
    <v>Map</v>
  </rv>
  <rv s="0">
    <v>536870912</v>
    <v>Municipality of Log-Dragomer</v>
    <v>d5de88e3-5ac6-53ea-0f27-707b45e685d1</v>
    <v>en-US</v>
    <v>Map</v>
  </rv>
  <rv s="0">
    <v>536870912</v>
    <v>Municipality of Sveti Jurij v Slovenskih Goricah</v>
    <v>b0016596-5082-37e9-6354-8b17ed79978c</v>
    <v>en-US</v>
    <v>Map</v>
  </rv>
  <rv s="0">
    <v>536870912</v>
    <v>Municipality of Šentrupert</v>
    <v>33bdae3d-5f12-f41a-7783-9812948801e6</v>
    <v>en-US</v>
    <v>Map</v>
  </rv>
  <rv s="3">
    <v>539</v>
  </rv>
  <rv s="1">
    <fb>0.18626997966917902</fb>
    <v>22</v>
  </rv>
  <rv s="1">
    <fb>4.1950001716613797E-2</fb>
    <v>30</v>
  </rv>
  <rv s="1">
    <fb>1144654</fb>
    <v>23</v>
  </rv>
  <rv s="7">
    <v>#VALUE!</v>
    <v>en-US</v>
    <v>4982784a-4967-52d1-c08e-ffd0f091566e</v>
    <v>536870912</v>
    <v>1</v>
    <v>1058</v>
    <v>44</v>
    <v>Slovenia</v>
    <v>18</v>
    <v>19</v>
    <v>Map</v>
    <v>20</v>
    <v>104</v>
    <v>SI</v>
    <v>8442</v>
    <v>8443</v>
    <v>3479</v>
    <v>8444</v>
    <v>8445</v>
    <v>8446</v>
    <v>8447</v>
    <v>8448</v>
    <v>8449</v>
    <v>EUR</v>
    <v>Slovenia, officially the Republic of Slovenia, is a country in Central Europe. It borders Italy to the west, Austria to the north, Hungary to the northeast, Croatia to the south and southeast, and a short coastline within the Adriatic Sea to the ...</v>
    <v>8450</v>
    <v>5264</v>
    <v>8451</v>
    <v>8452</v>
    <v>2797</v>
    <v>8453</v>
    <v>8454</v>
    <v>8455</v>
    <v>8456</v>
    <v>8046</v>
    <v>8446</v>
    <v>8459</v>
    <v>8460</v>
    <v>8461</v>
    <v>8462</v>
    <v>3642</v>
    <v>793</v>
    <v>Slovenia</v>
    <v>National anthem of Slovenia</v>
    <v>8463</v>
    <v>Republika Slovenija</v>
    <v>8464</v>
    <v>8465</v>
    <v>8466</v>
    <v>3199</v>
    <v>315</v>
    <v>2969</v>
    <v>8467</v>
    <v>2383</v>
    <v>2017</v>
    <v>3996</v>
    <v>8468</v>
    <v>8594</v>
    <v>8595</v>
    <v>125</v>
    <v>1656</v>
    <v>8596</v>
    <v>Slovenia</v>
    <v>8597</v>
    <v>mdp/vdpid/212</v>
  </rv>
  <rv s="0">
    <v>536870912</v>
    <v>Solomon Islands</v>
    <v>21782a7b-8132-6cb7-9c19-a969f888720b</v>
    <v>en-US</v>
    <v>Map</v>
  </rv>
  <rv s="1">
    <fb>3.8585209003215402E-2</fb>
    <v>22</v>
  </rv>
  <rv s="1">
    <fb>28400</fb>
    <v>23</v>
  </rv>
  <rv s="1">
    <fb>32.439</fb>
    <v>24</v>
  </rv>
  <rv s="1">
    <fb>677</fb>
    <v>25</v>
  </rv>
  <rv s="0">
    <v>536870912</v>
    <v>Honiara</v>
    <v>77747d9e-93e3-f430-0c78-72e024efa89c</v>
    <v>en-US</v>
    <v>Map</v>
  </rv>
  <rv s="1">
    <fb>168.68199999999999</fb>
    <v>23</v>
  </rv>
  <rv s="1">
    <fb>133.06203318559099</fb>
    <v>26</v>
  </rv>
  <rv s="1">
    <fb>1.6348554401224201E-2</fb>
    <v>22</v>
  </rv>
  <rv s="1">
    <fb>4.4029999999999996</fb>
    <v>24</v>
  </rv>
  <rv s="1">
    <fb>0.778635191977045</fb>
    <v>22</v>
  </rv>
  <rv s="1">
    <fb>1425074225.7779801</fb>
    <v>28</v>
  </rv>
  <rv s="1">
    <fb>1.0620649</fb>
    <v>22</v>
  </rv>
  <rv s="2">
    <v>164</v>
    <v>20</v>
    <v>1060</v>
    <v>7</v>
    <v>0</v>
    <v>Image of Solomon Islands</v>
  </rv>
  <rv s="1">
    <fb>17.100000000000001</fb>
    <v>29</v>
  </rv>
  <rv s="0">
    <v>805306368</v>
    <v>Jeremiah Manele (Prime minister)</v>
    <v>4e1aeccd-e810-bc15-e095-375ee5abd4b7</v>
    <v>en-US</v>
    <v>Generic</v>
  </rv>
  <rv s="3">
    <v>540</v>
  </rv>
  <rv s="4">
    <v>https://www.bing.com/search?q=solomon+islands&amp;form=skydnc</v>
    <v>Learn more on Bing</v>
  </rv>
  <rv s="1">
    <fb>72.834999999999994</fb>
    <v>29</v>
  </rv>
  <rv s="1">
    <fb>104</fb>
    <v>29</v>
  </rv>
  <rv s="3">
    <v>541</v>
  </rv>
  <rv s="1">
    <fb>3.2869159699999997E-2</fb>
    <v>22</v>
  </rv>
  <rv s="1">
    <fb>0.19370000000000001</fb>
    <v>24</v>
  </rv>
  <rv s="1">
    <fb>724273</fb>
    <v>23</v>
  </rv>
  <rv s="1">
    <fb>0.114</fb>
    <v>22</v>
  </rv>
  <rv s="1">
    <fb>0.83835998535156309</fb>
    <v>22</v>
  </rv>
  <rv s="0">
    <v>536870912</v>
    <v>Central Province</v>
    <v>bc5be92b-5d58-c58f-ee5f-213b45ff6a4f</v>
    <v>en-US</v>
    <v>Map</v>
  </rv>
  <rv s="0">
    <v>536870912</v>
    <v>Choiseul Province</v>
    <v>8eeabac9-4950-1ac3-3b05-3beacb4a9512</v>
    <v>en-US</v>
    <v>Map</v>
  </rv>
  <rv s="0">
    <v>536870912</v>
    <v>Guadalcanal Province</v>
    <v>e1b97407-dbe0-6e1d-42d9-2376e710a2d4</v>
    <v>en-US</v>
    <v>Map</v>
  </rv>
  <rv s="0">
    <v>536870912</v>
    <v>Isabel Province</v>
    <v>294cf314-1d95-99d6-287d-30d961ff5fb9</v>
    <v>en-US</v>
    <v>Map</v>
  </rv>
  <rv s="0">
    <v>536870912</v>
    <v>Makira-Ulawa Province</v>
    <v>1844274e-618a-56ab-13bc-496222093fc5</v>
    <v>en-US</v>
    <v>Map</v>
  </rv>
  <rv s="0">
    <v>536870912</v>
    <v>Malaita Province</v>
    <v>cc9ca4b7-6dae-e7cf-76c0-801fe795f2aa</v>
    <v>en-US</v>
    <v>Map</v>
  </rv>
  <rv s="0">
    <v>536870912</v>
    <v>Western Province</v>
    <v>a0981a2a-e472-d95b-ce9e-87c83b667336</v>
    <v>en-US</v>
    <v>Map</v>
  </rv>
  <rv s="0">
    <v>536870912</v>
    <v>Rennell and Bellona Province</v>
    <v>a86f7d3f-72cf-17d3-141b-601bc739195e</v>
    <v>en-US</v>
    <v>Map</v>
  </rv>
  <rv s="0">
    <v>536870912</v>
    <v>Temotu Province</v>
    <v>689698f0-224c-41c3-f8a0-ebb77cf4e684</v>
    <v>en-US</v>
    <v>Map</v>
  </rv>
  <rv s="3">
    <v>542</v>
  </rv>
  <rv s="1">
    <fb>0.29549349568202299</fb>
    <v>22</v>
  </rv>
  <rv s="3">
    <v>543</v>
  </rv>
  <rv s="1">
    <fb>5.75999975204468E-3</fb>
    <v>30</v>
  </rv>
  <rv s="1">
    <fb>162164</fb>
    <v>23</v>
  </rv>
  <rv s="68">
    <v>#VALUE!</v>
    <v>en-US</v>
    <v>21782a7b-8132-6cb7-9c19-a969f888720b</v>
    <v>536870912</v>
    <v>1</v>
    <v>1063</v>
    <v>1064</v>
    <v>Solomon Islands</v>
    <v>18</v>
    <v>19</v>
    <v>Map</v>
    <v>20</v>
    <v>1065</v>
    <v>SB</v>
    <v>8600</v>
    <v>8601</v>
    <v>8602</v>
    <v>8603</v>
    <v>8604</v>
    <v>8605</v>
    <v>8606</v>
    <v>8607</v>
    <v>SBD</v>
    <v>Solomon Islands, also known simply as the Solomons, is an island country consisting of six major islands and over 1000 smaller islands in Melanesia, part of Oceania, to the northeast of Australia. It is directly adjacent to Papua New Guinea to ...</v>
    <v>8608</v>
    <v>8609</v>
    <v>360</v>
    <v>8610</v>
    <v>8611</v>
    <v>8612</v>
    <v>8613</v>
    <v>8604</v>
    <v>8615</v>
    <v>8616</v>
    <v>8617</v>
    <v>8618</v>
    <v>2893</v>
    <v>Solomon Islands</v>
    <v>God Save Our Solomon Islands</v>
    <v>8619</v>
    <v>Solomon Islands</v>
    <v>8620</v>
    <v>8621</v>
    <v>8622</v>
    <v>2725</v>
    <v>494</v>
    <v>5229</v>
    <v>579</v>
    <v>1369</v>
    <v>8623</v>
    <v>1211</v>
    <v>8624</v>
    <v>8634</v>
    <v>8635</v>
    <v>8636</v>
    <v>2379</v>
    <v>8637</v>
    <v>Solomon Islands</v>
    <v>8638</v>
    <v>mdp/vdpid/30</v>
  </rv>
  <rv s="0">
    <v>536870912</v>
    <v>Somalia</v>
    <v>14f0659c-f28d-2a2c-7272-22ac7398b0ed</v>
    <v>en-US</v>
    <v>Map</v>
  </rv>
  <rv s="1">
    <fb>0.70336659546657299</fb>
    <v>22</v>
  </rv>
  <rv s="1">
    <fb>637657</fb>
    <v>23</v>
  </rv>
  <rv s="1">
    <fb>20000</fb>
    <v>23</v>
  </rv>
  <rv s="1">
    <fb>41.753</fb>
    <v>24</v>
  </rv>
  <rv s="1">
    <fb>252</fb>
    <v>25</v>
  </rv>
  <rv s="0">
    <v>536870912</v>
    <v>Mogadishu</v>
    <v>6b153fea-d687-ac84-f937-d59d0a5bdaf6</v>
    <v>en-US</v>
    <v>Map</v>
  </rv>
  <rv s="1">
    <fb>645.39200000000005</fb>
    <v>23</v>
  </rv>
  <rv s="1">
    <fb>6.0720000000000001</fb>
    <v>24</v>
  </rv>
  <rv s="1">
    <fb>0.10020403920222699</fb>
    <v>22</v>
  </rv>
  <rv s="1">
    <fb>4720727278.1883297</fb>
    <v>28</v>
  </rv>
  <rv s="1">
    <fb>0.23363539999999999</fb>
    <v>22</v>
  </rv>
  <rv s="1">
    <fb>2.46041E-2</fb>
    <v>22</v>
  </rv>
  <rv s="2">
    <v>165</v>
    <v>20</v>
    <v>1067</v>
    <v>7</v>
    <v>0</v>
    <v>Image of Somalia</v>
  </rv>
  <rv s="1">
    <fb>76.599999999999994</fb>
    <v>29</v>
  </rv>
  <rv s="0">
    <v>805306368</v>
    <v>Hassan Sheikh Mohamud (President)</v>
    <v>d1819e08-8cad-4518-ac6e-f3ef48938ebd</v>
    <v>en-US</v>
    <v>Generic</v>
  </rv>
  <rv s="0">
    <v>805306368</v>
    <v>Hamza Abdi Barre (Prime minister)</v>
    <v>ca870171-69e7-4e60-80e2-a0812c621b0a</v>
    <v>en-US</v>
    <v>Generic</v>
  </rv>
  <rv s="3">
    <v>544</v>
  </rv>
  <rv s="4">
    <v>https://www.bing.com/search?q=somalia&amp;form=skydnc</v>
    <v>Learn more on Bing</v>
  </rv>
  <rv s="1">
    <fb>57.067999999999998</fb>
    <v>29</v>
  </rv>
  <rv s="3">
    <v>545</v>
  </rv>
  <rv s="1">
    <fb>2.29E-2</fb>
    <v>24</v>
  </rv>
  <rv s="1">
    <fb>17597511</fb>
    <v>23</v>
  </rv>
  <rv s="1">
    <fb>0.47397998809814501</fb>
    <v>22</v>
  </rv>
  <rv s="0">
    <v>536870912</v>
    <v>Awdal</v>
    <v>dc88f9a6-2153-a64c-06a2-87f616cf8e06</v>
    <v>en-US</v>
    <v>Map</v>
  </rv>
  <rv s="0">
    <v>536870912</v>
    <v>Bakool</v>
    <v>dadbaa78-4326-e3cb-8889-109ae596a2a3</v>
    <v>en-US</v>
    <v>Map</v>
  </rv>
  <rv s="0">
    <v>536870912</v>
    <v>Banaadir</v>
    <v>47a94b95-50da-e3cb-c6c9-dd8cba83fba4</v>
    <v>en-US</v>
    <v>Map</v>
  </rv>
  <rv s="0">
    <v>536870912</v>
    <v>Bari, Somalia</v>
    <v>26e6ebcf-d0b4-0e6a-c727-158f90261893</v>
    <v>en-US</v>
    <v>Map</v>
  </rv>
  <rv s="0">
    <v>536870912</v>
    <v>Bay, Somalia</v>
    <v>5720b10c-535c-ff5b-3f90-78350a201b15</v>
    <v>en-US</v>
    <v>Map</v>
  </rv>
  <rv s="0">
    <v>536870912</v>
    <v>Galguduud</v>
    <v>0cbca1a2-c990-a55a-9a31-acb985524f41</v>
    <v>en-US</v>
    <v>Map</v>
  </rv>
  <rv s="0">
    <v>536870912</v>
    <v>Gedo</v>
    <v>935ff2fb-6bd8-18e7-3544-4e4a67e78e85</v>
    <v>en-US</v>
    <v>Map</v>
  </rv>
  <rv s="0">
    <v>536870912</v>
    <v>Hiran, Somalia</v>
    <v>585d50a6-f0b8-2668-7102-7c0d361e87fd</v>
    <v>en-US</v>
    <v>Map</v>
  </rv>
  <rv s="0">
    <v>536870912</v>
    <v>Middle Juba</v>
    <v>b27d7a5a-c58f-fde4-79ad-b72da787b9c1</v>
    <v>en-US</v>
    <v>Map</v>
  </rv>
  <rv s="0">
    <v>536870912</v>
    <v>Lower Juba</v>
    <v>1c3a23f3-dc33-9f09-ce2f-838195564920</v>
    <v>en-US</v>
    <v>Map</v>
  </rv>
  <rv s="0">
    <v>536870912</v>
    <v>Mudug</v>
    <v>3197077f-31df-5f39-98ac-d91829097e30</v>
    <v>en-US</v>
    <v>Map</v>
  </rv>
  <rv s="0">
    <v>536870912</v>
    <v>Middle Shabelle</v>
    <v>81542177-8bd5-073d-612d-0f67ff1e44f2</v>
    <v>en-US</v>
    <v>Map</v>
  </rv>
  <rv s="0">
    <v>536870912</v>
    <v>Lower Shabelle</v>
    <v>ff07773d-4ae7-d991-aeae-d84e23217903</v>
    <v>en-US</v>
    <v>Map</v>
  </rv>
  <rv s="3">
    <v>546</v>
  </rv>
  <rv s="1">
    <fb>1.2287243373719898E-6</fb>
    <v>22</v>
  </rv>
  <rv s="3">
    <v>547</v>
  </rv>
  <rv s="1">
    <fb>0.11350999832153301</fb>
    <v>30</v>
  </rv>
  <rv s="1">
    <fb>7034861</fb>
    <v>23</v>
  </rv>
  <rv s="69">
    <v>#VALUE!</v>
    <v>en-US</v>
    <v>14f0659c-f28d-2a2c-7272-22ac7398b0ed</v>
    <v>536870912</v>
    <v>1</v>
    <v>1070</v>
    <v>1071</v>
    <v>Somalia</v>
    <v>18</v>
    <v>19</v>
    <v>Map</v>
    <v>20</v>
    <v>1072</v>
    <v>SO</v>
    <v>8641</v>
    <v>8642</v>
    <v>8643</v>
    <v>8644</v>
    <v>8645</v>
    <v>8646</v>
    <v>8647</v>
    <v>SOS</v>
    <v>Somalia, officially the Federal Republic of Somalia, is the easternmost country in continental Africa. The country is located in the Horn of Africa and is bordered by Ethiopia to the west, Djibouti to the northwest, Kenya to the southwest, the ...</v>
    <v>8648</v>
    <v>8649</v>
    <v>1943</v>
    <v>8650</v>
    <v>8651</v>
    <v>8652</v>
    <v>8653</v>
    <v>8654</v>
    <v>8646</v>
    <v>8657</v>
    <v>8658</v>
    <v>8659</v>
    <v>1954</v>
    <v>Somalia</v>
    <v>Qolobaa Calankeed</v>
    <v>8660</v>
    <v>Federal Republic of Somalia</v>
    <v>8661</v>
    <v>8662</v>
    <v>8663</v>
    <v>8677</v>
    <v>8678</v>
    <v>8679</v>
    <v>8680</v>
    <v>Somalia</v>
    <v>8681</v>
    <v>mdp/vdpid/216</v>
  </rv>
  <rv s="0">
    <v>536870912</v>
    <v>South Africa</v>
    <v>38a9fd4a-4f7c-6d91-d6dd-4eed3131672d</v>
    <v>en-US</v>
    <v>Map</v>
  </rv>
  <rv s="1">
    <fb>0.79830020855830996</fb>
    <v>22</v>
  </rv>
  <rv s="1">
    <fb>1221037</fb>
    <v>23</v>
  </rv>
  <rv s="1">
    <fb>20.51</fb>
    <v>24</v>
  </rv>
  <rv s="1">
    <fb>27</fb>
    <v>25</v>
  </rv>
  <rv s="0">
    <v>536870912</v>
    <v>Pretoria</v>
    <v>3fa43cca-3409-4d81-f4f9-2df74e37e177</v>
    <v>en-US</v>
    <v>Map</v>
  </rv>
  <rv s="1">
    <fb>476643.99400000001</fb>
    <v>23</v>
  </rv>
  <rv s="1">
    <fb>158.92793752218699</fb>
    <v>26</v>
  </rv>
  <rv s="1">
    <fb>4.1243507248623905E-2</fb>
    <v>22</v>
  </rv>
  <rv s="1">
    <fb>4197.9070469175304</fb>
    <v>23</v>
  </rv>
  <rv s="1">
    <fb>2.4049999999999998</fb>
    <v>24</v>
  </rv>
  <rv s="1">
    <fb>7.6177365240831296E-2</fb>
    <v>22</v>
  </rv>
  <rv s="1">
    <fb>86.791431691401598</fb>
    <v>29</v>
  </rv>
  <rv s="1">
    <fb>351431649241.43903</fb>
    <v>28</v>
  </rv>
  <rv s="1">
    <fb>1.0086473</fb>
    <v>22</v>
  </rv>
  <rv s="1">
    <fb>0.22366029999999998</fb>
    <v>22</v>
  </rv>
  <rv s="2">
    <v>166</v>
    <v>20</v>
    <v>1074</v>
    <v>7</v>
    <v>0</v>
    <v>Image of South Africa</v>
  </rv>
  <rv s="1">
    <fb>28.5</fb>
    <v>29</v>
  </rv>
  <rv s="0">
    <v>536870912</v>
    <v>Johannesburg</v>
    <v>fdf01f15-cb04-8b6c-43e6-a8b2138c0312</v>
    <v>en-US</v>
    <v>Map</v>
  </rv>
  <rv s="0">
    <v>805306368</v>
    <v>Cyril Ramaphosa (President)</v>
    <v>c3bf14fa-ef5e-696f-af28-746c7d0b22a9</v>
    <v>en-US</v>
    <v>Generic</v>
  </rv>
  <rv s="0">
    <v>805306368</v>
    <v>Mandisa Maya (Chief justice)</v>
    <v>d7f4df4e-1431-de9c-d625-ad5005dd70e1</v>
    <v>en-US</v>
    <v>Generic</v>
  </rv>
  <rv s="3">
    <v>548</v>
  </rv>
  <rv s="4">
    <v>https://www.bing.com/search?q=south+africa&amp;form=skydnc</v>
    <v>Learn more on Bing</v>
  </rv>
  <rv s="1">
    <fb>63.856999999999999</fb>
    <v>29</v>
  </rv>
  <rv s="1">
    <fb>1056341440000</fb>
    <v>28</v>
  </rv>
  <rv s="1">
    <fb>119</fb>
    <v>29</v>
  </rv>
  <rv s="3">
    <v>549</v>
  </rv>
  <rv s="1">
    <fb>7.6985469299999998E-2</fb>
    <v>22</v>
  </rv>
  <rv s="1">
    <fb>0.90539999999999998</fb>
    <v>24</v>
  </rv>
  <rv s="1">
    <fb>59893885</fb>
    <v>23</v>
  </rv>
  <rv s="1">
    <fb>0.505</fb>
    <v>22</v>
  </rv>
  <rv s="1">
    <fb>0.68200000000000005</fb>
    <v>22</v>
  </rv>
  <rv s="1">
    <fb>0.56016998291015596</fb>
    <v>22</v>
  </rv>
  <rv s="0">
    <v>536870912</v>
    <v>Eastern Cape</v>
    <v>52d32047-22e4-2498-c546-1854275462d0</v>
    <v>en-US</v>
    <v>Map</v>
  </rv>
  <rv s="0">
    <v>536870912</v>
    <v>Free State</v>
    <v>a80d303a-f84e-1047-ecc5-821b167d82e2</v>
    <v>en-US</v>
    <v>Map</v>
  </rv>
  <rv s="0">
    <v>536870912</v>
    <v>Gauteng</v>
    <v>adc304a6-9c62-702f-7ed7-29afec5c41a8</v>
    <v>en-US</v>
    <v>Map</v>
  </rv>
  <rv s="0">
    <v>536870912</v>
    <v>KwaZulu-Natal</v>
    <v>b18f871a-4296-ec9f-bd43-fc7b0e94f309</v>
    <v>en-US</v>
    <v>Map</v>
  </rv>
  <rv s="0">
    <v>536870912</v>
    <v>Limpopo</v>
    <v>1145af3c-da05-7eb5-c05e-8dbdf794ccd4</v>
    <v>en-US</v>
    <v>Map</v>
  </rv>
  <rv s="0">
    <v>536870912</v>
    <v>Mpumalanga</v>
    <v>fe8e43ff-3125-ea79-5306-db1bee5c12d8</v>
    <v>en-US</v>
    <v>Map</v>
  </rv>
  <rv s="0">
    <v>536870912</v>
    <v>North West</v>
    <v>a9ca554b-55e2-f0d1-dbe6-796b1fc29dff</v>
    <v>en-US</v>
    <v>Map</v>
  </rv>
  <rv s="0">
    <v>536870912</v>
    <v>Northern Cape</v>
    <v>c7811f0b-afea-afb9-4c2d-695826b9ca98</v>
    <v>en-US</v>
    <v>Map</v>
  </rv>
  <rv s="0">
    <v>536870912</v>
    <v>Western Cape</v>
    <v>c7b124b8-e75d-0b9b-5245-dda6bbb13800</v>
    <v>en-US</v>
    <v>Map</v>
  </rv>
  <rv s="3">
    <v>550</v>
  </rv>
  <rv s="1">
    <fb>0.27465217966612804</fb>
    <v>22</v>
  </rv>
  <rv s="3">
    <v>551</v>
  </rv>
  <rv s="1">
    <fb>0.28180999755859398</fb>
    <v>30</v>
  </rv>
  <rv s="1">
    <fb>39149717</fb>
    <v>23</v>
  </rv>
  <rv s="12">
    <v>#VALUE!</v>
    <v>en-US</v>
    <v>38a9fd4a-4f7c-6d91-d6dd-4eed3131672d</v>
    <v>536870912</v>
    <v>1</v>
    <v>1077</v>
    <v>103</v>
    <v>South Africa</v>
    <v>18</v>
    <v>19</v>
    <v>Map</v>
    <v>20</v>
    <v>1078</v>
    <v>ZA</v>
    <v>8684</v>
    <v>8685</v>
    <v>5387</v>
    <v>8686</v>
    <v>8687</v>
    <v>8688</v>
    <v>8689</v>
    <v>8690</v>
    <v>8691</v>
    <v>ZAR</v>
    <v>South Africa, officially the Republic of South Africa, is the southernmost country in Africa. Its nine provinces are bounded to the south by 2,798 kilometres of coastline that stretches along the South Atlantic and Indian Ocean; to the north by ...</v>
    <v>8692</v>
    <v>8693</v>
    <v>8694</v>
    <v>8695</v>
    <v>782</v>
    <v>8696</v>
    <v>8697</v>
    <v>8698</v>
    <v>8699</v>
    <v>8700</v>
    <v>8701</v>
    <v>8704</v>
    <v>8705</v>
    <v>8706</v>
    <v>8707</v>
    <v>8708</v>
    <v>South Africa</v>
    <v>National anthem of South Africa</v>
    <v>8709</v>
    <v>Republic of South Africa</v>
    <v>8710</v>
    <v>8711</v>
    <v>8712</v>
    <v>109</v>
    <v>8713</v>
    <v>8714</v>
    <v>1107</v>
    <v>1886</v>
    <v>691</v>
    <v>2432</v>
    <v>8715</v>
    <v>8725</v>
    <v>8726</v>
    <v>8727</v>
    <v>494</v>
    <v>8728</v>
    <v>South Africa</v>
    <v>8729</v>
    <v>mdp/vdpid/209</v>
  </rv>
  <rv s="0">
    <v>536870912</v>
    <v>Spain</v>
    <v>1baf9d59-f443-e9f4-6e49-de048a073e3f</v>
    <v>en-US</v>
    <v>Map</v>
  </rv>
  <rv s="1">
    <fb>0.52577247440306896</fb>
    <v>22</v>
  </rv>
  <rv s="1">
    <fb>505990</fb>
    <v>23</v>
  </rv>
  <rv s="1">
    <fb>196000</fb>
    <v>23</v>
  </rv>
  <rv s="1">
    <fb>7.9</fb>
    <v>24</v>
  </rv>
  <rv s="1">
    <fb>34</fb>
    <v>25</v>
  </rv>
  <rv s="0">
    <v>536870912</v>
    <v>Madrid</v>
    <v>a497c067-c4c6-4bf4-9a5d-34fd30589bda</v>
    <v>en-US</v>
    <v>Map</v>
  </rv>
  <rv s="1">
    <fb>244002.18</fb>
    <v>23</v>
  </rv>
  <rv s="1">
    <fb>110.96151904206</fb>
    <v>26</v>
  </rv>
  <rv s="1">
    <fb>6.9953624171701497E-3</fb>
    <v>22</v>
  </rv>
  <rv s="1">
    <fb>5355.9870055822103</fb>
    <v>23</v>
  </rv>
  <rv s="1">
    <fb>0.36936209528965797</fb>
    <v>22</v>
  </rv>
  <rv s="1">
    <fb>72.955546118337793</fb>
    <v>29</v>
  </rv>
  <rv s="1">
    <fb>1394116310768.6299</fb>
    <v>28</v>
  </rv>
  <rv s="1">
    <fb>1.0271029</fb>
    <v>22</v>
  </rv>
  <rv s="1">
    <fb>0.88853009999999999</fb>
    <v>22</v>
  </rv>
  <rv s="2">
    <v>167</v>
    <v>20</v>
    <v>1080</v>
    <v>7</v>
    <v>0</v>
    <v>Image of Spain</v>
  </rv>
  <rv s="1">
    <fb>2.5</fb>
    <v>29</v>
  </rv>
  <rv s="0">
    <v>805306368</v>
    <v>Felipe VI (Monarch)</v>
    <v>ec86fb82-ddbc-286a-d1a7-3644682c1efc</v>
    <v>en-US</v>
    <v>Generic</v>
  </rv>
  <rv s="0">
    <v>805306368</v>
    <v>Pedro Sánchez (Prime minister)</v>
    <v>9e0d6cf3-f466-7b6f-0a92-aa23020fc120</v>
    <v>en-US</v>
    <v>Generic</v>
  </rv>
  <rv s="3">
    <v>552</v>
  </rv>
  <rv s="4">
    <v>https://www.bing.com/search?q=spain&amp;form=skydnc</v>
    <v>Learn more on Bing</v>
  </rv>
  <rv s="1">
    <fb>83.334146341463395</fb>
    <v>29</v>
  </rv>
  <rv s="1">
    <fb>797285840000</fb>
    <v>28</v>
  </rv>
  <rv s="1">
    <fb>5.6</fb>
    <v>27</v>
  </rv>
  <rv s="1">
    <fb>0.24229018520000001</fb>
    <v>22</v>
  </rv>
  <rv s="1">
    <fb>3.8723000000000001</fb>
    <v>24</v>
  </rv>
  <rv s="1">
    <fb>47615034</fb>
    <v>23</v>
  </rv>
  <rv s="1">
    <fb>0.23399999999999999</fb>
    <v>22</v>
  </rv>
  <rv s="1">
    <fb>0.254</fb>
    <v>22</v>
  </rv>
  <rv s="1">
    <fb>0.57492000579834002</fb>
    <v>22</v>
  </rv>
  <rv s="0">
    <v>536870912</v>
    <v>Andalusia</v>
    <v>b009454b-b921-1477-fbf3-ea4c66d409b5</v>
    <v>en-US</v>
    <v>Map</v>
  </rv>
  <rv s="0">
    <v>536870912</v>
    <v>Catalonia</v>
    <v>54afd4ed-d6c4-c6c9-2f8d-10440795b196</v>
    <v>en-US</v>
    <v>Map</v>
  </rv>
  <rv s="0">
    <v>536870912</v>
    <v>Community of Madrid</v>
    <v>854c08ed-f6d7-c812-1a3f-46928ae0597e</v>
    <v>en-US</v>
    <v>Map</v>
  </rv>
  <rv s="0">
    <v>536870912</v>
    <v>Valencian Community</v>
    <v>d1a45f13-aca9-6854-cb23-92573a279216</v>
    <v>en-US</v>
    <v>Map</v>
  </rv>
  <rv s="0">
    <v>536870912</v>
    <v>Galicia</v>
    <v>70c91f08-f55c-f98a-047e-aa9228ed4253</v>
    <v>en-US</v>
    <v>Map</v>
  </rv>
  <rv s="0">
    <v>536870912</v>
    <v>Castile and León</v>
    <v>7fc8f34d-7f31-b8c6-34d4-545cb3920adf</v>
    <v>en-US</v>
    <v>Map</v>
  </rv>
  <rv s="0">
    <v>536870912</v>
    <v>Basque Country</v>
    <v>27cbb013-d521-0f66-7c87-67bad92e92f5</v>
    <v>en-US</v>
    <v>Map</v>
  </rv>
  <rv s="0">
    <v>536870912</v>
    <v>Canary Islands</v>
    <v>e5f4f633-d27e-9012-be27-a85d7ed21999</v>
    <v>en-US</v>
    <v>Map</v>
  </rv>
  <rv s="0">
    <v>536870912</v>
    <v>Castilla–La Mancha</v>
    <v>1e79c598-5619-e707-75d9-40410db3c0b2</v>
    <v>en-US</v>
    <v>Map</v>
  </rv>
  <rv s="0">
    <v>536870912</v>
    <v>Region of Murcia</v>
    <v>e697a468-5c9d-9a42-68ac-b04781a55abd</v>
    <v>en-US</v>
    <v>Map</v>
  </rv>
  <rv s="0">
    <v>536870912</v>
    <v>Aragon</v>
    <v>66482df7-7a8d-eb53-1b74-7702eb8f6ab7</v>
    <v>en-US</v>
    <v>Map</v>
  </rv>
  <rv s="0">
    <v>536870912</v>
    <v>Asturias</v>
    <v>6880b28a-27ed-46a3-3b3f-93553df34103</v>
    <v>en-US</v>
    <v>Map</v>
  </rv>
  <rv s="0">
    <v>536870912</v>
    <v>Extremadura</v>
    <v>60c245e4-f9c9-d637-1ff7-50148c20166f</v>
    <v>en-US</v>
    <v>Map</v>
  </rv>
  <rv s="0">
    <v>536870912</v>
    <v>Navarre</v>
    <v>bd2c46e0-0dec-2a95-cf06-e23728a2a0ed</v>
    <v>en-US</v>
    <v>Map</v>
  </rv>
  <rv s="0">
    <v>536870912</v>
    <v>Cantabria</v>
    <v>ff0ffbe3-172a-ecd8-17cd-6f2f89c9d0dd</v>
    <v>en-US</v>
    <v>Map</v>
  </rv>
  <rv s="0">
    <v>536870912</v>
    <v>La Rioja</v>
    <v>c27fd34e-d1ab-5145-cc6e-9d85b07f919e</v>
    <v>en-US</v>
    <v>Map</v>
  </rv>
  <rv s="0">
    <v>536870912</v>
    <v>Ceuta</v>
    <v>4575b2d9-4933-9d93-b84d-3080054b3dda</v>
    <v>en-US</v>
    <v>Map</v>
  </rv>
  <rv s="0">
    <v>536870912</v>
    <v>Melilla</v>
    <v>a67b3afb-47dd-d884-afd6-0794c4de12ba</v>
    <v>en-US</v>
    <v>Map</v>
  </rv>
  <rv s="3">
    <v>553</v>
  </rv>
  <rv s="1">
    <fb>0.14248211393678101</fb>
    <v>22</v>
  </rv>
  <rv s="1">
    <fb>0.13958999633789099</fb>
    <v>30</v>
  </rv>
  <rv s="1">
    <fb>37927409</fb>
    <v>23</v>
  </rv>
  <rv s="7">
    <v>#VALUE!</v>
    <v>en-US</v>
    <v>1baf9d59-f443-e9f4-6e49-de048a073e3f</v>
    <v>536870912</v>
    <v>1</v>
    <v>1083</v>
    <v>44</v>
    <v>Spain</v>
    <v>18</v>
    <v>19</v>
    <v>Map</v>
    <v>20</v>
    <v>104</v>
    <v>ES</v>
    <v>8732</v>
    <v>8733</v>
    <v>8734</v>
    <v>8735</v>
    <v>8736</v>
    <v>8737</v>
    <v>8738</v>
    <v>8739</v>
    <v>8740</v>
    <v>EUR</v>
    <v>Spain, officially the Kingdom of Spain, is a country in Southwestern Europe with territories in North Africa. Featuring the southernmost point of continental Europe, it is the largest country in Southern Europe and the fourth-most populous ...</v>
    <v>8741</v>
    <v>8041</v>
    <v>8742</v>
    <v>8743</v>
    <v>2552</v>
    <v>8744</v>
    <v>8745</v>
    <v>8746</v>
    <v>8747</v>
    <v>8748</v>
    <v>8737</v>
    <v>8751</v>
    <v>8752</v>
    <v>8753</v>
    <v>8754</v>
    <v>2557</v>
    <v>8755</v>
    <v>Spain</v>
    <v>Marcha Real</v>
    <v>2060</v>
    <v>Reino de España</v>
    <v>8756</v>
    <v>8757</v>
    <v>8758</v>
    <v>8759</v>
    <v>8760</v>
    <v>3033</v>
    <v>2381</v>
    <v>3104</v>
    <v>497</v>
    <v>2772</v>
    <v>8761</v>
    <v>8780</v>
    <v>8781</v>
    <v>3669</v>
    <v>6466</v>
    <v>8782</v>
    <v>Spain</v>
    <v>8783</v>
    <v>mdp/vdpid/217</v>
  </rv>
  <rv s="0">
    <v>536870912</v>
    <v>Sri Lanka</v>
    <v>6bac8e76-6fd3-64fc-b260-bff13b0eebfc</v>
    <v>en-US</v>
    <v>Map</v>
  </rv>
  <rv s="1">
    <fb>0.43693190878647697</fb>
    <v>22</v>
  </rv>
  <rv s="1">
    <fb>15.831</fb>
    <v>24</v>
  </rv>
  <rv s="1">
    <fb>94</fb>
    <v>25</v>
  </rv>
  <rv s="0">
    <v>536870912</v>
    <v>Colombo</v>
    <v>08e9be7d-e270-ec32-540a-0cfd91c3f88d</v>
    <v>en-US</v>
    <v>Map</v>
  </rv>
  <rv s="1">
    <fb>23362.456999999999</fb>
    <v>23</v>
  </rv>
  <rv s="1">
    <fb>155.528883036152</fb>
    <v>26</v>
  </rv>
  <rv s="1">
    <fb>3.5283935823180901E-2</fb>
    <v>22</v>
  </rv>
  <rv s="1">
    <fb>531.09057657137396</fb>
    <v>23</v>
  </rv>
  <rv s="1">
    <fb>2.1989999999999998</fb>
    <v>24</v>
  </rv>
  <rv s="1">
    <fb>0.32903841529959299</fb>
    <v>22</v>
  </rv>
  <rv s="1">
    <fb>50.545573977658002</fb>
    <v>29</v>
  </rv>
  <rv s="1">
    <fb>84008783756.067993</fb>
    <v>28</v>
  </rv>
  <rv s="1">
    <fb>1.0016202000000001</fb>
    <v>22</v>
  </rv>
  <rv s="1">
    <fb>0.19630240000000002</fb>
    <v>22</v>
  </rv>
  <rv s="2">
    <v>168</v>
    <v>20</v>
    <v>1085</v>
    <v>7</v>
    <v>0</v>
    <v>Image of Sri Lanka</v>
  </rv>
  <rv s="0">
    <v>805306368</v>
    <v>Anura Kumara Dissanayake (President)</v>
    <v>674eef95-79f6-8ab9-51e9-2909b9847026</v>
    <v>en-US</v>
    <v>Generic</v>
  </rv>
  <rv s="0">
    <v>805306368</v>
    <v>Harini Amarasuriya (Prime minister)</v>
    <v>85c06532-6b20-f0b4-35df-0bd16779bb38</v>
    <v>en-US</v>
    <v>Generic</v>
  </rv>
  <rv s="0">
    <v>805306368</v>
    <v>Murdu Fernando (Chief justice)</v>
    <v>f9618b02-5fac-497b-ff76-3ae2c7963a3e</v>
    <v>en-US</v>
    <v>Generic</v>
  </rv>
  <rv s="3">
    <v>554</v>
  </rv>
  <rv s="4">
    <v>https://www.bing.com/search?q=sri+lanka&amp;form=skydnc</v>
    <v>Learn more on Bing</v>
  </rv>
  <rv s="1">
    <fb>76.811999999999998</fb>
    <v>29</v>
  </rv>
  <rv s="1">
    <fb>15720540000</fb>
    <v>28</v>
  </rv>
  <rv s="3">
    <v>555</v>
  </rv>
  <rv s="1">
    <fb>0.38427354920000001</fb>
    <v>22</v>
  </rv>
  <rv s="1">
    <fb>1.0041</fb>
    <v>24</v>
  </rv>
  <rv s="1">
    <fb>22181000</fb>
    <v>23</v>
  </rv>
  <rv s="1">
    <fb>0.539150009155273</fb>
    <v>22</v>
  </rv>
  <rv s="0">
    <v>536870912</v>
    <v>Central Province, Sri Lanka</v>
    <v>d403ecf7-d76f-da00-66c1-d8f055ef87ff</v>
    <v>en-US</v>
    <v>Map</v>
  </rv>
  <rv s="0">
    <v>536870912</v>
    <v>North Central Province, Sri Lanka</v>
    <v>cb8b14cb-c6b2-f486-2082-32579759c3c8</v>
    <v>en-US</v>
    <v>Map</v>
  </rv>
  <rv s="0">
    <v>536870912</v>
    <v>Northern Province, Sri Lanka</v>
    <v>3e13b253-8902-4cf0-d294-f3cf5c79b6db</v>
    <v>en-US</v>
    <v>Map</v>
  </rv>
  <rv s="0">
    <v>536870912</v>
    <v>Eastern Province, Sri Lanka</v>
    <v>1405da12-dcc7-7d28-b50a-0059a538c131</v>
    <v>en-US</v>
    <v>Map</v>
  </rv>
  <rv s="0">
    <v>536870912</v>
    <v>North Western Province, Sri Lanka</v>
    <v>efdbee34-0b18-1c07-4b39-7b59b02407cd</v>
    <v>en-US</v>
    <v>Map</v>
  </rv>
  <rv s="0">
    <v>536870912</v>
    <v>Southern Province, Sri Lanka</v>
    <v>a153edc0-b9b6-4ba4-4765-e1015a2ab757</v>
    <v>en-US</v>
    <v>Map</v>
  </rv>
  <rv s="0">
    <v>536870912</v>
    <v>Uva Province</v>
    <v>03f8641e-95f4-b408-ebea-43aead5bacc4</v>
    <v>en-US</v>
    <v>Map</v>
  </rv>
  <rv s="0">
    <v>536870912</v>
    <v>Sabaragamuwa Province</v>
    <v>7af54893-39f2-93ca-5279-fc34ca428e4b</v>
    <v>en-US</v>
    <v>Map</v>
  </rv>
  <rv s="0">
    <v>536870912</v>
    <v>Western Province, Sri Lanka</v>
    <v>8536d10f-1c1b-59f6-c1a8-f3dc7911905a</v>
    <v>en-US</v>
    <v>Map</v>
  </rv>
  <rv s="3">
    <v>556</v>
  </rv>
  <rv s="1">
    <fb>0.118500072966585</fb>
    <v>22</v>
  </rv>
  <rv s="3">
    <v>557</v>
  </rv>
  <rv s="1">
    <fb>0.55200000000000005</fb>
    <v>22</v>
  </rv>
  <rv s="1">
    <fb>4.1979999542236301E-2</fb>
    <v>30</v>
  </rv>
  <rv s="1">
    <fb>4052088</fb>
    <v>23</v>
  </rv>
  <rv s="70">
    <v>#VALUE!</v>
    <v>en-US</v>
    <v>6bac8e76-6fd3-64fc-b260-bff13b0eebfc</v>
    <v>536870912</v>
    <v>1</v>
    <v>1088</v>
    <v>1089</v>
    <v>Sri Lanka</v>
    <v>18</v>
    <v>19</v>
    <v>Map</v>
    <v>20</v>
    <v>1090</v>
    <v>LK</v>
    <v>8786</v>
    <v>133</v>
    <v>8787</v>
    <v>8788</v>
    <v>8789</v>
    <v>8790</v>
    <v>8791</v>
    <v>8792</v>
    <v>LKR</v>
    <v>Sri Lanka, historically known as Ceylon, and officially the Democratic Socialist Republic of Sri Lanka, is an island country in South Asia. It lies in the Indian Ocean, southwest of the Bay of Bengal, separated from the Indian peninsula by the ...</v>
    <v>8793</v>
    <v>8794</v>
    <v>8795</v>
    <v>8796</v>
    <v>2424</v>
    <v>8797</v>
    <v>8798</v>
    <v>8799</v>
    <v>8800</v>
    <v>5403</v>
    <v>8789</v>
    <v>8804</v>
    <v>8805</v>
    <v>8806</v>
    <v>8807</v>
    <v>1098</v>
    <v>1827</v>
    <v>Sri Lanka</v>
    <v>Sri Lanka Matha</v>
    <v>8808</v>
    <v>ශ්‍රී ලංකා ප්‍රජාතාන්ත්‍රික සමාජවාදී ජනරජය</v>
    <v>8809</v>
    <v>8810</v>
    <v>8811</v>
    <v>4291</v>
    <v>5453</v>
    <v>2812</v>
    <v>1321</v>
    <v>1369</v>
    <v>2131</v>
    <v>2384</v>
    <v>8812</v>
    <v>8822</v>
    <v>8823</v>
    <v>8824</v>
    <v>8825</v>
    <v>8826</v>
    <v>Sri Lanka</v>
    <v>8827</v>
    <v>mdp/vdpid/42</v>
  </rv>
  <rv s="0">
    <v>536870912</v>
    <v>Saint Kitts and Nevis</v>
    <v>20c6d98e-8969-529c-b2bd-822369713ba3</v>
    <v>en-US</v>
    <v>Map</v>
  </rv>
  <rv s="1">
    <fb>0.230769230769231</fb>
    <v>22</v>
  </rv>
  <rv s="1">
    <fb>269.35876300000001</fb>
    <v>23</v>
  </rv>
  <rv s="1">
    <fb>1869</fb>
    <v>25</v>
  </rv>
  <rv s="0">
    <v>536870912</v>
    <v>Basseterre</v>
    <v>5499dd37-9ccd-c4ce-c1fb-2ebab86a585b</v>
    <v>en-US</v>
    <v>Map</v>
  </rv>
  <rv s="1">
    <fb>238.35499999999999</fb>
    <v>23</v>
  </rv>
  <rv s="1">
    <fb>104.565438498638</fb>
    <v>26</v>
  </rv>
  <rv s="1">
    <fb>-1.03712214131567E-2</fb>
    <v>22</v>
  </rv>
  <rv s="1">
    <fb>2.1070000000000002</fb>
    <v>24</v>
  </rv>
  <rv s="1">
    <fb>0.42307692307692302</fb>
    <v>22</v>
  </rv>
  <rv s="1">
    <fb>1050992592.59259</fb>
    <v>28</v>
  </rv>
  <rv s="1">
    <fb>1.0873554000000001</fb>
    <v>22</v>
  </rv>
  <rv s="1">
    <fb>0.86681489999999994</fb>
    <v>22</v>
  </rv>
  <rv s="2">
    <v>169</v>
    <v>20</v>
    <v>1092</v>
    <v>7</v>
    <v>0</v>
    <v>Image of Saint Kitts and Nevis</v>
  </rv>
  <rv s="0">
    <v>805306368</v>
    <v>Terrance Drew (Prime minister)</v>
    <v>b68ba5f2-f02a-47fc-bd03-47de03f534ca</v>
    <v>en-US</v>
    <v>Generic</v>
  </rv>
  <rv s="3">
    <v>558</v>
  </rv>
  <rv s="4">
    <v>https://www.bing.com/search?q=saint+kitts+and+nevis&amp;form=skydnc</v>
    <v>Learn more on Bing</v>
  </rv>
  <rv s="1">
    <fb>71.336585365853693</fb>
    <v>29</v>
  </rv>
  <rv s="1">
    <fb>3.33</fb>
    <v>27</v>
  </rv>
  <rv s="1">
    <fb>0.56642470860000005</fb>
    <v>22</v>
  </rv>
  <rv s="1">
    <fb>2.5230000000000001</fb>
    <v>24</v>
  </rv>
  <rv s="1">
    <fb>47657</fb>
    <v>23</v>
  </rv>
  <rv s="0">
    <v>536870912</v>
    <v>Christ Church Nichola Town Parish</v>
    <v>93d14397-fbce-683d-e160-5daaf274379d</v>
    <v>en-US</v>
    <v>Map</v>
  </rv>
  <rv s="0">
    <v>536870912</v>
    <v>Saint Anne Sandy Point Parish</v>
    <v>fea87b10-36b5-e190-049d-89c29a63f28b</v>
    <v>en-US</v>
    <v>Map</v>
  </rv>
  <rv s="0">
    <v>536870912</v>
    <v>Saint George Basseterre Parish</v>
    <v>4eba7d2f-0b43-faa1-51d8-dd780af97a32</v>
    <v>en-US</v>
    <v>Map</v>
  </rv>
  <rv s="0">
    <v>536870912</v>
    <v>Saint John Capisterre Parish</v>
    <v>59de45ee-e9d2-0164-e273-130ec61998a9</v>
    <v>en-US</v>
    <v>Map</v>
  </rv>
  <rv s="0">
    <v>536870912</v>
    <v>Saint Mary Cayon Parish</v>
    <v>32a7e1ec-54b3-46f2-3a8c-7006016058aa</v>
    <v>en-US</v>
    <v>Map</v>
  </rv>
  <rv s="0">
    <v>536870912</v>
    <v>Saint Paul Capisterre Parish</v>
    <v>b9efdf66-4b91-3739-c006-a2b4596bd5d6</v>
    <v>en-US</v>
    <v>Map</v>
  </rv>
  <rv s="0">
    <v>536870912</v>
    <v>Saint Peter Basseterre Parish</v>
    <v>fd5133af-7333-1f3c-cb80-b9fdccdd95fa</v>
    <v>en-US</v>
    <v>Map</v>
  </rv>
  <rv s="0">
    <v>536870912</v>
    <v>Saint Thomas Middle Island Parish</v>
    <v>7a436e93-606e-9e0a-0a96-52f7379a0fa4</v>
    <v>en-US</v>
    <v>Map</v>
  </rv>
  <rv s="0">
    <v>536870912</v>
    <v>Trinity Palmetto Point Parish</v>
    <v>abe9ec0f-01d0-a858-9825-83200d6d43e8</v>
    <v>en-US</v>
    <v>Map</v>
  </rv>
  <rv s="0">
    <v>536870912</v>
    <v>Saint George Gingerland Parish</v>
    <v>a93eb8c1-76ab-6edc-880e-5dd4cede4dac</v>
    <v>en-US</v>
    <v>Map</v>
  </rv>
  <rv s="0">
    <v>536870912</v>
    <v>Saint James Windward Parish</v>
    <v>f28867cb-4a6f-bdf1-2e34-da31f3558486</v>
    <v>en-US</v>
    <v>Map</v>
  </rv>
  <rv s="0">
    <v>536870912</v>
    <v>Saint John Figtree Parish</v>
    <v>f01ac8d3-ea86-139b-7833-cde0d3a1df88</v>
    <v>en-US</v>
    <v>Map</v>
  </rv>
  <rv s="0">
    <v>536870912</v>
    <v>Saint Paul Charlestown Parish</v>
    <v>7bdfd3dd-f1ea-0343-5fb3-a56e903b88c9</v>
    <v>en-US</v>
    <v>Map</v>
  </rv>
  <rv s="0">
    <v>536870912</v>
    <v>Saint Thomas Lowland Parish</v>
    <v>6b790f9c-1f8d-5120-64df-0ef4ba0de189</v>
    <v>en-US</v>
    <v>Map</v>
  </rv>
  <rv s="3">
    <v>559</v>
  </rv>
  <rv s="1">
    <fb>0.18461224110708599</fb>
    <v>22</v>
  </rv>
  <rv s="1">
    <fb>16269</fb>
    <v>23</v>
  </rv>
  <rv s="33">
    <v>#VALUE!</v>
    <v>en-US</v>
    <v>20c6d98e-8969-529c-b2bd-822369713ba3</v>
    <v>536870912</v>
    <v>1</v>
    <v>1095</v>
    <v>377</v>
    <v>Saint Kitts and Nevis</v>
    <v>18</v>
    <v>19</v>
    <v>Map</v>
    <v>20</v>
    <v>1096</v>
    <v>KN</v>
    <v>8830</v>
    <v>8831</v>
    <v>548</v>
    <v>8832</v>
    <v>8833</v>
    <v>8834</v>
    <v>8835</v>
    <v>8836</v>
    <v>XCD</v>
    <v>Saint Kitts and Nevis, officially the Federation of Saint Christopher and Nevis, is an island country consisting of the two islands of Saint Kitts and Nevis, both located in the West Indies, in the Leeward Islands chain of the Lesser Antilles. ...</v>
    <v>8837</v>
    <v>8838</v>
    <v>360</v>
    <v>8839</v>
    <v>8840</v>
    <v>8841</v>
    <v>8842</v>
    <v>1477</v>
    <v>8833</v>
    <v>8844</v>
    <v>8845</v>
    <v>8846</v>
    <v>8847</v>
    <v>Saint Kitts and Nevis</v>
    <v>O Land of Beauty!</v>
    <v>374</v>
    <v>Saint Kitts and Nevis</v>
    <v>8848</v>
    <v>8849</v>
    <v>8850</v>
    <v>8865</v>
    <v>8866</v>
    <v>388</v>
    <v>4331</v>
    <v>Saint Kitts and Nevis</v>
    <v>8867</v>
    <v>mdp/vdpid/207</v>
  </rv>
  <rv s="0">
    <v>536870912</v>
    <v>Saint Lucia</v>
    <v>0d097960-d7ea-79a1-d032-ef196289d313</v>
    <v>en-US</v>
    <v>Map</v>
  </rv>
  <rv s="1">
    <fb>0.17377049805688</fb>
    <v>22</v>
  </rv>
  <rv s="1">
    <fb>617.01286700000003</fb>
    <v>23</v>
  </rv>
  <rv s="1">
    <fb>1758</fb>
    <v>25</v>
  </rv>
  <rv s="0">
    <v>536870912</v>
    <v>Castries</v>
    <v>93f2737c-8f89-dc8d-e6ce-37572bc03e81</v>
    <v>en-US</v>
    <v>Map</v>
  </rv>
  <rv s="1">
    <fb>414.37099999999998</fb>
    <v>23</v>
  </rv>
  <rv s="1">
    <fb>110.132070405894</fb>
    <v>26</v>
  </rv>
  <rv s="1">
    <fb>1.9384624437607301E-2</fb>
    <v>22</v>
  </rv>
  <rv s="1">
    <fb>1.4359999999999999</fb>
    <v>24</v>
  </rv>
  <rv s="1">
    <fb>0.33180327493636397</fb>
    <v>22</v>
  </rv>
  <rv s="1">
    <fb>1.3</fb>
    <v>27</v>
  </rv>
  <rv s="1">
    <fb>2122450629.6296301</fb>
    <v>28</v>
  </rv>
  <rv s="1">
    <fb>1.0259824</fb>
    <v>22</v>
  </rv>
  <rv s="1">
    <fb>0.14066529999999999</fb>
    <v>22</v>
  </rv>
  <rv s="2">
    <v>170</v>
    <v>20</v>
    <v>1098</v>
    <v>7</v>
    <v>0</v>
    <v>Image of Saint Lucia</v>
  </rv>
  <rv s="1">
    <fb>14.9</fb>
    <v>29</v>
  </rv>
  <rv s="0">
    <v>805306368</v>
    <v>Philip J. Pierre (Prime minister)</v>
    <v>b1a51566-d85f-d372-b391-606d8ec33ce7</v>
    <v>en-US</v>
    <v>Generic</v>
  </rv>
  <rv s="3">
    <v>560</v>
  </rv>
  <rv s="4">
    <v>https://www.bing.com/search?q=saint+lucia&amp;form=skydnc</v>
    <v>Learn more on Bing</v>
  </rv>
  <rv s="1">
    <fb>76.057000000000002</fb>
    <v>29</v>
  </rv>
  <rv s="1">
    <fb>117</fb>
    <v>29</v>
  </rv>
  <rv s="1">
    <fb>0.48384949329999999</fb>
    <v>22</v>
  </rv>
  <rv s="1">
    <fb>0.64090000000000003</fb>
    <v>24</v>
  </rv>
  <rv s="1">
    <fb>179857</fb>
    <v>23</v>
  </rv>
  <rv s="1">
    <fb>0.38600000000000001</fb>
    <v>22</v>
  </rv>
  <rv s="1">
    <fb>0.67103996276855493</fb>
    <v>22</v>
  </rv>
  <rv s="0">
    <v>536870912</v>
    <v>Anse la Raye District</v>
    <v>49bcb07d-d781-2821-2c0f-c78ecbfb297d</v>
    <v>en-US</v>
    <v>Map</v>
  </rv>
  <rv s="0">
    <v>536870912</v>
    <v>Castries District</v>
    <v>620ed383-4ffb-87af-a78d-cdadd809a819</v>
    <v>en-US</v>
    <v>Map</v>
  </rv>
  <rv s="0">
    <v>536870912</v>
    <v>Choiseul District</v>
    <v>aef719be-98a2-f966-6101-62b4f4a55d97</v>
    <v>en-US</v>
    <v>Map</v>
  </rv>
  <rv s="0">
    <v>536870912</v>
    <v>Dennery District</v>
    <v>68931320-d357-bc4b-988f-0cfb5ab4c291</v>
    <v>en-US</v>
    <v>Map</v>
  </rv>
  <rv s="0">
    <v>536870912</v>
    <v>Gros Islet District</v>
    <v>600643a1-b55a-bca0-45af-d42ce637fd8d</v>
    <v>en-US</v>
    <v>Map</v>
  </rv>
  <rv s="0">
    <v>536870912</v>
    <v>Laborie District</v>
    <v>3b108f8f-0c97-2a9d-2078-8ffdbe6b0a7c</v>
    <v>en-US</v>
    <v>Map</v>
  </rv>
  <rv s="0">
    <v>536870912</v>
    <v>Micoud District</v>
    <v>090c99ca-9dc1-a341-1ec2-2a3375d42811</v>
    <v>en-US</v>
    <v>Map</v>
  </rv>
  <rv s="0">
    <v>536870912</v>
    <v>Soufrière District</v>
    <v>2aaecfe4-5269-4720-974e-eacd300d681b</v>
    <v>en-US</v>
    <v>Map</v>
  </rv>
  <rv s="0">
    <v>536870912</v>
    <v>Vieux Fort District</v>
    <v>046e43c2-e11b-f1f9-39a6-2b18eab75228</v>
    <v>en-US</v>
    <v>Map</v>
  </rv>
  <rv s="3">
    <v>561</v>
  </rv>
  <rv s="1">
    <fb>0.18219767764380101</fb>
    <v>22</v>
  </rv>
  <rv s="1">
    <fb>0.34700000000000003</fb>
    <v>22</v>
  </rv>
  <rv s="1">
    <fb>0.207059993743896</fb>
    <v>30</v>
  </rv>
  <rv s="1">
    <fb>34280</fb>
    <v>23</v>
  </rv>
  <rv s="71">
    <v>#VALUE!</v>
    <v>en-US</v>
    <v>0d097960-d7ea-79a1-d032-ef196289d313</v>
    <v>536870912</v>
    <v>1</v>
    <v>1101</v>
    <v>1102</v>
    <v>Saint Lucia</v>
    <v>18</v>
    <v>19</v>
    <v>Map</v>
    <v>20</v>
    <v>1103</v>
    <v>LC</v>
    <v>8870</v>
    <v>8871</v>
    <v>2830</v>
    <v>8872</v>
    <v>8873</v>
    <v>8874</v>
    <v>8875</v>
    <v>8876</v>
    <v>XCD</v>
    <v>Saint Lucia is an island country of the West Indies in the eastern Caribbean. Part of the Windward Islands of the Lesser Antilles, it is located north/northeast of the island of Saint Vincent, northwest of Barbados and south of Martinique. It ...</v>
    <v>8877</v>
    <v>8878</v>
    <v>360</v>
    <v>8879</v>
    <v>8880</v>
    <v>8881</v>
    <v>8882</v>
    <v>8883</v>
    <v>8884</v>
    <v>8873</v>
    <v>8886</v>
    <v>8887</v>
    <v>8888</v>
    <v>8889</v>
    <v>Saint Lucia</v>
    <v>Sons and Daughters of Saint Lucia</v>
    <v>1927</v>
    <v>Saint Lucia</v>
    <v>8890</v>
    <v>8891</v>
    <v>8892</v>
    <v>1599</v>
    <v>8893</v>
    <v>1071</v>
    <v>1107</v>
    <v>106</v>
    <v>4193</v>
    <v>2482</v>
    <v>8894</v>
    <v>8904</v>
    <v>8905</v>
    <v>388</v>
    <v>8906</v>
    <v>8907</v>
    <v>Saint Lucia</v>
    <v>8908</v>
    <v>mdp/vdpid/218</v>
  </rv>
  <rv s="0">
    <v>536870912</v>
    <v>Saint Vincent and the Grenadines</v>
    <v>bb1a39ef-80f1-254c-7978-7fceaa2c82a4</v>
    <v>en-US</v>
    <v>Map</v>
  </rv>
  <rv s="1">
    <fb>0.256410256410256</fb>
    <v>22</v>
  </rv>
  <rv s="1">
    <fb>389</fb>
    <v>23</v>
  </rv>
  <rv s="1">
    <fb>14.24</fb>
    <v>24</v>
  </rv>
  <rv s="1">
    <fb>1784</fb>
    <v>25</v>
  </rv>
  <rv s="0">
    <v>536870912</v>
    <v>Kingstown</v>
    <v>2e97a2fb-2576-d1d0-65cf-3744d16db95e</v>
    <v>en-US</v>
    <v>Map</v>
  </rv>
  <rv s="1">
    <fb>220.02</fb>
    <v>23</v>
  </rv>
  <rv s="1">
    <fb>109.66567361800701</fb>
    <v>26</v>
  </rv>
  <rv s="1">
    <fb>2.3241448536792299E-2</fb>
    <v>22</v>
  </rv>
  <rv s="1">
    <fb>1.891</fb>
    <v>24</v>
  </rv>
  <rv s="1">
    <fb>0.69230769230769196</fb>
    <v>22</v>
  </rv>
  <rv s="1">
    <fb>825385185.18518496</fb>
    <v>28</v>
  </rv>
  <rv s="1">
    <fb>1.1340437000000001</fb>
    <v>22</v>
  </rv>
  <rv s="1">
    <fb>0.2366992</fb>
    <v>22</v>
  </rv>
  <rv s="2">
    <v>171</v>
    <v>20</v>
    <v>1105</v>
    <v>7</v>
    <v>0</v>
    <v>Image of Saint Vincent and the Grenadines</v>
  </rv>
  <rv s="1">
    <fb>14.8</fb>
    <v>29</v>
  </rv>
  <rv s="0">
    <v>805306368</v>
    <v>Ralph Gonsalves (Prime minister)</v>
    <v>61e831b4-4a79-5e33-78c1-cd0cfdc6de05</v>
    <v>en-US</v>
    <v>Generic</v>
  </rv>
  <rv s="3">
    <v>562</v>
  </rv>
  <rv s="4">
    <v>https://www.bing.com/search?q=saint+vincent+and+the+grenadines&amp;form=skydnc</v>
    <v>Learn more on Bing</v>
  </rv>
  <rv s="1">
    <fb>72.415000000000006</fb>
    <v>29</v>
  </rv>
  <rv s="1">
    <fb>68</fb>
    <v>29</v>
  </rv>
  <rv s="1">
    <fb>0.21445461069999999</fb>
    <v>22</v>
  </rv>
  <rv s="1">
    <fb>0.65869999999999995</fb>
    <v>24</v>
  </rv>
  <rv s="1">
    <fb>103948</fb>
    <v>23</v>
  </rv>
  <rv s="1">
    <fb>0.65867996215820301</fb>
    <v>22</v>
  </rv>
  <rv s="0">
    <v>536870912</v>
    <v>Charlotte Parish, Saint Vincent and the Grenadines</v>
    <v>1d95d992-7305-266e-61e5-7d1ed2025f3a</v>
    <v>en-US</v>
    <v>Map</v>
  </rv>
  <rv s="0">
    <v>536870912</v>
    <v>Grenadines Parish</v>
    <v>6a809794-2550-0e6f-4382-68d3cfa1b6bb</v>
    <v>en-US</v>
    <v>Map</v>
  </rv>
  <rv s="0">
    <v>536870912</v>
    <v>Saint Andrew Parish, Saint Vincent and the Grenadines</v>
    <v>2e08bb39-bf84-420a-1ef9-3683bd1c1f98</v>
    <v>en-US</v>
    <v>Map</v>
  </rv>
  <rv s="0">
    <v>536870912</v>
    <v>Saint David Parish, Saint Vincent and the Grenadines</v>
    <v>f9c9adeb-11f4-15af-9775-142177adcbc7</v>
    <v>en-US</v>
    <v>Map</v>
  </rv>
  <rv s="0">
    <v>536870912</v>
    <v>Saint George Parish, Saint Vincent and the Grenadines</v>
    <v>c6bdaa43-6734-2526-7bf7-95c7d7054c3f</v>
    <v>en-US</v>
    <v>Map</v>
  </rv>
  <rv s="0">
    <v>536870912</v>
    <v>Saint Patrick Parish, Saint Vincent and the Grenadines</v>
    <v>4d2fc162-19c5-7adf-fa07-b4ae2879001e</v>
    <v>en-US</v>
    <v>Map</v>
  </rv>
  <rv s="3">
    <v>563</v>
  </rv>
  <rv s="1">
    <fb>0.25357663824057503</fb>
    <v>22</v>
  </rv>
  <rv s="1">
    <fb>0.18881000518798799</fb>
    <v>30</v>
  </rv>
  <rv s="1">
    <fb>58185</fb>
    <v>23</v>
  </rv>
  <rv s="72">
    <v>#VALUE!</v>
    <v>en-US</v>
    <v>bb1a39ef-80f1-254c-7978-7fceaa2c82a4</v>
    <v>536870912</v>
    <v>1</v>
    <v>1108</v>
    <v>1109</v>
    <v>Saint Vincent and the Grenadines</v>
    <v>18</v>
    <v>19</v>
    <v>Map</v>
    <v>20</v>
    <v>1110</v>
    <v>VC</v>
    <v>8911</v>
    <v>8912</v>
    <v>8913</v>
    <v>8914</v>
    <v>8915</v>
    <v>8916</v>
    <v>8917</v>
    <v>8918</v>
    <v>XCD</v>
    <v>Saint Vincent and the Grenadines, sometimes known simply as Saint Vincent or SVG, is an island country in the eastern Caribbean. It is located in the southeast Windward Islands of the Lesser Antilles, which lie in the West Indies, at the ...</v>
    <v>8919</v>
    <v>8920</v>
    <v>360</v>
    <v>8921</v>
    <v>8922</v>
    <v>8923</v>
    <v>8924</v>
    <v>8925</v>
    <v>8915</v>
    <v>8927</v>
    <v>8928</v>
    <v>8929</v>
    <v>8930</v>
    <v>5267</v>
    <v>Saint Vincent and the Grenadines</v>
    <v>Saint Vincent, Land so Beautiful</v>
    <v>374</v>
    <v>Saint Vincent and the Grenadines</v>
    <v>8931</v>
    <v>8932</v>
    <v>8933</v>
    <v>8934</v>
    <v>8941</v>
    <v>8942</v>
    <v>388</v>
    <v>8106</v>
    <v>8943</v>
    <v>Saint Vincent and the Grenadines</v>
    <v>8944</v>
    <v>mdp/vdpid/248</v>
  </rv>
  <rv s="0">
    <v>536870912</v>
    <v>Sudan</v>
    <v>5c1f4179-4d6f-54f8-2f6b-931c62006900</v>
    <v>en-US</v>
    <v>Map</v>
  </rv>
  <rv s="1">
    <fb>0.286978787878788</fb>
    <v>22</v>
  </rv>
  <rv s="1">
    <fb>1886068</fb>
    <v>23</v>
  </rv>
  <rv s="1">
    <fb>124000</fb>
    <v>23</v>
  </rv>
  <rv s="1">
    <fb>32.177</fb>
    <v>24</v>
  </rv>
  <rv s="1">
    <fb>249</fb>
    <v>25</v>
  </rv>
  <rv s="0">
    <v>536870912</v>
    <v>Khartoum</v>
    <v>59f52946-010c-a98d-aefe-452144e072d3</v>
    <v>en-US</v>
    <v>Map</v>
  </rv>
  <rv s="1">
    <fb>19999.817999999999</fb>
    <v>23</v>
  </rv>
  <rv s="1">
    <fb>1344.19276243483</fb>
    <v>26</v>
  </rv>
  <rv s="1">
    <fb>0.509940515002971</fb>
    <v>22</v>
  </rv>
  <rv s="1">
    <fb>190.220886811296</fb>
    <v>23</v>
  </rv>
  <rv s="1">
    <fb>4.407</fb>
    <v>24</v>
  </rv>
  <rv s="1">
    <fb>8.0849915824915811E-2</fb>
    <v>22</v>
  </rv>
  <rv s="1">
    <fb>31.726526589842599</fb>
    <v>29</v>
  </rv>
  <rv s="1">
    <fb>18902284475.6054</fb>
    <v>28</v>
  </rv>
  <rv s="1">
    <fb>0.76816059999999997</fb>
    <v>22</v>
  </rv>
  <rv s="1">
    <fb>0.16919010000000001</fb>
    <v>22</v>
  </rv>
  <rv s="2">
    <v>172</v>
    <v>20</v>
    <v>1112</v>
    <v>7</v>
    <v>0</v>
    <v>Image of Sudan</v>
  </rv>
  <rv s="1">
    <fb>42.1</fb>
    <v>29</v>
  </rv>
  <rv s="0">
    <v>805306368</v>
    <v>Abdel Fattah al-Burhan (Chairman)</v>
    <v>bd9bd685-e4b2-198f-ba16-cdde9abdd37d</v>
    <v>en-US</v>
    <v>Generic</v>
  </rv>
  <rv s="0">
    <v>805306368</v>
    <v>Osman Hussein (Prime minister)</v>
    <v>a53c0225-2f7c-6d90-1d78-f1d4198ef129</v>
    <v>en-US</v>
    <v>Generic</v>
  </rv>
  <rv s="3">
    <v>564</v>
  </rv>
  <rv s="4">
    <v>https://www.bing.com/search?q=sudan&amp;form=skydnc</v>
    <v>Learn more on Bing</v>
  </rv>
  <rv s="1">
    <fb>65.094999999999999</fb>
    <v>29</v>
  </rv>
  <rv s="1">
    <fb>295</fb>
    <v>29</v>
  </rv>
  <rv s="3">
    <v>565</v>
  </rv>
  <rv s="1">
    <fb>0.63225543480000002</fb>
    <v>22</v>
  </rv>
  <rv s="1">
    <fb>0.26179999999999998</fb>
    <v>24</v>
  </rv>
  <rv s="1">
    <fb>46874204</fb>
    <v>23</v>
  </rv>
  <rv s="1">
    <fb>0.27800000000000002</fb>
    <v>22</v>
  </rv>
  <rv s="1">
    <fb>0.48438999176025399</fb>
    <v>22</v>
  </rv>
  <rv s="0">
    <v>536870912</v>
    <v>Gezira State</v>
    <v>afba3453-d8a9-bee2-ce50-738dc3efeae5</v>
    <v>en-US</v>
    <v>Map</v>
  </rv>
  <rv s="0">
    <v>536870912</v>
    <v>Al Qadarif State</v>
    <v>4add3b25-7ed1-90d0-883c-0bc8fbcbba66</v>
    <v>en-US</v>
    <v>Map</v>
  </rv>
  <rv s="0">
    <v>536870912</v>
    <v>Kassala State</v>
    <v>acee2095-d3df-31af-2370-c65c59894109</v>
    <v>en-US</v>
    <v>Map</v>
  </rv>
  <rv s="0">
    <v>536870912</v>
    <v>North Darfur</v>
    <v>5de975c7-a31d-3cf5-facc-346d9c147d91</v>
    <v>en-US</v>
    <v>Map</v>
  </rv>
  <rv s="0">
    <v>536870912</v>
    <v>South Darfur</v>
    <v>40d472d1-efdd-55ec-8761-2f250ba74984</v>
    <v>en-US</v>
    <v>Map</v>
  </rv>
  <rv s="0">
    <v>536870912</v>
    <v>West Darfur</v>
    <v>3cd48cbd-1118-280c-5a44-f4f2b832b932</v>
    <v>en-US</v>
    <v>Map</v>
  </rv>
  <rv s="0">
    <v>536870912</v>
    <v>White Nile State</v>
    <v>2dd5a86b-393d-1567-accd-85e3aea175f0</v>
    <v>en-US</v>
    <v>Map</v>
  </rv>
  <rv s="0">
    <v>536870912</v>
    <v>Blue Nile State</v>
    <v>a9f3d3b5-dc66-c756-388f-f2219ac9bda8</v>
    <v>en-US</v>
    <v>Map</v>
  </rv>
  <rv s="0">
    <v>536870912</v>
    <v>Sennar State</v>
    <v>d58be2c4-2ea9-ccdd-8b35-42a97e1fc116</v>
    <v>en-US</v>
    <v>Map</v>
  </rv>
  <rv s="0">
    <v>536870912</v>
    <v>Red Sea State</v>
    <v>c6555d33-cbb6-2590-b978-7530200195a7</v>
    <v>en-US</v>
    <v>Map</v>
  </rv>
  <rv s="0">
    <v>536870912</v>
    <v>Khartoum State</v>
    <v>3a85ff35-7411-37fa-1d61-38242540dd00</v>
    <v>en-US</v>
    <v>Map</v>
  </rv>
  <rv s="0">
    <v>536870912</v>
    <v>South Kordofan</v>
    <v>381eb22a-5814-513f-6202-d348c29eeba0</v>
    <v>en-US</v>
    <v>Map</v>
  </rv>
  <rv s="0">
    <v>536870912</v>
    <v>North Kordofan</v>
    <v>723c87fe-1c66-f75f-454f-67bbfbba2e00</v>
    <v>en-US</v>
    <v>Map</v>
  </rv>
  <rv s="0">
    <v>536870912</v>
    <v>Northern State</v>
    <v>e1a93dbe-37ee-634e-e65e-c1c136886535</v>
    <v>en-US</v>
    <v>Map</v>
  </rv>
  <rv s="0">
    <v>536870912</v>
    <v>River Nile State</v>
    <v>f911d407-aec1-0e36-54f5-84d2aabc9035</v>
    <v>en-US</v>
    <v>Map</v>
  </rv>
  <rv s="3">
    <v>566</v>
  </rv>
  <rv s="1">
    <fb>7.9614507925651001E-2</fb>
    <v>22</v>
  </rv>
  <rv s="3">
    <v>567</v>
  </rv>
  <rv s="1">
    <fb>0.45399999999999996</fb>
    <v>22</v>
  </rv>
  <rv s="1">
    <fb>0.16534999847412099</fb>
    <v>30</v>
  </rv>
  <rv s="1">
    <fb>14957233</fb>
    <v>23</v>
  </rv>
  <rv s="6">
    <v>#VALUE!</v>
    <v>en-US</v>
    <v>5c1f4179-4d6f-54f8-2f6b-931c62006900</v>
    <v>536870912</v>
    <v>1</v>
    <v>1115</v>
    <v>37</v>
    <v>Sudan</v>
    <v>18</v>
    <v>19</v>
    <v>Map</v>
    <v>20</v>
    <v>1116</v>
    <v>SD</v>
    <v>8947</v>
    <v>8948</v>
    <v>8949</v>
    <v>8950</v>
    <v>8951</v>
    <v>8952</v>
    <v>8953</v>
    <v>8954</v>
    <v>8955</v>
    <v>SDG</v>
    <v>Sudan, officially the Republic of the Sudan, is a country in Northeast Africa. It borders the Central African Republic to the southwest, Chad to the west, Libya to the northwest, Egypt to the north, the Red Sea to the east, Eritrea and Ethiopia ...</v>
    <v>8956</v>
    <v>8957</v>
    <v>8958</v>
    <v>8959</v>
    <v>157</v>
    <v>8960</v>
    <v>8961</v>
    <v>8962</v>
    <v>8963</v>
    <v>8964</v>
    <v>8952</v>
    <v>8967</v>
    <v>8968</v>
    <v>8969</v>
    <v>8970</v>
    <v>4932</v>
    <v>Sudan</v>
    <v>Nahnu Jund Allah Jund Al-watan</v>
    <v>8971</v>
    <v>جمهورية السودان</v>
    <v>8972</v>
    <v>8973</v>
    <v>8974</v>
    <v>1711</v>
    <v>8975</v>
    <v>1105</v>
    <v>1108</v>
    <v>6855</v>
    <v>3275</v>
    <v>581</v>
    <v>8976</v>
    <v>8992</v>
    <v>8993</v>
    <v>8994</v>
    <v>8995</v>
    <v>8996</v>
    <v>Sudan</v>
    <v>8997</v>
    <v>mdp/vdpid/219</v>
  </rv>
  <rv s="0">
    <v>536870912</v>
    <v>Suriname</v>
    <v>2b6c0454-97c2-15b7-3325-18f9ad0e4097</v>
    <v>en-US</v>
    <v>Map</v>
  </rv>
  <rv s="1">
    <fb>5.57692307692308E-3</fb>
    <v>22</v>
  </rv>
  <rv s="1">
    <fb>163270</fb>
    <v>23</v>
  </rv>
  <rv s="1">
    <fb>18.542000000000002</fb>
    <v>24</v>
  </rv>
  <rv s="1">
    <fb>597</fb>
    <v>25</v>
  </rv>
  <rv s="0">
    <v>536870912</v>
    <v>Paramaribo</v>
    <v>d392199f-dbc1-75cd-df8d-31b43078b465</v>
    <v>en-US</v>
    <v>Map</v>
  </rv>
  <rv s="1">
    <fb>1738.1579999999999</fb>
    <v>23</v>
  </rv>
  <rv s="1">
    <fb>294.66477270235401</fb>
    <v>26</v>
  </rv>
  <rv s="1">
    <fb>0.21996943017330398</fb>
    <v>22</v>
  </rv>
  <rv s="1">
    <fb>3596.7777209442702</fb>
    <v>23</v>
  </rv>
  <rv s="1">
    <fb>2.4180000000000001</fb>
    <v>24</v>
  </rv>
  <rv s="1">
    <fb>0.98257693559695491</fb>
    <v>22</v>
  </rv>
  <rv s="1">
    <fb>76.253495819506995</fb>
    <v>29</v>
  </rv>
  <rv s="1">
    <fb>1.29</fb>
    <v>27</v>
  </rv>
  <rv s="1">
    <fb>3985250737.46313</fb>
    <v>28</v>
  </rv>
  <rv s="1">
    <fb>1.0884212</fb>
    <v>22</v>
  </rv>
  <rv s="1">
    <fb>0.12561459999999999</fb>
    <v>22</v>
  </rv>
  <rv s="2">
    <v>173</v>
    <v>20</v>
    <v>1118</v>
    <v>7</v>
    <v>0</v>
    <v>Image of Suriname</v>
  </rv>
  <rv s="0">
    <v>805306368</v>
    <v>Chan Santokhi (President)</v>
    <v>5d62685f-ff04-149a-cf4f-3629cab45760</v>
    <v>en-US</v>
    <v>Generic</v>
  </rv>
  <rv s="0">
    <v>805306368</v>
    <v>Ronnie Brunswijk (Vice president)</v>
    <v>e183fa0b-40c3-79d7-9d15-64897dd6becd</v>
    <v>en-US</v>
    <v>Generic</v>
  </rv>
  <rv s="3">
    <v>568</v>
  </rv>
  <rv s="4">
    <v>https://www.bing.com/search?q=suriname&amp;form=skydnc</v>
    <v>Learn more on Bing</v>
  </rv>
  <rv s="1">
    <fb>71.569999999999993</fb>
    <v>29</v>
  </rv>
  <rv s="1">
    <fb>120</fb>
    <v>29</v>
  </rv>
  <rv s="3">
    <v>569</v>
  </rv>
  <rv s="1">
    <fb>0.10147909820000001</fb>
    <v>22</v>
  </rv>
  <rv s="1">
    <fb>1.2101</fb>
    <v>24</v>
  </rv>
  <rv s="1">
    <fb>618040</fb>
    <v>23</v>
  </rv>
  <rv s="1">
    <fb>0.60199999999999998</fb>
    <v>22</v>
  </rv>
  <rv s="1">
    <fb>0.51136001586914093</fb>
    <v>22</v>
  </rv>
  <rv s="0">
    <v>536870912</v>
    <v>Brokopondo District</v>
    <v>547e9e23-af8f-f3ef-122c-0b3c4ff74349</v>
    <v>en-US</v>
    <v>Map</v>
  </rv>
  <rv s="0">
    <v>536870912</v>
    <v>Commewijne District</v>
    <v>e4db8192-7125-1727-900e-8619cf318fa8</v>
    <v>en-US</v>
    <v>Map</v>
  </rv>
  <rv s="0">
    <v>536870912</v>
    <v>Coronie District</v>
    <v>a8ff70de-e223-1b83-c007-2595b37cb475</v>
    <v>en-US</v>
    <v>Map</v>
  </rv>
  <rv s="0">
    <v>536870912</v>
    <v>Marowijne District</v>
    <v>3a9c304c-f47e-70ce-5deb-780b611bd43b</v>
    <v>en-US</v>
    <v>Map</v>
  </rv>
  <rv s="0">
    <v>536870912</v>
    <v>Nickerie District</v>
    <v>3e20a7e2-31ea-aafd-35cb-f21db558b9cf</v>
    <v>en-US</v>
    <v>Map</v>
  </rv>
  <rv s="0">
    <v>536870912</v>
    <v>Para District</v>
    <v>26051a83-e72c-6d68-c19b-2476f83178fc</v>
    <v>en-US</v>
    <v>Map</v>
  </rv>
  <rv s="0">
    <v>536870912</v>
    <v>Saramacca District</v>
    <v>6a72d7c3-2245-2001-d879-5ef2f8cefed7</v>
    <v>en-US</v>
    <v>Map</v>
  </rv>
  <rv s="0">
    <v>536870912</v>
    <v>Sipaliwini District</v>
    <v>3d3fff11-9009-6c65-a304-2012c44dc8e4</v>
    <v>en-US</v>
    <v>Map</v>
  </rv>
  <rv s="0">
    <v>536870912</v>
    <v>Wanica District</v>
    <v>800339d2-171f-9160-3a7e-54ad61f6f33e</v>
    <v>en-US</v>
    <v>Map</v>
  </rv>
  <rv s="0">
    <v>536870912</v>
    <v>Paramaribo District</v>
    <v>44905a44-fa1d-0626-8c52-2b0d63b7f4af</v>
    <v>en-US</v>
    <v>Map</v>
  </rv>
  <rv s="3">
    <v>570</v>
  </rv>
  <rv s="1">
    <fb>0.19547450565900001</fb>
    <v>22</v>
  </rv>
  <rv s="3">
    <v>571</v>
  </rv>
  <rv s="1">
    <fb>7.3340001106262195E-2</fb>
    <v>30</v>
  </rv>
  <rv s="1">
    <fb>384258</fb>
    <v>23</v>
  </rv>
  <rv s="73">
    <v>#VALUE!</v>
    <v>en-US</v>
    <v>2b6c0454-97c2-15b7-3325-18f9ad0e4097</v>
    <v>536870912</v>
    <v>1</v>
    <v>1121</v>
    <v>1122</v>
    <v>Suriname</v>
    <v>18</v>
    <v>19</v>
    <v>Map</v>
    <v>20</v>
    <v>1123</v>
    <v>SR</v>
    <v>9000</v>
    <v>9001</v>
    <v>1078</v>
    <v>9002</v>
    <v>9003</v>
    <v>9004</v>
    <v>9005</v>
    <v>9006</v>
    <v>9007</v>
    <v>SRD</v>
    <v>Suriname, officially the Republic of Suriname, is a country in northern South America, sometimes considered part of the Caribbean and the West Indies. It is a developing country with a medium level of human development; its economy is heavily ...</v>
    <v>9008</v>
    <v>9009</v>
    <v>9010</v>
    <v>9011</v>
    <v>9012</v>
    <v>9013</v>
    <v>9014</v>
    <v>9015</v>
    <v>9016</v>
    <v>5172</v>
    <v>9004</v>
    <v>9019</v>
    <v>9020</v>
    <v>9021</v>
    <v>9022</v>
    <v>Suriname</v>
    <v>God zij met ons Suriname</v>
    <v>9023</v>
    <v>Suriname</v>
    <v>9024</v>
    <v>9025</v>
    <v>9026</v>
    <v>2270</v>
    <v>4102</v>
    <v>9027</v>
    <v>1157</v>
    <v>5648</v>
    <v>321</v>
    <v>9028</v>
    <v>9039</v>
    <v>9040</v>
    <v>9041</v>
    <v>1207</v>
    <v>9042</v>
    <v>Suriname</v>
    <v>9043</v>
    <v>mdp/vdpid/181</v>
  </rv>
  <rv s="0">
    <v>536870912</v>
    <v>Sweden</v>
    <v>a5928099-53c3-11a8-91e6-6fe59b8c4f9a</v>
    <v>en-US</v>
    <v>Map</v>
  </rv>
  <rv s="1">
    <fb>7.4427340355012209E-2</fb>
    <v>22</v>
  </rv>
  <rv s="1">
    <fb>447425.16</fb>
    <v>23</v>
  </rv>
  <rv s="1">
    <fb>30000</fb>
    <v>23</v>
  </rv>
  <rv s="1">
    <fb>46</fb>
    <v>25</v>
  </rv>
  <rv s="0">
    <v>536870912</v>
    <v>Stockholm</v>
    <v>9daa4a8d-0e69-da3a-672e-16d4743a665b</v>
    <v>en-US</v>
    <v>Map</v>
  </rv>
  <rv s="1">
    <fb>43252.264999999999</fb>
    <v>23</v>
  </rv>
  <rv s="1">
    <fb>110.509219846432</fb>
    <v>26</v>
  </rv>
  <rv s="1">
    <fb>1.7841509740383198E-2</fb>
    <v>22</v>
  </rv>
  <rv s="1">
    <fb>13480.148224391</fb>
    <v>23</v>
  </rv>
  <rv s="1">
    <fb>1.76</fb>
    <v>24</v>
  </rv>
  <rv s="1">
    <fb>0.68922933392256491</fb>
    <v>22</v>
  </rv>
  <rv s="1">
    <fb>25.117096134653099</fb>
    <v>29</v>
  </rv>
  <rv s="1">
    <fb>1.42</fb>
    <v>27</v>
  </rv>
  <rv s="1">
    <fb>530832908737.862</fb>
    <v>28</v>
  </rv>
  <rv s="1">
    <fb>1.2657537999999999</fb>
    <v>22</v>
  </rv>
  <rv s="1">
    <fb>0.6698824000000001</fb>
    <v>22</v>
  </rv>
  <rv s="2">
    <v>174</v>
    <v>20</v>
    <v>1125</v>
    <v>7</v>
    <v>0</v>
    <v>Image of Sweden</v>
  </rv>
  <rv s="1">
    <fb>2.2000000000000002</fb>
    <v>29</v>
  </rv>
  <rv s="0">
    <v>805306368</v>
    <v>Carl XVI Gustaf (Monarch)</v>
    <v>d74145c5-55cc-559b-1761-543f3fbf2fcd</v>
    <v>en-US</v>
    <v>Generic</v>
  </rv>
  <rv s="0">
    <v>805306368</v>
    <v>Ulf Kristersson (Prime minister)</v>
    <v>b10837fe-3ec0-27e8-04f3-230e5f1c436f</v>
    <v>en-US</v>
    <v>Generic</v>
  </rv>
  <rv s="3">
    <v>572</v>
  </rv>
  <rv s="4">
    <v>https://www.bing.com/search?q=sweden&amp;form=skydnc</v>
    <v>Learn more on Bing</v>
  </rv>
  <rv s="1">
    <fb>82.512195121951194</fb>
    <v>29</v>
  </rv>
  <rv s="1">
    <fb>289877140000</fb>
    <v>28</v>
  </rv>
  <rv s="3">
    <v>573</v>
  </rv>
  <rv s="1">
    <fb>0.15191583449999999</fb>
    <v>22</v>
  </rv>
  <rv s="1">
    <fb>3.984</fb>
    <v>24</v>
  </rv>
  <rv s="1">
    <fb>10486941</fb>
    <v>23</v>
  </rv>
  <rv s="1">
    <fb>0.64561996459960891</fb>
    <v>22</v>
  </rv>
  <rv s="0">
    <v>536870912</v>
    <v>Blekinge County</v>
    <v>f42b0a89-7f16-f3ac-1c08-bf416e533f12</v>
    <v>en-US</v>
    <v>Map</v>
  </rv>
  <rv s="0">
    <v>536870912</v>
    <v>Dalarna County</v>
    <v>dc686086-9714-0fc8-877f-623421e32d97</v>
    <v>en-US</v>
    <v>Map</v>
  </rv>
  <rv s="0">
    <v>536870912</v>
    <v>Gotland County</v>
    <v>f5173bdd-5938-3166-7ba6-c11a9da66db1</v>
    <v>en-US</v>
    <v>Map</v>
  </rv>
  <rv s="0">
    <v>536870912</v>
    <v>Gävleborg County</v>
    <v>2fa0e9bf-9a1f-2db4-ff85-974c84f03f11</v>
    <v>en-US</v>
    <v>Map</v>
  </rv>
  <rv s="0">
    <v>536870912</v>
    <v>Halland County</v>
    <v>5481447f-928d-c108-02bf-694684b100d7</v>
    <v>en-US</v>
    <v>Map</v>
  </rv>
  <rv s="0">
    <v>536870912</v>
    <v>Jämtland County</v>
    <v>6a67f9a4-8a7c-72f0-397e-99932d75a5cc</v>
    <v>en-US</v>
    <v>Map</v>
  </rv>
  <rv s="0">
    <v>536870912</v>
    <v>Jönköping County</v>
    <v>4a52f0db-caec-d69c-e4fc-043d1e5a5128</v>
    <v>en-US</v>
    <v>Map</v>
  </rv>
  <rv s="0">
    <v>536870912</v>
    <v>Kalmar County</v>
    <v>d6332475-042c-41cf-bea3-d9da728e8c07</v>
    <v>en-US</v>
    <v>Map</v>
  </rv>
  <rv s="0">
    <v>536870912</v>
    <v>Kronoberg County</v>
    <v>f3a677ac-87ae-cc8a-2a3d-a13738ebe6cb</v>
    <v>en-US</v>
    <v>Map</v>
  </rv>
  <rv s="0">
    <v>536870912</v>
    <v>Norrbotten County</v>
    <v>c860fcb0-9345-ca80-5100-5bafcdbf2263</v>
    <v>en-US</v>
    <v>Map</v>
  </rv>
  <rv s="0">
    <v>536870912</v>
    <v>Skåne County</v>
    <v>1a7ebb30-64eb-43da-b5e5-6b7ab82a8f94</v>
    <v>en-US</v>
    <v>Map</v>
  </rv>
  <rv s="0">
    <v>536870912</v>
    <v>Stockholm County</v>
    <v>41fffb7d-bbe9-8d1b-286b-f0fdeb3ab886</v>
    <v>en-US</v>
    <v>Map</v>
  </rv>
  <rv s="0">
    <v>536870912</v>
    <v>Södermanland County</v>
    <v>b438dc8e-7013-5013-903f-c9921861268e</v>
    <v>en-US</v>
    <v>Map</v>
  </rv>
  <rv s="0">
    <v>536870912</v>
    <v>Uppsala County</v>
    <v>e2d7075a-c293-6db6-92ac-bdee4711a5d0</v>
    <v>en-US</v>
    <v>Map</v>
  </rv>
  <rv s="0">
    <v>536870912</v>
    <v>Värmland County</v>
    <v>b2aa94cd-cc7f-eaf1-fded-87f65509841d</v>
    <v>en-US</v>
    <v>Map</v>
  </rv>
  <rv s="0">
    <v>536870912</v>
    <v>Västerbotten County</v>
    <v>cc98b155-efa3-e92b-fee4-917b63865fcd</v>
    <v>en-US</v>
    <v>Map</v>
  </rv>
  <rv s="0">
    <v>536870912</v>
    <v>Västernorrland County</v>
    <v>a35ed386-5b37-a411-1499-a7d817b777bd</v>
    <v>en-US</v>
    <v>Map</v>
  </rv>
  <rv s="0">
    <v>536870912</v>
    <v>Västmanland County</v>
    <v>417f3366-57d0-4c10-ee14-819f1c4201df</v>
    <v>en-US</v>
    <v>Map</v>
  </rv>
  <rv s="0">
    <v>536870912</v>
    <v>Västra Götaland County</v>
    <v>ec27be9f-c019-4bd7-6372-f8f07b5ef74c</v>
    <v>en-US</v>
    <v>Map</v>
  </rv>
  <rv s="0">
    <v>536870912</v>
    <v>Örebro County</v>
    <v>efe70c03-c63c-a6f2-2d91-08beb34f7d5a</v>
    <v>en-US</v>
    <v>Map</v>
  </rv>
  <rv s="0">
    <v>536870912</v>
    <v>Östergötland County</v>
    <v>01c3007b-b64c-a1f4-0a51-e925799b11b3</v>
    <v>en-US</v>
    <v>Map</v>
  </rv>
  <rv s="3">
    <v>574</v>
  </rv>
  <rv s="1">
    <fb>0.27911031322372698</fb>
    <v>22</v>
  </rv>
  <rv s="1">
    <fb>6.4759998321533202E-2</fb>
    <v>30</v>
  </rv>
  <rv s="1">
    <fb>9021165</fb>
    <v>23</v>
  </rv>
  <rv s="12">
    <v>#VALUE!</v>
    <v>en-US</v>
    <v>a5928099-53c3-11a8-91e6-6fe59b8c4f9a</v>
    <v>536870912</v>
    <v>1</v>
    <v>1128</v>
    <v>103</v>
    <v>Sweden</v>
    <v>18</v>
    <v>19</v>
    <v>Map</v>
    <v>20</v>
    <v>1129</v>
    <v>SE</v>
    <v>9046</v>
    <v>9047</v>
    <v>9048</v>
    <v>4611</v>
    <v>9049</v>
    <v>9050</v>
    <v>9051</v>
    <v>9052</v>
    <v>9053</v>
    <v>SEK</v>
    <v>Sweden, formally the Kingdom of Sweden, is a Nordic country located on the Scandinavian Peninsula in Northern Europe. It borders Norway to the west and north, and Finland to the east. At 450,295 square kilometres, Sweden is the largest Nordic ...</v>
    <v>9054</v>
    <v>9055</v>
    <v>9056</v>
    <v>9057</v>
    <v>9058</v>
    <v>9059</v>
    <v>9060</v>
    <v>9061</v>
    <v>9062</v>
    <v>9063</v>
    <v>9050</v>
    <v>9066</v>
    <v>9067</v>
    <v>9068</v>
    <v>9069</v>
    <v>2557</v>
    <v>Sweden</v>
    <v>Du gamla, du fria</v>
    <v>9070</v>
    <v>Konungariket Sverige</v>
    <v>9071</v>
    <v>9072</v>
    <v>9073</v>
    <v>635</v>
    <v>162</v>
    <v>7274</v>
    <v>638</v>
    <v>1603</v>
    <v>693</v>
    <v>4194</v>
    <v>9074</v>
    <v>9096</v>
    <v>9097</v>
    <v>125</v>
    <v>344</v>
    <v>9098</v>
    <v>Sweden</v>
    <v>9099</v>
    <v>mdp/vdpid/221</v>
  </rv>
  <rv s="0">
    <v>536870912</v>
    <v>Switzerland</v>
    <v>c10c98b9-afcd-84bf-c5c8-4220fc76a2e3</v>
    <v>en-US</v>
    <v>Map</v>
  </rv>
  <rv s="1">
    <fb>0.38363446027908404</fb>
    <v>22</v>
  </rv>
  <rv s="1">
    <fb>41285</fb>
    <v>23</v>
  </rv>
  <rv s="1">
    <fb>41</fb>
    <v>25</v>
  </rv>
  <rv s="0">
    <v>536870912</v>
    <v>Bern</v>
    <v>15dda629-8f09-9c82-b064-7a7e8e84c804</v>
    <v>en-US</v>
    <v>Map</v>
  </rv>
  <rv s="1">
    <fb>34477.133999999998</fb>
    <v>23</v>
  </rv>
  <rv s="1">
    <fb>99.546913020227805</fb>
    <v>26</v>
  </rv>
  <rv s="1">
    <fb>3.6291600452038396E-3</fb>
    <v>22</v>
  </rv>
  <rv s="1">
    <fb>7520.1660249450197</fb>
    <v>23</v>
  </rv>
  <rv s="1">
    <fb>0.318301452005265</fb>
    <v>22</v>
  </rv>
  <rv s="1">
    <fb>50.168225480798597</fb>
    <v>29</v>
  </rv>
  <rv s="1">
    <fb>703082435360.11694</fb>
    <v>28</v>
  </rv>
  <rv s="1">
    <fb>1.0519068</fb>
    <v>22</v>
  </rv>
  <rv s="1">
    <fb>0.59562990000000005</fb>
    <v>22</v>
  </rv>
  <rv s="2">
    <v>175</v>
    <v>20</v>
    <v>1131</v>
    <v>7</v>
    <v>0</v>
    <v>Image of Switzerland</v>
  </rv>
  <rv s="0">
    <v>536870912</v>
    <v>Zurich</v>
    <v>db19e556-240e-d241-ad76-1bf238372a7f</v>
    <v>en-US</v>
    <v>Map</v>
  </rv>
  <rv s="0">
    <v>805306368</v>
    <v>Karin Keller-Sutter (Federal Council)</v>
    <v>00e54934-2464-4876-b9e0-0f45711e610b</v>
    <v>en-US</v>
    <v>Generic</v>
  </rv>
  <rv s="0">
    <v>805306368</v>
    <v>Guy Parmelin (Federal Council)</v>
    <v>1698eb42-72aa-6c9b-26ff-ed678962e2b0</v>
    <v>en-US</v>
    <v>Generic</v>
  </rv>
  <rv s="0">
    <v>805306368</v>
    <v>Ignazio Cassis (Federal Council)</v>
    <v>dacdb4e9-4344-ec7d-0faa-307f1e081e21</v>
    <v>en-US</v>
    <v>Generic</v>
  </rv>
  <rv s="0">
    <v>805306368</v>
    <v>Viola Amherd (Federal Council)</v>
    <v>f6fb052a-7df3-5ad8-30ba-ca10ed100863</v>
    <v>en-US</v>
    <v>Generic</v>
  </rv>
  <rv s="0">
    <v>805306368</v>
    <v>Albert Rösti (Federal Council)</v>
    <v>c24073af-1953-d773-7d55-965da760c77f</v>
    <v>en-US</v>
    <v>Generic</v>
  </rv>
  <rv s="0">
    <v>805306368</v>
    <v>Élisabeth Baume-Schneider (Federal Council)</v>
    <v>771e919e-ed9d-33ac-50e8-cc2baac2edc7</v>
    <v>en-US</v>
    <v>Generic</v>
  </rv>
  <rv s="0">
    <v>805306368</v>
    <v>Beat Jans (Federal Council)</v>
    <v>976a6bb0-3cfe-d924-7ec7-3d5a162210e1</v>
    <v>en-US</v>
    <v>Generic</v>
  </rv>
  <rv s="3">
    <v>575</v>
  </rv>
  <rv s="4">
    <v>https://www.bing.com/search?q=switzerland&amp;form=skydnc</v>
    <v>Learn more on Bing</v>
  </rv>
  <rv s="1">
    <fb>83.551219512195104</fb>
    <v>29</v>
  </rv>
  <rv s="1">
    <fb>1834453260000</fb>
    <v>28</v>
  </rv>
  <rv s="3">
    <v>576</v>
  </rv>
  <rv s="1">
    <fb>0.28345719829999999</fb>
    <v>22</v>
  </rv>
  <rv s="1">
    <fb>4.2957000000000001</fb>
    <v>24</v>
  </rv>
  <rv s="1">
    <fb>8769741</fb>
    <v>23</v>
  </rv>
  <rv s="1">
    <fb>0.125</fb>
    <v>22</v>
  </rv>
  <rv s="1">
    <fb>0.68252998352050798</fb>
    <v>22</v>
  </rv>
  <rv s="0">
    <v>536870912</v>
    <v>Appenzell Ausserrhoden</v>
    <v>4663e3db-15ae-7203-e966-72677429b1a3</v>
    <v>en-US</v>
    <v>Map</v>
  </rv>
  <rv s="0">
    <v>536870912</v>
    <v>Appenzell Innerrhoden</v>
    <v>438c2059-f008-12cd-b398-bdec44fee1ce</v>
    <v>en-US</v>
    <v>Map</v>
  </rv>
  <rv s="0">
    <v>536870912</v>
    <v>Aargau</v>
    <v>7ffb687a-43b8-ee3e-7244-a40e99f97077</v>
    <v>en-US</v>
    <v>Map</v>
  </rv>
  <rv s="0">
    <v>536870912</v>
    <v>Basel-Landschaft</v>
    <v>42301343-12f1-5ec4-5c22-74dbfbf795b2</v>
    <v>en-US</v>
    <v>Map</v>
  </rv>
  <rv s="0">
    <v>536870912</v>
    <v>Basel-Stadt</v>
    <v>c6e79b8d-baaa-199e-f037-0c6cb850776e</v>
    <v>en-US</v>
    <v>Map</v>
  </rv>
  <rv s="0">
    <v>536870912</v>
    <v>Canton of Bern</v>
    <v>2a03e077-5092-0e03-223b-4aa6b24c7525</v>
    <v>en-US</v>
    <v>Map</v>
  </rv>
  <rv s="0">
    <v>536870912</v>
    <v>Canton of Fribourg</v>
    <v>5539f36c-455a-28cc-02c2-27ef6596fe56</v>
    <v>en-US</v>
    <v>Map</v>
  </rv>
  <rv s="0">
    <v>536870912</v>
    <v>Canton of Geneva</v>
    <v>fb357cde-21c3-0878-8ec6-1e42a1a9db63</v>
    <v>en-US</v>
    <v>Map</v>
  </rv>
  <rv s="0">
    <v>536870912</v>
    <v>Canton of Glarus</v>
    <v>6cf7d446-0b69-661d-2aa7-1719c8a7d3ca</v>
    <v>en-US</v>
    <v>Map</v>
  </rv>
  <rv s="0">
    <v>536870912</v>
    <v>Grisons</v>
    <v>897c7b22-1822-9d6c-0404-564393a9433c</v>
    <v>en-US</v>
    <v>Map</v>
  </rv>
  <rv s="0">
    <v>536870912</v>
    <v>Canton of Jura</v>
    <v>7d474a26-e388-0d0f-3b50-6ba37562a6b8</v>
    <v>en-US</v>
    <v>Map</v>
  </rv>
  <rv s="0">
    <v>536870912</v>
    <v>Canton of Lucerne</v>
    <v>b4674fd7-3899-7adb-4ffb-315b0fe97c2d</v>
    <v>en-US</v>
    <v>Map</v>
  </rv>
  <rv s="0">
    <v>536870912</v>
    <v>Nidwalden</v>
    <v>58fe5a62-ac5e-752f-a9cf-e9cc16f0d3bb</v>
    <v>en-US</v>
    <v>Map</v>
  </rv>
  <rv s="0">
    <v>536870912</v>
    <v>Obwalden</v>
    <v>ed77cee0-5e66-ea48-95ac-b4a7f4179920</v>
    <v>en-US</v>
    <v>Map</v>
  </rv>
  <rv s="0">
    <v>536870912</v>
    <v>Canton of St. Gallen</v>
    <v>2c40a905-a53f-03e5-6ae8-ff0f2d23e1a1</v>
    <v>en-US</v>
    <v>Map</v>
  </rv>
  <rv s="0">
    <v>536870912</v>
    <v>Canton of Schaffhausen</v>
    <v>93019ae6-ba39-a502-0e6f-d0ea1311b868</v>
    <v>en-US</v>
    <v>Map</v>
  </rv>
  <rv s="0">
    <v>536870912</v>
    <v>Canton of Schwyz</v>
    <v>ff0399f7-2e79-eb3f-0618-78c79708ac42</v>
    <v>en-US</v>
    <v>Map</v>
  </rv>
  <rv s="0">
    <v>536870912</v>
    <v>Canton of Solothurn</v>
    <v>768c0474-5479-b9c8-75f8-f82efb8f0dde</v>
    <v>en-US</v>
    <v>Map</v>
  </rv>
  <rv s="0">
    <v>536870912</v>
    <v>Ticino</v>
    <v>b6c6799b-da2f-f3c7-c738-32ae5b148d64</v>
    <v>en-US</v>
    <v>Map</v>
  </rv>
  <rv s="0">
    <v>536870912</v>
    <v>Thurgau</v>
    <v>8065557e-7c96-3a5b-def2-3f06cf28b35d</v>
    <v>en-US</v>
    <v>Map</v>
  </rv>
  <rv s="0">
    <v>536870912</v>
    <v>Canton of Uri</v>
    <v>bd769763-fa18-cb72-13b9-1fc2356e69e2</v>
    <v>en-US</v>
    <v>Map</v>
  </rv>
  <rv s="0">
    <v>536870912</v>
    <v>Valais</v>
    <v>8f4a9c7f-1eaf-8f68-e219-aa3807fe0383</v>
    <v>en-US</v>
    <v>Map</v>
  </rv>
  <rv s="0">
    <v>536870912</v>
    <v>Vaud</v>
    <v>a705603f-d616-d617-8e28-389ba87a66fc</v>
    <v>en-US</v>
    <v>Map</v>
  </rv>
  <rv s="0">
    <v>536870912</v>
    <v>Canton of Zug</v>
    <v>e87417bb-ca41-7e6d-69d0-7a8484553a9d</v>
    <v>en-US</v>
    <v>Map</v>
  </rv>
  <rv s="0">
    <v>536870912</v>
    <v>Canton of Zurich</v>
    <v>91f44f19-7d2e-687e-1899-8b1d22d4a46b</v>
    <v>en-US</v>
    <v>Map</v>
  </rv>
  <rv s="3">
    <v>577</v>
  </rv>
  <rv s="1">
    <fb>0.10080933835403399</fb>
    <v>22</v>
  </rv>
  <rv s="1">
    <fb>0.28800000000000003</fb>
    <v>22</v>
  </rv>
  <rv s="1">
    <fb>4.5809998512268101E-2</fb>
    <v>30</v>
  </rv>
  <rv s="1">
    <fb>6332428</fb>
    <v>23</v>
  </rv>
  <rv s="12">
    <v>#VALUE!</v>
    <v>en-US</v>
    <v>c10c98b9-afcd-84bf-c5c8-4220fc76a2e3</v>
    <v>536870912</v>
    <v>1</v>
    <v>1134</v>
    <v>103</v>
    <v>Switzerland</v>
    <v>18</v>
    <v>19</v>
    <v>Map</v>
    <v>20</v>
    <v>104</v>
    <v>CH</v>
    <v>9102</v>
    <v>9103</v>
    <v>608</v>
    <v>5257</v>
    <v>9104</v>
    <v>9105</v>
    <v>9106</v>
    <v>9107</v>
    <v>9108</v>
    <v>CHF</v>
    <v>Switzerland, officially the Swiss Confederation, is a landlocked country located in west-central Europe. It is bordered by Italy to the south, France to the west, Germany to the north, and Austria and Liechtenstein to the east. Switzerland is ...</v>
    <v>9109</v>
    <v>8407</v>
    <v>9110</v>
    <v>9111</v>
    <v>3368</v>
    <v>9112</v>
    <v>9113</v>
    <v>9114</v>
    <v>9115</v>
    <v>2615</v>
    <v>9116</v>
    <v>9124</v>
    <v>9125</v>
    <v>9126</v>
    <v>9127</v>
    <v>366</v>
    <v>Switzerland</v>
    <v>Swiss Psalm</v>
    <v>9128</v>
    <v>Confoederatio Helvetica</v>
    <v>9129</v>
    <v>9130</v>
    <v>9131</v>
    <v>2690</v>
    <v>2676</v>
    <v>1885</v>
    <v>106</v>
    <v>320</v>
    <v>9132</v>
    <v>1323</v>
    <v>9133</v>
    <v>9159</v>
    <v>9160</v>
    <v>125</v>
    <v>9161</v>
    <v>9162</v>
    <v>Switzerland</v>
    <v>9163</v>
    <v>mdp/vdpid/223</v>
  </rv>
  <rv s="0">
    <v>536870912</v>
    <v>Tajikistan</v>
    <v>51f28292-bea6-a5bd-4119-fc439f15243a</v>
    <v>en-US</v>
    <v>Map</v>
  </rv>
  <rv s="1">
    <fb>0.34137906189206702</fb>
    <v>22</v>
  </rv>
  <rv s="1">
    <fb>143100</fb>
    <v>23</v>
  </rv>
  <rv s="1">
    <fb>17000</fb>
    <v>23</v>
  </rv>
  <rv s="1">
    <fb>30.760999999999999</fb>
    <v>24</v>
  </rv>
  <rv s="1">
    <fb>992</fb>
    <v>25</v>
  </rv>
  <rv s="0">
    <v>536870912</v>
    <v>Dushanbe</v>
    <v>216d473a-2c50-bcc0-fe78-4415b30cbc79</v>
    <v>en-US</v>
    <v>Map</v>
  </rv>
  <rv s="1">
    <fb>5309.8159999999998</fb>
    <v>23</v>
  </rv>
  <rv s="1">
    <fb>148.56753447087999</fb>
    <v>26</v>
  </rv>
  <rv s="1">
    <fb>6.0045808232215399E-2</fb>
    <v>22</v>
  </rv>
  <rv s="1">
    <fb>1499.4850859092901</fb>
    <v>23</v>
  </rv>
  <rv s="1">
    <fb>3.585</fb>
    <v>24</v>
  </rv>
  <rv s="1">
    <fb>2.9713955897145601E-2</fb>
    <v>22</v>
  </rv>
  <rv s="1">
    <fb>45.9841418625521</fb>
    <v>29</v>
  </rv>
  <rv s="1">
    <fb>8116626794.2583704</fb>
    <v>28</v>
  </rv>
  <rv s="1">
    <fb>1.0085743999999999</fb>
    <v>22</v>
  </rv>
  <rv s="1">
    <fb>0.3125656</fb>
    <v>22</v>
  </rv>
  <rv s="2">
    <v>176</v>
    <v>20</v>
    <v>1136</v>
    <v>7</v>
    <v>0</v>
    <v>Image of Tajikistan</v>
  </rv>
  <rv s="1">
    <fb>30.4</fb>
    <v>29</v>
  </rv>
  <rv s="0">
    <v>805306368</v>
    <v>Emomali Rahmon (President)</v>
    <v>b7d56bfe-09a1-236c-06fb-e37a67d7b283</v>
    <v>en-US</v>
    <v>Generic</v>
  </rv>
  <rv s="0">
    <v>805306368</v>
    <v>Kokhir Rasulzoda (Prime minister)</v>
    <v>e81862d5-90b7-4ef8-aa86-21cbab79b013</v>
    <v>en-US</v>
    <v>Generic</v>
  </rv>
  <rv s="3">
    <v>578</v>
  </rv>
  <rv s="4">
    <v>https://www.bing.com/search?q=tajikistan&amp;form=skydnc</v>
    <v>Learn more on Bing</v>
  </rv>
  <rv s="1">
    <fb>70.879000000000005</fb>
    <v>29</v>
  </rv>
  <rv s="3">
    <v>579</v>
  </rv>
  <rv s="1">
    <fb>0.63062999939999997</fb>
    <v>22</v>
  </rv>
  <rv s="1">
    <fb>1.7002999999999999</fb>
    <v>24</v>
  </rv>
  <rv s="1">
    <fb>9952787</fb>
    <v>23</v>
  </rv>
  <rv s="1">
    <fb>0.41700000000000004</fb>
    <v>22</v>
  </rv>
  <rv s="1">
    <fb>0.42020999908447298</fb>
    <v>22</v>
  </rv>
  <rv s="0">
    <v>536870912</v>
    <v>Districts under Central Government Jurisdiction</v>
    <v>564e4cf4-bf1b-feb0-e1dc-38b09893d12b</v>
    <v>en-US</v>
    <v>Map</v>
  </rv>
  <rv s="0">
    <v>536870912</v>
    <v>Sughd Region</v>
    <v>fdbef49a-a624-b418-31c0-8f98f7af29c9</v>
    <v>en-US</v>
    <v>Map</v>
  </rv>
  <rv s="0">
    <v>536870912</v>
    <v>Khatlon Region</v>
    <v>aa2b17b7-2ed2-b63d-1d1c-598393216e3f</v>
    <v>en-US</v>
    <v>Map</v>
  </rv>
  <rv s="0">
    <v>536870912</v>
    <v>Gorno-Badakhshan</v>
    <v>694eb43a-b479-27c3-1eb4-15001a05953a</v>
    <v>en-US</v>
    <v>Map</v>
  </rv>
  <rv s="3">
    <v>580</v>
  </rv>
  <rv s="1">
    <fb>9.8210237867462288E-2</fb>
    <v>22</v>
  </rv>
  <rv s="1">
    <fb>0.67299999999999993</fb>
    <v>22</v>
  </rv>
  <rv s="1">
    <fb>0.110170001983643</fb>
    <v>30</v>
  </rv>
  <rv s="1">
    <fb>2545477</fb>
    <v>23</v>
  </rv>
  <rv s="6">
    <v>#VALUE!</v>
    <v>en-US</v>
    <v>51f28292-bea6-a5bd-4119-fc439f15243a</v>
    <v>536870912</v>
    <v>1</v>
    <v>1139</v>
    <v>37</v>
    <v>Tajikistan</v>
    <v>18</v>
    <v>19</v>
    <v>Map</v>
    <v>20</v>
    <v>1140</v>
    <v>TJ</v>
    <v>9166</v>
    <v>9167</v>
    <v>9168</v>
    <v>9169</v>
    <v>9170</v>
    <v>9171</v>
    <v>9172</v>
    <v>9173</v>
    <v>9174</v>
    <v>TJS</v>
    <v>Tajikistan, officially the Republic of Tajikistan, is a landlocked country in Central Asia. Dushanbe is the capital and most populous city. Tajikistan is bordered by Afghanistan to the south, Uzbekistan to the west, Kyrgyzstan to the north, and ...</v>
    <v>9175</v>
    <v>9176</v>
    <v>9177</v>
    <v>9178</v>
    <v>310</v>
    <v>9179</v>
    <v>9180</v>
    <v>9181</v>
    <v>9182</v>
    <v>9183</v>
    <v>9171</v>
    <v>9186</v>
    <v>9187</v>
    <v>9188</v>
    <v>7855</v>
    <v>5925</v>
    <v>Tajikistan</v>
    <v>Surudi Milli</v>
    <v>9189</v>
    <v>Ҷумҳурии Тоҷикистон</v>
    <v>9190</v>
    <v>9191</v>
    <v>9192</v>
    <v>2690</v>
    <v>3959</v>
    <v>9193</v>
    <v>638</v>
    <v>580</v>
    <v>108</v>
    <v>3960</v>
    <v>9194</v>
    <v>9199</v>
    <v>9200</v>
    <v>5898</v>
    <v>9201</v>
    <v>9202</v>
    <v>Tajikistan</v>
    <v>9203</v>
    <v>mdp/vdpid/228</v>
  </rv>
  <rv s="0">
    <v>536870912</v>
    <v>Tanzania</v>
    <v>2cfae8b0-3beb-e190-7019-29edde94e3e0</v>
    <v>en-US</v>
    <v>Map</v>
  </rv>
  <rv s="1">
    <fb>0.44761797245427898</fb>
    <v>22</v>
  </rv>
  <rv s="1">
    <fb>947303</fb>
    <v>23</v>
  </rv>
  <rv s="1">
    <fb>28000</fb>
    <v>23</v>
  </rv>
  <rv s="1">
    <fb>36.700000000000003</fb>
    <v>24</v>
  </rv>
  <rv s="1">
    <fb>255</fb>
    <v>25</v>
  </rv>
  <rv s="0">
    <v>536870912</v>
    <v>Dodoma</v>
    <v>a336fd71-199e-7557-a105-dd368f3c8210</v>
    <v>en-US</v>
    <v>Map</v>
  </rv>
  <rv s="1">
    <fb>11972.754999999999</fb>
    <v>23</v>
  </rv>
  <rv s="1">
    <fb>187.430158933386</fb>
    <v>26</v>
  </rv>
  <rv s="1">
    <fb>3.4642805799902601E-2</fb>
    <v>22</v>
  </rv>
  <rv s="1">
    <fb>103.68331576521599</fb>
    <v>23</v>
  </rv>
  <rv s="1">
    <fb>4.8920000000000003</fb>
    <v>24</v>
  </rv>
  <rv s="1">
    <fb>0.51578234364416309</fb>
    <v>22</v>
  </rv>
  <rv s="1">
    <fb>14.380616951892099</fb>
    <v>29</v>
  </rv>
  <rv s="1">
    <fb>63177068174.549004</fb>
    <v>28</v>
  </rv>
  <rv s="1">
    <fb>0.94168689999999999</fb>
    <v>22</v>
  </rv>
  <rv s="1">
    <fb>4.0101600000000001E-2</fb>
    <v>22</v>
  </rv>
  <rv s="2">
    <v>177</v>
    <v>20</v>
    <v>1142</v>
    <v>7</v>
    <v>0</v>
    <v>Image of Tanzania</v>
  </rv>
  <rv s="0">
    <v>536870912</v>
    <v>Dar es Salaam</v>
    <v>b834f4ed-c3b3-2ad3-425b-36a4be604716</v>
    <v>en-US</v>
    <v>Map</v>
  </rv>
  <rv s="0">
    <v>805306368</v>
    <v>Samia Suluhu Hassan (President)</v>
    <v>6b384cc1-95e5-4433-9157-873daa3a373c</v>
    <v>en-US</v>
    <v>Generic</v>
  </rv>
  <rv s="0">
    <v>805306368</v>
    <v>Philip Mpango (Vice president)</v>
    <v>3cd9b87d-60cb-9a08-c0e2-b328e97d93ad</v>
    <v>en-US</v>
    <v>Generic</v>
  </rv>
  <rv s="0">
    <v>805306368</v>
    <v>Kassim Majaliwa (Prime minister)</v>
    <v>ca4e832b-6872-4827-887f-7804fb55aa9b</v>
    <v>en-US</v>
    <v>Generic</v>
  </rv>
  <rv s="0">
    <v>805306368</v>
    <v>Tulia Ackson (Speaker)</v>
    <v>6333f6f0-12c8-b433-ca13-05fbc1df9f4c</v>
    <v>en-US</v>
    <v>Generic</v>
  </rv>
  <rv s="0">
    <v>805306368</v>
    <v>Ibrahim Hamis Juma (Chief justice)</v>
    <v>a4375b50-a1f2-adb4-fcac-330d97ab622d</v>
    <v>en-US</v>
    <v>Generic</v>
  </rv>
  <rv s="3">
    <v>581</v>
  </rv>
  <rv s="4">
    <v>https://www.bing.com/search?q=tanzania&amp;form=skydnc</v>
    <v>Learn more on Bing</v>
  </rv>
  <rv s="1">
    <fb>65.015000000000001</fb>
    <v>29</v>
  </rv>
  <rv s="1">
    <fb>398100000</fb>
    <v>28</v>
  </rv>
  <rv s="1">
    <fb>524</fb>
    <v>29</v>
  </rv>
  <rv s="1">
    <fb>0.26149116560000002</fb>
    <v>22</v>
  </rv>
  <rv s="1">
    <fb>1.4E-2</fb>
    <v>24</v>
  </rv>
  <rv s="1">
    <fb>65497748</fb>
    <v>23</v>
  </rv>
  <rv s="1">
    <fb>0.33100000000000002</fb>
    <v>22</v>
  </rv>
  <rv s="1">
    <fb>0.48100000000000004</fb>
    <v>22</v>
  </rv>
  <rv s="1">
    <fb>0.83412002563476606</fb>
    <v>22</v>
  </rv>
  <rv s="0">
    <v>536870912</v>
    <v>Mwanza Region</v>
    <v>ec2e6314-6cef-8a10-b982-2fbaaf1a017e</v>
    <v>en-US</v>
    <v>Map</v>
  </rv>
  <rv s="0">
    <v>536870912</v>
    <v>Shinyanga Region</v>
    <v>f2b7fd6a-99f7-2f79-c7aa-6e1397cbc1a8</v>
    <v>en-US</v>
    <v>Map</v>
  </rv>
  <rv s="0">
    <v>536870912</v>
    <v>Mbeya Region</v>
    <v>2d39fadc-63bd-f295-bda7-9b1e11d4a090</v>
    <v>en-US</v>
    <v>Map</v>
  </rv>
  <rv s="0">
    <v>536870912</v>
    <v>Kagera Region</v>
    <v>f6b40bb1-6ddd-835d-a3f6-42f3a77dba9c</v>
    <v>en-US</v>
    <v>Map</v>
  </rv>
  <rv s="0">
    <v>536870912</v>
    <v>Morogoro Region</v>
    <v>fc248d0b-dc71-3a6a-253c-d84620965fd9</v>
    <v>en-US</v>
    <v>Map</v>
  </rv>
  <rv s="0">
    <v>536870912</v>
    <v>Tabora Region</v>
    <v>f1191b0b-d64f-70ed-fdd9-8ee299abc6a4</v>
    <v>en-US</v>
    <v>Map</v>
  </rv>
  <rv s="0">
    <v>536870912</v>
    <v>Dodoma Region</v>
    <v>a0c69226-4585-d219-ca0a-5afbe5f11768</v>
    <v>en-US</v>
    <v>Map</v>
  </rv>
  <rv s="0">
    <v>536870912</v>
    <v>Kigoma Region</v>
    <v>772391a8-053e-b6f7-1829-83eb4d7f39ce</v>
    <v>en-US</v>
    <v>Map</v>
  </rv>
  <rv s="0">
    <v>536870912</v>
    <v>Tanga Region</v>
    <v>1fef9e91-2513-1195-7f2f-6059265d3666</v>
    <v>en-US</v>
    <v>Map</v>
  </rv>
  <rv s="0">
    <v>536870912</v>
    <v>Iringa Region</v>
    <v>82e4024e-18b6-a78f-da02-b2a5037bf8c0</v>
    <v>en-US</v>
    <v>Map</v>
  </rv>
  <rv s="0">
    <v>536870912</v>
    <v>Kilimanjaro Region</v>
    <v>168bcb72-e533-737f-4a74-1df855f5ddda</v>
    <v>en-US</v>
    <v>Map</v>
  </rv>
  <rv s="0">
    <v>536870912</v>
    <v>Mara Region</v>
    <v>0d6d1da3-377f-d527-b2de-99c8d3bd3d90</v>
    <v>en-US</v>
    <v>Map</v>
  </rv>
  <rv s="0">
    <v>536870912</v>
    <v>Arusha Region</v>
    <v>b5140e27-5025-b787-5e88-bfafdcc9257b</v>
    <v>en-US</v>
    <v>Map</v>
  </rv>
  <rv s="0">
    <v>536870912</v>
    <v>Mtwara Region</v>
    <v>b7cec449-e82a-b80a-0b74-347ee94b38a2</v>
    <v>en-US</v>
    <v>Map</v>
  </rv>
  <rv s="0">
    <v>536870912</v>
    <v>Rukwa Region</v>
    <v>376fec36-dc3b-6fb1-658b-e802572a5489</v>
    <v>en-US</v>
    <v>Map</v>
  </rv>
  <rv s="0">
    <v>536870912</v>
    <v>Ruvuma Region</v>
    <v>65c1ab97-2a74-df72-b6ed-472d8fcce87f</v>
    <v>en-US</v>
    <v>Map</v>
  </rv>
  <rv s="0">
    <v>536870912</v>
    <v>Singida Region</v>
    <v>a041d593-5d01-635f-a887-cad871c68414</v>
    <v>en-US</v>
    <v>Map</v>
  </rv>
  <rv s="0">
    <v>536870912</v>
    <v>Manyara Region</v>
    <v>93ad7d87-c70f-8ef4-11fb-f8cff9072ef8</v>
    <v>en-US</v>
    <v>Map</v>
  </rv>
  <rv s="0">
    <v>536870912</v>
    <v>Pwani Region</v>
    <v>26dceea1-a7ec-d06e-1077-5ea05d2de430</v>
    <v>en-US</v>
    <v>Map</v>
  </rv>
  <rv s="0">
    <v>536870912</v>
    <v>Lindi Region</v>
    <v>299d4016-ec73-670e-97f8-e0fad8e478d9</v>
    <v>en-US</v>
    <v>Map</v>
  </rv>
  <rv s="0">
    <v>536870912</v>
    <v>Mjini Magharibi Region</v>
    <v>dcb0c0e8-876e-a8b3-ac55-94367b8f989e</v>
    <v>en-US</v>
    <v>Map</v>
  </rv>
  <rv s="0">
    <v>536870912</v>
    <v>Pemba North Region</v>
    <v>e83560b5-5570-c857-9222-f6275b015547</v>
    <v>en-US</v>
    <v>Map</v>
  </rv>
  <rv s="0">
    <v>536870912</v>
    <v>Pemba South Region</v>
    <v>3338a3f5-8675-a33d-e4b9-fb8690efad5b</v>
    <v>en-US</v>
    <v>Map</v>
  </rv>
  <rv s="0">
    <v>536870912</v>
    <v>Unguja North Region</v>
    <v>4e562235-0f03-e397-29a8-082cdc878cb4</v>
    <v>en-US</v>
    <v>Map</v>
  </rv>
  <rv s="0">
    <v>536870912</v>
    <v>Unguja South Region</v>
    <v>76dc29ae-c776-8ec0-bac8-13ca3679abaf</v>
    <v>en-US</v>
    <v>Map</v>
  </rv>
  <rv s="0">
    <v>536870912</v>
    <v>Shinyanga</v>
    <v>1f0b07cc-f91b-58a2-a210-059f7748447c</v>
    <v>en-US</v>
    <v>Map</v>
  </rv>
  <rv s="0">
    <v>536870912</v>
    <v>Mtwara</v>
    <v>c11015b5-6645-4786-92fb-4a43c02a085e</v>
    <v>en-US</v>
    <v>Map</v>
  </rv>
  <rv s="0">
    <v>536870912</v>
    <v>Kigoma</v>
    <v>2f16d18e-900a-fc65-8d7f-087532557891</v>
    <v>en-US</v>
    <v>Map</v>
  </rv>
  <rv s="0">
    <v>536870912</v>
    <v>Mbeya</v>
    <v>6752258a-0d25-b0ae-749d-2d4a9f23777b</v>
    <v>en-US</v>
    <v>Map</v>
  </rv>
  <rv s="0">
    <v>536870912</v>
    <v>Tabora</v>
    <v>672b4ec3-4660-4c01-5c78-8fd2c9110708</v>
    <v>en-US</v>
    <v>Map</v>
  </rv>
  <rv s="0">
    <v>536870912</v>
    <v>Mount Kilimanjaro</v>
    <v>f779243d-3398-eb70-55dc-f1f1a7322a0a</v>
    <v>en-US</v>
    <v>Map</v>
  </rv>
  <rv s="0">
    <v>536870912</v>
    <v>Morogoro</v>
    <v>bf80e9e4-63bb-8ca1-9944-a54ad2d47a07</v>
    <v>en-US</v>
    <v>Map</v>
  </rv>
  <rv s="0">
    <v>536870912</v>
    <v>Iringa</v>
    <v>b1ffddc1-5953-3662-b42e-6b3b38ab3211</v>
    <v>en-US</v>
    <v>Map</v>
  </rv>
  <rv s="0">
    <v>536870912</v>
    <v>Lindi</v>
    <v>cbba6bd3-1586-9e1f-f97f-69ef9c0d3413</v>
    <v>en-US</v>
    <v>Map</v>
  </rv>
  <rv s="0">
    <v>536870912</v>
    <v>Mwanza</v>
    <v>de8238d2-9d8a-335d-9806-653fdc5628b9</v>
    <v>en-US</v>
    <v>Map</v>
  </rv>
  <rv s="3">
    <v>582</v>
  </rv>
  <rv s="1">
    <fb>0.11493954613651799</fb>
    <v>22</v>
  </rv>
  <rv s="1">
    <fb>0.43799999999999994</fb>
    <v>22</v>
  </rv>
  <rv s="1">
    <fb>1.9800000190734902E-2</fb>
    <v>30</v>
  </rv>
  <rv s="1">
    <fb>20011885</fb>
    <v>23</v>
  </rv>
  <rv s="7">
    <v>#VALUE!</v>
    <v>en-US</v>
    <v>2cfae8b0-3beb-e190-7019-29edde94e3e0</v>
    <v>536870912</v>
    <v>1</v>
    <v>1145</v>
    <v>44</v>
    <v>Tanzania</v>
    <v>18</v>
    <v>19</v>
    <v>Map</v>
    <v>20</v>
    <v>1146</v>
    <v>TZ</v>
    <v>9206</v>
    <v>9207</v>
    <v>9208</v>
    <v>9209</v>
    <v>9210</v>
    <v>9211</v>
    <v>9212</v>
    <v>9213</v>
    <v>9214</v>
    <v>TZS</v>
    <v>Tanzania, officially the United Republic of Tanzania, is a country in East Africa within the African Great Lakes region. It is bordered by Uganda to the northwest; Kenya to the northeast; the Indian Ocean to the east; Mozambique and Malawi to ...</v>
    <v>9215</v>
    <v>9216</v>
    <v>9217</v>
    <v>9218</v>
    <v>2122</v>
    <v>9219</v>
    <v>9220</v>
    <v>9221</v>
    <v>9222</v>
    <v>5215</v>
    <v>9223</v>
    <v>9229</v>
    <v>9230</v>
    <v>9231</v>
    <v>9232</v>
    <v>9233</v>
    <v>5177</v>
    <v>Tanzania</v>
    <v>Mungu ibariki Afrika</v>
    <v>4988</v>
    <v>République unie de Tanzanie</v>
    <v>9234</v>
    <v>9235</v>
    <v>9236</v>
    <v>315</v>
    <v>9237</v>
    <v>9238</v>
    <v>1321</v>
    <v>1658</v>
    <v>4369</v>
    <v>1063</v>
    <v>9239</v>
    <v>9275</v>
    <v>9276</v>
    <v>3290</v>
    <v>9277</v>
    <v>9278</v>
    <v>Tanzania</v>
    <v>9279</v>
    <v>mdp/vdpid/239</v>
  </rv>
  <rv s="0">
    <v>536870912</v>
    <v>Thailand</v>
    <v>588bd4b9-e440-b7eb-2cab-2a54c0458548</v>
    <v>en-US</v>
    <v>Map</v>
  </rv>
  <rv s="1">
    <fb>0.43277417839456594</fb>
    <v>22</v>
  </rv>
  <rv s="1">
    <fb>513119.5</fb>
    <v>23</v>
  </rv>
  <rv s="1">
    <fb>455000</fb>
    <v>23</v>
  </rv>
  <rv s="1">
    <fb>10.343999999999999</fb>
    <v>24</v>
  </rv>
  <rv s="1">
    <fb>66</fb>
    <v>25</v>
  </rv>
  <rv s="0">
    <v>536870912</v>
    <v>Bangkok</v>
    <v>651e796f-a780-c032-4e9c-23e5f5fe5854</v>
    <v>en-US</v>
    <v>Map</v>
  </rv>
  <rv s="1">
    <fb>283763.46100000001</fb>
    <v>23</v>
  </rv>
  <rv s="1">
    <fb>113.265649996346</fb>
    <v>26</v>
  </rv>
  <rv s="1">
    <fb>7.0672860131430508E-3</fb>
    <v>22</v>
  </rv>
  <rv s="1">
    <fb>2538.79638035364</fb>
    <v>23</v>
  </rv>
  <rv s="1">
    <fb>1.5249999999999999</fb>
    <v>24</v>
  </rv>
  <rv s="1">
    <fb>0.32157607312728798</fb>
    <v>22</v>
  </rv>
  <rv s="1">
    <fb>79.839022650550007</fb>
    <v>29</v>
  </rv>
  <rv s="1">
    <fb>543649976165.63</fb>
    <v>28</v>
  </rv>
  <rv s="1">
    <fb>0.99774360000000006</fb>
    <v>22</v>
  </rv>
  <rv s="1">
    <fb>0.49286810000000003</fb>
    <v>22</v>
  </rv>
  <rv s="2">
    <v>178</v>
    <v>20</v>
    <v>1148</v>
    <v>7</v>
    <v>0</v>
    <v>Image of Thailand</v>
  </rv>
  <rv s="0">
    <v>805306368</v>
    <v>Vajiralongkorn (Monarch)</v>
    <v>838f8fba-7ce1-3cb6-caf3-eadcdd6d67c4</v>
    <v>en-US</v>
    <v>Generic</v>
  </rv>
  <rv s="0">
    <v>805306368</v>
    <v>Paetongtarn Shinawatra (Prime minister)</v>
    <v>7c878d55-b66f-2d85-2ab2-d860b0bd0e36</v>
    <v>en-US</v>
    <v>Generic</v>
  </rv>
  <rv s="3">
    <v>583</v>
  </rv>
  <rv s="4">
    <v>https://www.bing.com/search?q=thailand&amp;form=skydnc</v>
    <v>Learn more on Bing</v>
  </rv>
  <rv s="1">
    <fb>76.930999999999997</fb>
    <v>29</v>
  </rv>
  <rv s="1">
    <fb>569228320000</fb>
    <v>28</v>
  </rv>
  <rv s="3">
    <v>584</v>
  </rv>
  <rv s="1">
    <fb>0.11765354909999999</fb>
    <v>22</v>
  </rv>
  <rv s="1">
    <fb>0.80500000000000005</fb>
    <v>24</v>
  </rv>
  <rv s="1">
    <fb>71697030</fb>
    <v>23</v>
  </rv>
  <rv s="1">
    <fb>0.28100000000000003</fb>
    <v>22</v>
  </rv>
  <rv s="1">
    <fb>0.67325996398925791</fb>
    <v>22</v>
  </rv>
  <rv s="0">
    <v>536870912</v>
    <v>Chiang Mai province</v>
    <v>ec21839a-048d-d7f2-68f9-73688da0c93d</v>
    <v>en-US</v>
    <v>Map</v>
  </rv>
  <rv s="0">
    <v>536870912</v>
    <v>Chiang Rai province</v>
    <v>773cf086-b01f-6641-3201-e1cb9355ccf9</v>
    <v>en-US</v>
    <v>Map</v>
  </rv>
  <rv s="0">
    <v>536870912</v>
    <v>Lampang province</v>
    <v>ea3b275a-ae62-b46c-be21-4f66c21cf992</v>
    <v>en-US</v>
    <v>Map</v>
  </rv>
  <rv s="0">
    <v>536870912</v>
    <v>Lamphun province</v>
    <v>d37b9cb6-896b-23c8-17ae-5cd391241ada</v>
    <v>en-US</v>
    <v>Map</v>
  </rv>
  <rv s="0">
    <v>536870912</v>
    <v>Mae Hong Son province</v>
    <v>220094e8-a250-8e9a-0ae9-19272c634f8b</v>
    <v>en-US</v>
    <v>Map</v>
  </rv>
  <rv s="0">
    <v>536870912</v>
    <v>Nan province</v>
    <v>c2231910-8e0c-3f11-ee64-9812ca91010f</v>
    <v>en-US</v>
    <v>Map</v>
  </rv>
  <rv s="0">
    <v>536870912</v>
    <v>Phayao province</v>
    <v>58fbb830-cd58-6852-5600-332a50023b7d</v>
    <v>en-US</v>
    <v>Map</v>
  </rv>
  <rv s="0">
    <v>536870912</v>
    <v>Phrae province</v>
    <v>1c56ac66-0095-e89e-3205-89e7e4a9078c</v>
    <v>en-US</v>
    <v>Map</v>
  </rv>
  <rv s="0">
    <v>536870912</v>
    <v>Uttaradit province</v>
    <v>7afa7c5a-244d-03f0-7fc4-689f94788bdb</v>
    <v>en-US</v>
    <v>Map</v>
  </rv>
  <rv s="0">
    <v>536870912</v>
    <v>Kanchanaburi province</v>
    <v>78829daf-4fa5-5c2d-9f10-4da1ebbb7b07</v>
    <v>en-US</v>
    <v>Map</v>
  </rv>
  <rv s="0">
    <v>536870912</v>
    <v>Phetchaburi province</v>
    <v>24d7d851-f000-498e-4b14-950395383091</v>
    <v>en-US</v>
    <v>Map</v>
  </rv>
  <rv s="0">
    <v>536870912</v>
    <v>Prachuap Khiri Khan province</v>
    <v>f02632b4-4ca3-476d-b8ca-6d6eeca727b5</v>
    <v>en-US</v>
    <v>Map</v>
  </rv>
  <rv s="0">
    <v>536870912</v>
    <v>Ratchaburi province</v>
    <v>9106e633-4925-4a04-b58f-0ed8024ae947</v>
    <v>en-US</v>
    <v>Map</v>
  </rv>
  <rv s="0">
    <v>536870912</v>
    <v>Tak province</v>
    <v>243b2c7d-8668-e11f-6500-7bf8544652a1</v>
    <v>en-US</v>
    <v>Map</v>
  </rv>
  <rv s="0">
    <v>536870912</v>
    <v>Amnat Charoen province</v>
    <v>a3e2255c-2d4c-6a39-ee14-acb4b82794da</v>
    <v>en-US</v>
    <v>Map</v>
  </rv>
  <rv s="0">
    <v>536870912</v>
    <v>Buriram province</v>
    <v>286bf73d-595c-88a0-198d-d63ade1a7db0</v>
    <v>en-US</v>
    <v>Map</v>
  </rv>
  <rv s="0">
    <v>536870912</v>
    <v>Chaiyaphum province</v>
    <v>95db73b8-fa30-ad09-16f1-ce5277ecdcc7</v>
    <v>en-US</v>
    <v>Map</v>
  </rv>
  <rv s="0">
    <v>536870912</v>
    <v>Kalasin province</v>
    <v>a8164165-4567-027a-d2ff-7bb056e870e8</v>
    <v>en-US</v>
    <v>Map</v>
  </rv>
  <rv s="0">
    <v>536870912</v>
    <v>Khon Kaen province</v>
    <v>e2d66065-6e59-a164-1343-8f12f640920b</v>
    <v>en-US</v>
    <v>Map</v>
  </rv>
  <rv s="0">
    <v>536870912</v>
    <v>Loei province</v>
    <v>e58d9875-c305-ee1f-05ef-1fdf818e52db</v>
    <v>en-US</v>
    <v>Map</v>
  </rv>
  <rv s="0">
    <v>536870912</v>
    <v>Maha Sarakham province</v>
    <v>ed8e7a88-5ca7-1c3c-095f-53c3c392ca36</v>
    <v>en-US</v>
    <v>Map</v>
  </rv>
  <rv s="0">
    <v>536870912</v>
    <v>Mukdahan province</v>
    <v>183e95bf-ae60-ffc8-cd43-8bd722ea5cad</v>
    <v>en-US</v>
    <v>Map</v>
  </rv>
  <rv s="0">
    <v>536870912</v>
    <v>Nakhon Phanom province</v>
    <v>b431d58e-d6c9-cf67-b191-473f5b3d1e8d</v>
    <v>en-US</v>
    <v>Map</v>
  </rv>
  <rv s="0">
    <v>536870912</v>
    <v>Nakhon Ratchasima province</v>
    <v>7ce7803a-8dd0-1cde-8139-69ebef62dfa9</v>
    <v>en-US</v>
    <v>Map</v>
  </rv>
  <rv s="0">
    <v>536870912</v>
    <v>Nong Bua Lamphu province</v>
    <v>f506fb74-64c3-e442-eb93-23f39d769940</v>
    <v>en-US</v>
    <v>Map</v>
  </rv>
  <rv s="0">
    <v>536870912</v>
    <v>Nong Khai province</v>
    <v>8c153c99-d1d5-8939-8e38-a4771dab046e</v>
    <v>en-US</v>
    <v>Map</v>
  </rv>
  <rv s="0">
    <v>536870912</v>
    <v>Roi Et province</v>
    <v>85d9a1b9-72b1-8c2d-c8ae-a1a4ebeabff1</v>
    <v>en-US</v>
    <v>Map</v>
  </rv>
  <rv s="0">
    <v>536870912</v>
    <v>Sakon Nakhon province</v>
    <v>643c56ea-b791-7a7b-1715-4fb369e4828b</v>
    <v>en-US</v>
    <v>Map</v>
  </rv>
  <rv s="0">
    <v>536870912</v>
    <v>Sisaket province</v>
    <v>efff8ff8-a9e2-ff41-f162-5fe167bc2f68</v>
    <v>en-US</v>
    <v>Map</v>
  </rv>
  <rv s="0">
    <v>536870912</v>
    <v>Surin province</v>
    <v>bcfc86b1-45fe-cae6-e72b-124be7c0ec4c</v>
    <v>en-US</v>
    <v>Map</v>
  </rv>
  <rv s="0">
    <v>536870912</v>
    <v>Ubon Ratchathani province</v>
    <v>9799346e-1d7b-454c-1596-f7cfec285b4f</v>
    <v>en-US</v>
    <v>Map</v>
  </rv>
  <rv s="0">
    <v>536870912</v>
    <v>Udon Thani province</v>
    <v>f98afd3c-06df-6455-f66f-2905e60856a2</v>
    <v>en-US</v>
    <v>Map</v>
  </rv>
  <rv s="0">
    <v>536870912</v>
    <v>Yasothon province</v>
    <v>b691e27e-bdb8-cf25-87ee-76541e6804e2</v>
    <v>en-US</v>
    <v>Map</v>
  </rv>
  <rv s="0">
    <v>536870912</v>
    <v>Bueng Kan province</v>
    <v>a4160bb6-525a-4048-8b1c-f189304eeb89</v>
    <v>en-US</v>
    <v>Map</v>
  </rv>
  <rv s="0">
    <v>536870912</v>
    <v>Ang Thong province</v>
    <v>3b530508-becc-3215-2c96-0b9e1b51f154</v>
    <v>en-US</v>
    <v>Map</v>
  </rv>
  <rv s="0">
    <v>536870912</v>
    <v>Phra Nakhon Si Ayutthaya province</v>
    <v>578e9ec0-ecf1-f532-a8a1-18a5e9597ac1</v>
    <v>en-US</v>
    <v>Map</v>
  </rv>
  <rv s="0">
    <v>536870912</v>
    <v>Chai Nat province</v>
    <v>2ce7514f-a8ea-6fa8-4dd1-da4225bd72b8</v>
    <v>en-US</v>
    <v>Map</v>
  </rv>
  <rv s="0">
    <v>536870912</v>
    <v>Kamphaeng Phet province</v>
    <v>b90a4bac-0833-3612-3e23-e8e94bc63851</v>
    <v>en-US</v>
    <v>Map</v>
  </rv>
  <rv s="0">
    <v>536870912</v>
    <v>Lopburi province</v>
    <v>ceae64d6-76e9-5c56-fff7-00643272f340</v>
    <v>en-US</v>
    <v>Map</v>
  </rv>
  <rv s="0">
    <v>536870912</v>
    <v>Nakhon Nayok province</v>
    <v>c79375e7-7f58-a4e5-8d37-2d475d0b3ade</v>
    <v>en-US</v>
    <v>Map</v>
  </rv>
  <rv s="0">
    <v>536870912</v>
    <v>Nakhon Pathom province</v>
    <v>e0d61a62-637b-f7a9-232d-82400c4c113b</v>
    <v>en-US</v>
    <v>Map</v>
  </rv>
  <rv s="0">
    <v>536870912</v>
    <v>Nakhon Sawan province</v>
    <v>8d29908e-40c6-7b33-244d-14818fc17c76</v>
    <v>en-US</v>
    <v>Map</v>
  </rv>
  <rv s="0">
    <v>536870912</v>
    <v>Nonthaburi province</v>
    <v>38a59c88-5429-4d6c-b137-db4bef343bae</v>
    <v>en-US</v>
    <v>Map</v>
  </rv>
  <rv s="0">
    <v>536870912</v>
    <v>Pathum Thani province</v>
    <v>a4631966-30fd-7622-899c-11205340b931</v>
    <v>en-US</v>
    <v>Map</v>
  </rv>
  <rv s="0">
    <v>536870912</v>
    <v>Phetchabun province</v>
    <v>96583f01-5ecf-e761-123a-bbd7a098a0af</v>
    <v>en-US</v>
    <v>Map</v>
  </rv>
  <rv s="0">
    <v>536870912</v>
    <v>Phichit province</v>
    <v>1df4e6ac-5ca1-5d05-bdf2-8f2a41a56be6</v>
    <v>en-US</v>
    <v>Map</v>
  </rv>
  <rv s="0">
    <v>536870912</v>
    <v>Phitsanulok province</v>
    <v>99f5afe8-6528-aa85-8e99-e1d4b74eecb9</v>
    <v>en-US</v>
    <v>Map</v>
  </rv>
  <rv s="0">
    <v>536870912</v>
    <v>Sukhothai province</v>
    <v>0a6402e0-1579-efc4-94ee-731b92d86d30</v>
    <v>en-US</v>
    <v>Map</v>
  </rv>
  <rv s="0">
    <v>536870912</v>
    <v>Samut Prakan province</v>
    <v>4fca47ef-6db5-529c-d8cc-7233dae78274</v>
    <v>en-US</v>
    <v>Map</v>
  </rv>
  <rv s="0">
    <v>536870912</v>
    <v>Samut Sakhon province</v>
    <v>e980786c-cdbc-c326-bccd-3ef129d64795</v>
    <v>en-US</v>
    <v>Map</v>
  </rv>
  <rv s="0">
    <v>536870912</v>
    <v>Samut Songkhram province</v>
    <v>6981b8c3-86e5-2eb3-b5b0-dca3df5b623d</v>
    <v>en-US</v>
    <v>Map</v>
  </rv>
  <rv s="0">
    <v>536870912</v>
    <v>Saraburi province</v>
    <v>fc7f8d5c-4c87-0cc6-10a0-48e2cb2cbf12</v>
    <v>en-US</v>
    <v>Map</v>
  </rv>
  <rv s="0">
    <v>536870912</v>
    <v>Sing Buri province</v>
    <v>6130b71a-93d5-381b-8994-6c662c98368f</v>
    <v>en-US</v>
    <v>Map</v>
  </rv>
  <rv s="0">
    <v>536870912</v>
    <v>Suphan Buri province</v>
    <v>128d66e6-6c6c-7b30-fcd2-4a52c17fba2f</v>
    <v>en-US</v>
    <v>Map</v>
  </rv>
  <rv s="0">
    <v>536870912</v>
    <v>Uthai Thani province</v>
    <v>b43cdfd9-80ff-1611-dc6e-e1252fbdc043</v>
    <v>en-US</v>
    <v>Map</v>
  </rv>
  <rv s="0">
    <v>536870912</v>
    <v>Chachoengsao province</v>
    <v>65d6edef-7834-54a9-e3dd-9960101fd398</v>
    <v>en-US</v>
    <v>Map</v>
  </rv>
  <rv s="0">
    <v>536870912</v>
    <v>Chanthaburi province</v>
    <v>7e320113-f3bc-a68a-e3e2-32a306211183</v>
    <v>en-US</v>
    <v>Map</v>
  </rv>
  <rv s="0">
    <v>536870912</v>
    <v>Chonburi province</v>
    <v>51facd2e-84fc-996e-b57b-f36d2fd58e2f</v>
    <v>en-US</v>
    <v>Map</v>
  </rv>
  <rv s="0">
    <v>536870912</v>
    <v>Prachinburi province</v>
    <v>014a3f63-d8f1-79a4-bc41-df01b86d6dc0</v>
    <v>en-US</v>
    <v>Map</v>
  </rv>
  <rv s="0">
    <v>536870912</v>
    <v>Rayong province</v>
    <v>e967d008-0fd5-839d-5f76-1239ea9a3d78</v>
    <v>en-US</v>
    <v>Map</v>
  </rv>
  <rv s="0">
    <v>536870912</v>
    <v>Sa Kaeo province</v>
    <v>8822c0d1-49f1-ef37-2d74-4236bdae7db2</v>
    <v>en-US</v>
    <v>Map</v>
  </rv>
  <rv s="0">
    <v>536870912</v>
    <v>Trat province</v>
    <v>9a550417-ad10-bbc6-94db-81ea617698ac</v>
    <v>en-US</v>
    <v>Map</v>
  </rv>
  <rv s="0">
    <v>536870912</v>
    <v>Chumphon province</v>
    <v>f41d048f-3362-a5c8-e21b-0a64c129467e</v>
    <v>en-US</v>
    <v>Map</v>
  </rv>
  <rv s="0">
    <v>536870912</v>
    <v>Krabi province</v>
    <v>4cd9acbf-b437-bb27-ea9a-d3d74997c2ad</v>
    <v>en-US</v>
    <v>Map</v>
  </rv>
  <rv s="0">
    <v>536870912</v>
    <v>Nakhon Si Thammarat province</v>
    <v>bd31e26b-e9fb-5bfb-a24d-f97a2010852d</v>
    <v>en-US</v>
    <v>Map</v>
  </rv>
  <rv s="0">
    <v>536870912</v>
    <v>Narathiwat province</v>
    <v>920b263b-f271-938d-3446-028731fe8698</v>
    <v>en-US</v>
    <v>Map</v>
  </rv>
  <rv s="0">
    <v>536870912</v>
    <v>Pattani province</v>
    <v>19227138-e1ac-2ebe-45af-dec9111e9931</v>
    <v>en-US</v>
    <v>Map</v>
  </rv>
  <rv s="0">
    <v>536870912</v>
    <v>Phang Nga province</v>
    <v>e6a34126-0490-3447-3fb6-fdd8bf0b7afe</v>
    <v>en-US</v>
    <v>Map</v>
  </rv>
  <rv s="0">
    <v>536870912</v>
    <v>Phatthalung province</v>
    <v>b443801d-894b-7e2b-fe41-182a7f70dabd</v>
    <v>en-US</v>
    <v>Map</v>
  </rv>
  <rv s="0">
    <v>536870912</v>
    <v>Ranong province</v>
    <v>fbdf6111-bf54-12d4-c6d1-95590b109932</v>
    <v>en-US</v>
    <v>Map</v>
  </rv>
  <rv s="0">
    <v>536870912</v>
    <v>Satun province</v>
    <v>514729e9-3ba9-13c3-90e2-2b9fc1e5562f</v>
    <v>en-US</v>
    <v>Map</v>
  </rv>
  <rv s="0">
    <v>536870912</v>
    <v>Songkhla province</v>
    <v>0e2aa654-5226-84b6-807e-5786195cb93c</v>
    <v>en-US</v>
    <v>Map</v>
  </rv>
  <rv s="0">
    <v>536870912</v>
    <v>Surat Thani province</v>
    <v>e9f26cf5-c566-940d-61f7-5ce884ac07f3</v>
    <v>en-US</v>
    <v>Map</v>
  </rv>
  <rv s="0">
    <v>536870912</v>
    <v>Trang province</v>
    <v>674457b4-7466-8dd8-d488-e2285a57a9a8</v>
    <v>en-US</v>
    <v>Map</v>
  </rv>
  <rv s="0">
    <v>536870912</v>
    <v>Yala province</v>
    <v>e1a596b2-50dd-aa13-03aa-db9fe1a505e3</v>
    <v>en-US</v>
    <v>Map</v>
  </rv>
  <rv s="3">
    <v>585</v>
  </rv>
  <rv s="1">
    <fb>0.14927746956191601</fb>
    <v>22</v>
  </rv>
  <rv s="3">
    <v>586</v>
  </rv>
  <rv s="1">
    <fb>0.29499999999999998</fb>
    <v>22</v>
  </rv>
  <rv s="1">
    <fb>7.5400000810623199E-3</fb>
    <v>30</v>
  </rv>
  <rv s="1">
    <fb>35294600</fb>
    <v>23</v>
  </rv>
  <rv s="7">
    <v>#VALUE!</v>
    <v>en-US</v>
    <v>588bd4b9-e440-b7eb-2cab-2a54c0458548</v>
    <v>536870912</v>
    <v>1</v>
    <v>1151</v>
    <v>44</v>
    <v>Thailand</v>
    <v>18</v>
    <v>19</v>
    <v>Map</v>
    <v>20</v>
    <v>1152</v>
    <v>TH</v>
    <v>9282</v>
    <v>9283</v>
    <v>9284</v>
    <v>9285</v>
    <v>9286</v>
    <v>9287</v>
    <v>9288</v>
    <v>9289</v>
    <v>9290</v>
    <v>THB</v>
    <v>Thailand, officially the Kingdom of Thailand and historically known as Siam, is a country in Southeast Asia on the Indochinese Peninsula. With a population of almost 66 million, it spans 513,115 square kilometres. Thailand is bordered to the ...</v>
    <v>9291</v>
    <v>9292</v>
    <v>9293</v>
    <v>9294</v>
    <v>310</v>
    <v>9295</v>
    <v>9296</v>
    <v>9297</v>
    <v>9298</v>
    <v>91</v>
    <v>9287</v>
    <v>9301</v>
    <v>9302</v>
    <v>9303</v>
    <v>9304</v>
    <v>3027</v>
    <v>4788</v>
    <v>Thailand</v>
    <v>Thai National Anthem</v>
    <v>9305</v>
    <v>ราชอาณาจักรไทย</v>
    <v>9306</v>
    <v>9307</v>
    <v>9308</v>
    <v>2127</v>
    <v>9309</v>
    <v>5979</v>
    <v>638</v>
    <v>5505</v>
    <v>1370</v>
    <v>1211</v>
    <v>9310</v>
    <v>9386</v>
    <v>9387</v>
    <v>9388</v>
    <v>9389</v>
    <v>9390</v>
    <v>Thailand</v>
    <v>9391</v>
    <v>mdp/vdpid/227</v>
  </rv>
  <rv s="0">
    <v>536870912</v>
    <v>Timor-Leste</v>
    <v>1e2467c7-89e1-4456-ac96-dc08b31d61cb</v>
    <v>en-US</v>
    <v>Map</v>
  </rv>
  <rv s="1">
    <fb>0.25554808338937501</fb>
    <v>22</v>
  </rv>
  <rv s="1">
    <fb>14918.72</fb>
    <v>23</v>
  </rv>
  <rv s="1">
    <fb>29.423999999999999</fb>
    <v>24</v>
  </rv>
  <rv s="1">
    <fb>670</fb>
    <v>25</v>
  </rv>
  <rv s="0">
    <v>536870912</v>
    <v>Dili</v>
    <v>091444b0-479a-a19a-167f-0a3384d30665</v>
    <v>en-US</v>
    <v>Map</v>
  </rv>
  <rv s="1">
    <fb>145.376008652092</fb>
    <v>26</v>
  </rv>
  <rv s="1">
    <fb>2.6364720101589301E-2</fb>
    <v>22</v>
  </rv>
  <rv s="1">
    <fb>4.0229999999999997</fb>
    <v>24</v>
  </rv>
  <rv s="1">
    <fb>0.45379958829385897</fb>
    <v>22</v>
  </rv>
  <rv s="1">
    <fb>1673540300</fb>
    <v>28</v>
  </rv>
  <rv s="1">
    <fb>1.1530781000000001</fb>
    <v>22</v>
  </rv>
  <rv s="1">
    <fb>0.17753730000000001</fb>
    <v>22</v>
  </rv>
  <rv s="2">
    <v>179</v>
    <v>20</v>
    <v>1154</v>
    <v>7</v>
    <v>0</v>
    <v>Image of Timor-Leste</v>
  </rv>
  <rv s="1">
    <fb>39.299999999999997</fb>
    <v>29</v>
  </rv>
  <rv s="0">
    <v>805306368</v>
    <v>José Ramos-Horta (President)</v>
    <v>7f9615e0-855d-52e1-e079-107a315ef2aa</v>
    <v>en-US</v>
    <v>Generic</v>
  </rv>
  <rv s="0">
    <v>805306368</v>
    <v>Xanana Gusmão (Prime minister)</v>
    <v>5b7816ed-f9bf-7a0b-b990-20288324b315</v>
    <v>en-US</v>
    <v>Generic</v>
  </rv>
  <rv s="3">
    <v>587</v>
  </rv>
  <rv s="4">
    <v>https://www.bing.com/search?q=east+timor&amp;form=skydnc</v>
    <v>Learn more on Bing</v>
  </rv>
  <rv s="1">
    <fb>69.260000000000005</fb>
    <v>29</v>
  </rv>
  <rv s="1">
    <fb>142</fb>
    <v>29</v>
  </rv>
  <rv s="3">
    <v>588</v>
  </rv>
  <rv s="1">
    <fb>0.10233649859999999</fb>
    <v>22</v>
  </rv>
  <rv s="1">
    <fb>0.72240000000000004</fb>
    <v>24</v>
  </rv>
  <rv s="1">
    <fb>1341296</fb>
    <v>23</v>
  </rv>
  <rv s="1">
    <fb>0.673379974365234</fb>
    <v>22</v>
  </rv>
  <rv s="0">
    <v>536870912</v>
    <v>Aileu Municipality</v>
    <v>9c4583af-1a89-a4c5-814c-21635a995a94</v>
    <v>en-US</v>
    <v>Map</v>
  </rv>
  <rv s="0">
    <v>536870912</v>
    <v>Ainaro Municipality</v>
    <v>df5b27e8-c65b-bb02-e4f7-013eeca69b24</v>
    <v>en-US</v>
    <v>Map</v>
  </rv>
  <rv s="0">
    <v>536870912</v>
    <v>Baucau Municipality</v>
    <v>4db4304e-e420-7ec8-6b9d-c7b04bdbade5</v>
    <v>en-US</v>
    <v>Map</v>
  </rv>
  <rv s="0">
    <v>536870912</v>
    <v>Bobonaro Municipality</v>
    <v>0a656135-5998-6039-4dca-fb58d12e8860</v>
    <v>en-US</v>
    <v>Map</v>
  </rv>
  <rv s="0">
    <v>536870912</v>
    <v>Cova Lima Municipality</v>
    <v>06e64c99-b309-b50f-cb51-b646e3240d66</v>
    <v>en-US</v>
    <v>Map</v>
  </rv>
  <rv s="0">
    <v>536870912</v>
    <v>Dili Municipality</v>
    <v>f6ca6375-7f20-815a-abda-c5868c79347b</v>
    <v>en-US</v>
    <v>Map</v>
  </rv>
  <rv s="0">
    <v>536870912</v>
    <v>Ermera Municipality</v>
    <v>4f515045-01d2-6bdf-aae5-e50ae8ed3ba7</v>
    <v>en-US</v>
    <v>Map</v>
  </rv>
  <rv s="0">
    <v>536870912</v>
    <v>Lautém Municipality</v>
    <v>8fddb5c5-3393-fb2a-fbe5-9ac53e292e85</v>
    <v>en-US</v>
    <v>Map</v>
  </rv>
  <rv s="0">
    <v>536870912</v>
    <v>Manatuto Municipality</v>
    <v>2c9e0904-0bf7-4aa1-bdd9-22f4a37cdee8</v>
    <v>en-US</v>
    <v>Map</v>
  </rv>
  <rv s="0">
    <v>536870912</v>
    <v>Manufahi Municipality</v>
    <v>31ba9fe2-888c-7e01-7c5b-705f6e05fb06</v>
    <v>en-US</v>
    <v>Map</v>
  </rv>
  <rv s="0">
    <v>536870912</v>
    <v>Oecusse</v>
    <v>8567c33e-5a92-f79b-7d1e-bf7174552c26</v>
    <v>en-US</v>
    <v>Map</v>
  </rv>
  <rv s="0">
    <v>536870912</v>
    <v>Viqueque Municipality</v>
    <v>ed4fc7ed-4cb8-3b30-2d03-536692477d95</v>
    <v>en-US</v>
    <v>Map</v>
  </rv>
  <rv s="0">
    <v>536870912</v>
    <v>Atauro</v>
    <v>326bc9f9-8a38-ddb8-b158-abf99b45bce0</v>
    <v>en-US</v>
    <v>Map</v>
  </rv>
  <rv s="3">
    <v>589</v>
  </rv>
  <rv s="1">
    <fb>0.25047025389617</fb>
    <v>22</v>
  </rv>
  <rv s="1">
    <fb>0.17300000000000001</fb>
    <v>22</v>
  </rv>
  <rv s="1">
    <fb>4.5479998588562005E-2</fb>
    <v>30</v>
  </rv>
  <rv s="1">
    <fb>400182</fb>
    <v>23</v>
  </rv>
  <rv s="17">
    <v>#VALUE!</v>
    <v>en-US</v>
    <v>1e2467c7-89e1-4456-ac96-dc08b31d61cb</v>
    <v>536870912</v>
    <v>1</v>
    <v>1157</v>
    <v>157</v>
    <v>Timor-Leste</v>
    <v>18</v>
    <v>19</v>
    <v>Map</v>
    <v>20</v>
    <v>1158</v>
    <v>TL</v>
    <v>9394</v>
    <v>9395</v>
    <v>1078</v>
    <v>9396</v>
    <v>9397</v>
    <v>9398</v>
    <v>1633</v>
    <v>9399</v>
    <v>9400</v>
    <v>USD</v>
    <v>Timor-Leste, also known as East Timor, officially the Democratic Republic of Timor-Leste, is a country in Southeast Asia. It comprises the eastern half of the island of Timor, the coastal exclave of Oecusse in the island's northwest, and the ...</v>
    <v>9401</v>
    <v>9402</v>
    <v>360</v>
    <v>406</v>
    <v>9403</v>
    <v>9404</v>
    <v>9405</v>
    <v>9406</v>
    <v>9407</v>
    <v>9398</v>
    <v>9410</v>
    <v>9411</v>
    <v>9412</v>
    <v>9413</v>
    <v>993</v>
    <v>Timor-Leste</v>
    <v>Pátria</v>
    <v>9414</v>
    <v>Timor-Leste</v>
    <v>9415</v>
    <v>9416</v>
    <v>9417</v>
    <v>2013</v>
    <v>2770</v>
    <v>3200</v>
    <v>165</v>
    <v>166</v>
    <v>5976</v>
    <v>3443</v>
    <v>9418</v>
    <v>9432</v>
    <v>9433</v>
    <v>7242</v>
    <v>9434</v>
    <v>9435</v>
    <v>Timor-Leste</v>
    <v>9436</v>
    <v>mdp/vdpid/7299303</v>
  </rv>
  <rv s="0">
    <v>536870912</v>
    <v>Togo</v>
    <v>4b57b145-0846-48a3-d055-cd393d2b9d1d</v>
    <v>en-US</v>
    <v>Map</v>
  </rv>
  <rv s="1">
    <fb>0.70233498804927397</fb>
    <v>22</v>
  </rv>
  <rv s="1">
    <fb>56785</fb>
    <v>23</v>
  </rv>
  <rv s="1">
    <fb>33.113</fb>
    <v>24</v>
  </rv>
  <rv s="1">
    <fb>228</fb>
    <v>25</v>
  </rv>
  <rv s="0">
    <v>536870912</v>
    <v>Lomé</v>
    <v>26666ccd-d6ab-05f9-2335-0f2d1cc7e573</v>
    <v>en-US</v>
    <v>Map</v>
  </rv>
  <rv s="1">
    <fb>2999.6060000000002</fb>
    <v>23</v>
  </rv>
  <rv s="1">
    <fb>113.296929295441</fb>
    <v>26</v>
  </rv>
  <rv s="1">
    <fb>6.7465277007744094E-3</fb>
    <v>22</v>
  </rv>
  <rv s="1">
    <fb>154.665237320778</fb>
    <v>23</v>
  </rv>
  <rv s="1">
    <fb>4.32</fb>
    <v>24</v>
  </rv>
  <rv s="1">
    <fb>3.0924801792285697E-2</fb>
    <v>22</v>
  </rv>
  <rv s="1">
    <fb>17.8006330312163</fb>
    <v>29</v>
  </rv>
  <rv s="1">
    <fb>5459979416.6690798</fb>
    <v>28</v>
  </rv>
  <rv s="1">
    <fb>1.2376463</fb>
    <v>22</v>
  </rv>
  <rv s="1">
    <fb>0.14523929999999999</fb>
    <v>22</v>
  </rv>
  <rv s="2">
    <v>180</v>
    <v>20</v>
    <v>1160</v>
    <v>7</v>
    <v>0</v>
    <v>Image of Togo</v>
  </rv>
  <rv s="1">
    <fb>47.4</fb>
    <v>29</v>
  </rv>
  <rv s="0">
    <v>805306368</v>
    <v>Faure Gnassingbé (President)</v>
    <v>2c5b7703-8c00-8fe7-a48c-8768061e69e1</v>
    <v>en-US</v>
    <v>Generic</v>
  </rv>
  <rv s="0">
    <v>805306368</v>
    <v>Victoire Tomegah Dogbé (Prime minister)</v>
    <v>808705e6-d4ce-9cfc-9420-76655972aefd</v>
    <v>en-US</v>
    <v>Generic</v>
  </rv>
  <rv s="3">
    <v>590</v>
  </rv>
  <rv s="4">
    <v>https://www.bing.com/search?q=togo+africa&amp;form=skydnc</v>
    <v>Learn more on Bing</v>
  </rv>
  <rv s="1">
    <fb>60.76</fb>
    <v>29</v>
  </rv>
  <rv s="1">
    <fb>396</fb>
    <v>29</v>
  </rv>
  <rv s="1">
    <fb>0.50964181450000001</fb>
    <v>22</v>
  </rv>
  <rv s="1">
    <fb>7.7399999999999997E-2</fb>
    <v>24</v>
  </rv>
  <rv s="1">
    <fb>8848699</fb>
    <v>23</v>
  </rv>
  <rv s="1">
    <fb>0.77592002868652299</fb>
    <v>22</v>
  </rv>
  <rv s="0">
    <v>536870912</v>
    <v>Savanes Region, Togo</v>
    <v>2102e12c-a7f7-9075-078b-0b943244fbfd</v>
    <v>en-US</v>
    <v>Map</v>
  </rv>
  <rv s="0">
    <v>536870912</v>
    <v>Kara Region</v>
    <v>36915d15-20f0-ca0e-ae6e-f7c26ba8c9ee</v>
    <v>en-US</v>
    <v>Map</v>
  </rv>
  <rv s="0">
    <v>536870912</v>
    <v>Centrale Region, Togo</v>
    <v>2401957f-a5ee-c190-a97e-18e2d9993603</v>
    <v>en-US</v>
    <v>Map</v>
  </rv>
  <rv s="0">
    <v>536870912</v>
    <v>Maritime Region, Togo</v>
    <v>6ffb70ad-e9c4-43ee-52d4-6bea8d5acae2</v>
    <v>en-US</v>
    <v>Map</v>
  </rv>
  <rv s="0">
    <v>536870912</v>
    <v>Plateaux Region, Togo</v>
    <v>543752fa-bb49-3038-8b31-1f58f988707f</v>
    <v>en-US</v>
    <v>Map</v>
  </rv>
  <rv s="3">
    <v>591</v>
  </rv>
  <rv s="1">
    <fb>0.16875840866195699</fb>
    <v>22</v>
  </rv>
  <rv s="3">
    <v>592</v>
  </rv>
  <rv s="1">
    <fb>0.48200000000000004</fb>
    <v>22</v>
  </rv>
  <rv s="1">
    <fb>2.0380001068115199E-2</fb>
    <v>30</v>
  </rv>
  <rv s="1">
    <fb>3414638</fb>
    <v>23</v>
  </rv>
  <rv s="6">
    <v>#VALUE!</v>
    <v>en-US</v>
    <v>4b57b145-0846-48a3-d055-cd393d2b9d1d</v>
    <v>536870912</v>
    <v>1</v>
    <v>1163</v>
    <v>37</v>
    <v>Togo</v>
    <v>18</v>
    <v>19</v>
    <v>Map</v>
    <v>20</v>
    <v>1164</v>
    <v>TG</v>
    <v>9439</v>
    <v>9440</v>
    <v>2456</v>
    <v>9441</v>
    <v>9442</v>
    <v>9443</v>
    <v>9444</v>
    <v>9445</v>
    <v>9446</v>
    <v>XOF</v>
    <v>Togo, officially the Togolese Republic, is a country in West Africa. It is bordered by Ghana to the west, Benin to the east and Burkina Faso to the north. It is one of the least developed countries and extends south to the Gulf of Guinea, where ...</v>
    <v>9447</v>
    <v>9448</v>
    <v>9449</v>
    <v>9450</v>
    <v>310</v>
    <v>9451</v>
    <v>9452</v>
    <v>9453</v>
    <v>9454</v>
    <v>9455</v>
    <v>9443</v>
    <v>9458</v>
    <v>9459</v>
    <v>9460</v>
    <v>9461</v>
    <v>1594</v>
    <v>Togo</v>
    <v>Salut à toi, pays de nos aïeux</v>
    <v>1151</v>
    <v>Togo</v>
    <v>9462</v>
    <v>9463</v>
    <v>9464</v>
    <v>2690</v>
    <v>4992</v>
    <v>3704</v>
    <v>1533</v>
    <v>428</v>
    <v>4247</v>
    <v>1014</v>
    <v>9465</v>
    <v>9471</v>
    <v>9472</v>
    <v>9473</v>
    <v>9474</v>
    <v>9475</v>
    <v>Togo</v>
    <v>9476</v>
    <v>mdp/vdpid/232</v>
  </rv>
  <rv s="0">
    <v>536870912</v>
    <v>Tonga</v>
    <v>0f1b09ca-15de-0e2b-5e2f-c70ad3beaad8</v>
    <v>en-US</v>
    <v>Map</v>
  </rv>
  <rv s="1">
    <fb>0.45833333333333298</fb>
    <v>22</v>
  </rv>
  <rv s="1">
    <fb>748.50656300000003</fb>
    <v>23</v>
  </rv>
  <rv s="1">
    <fb>24.303000000000001</fb>
    <v>24</v>
  </rv>
  <rv s="1">
    <fb>676</fb>
    <v>25</v>
  </rv>
  <rv s="0">
    <v>536870912</v>
    <v>Nukuʻalofa</v>
    <v>4f0e3da8-80f2-711d-dc3e-4d3f0e1114f2</v>
    <v>en-US</v>
    <v>Map</v>
  </rv>
  <rv s="1">
    <fb>128.345</fb>
    <v>23</v>
  </rv>
  <rv s="1">
    <fb>121.09403518917</fb>
    <v>26</v>
  </rv>
  <rv s="1">
    <fb>7.4422454661750501E-2</fb>
    <v>22</v>
  </rv>
  <rv s="1">
    <fb>3.556</fb>
    <v>24</v>
  </rv>
  <rv s="1">
    <fb>450353313.88458401</fb>
    <v>28</v>
  </rv>
  <rv s="1">
    <fb>1.1633897</fb>
    <v>22</v>
  </rv>
  <rv s="1">
    <fb>6.3546400000000003E-2</fb>
    <v>22</v>
  </rv>
  <rv s="2">
    <v>181</v>
    <v>20</v>
    <v>1166</v>
    <v>7</v>
    <v>0</v>
    <v>Image of Tonga</v>
  </rv>
  <rv s="1">
    <fb>13.4</fb>
    <v>29</v>
  </rv>
  <rv s="0">
    <v>805306368</v>
    <v>Tupou VI (Monarch)</v>
    <v>9c1beb1f-4b2e-c7d1-6666-a70ccf99bfed</v>
    <v>en-US</v>
    <v>Generic</v>
  </rv>
  <rv s="0">
    <v>805306368</v>
    <v>"ʻAisake Eke" (Prime minister)</v>
    <v>cbd32ccc-ecca-000a-f7fa-05d24f32ccc3</v>
    <v>en-US</v>
    <v>Generic</v>
  </rv>
  <rv s="3">
    <v>593</v>
  </rv>
  <rv s="4">
    <v>https://www.bing.com/search?q=tonga&amp;form=skydnc</v>
    <v>Learn more on Bing</v>
  </rv>
  <rv s="1">
    <fb>70.801000000000002</fb>
    <v>29</v>
  </rv>
  <rv s="3">
    <v>594</v>
  </rv>
  <rv s="1">
    <fb>0.10219300110000001</fb>
    <v>22</v>
  </rv>
  <rv s="1">
    <fb>0.52229999999999999</fb>
    <v>24</v>
  </rv>
  <rv s="1">
    <fb>106858</fb>
    <v>23</v>
  </rv>
  <rv s="1">
    <fb>0.59750000000000003</fb>
    <v>22</v>
  </rv>
  <rv s="1">
    <fb>0.222581732148491</fb>
    <v>22</v>
  </rv>
  <rv s="1">
    <fb>1.1169999837875399E-2</fb>
    <v>30</v>
  </rv>
  <rv s="1">
    <fb>24145</fb>
    <v>23</v>
  </rv>
  <rv s="74">
    <v>#VALUE!</v>
    <v>en-US</v>
    <v>0f1b09ca-15de-0e2b-5e2f-c70ad3beaad8</v>
    <v>536870912</v>
    <v>1</v>
    <v>1169</v>
    <v>1170</v>
    <v>Tonga</v>
    <v>18</v>
    <v>19</v>
    <v>Map</v>
    <v>20</v>
    <v>1171</v>
    <v>TO</v>
    <v>9479</v>
    <v>9480</v>
    <v>9481</v>
    <v>9482</v>
    <v>9483</v>
    <v>9484</v>
    <v>9485</v>
    <v>9486</v>
    <v>TOP</v>
    <v>Tonga, officially the Kingdom of Tonga, is an island country in Polynesia, part of Oceania. The country has 171 islands – of which 45 are inhabited. Its total surface area is about 750 km², scattered over 700,000 km² in the southern Pacific ...</v>
    <v>9487</v>
    <v>9132</v>
    <v>360</v>
    <v>9488</v>
    <v>9489</v>
    <v>9490</v>
    <v>9491</v>
    <v>9492</v>
    <v>9483</v>
    <v>9495</v>
    <v>9496</v>
    <v>9497</v>
    <v>7269</v>
    <v>Tonga</v>
    <v>Ko e fasi ʻo e tuʻi ʻo e ʻOtu Tonga</v>
    <v>9498</v>
    <v>Tonga</v>
    <v>9499</v>
    <v>9500</v>
    <v>9501</v>
    <v>2968</v>
    <v>3337</v>
    <v>8995</v>
    <v>579</v>
    <v>8014</v>
    <v>8623</v>
    <v>3340</v>
    <v>9502</v>
    <v>9503</v>
    <v>8028</v>
    <v>3599</v>
    <v>9504</v>
    <v>Tonga</v>
    <v>9505</v>
    <v>mdp/vdpid/231</v>
  </rv>
  <rv s="0">
    <v>536870912</v>
    <v>Trinidad and Tobago</v>
    <v>e93b487a-784c-4464-d823-334cd05c5313</v>
    <v>en-US</v>
    <v>Map</v>
  </rv>
  <rv s="1">
    <fb>0.10526315789473699</fb>
    <v>22</v>
  </rv>
  <rv s="1">
    <fb>5128</fb>
    <v>23</v>
  </rv>
  <rv s="1">
    <fb>12.936999999999999</fb>
    <v>24</v>
  </rv>
  <rv s="1">
    <fb>1868</fb>
    <v>25</v>
  </rv>
  <rv s="0">
    <v>536870912</v>
    <v>Port of Spain</v>
    <v>def6ee89-3ed6-d033-25e5-bcefbc6f466a</v>
    <v>en-US</v>
    <v>Map</v>
  </rv>
  <rv s="1">
    <fb>43868.321000000004</fb>
    <v>23</v>
  </rv>
  <rv s="1">
    <fb>141.75327574751901</fb>
    <v>26</v>
  </rv>
  <rv s="1">
    <fb>1.0185693018882801E-2</fb>
    <v>22</v>
  </rv>
  <rv s="1">
    <fb>7092.9326116349603</fb>
    <v>23</v>
  </rv>
  <rv s="1">
    <fb>1.7250000000000001</fb>
    <v>24</v>
  </rv>
  <rv s="1">
    <fb>0.46023393002634699</fb>
    <v>22</v>
  </rv>
  <rv s="1">
    <fb>99.9195064232607</fb>
    <v>29</v>
  </rv>
  <rv s="1">
    <fb>24100202833.750401</fb>
    <v>28</v>
  </rv>
  <rv s="1">
    <fb>1.0621008000000001</fb>
    <v>22</v>
  </rv>
  <rv s="1">
    <fb>0.11950659999999999</fb>
    <v>22</v>
  </rv>
  <rv s="2">
    <v>182</v>
    <v>20</v>
    <v>1173</v>
    <v>7</v>
    <v>0</v>
    <v>Image of Trinidad and Tobago</v>
  </rv>
  <rv s="1">
    <fb>16.399999999999999</fb>
    <v>29</v>
  </rv>
  <rv s="0">
    <v>536870912</v>
    <v>Chaguanas</v>
    <v>b49fd44b-24a6-3c73-1650-1312ad4c17b0</v>
    <v>en-US</v>
    <v>Map</v>
  </rv>
  <rv s="0">
    <v>805306368</v>
    <v>Christine Kangaloo (President)</v>
    <v>e1e9588c-fd18-f031-8269-d8d738d8082b</v>
    <v>en-US</v>
    <v>Generic</v>
  </rv>
  <rv s="0">
    <v>805306368</v>
    <v>Keith Rowley (Prime minister)</v>
    <v>8b10666f-ed42-bf69-dab4-5be658eb0c84</v>
    <v>en-US</v>
    <v>Generic</v>
  </rv>
  <rv s="0">
    <v>805306368</v>
    <v>Bridgid Annisette-George (Speaker)</v>
    <v>bf0910d7-35ab-96ce-80c3-8510ccaa70e0</v>
    <v>en-US</v>
    <v>Generic</v>
  </rv>
  <rv s="0">
    <v>805306368</v>
    <v>Ivor Archie (Chief justice)</v>
    <v>d0fdf1a3-f53b-f8f7-cb65-4501bf820247</v>
    <v>en-US</v>
    <v>Generic</v>
  </rv>
  <rv s="3">
    <v>595</v>
  </rv>
  <rv s="4">
    <v>https://www.bing.com/search?q=trinidad+and+tobago&amp;form=skydnc</v>
    <v>Learn more on Bing</v>
  </rv>
  <rv s="1">
    <fb>73.38</fb>
    <v>29</v>
  </rv>
  <rv s="1">
    <fb>3889100000</fb>
    <v>28</v>
  </rv>
  <rv s="1">
    <fb>67</fb>
    <v>29</v>
  </rv>
  <rv s="3">
    <v>596</v>
  </rv>
  <rv s="1">
    <fb>0.37332774149999998</fb>
    <v>22</v>
  </rv>
  <rv s="1">
    <fb>4.1675000000000004</fb>
    <v>24</v>
  </rv>
  <rv s="1">
    <fb>1531044</fb>
    <v>23</v>
  </rv>
  <rv s="1">
    <fb>0.45899999999999996</fb>
    <v>22</v>
  </rv>
  <rv s="1">
    <fb>0.59957000732421906</fb>
    <v>22</v>
  </rv>
  <rv s="0">
    <v>536870912</v>
    <v>San Fernando, Trinidad and Tobago</v>
    <v>b5e7a46e-e785-4faf-9a85-0071df1633c1</v>
    <v>en-US</v>
    <v>Map</v>
  </rv>
  <rv s="0">
    <v>536870912</v>
    <v>Arima</v>
    <v>6b7589e6-16b3-b32c-ae2f-47d32f2759f1</v>
    <v>en-US</v>
    <v>Map</v>
  </rv>
  <rv s="0">
    <v>536870912</v>
    <v>Point Fortin</v>
    <v>651596ee-704d-a002-dc56-343a69ec74fa</v>
    <v>en-US</v>
    <v>Map</v>
  </rv>
  <rv s="0">
    <v>536870912</v>
    <v>Couva–Tabaquite–Talparo</v>
    <v>dbbec70f-b622-6a24-7d8b-c320489f8522</v>
    <v>en-US</v>
    <v>Map</v>
  </rv>
  <rv s="0">
    <v>536870912</v>
    <v>Diego Martin</v>
    <v>e25e7c1e-1451-a7c0-c910-4caf66b5e63a</v>
    <v>en-US</v>
    <v>Map</v>
  </rv>
  <rv s="0">
    <v>536870912</v>
    <v>Penal–Debe</v>
    <v>b7d5bc2b-6de8-4638-e894-319df84be985</v>
    <v>en-US</v>
    <v>Map</v>
  </rv>
  <rv s="0">
    <v>536870912</v>
    <v>Princes Town</v>
    <v>9c340dff-7403-a984-2464-9c6a83c7ce69</v>
    <v>en-US</v>
    <v>Map</v>
  </rv>
  <rv s="0">
    <v>536870912</v>
    <v>Mayaro–Rio Claro</v>
    <v>ab8a7d39-91e4-4c64-91d5-43ac8a5f2ccf</v>
    <v>en-US</v>
    <v>Map</v>
  </rv>
  <rv s="0">
    <v>536870912</v>
    <v>San Juan–Laventille</v>
    <v>9b166e62-f7e9-9fc9-ca53-c1703777a99b</v>
    <v>en-US</v>
    <v>Map</v>
  </rv>
  <rv s="0">
    <v>536870912</v>
    <v>Sangre Grande</v>
    <v>00c830c4-0c46-b277-b0ec-fcce8b1d3e1f</v>
    <v>en-US</v>
    <v>Map</v>
  </rv>
  <rv s="0">
    <v>536870912</v>
    <v>Siparia</v>
    <v>a2adc50f-d23a-be28-8420-b692a6e49230</v>
    <v>en-US</v>
    <v>Map</v>
  </rv>
  <rv s="0">
    <v>536870912</v>
    <v>Tunapuna–Piarco</v>
    <v>11a29174-c3fa-be9f-1c2c-6bbdb7f2e414</v>
    <v>en-US</v>
    <v>Map</v>
  </rv>
  <rv s="3">
    <v>597</v>
  </rv>
  <rv s="1">
    <fb>0.19513730236184601</fb>
    <v>22</v>
  </rv>
  <rv s="1">
    <fb>0.40500000000000003</fb>
    <v>22</v>
  </rv>
  <rv s="1">
    <fb>2.6860001087188699E-2</fb>
    <v>30</v>
  </rv>
  <rv s="1">
    <fb>741944</fb>
    <v>23</v>
  </rv>
  <rv s="7">
    <v>#VALUE!</v>
    <v>en-US</v>
    <v>e93b487a-784c-4464-d823-334cd05c5313</v>
    <v>536870912</v>
    <v>1</v>
    <v>1176</v>
    <v>44</v>
    <v>Trinidad and Tobago</v>
    <v>18</v>
    <v>19</v>
    <v>Map</v>
    <v>20</v>
    <v>1177</v>
    <v>TT</v>
    <v>9508</v>
    <v>9509</v>
    <v>3310</v>
    <v>9510</v>
    <v>9511</v>
    <v>9512</v>
    <v>9513</v>
    <v>9514</v>
    <v>9515</v>
    <v>TTD</v>
    <v>Trinidad and Tobago, officially the Republic of Trinidad and Tobago, is the southernmost island country in the Caribbean. Comprising the main islands of Trinidad and Tobago, along with numerous smaller islands, it is located 11 kilometres ...</v>
    <v>9516</v>
    <v>9517</v>
    <v>9518</v>
    <v>9519</v>
    <v>6548</v>
    <v>9520</v>
    <v>9521</v>
    <v>9522</v>
    <v>9523</v>
    <v>9524</v>
    <v>9525</v>
    <v>9530</v>
    <v>9531</v>
    <v>9532</v>
    <v>9533</v>
    <v>9534</v>
    <v>7779</v>
    <v>Trinidad and Tobago</v>
    <v>Forged from the Love of Liberty</v>
    <v>9535</v>
    <v>Trinidad and Tobago</v>
    <v>9536</v>
    <v>9537</v>
    <v>9538</v>
    <v>1059</v>
    <v>425</v>
    <v>9539</v>
    <v>2381</v>
    <v>2382</v>
    <v>4089</v>
    <v>1211</v>
    <v>9540</v>
    <v>9553</v>
    <v>9554</v>
    <v>388</v>
    <v>9555</v>
    <v>9556</v>
    <v>Trinidad and Tobago</v>
    <v>9557</v>
    <v>mdp/vdpid/225</v>
  </rv>
  <rv s="0">
    <v>536870912</v>
    <v>Tunisia</v>
    <v>aa802665-9964-3c1f-29ff-48957a4ec8c3</v>
    <v>en-US</v>
    <v>Map</v>
  </rv>
  <rv s="1">
    <fb>0.6483650875386201</fb>
    <v>22</v>
  </rv>
  <rv s="1">
    <fb>163610</fb>
    <v>23</v>
  </rv>
  <rv s="1">
    <fb>48000</fb>
    <v>23</v>
  </rv>
  <rv s="1">
    <fb>17.564</fb>
    <v>24</v>
  </rv>
  <rv s="1">
    <fb>216</fb>
    <v>25</v>
  </rv>
  <rv s="0">
    <v>536870912</v>
    <v>Tunis</v>
    <v>e349670b-9768-7e22-1d6f-0710a82c29f4</v>
    <v>en-US</v>
    <v>Map</v>
  </rv>
  <rv s="1">
    <fb>29937.387999999999</fb>
    <v>23</v>
  </rv>
  <rv s="1">
    <fb>155.325373517033</fb>
    <v>26</v>
  </rv>
  <rv s="1">
    <fb>6.7200753286380394E-2</fb>
    <v>22</v>
  </rv>
  <rv s="1">
    <fb>1454.6422866221101</fb>
    <v>23</v>
  </rv>
  <rv s="1">
    <fb>2.1970000000000001</fb>
    <v>24</v>
  </rv>
  <rv s="1">
    <fb>6.7662200770589598E-2</fb>
    <v>22</v>
  </rv>
  <rv s="1">
    <fb>88.870388104383395</fb>
    <v>29</v>
  </rv>
  <rv s="1">
    <fb>38797709923.664101</fb>
    <v>28</v>
  </rv>
  <rv s="1">
    <fb>1.1544597000000001</fb>
    <v>22</v>
  </rv>
  <rv s="1">
    <fb>0.3174652</fb>
    <v>22</v>
  </rv>
  <rv s="2">
    <v>183</v>
    <v>20</v>
    <v>1179</v>
    <v>7</v>
    <v>0</v>
    <v>Image of Tunisia</v>
  </rv>
  <rv s="1">
    <fb>14.6</fb>
    <v>29</v>
  </rv>
  <rv s="0">
    <v>805306368</v>
    <v>Kais Saied (President)</v>
    <v>ba3da614-cb0f-3f43-cce6-c6775ce6a666</v>
    <v>en-US</v>
    <v>Generic</v>
  </rv>
  <rv s="0">
    <v>805306368</v>
    <v>Kamel Madouri (Prime minister)</v>
    <v>0f569705-640d-7848-cd77-422ee68aa11d</v>
    <v>en-US</v>
    <v>Generic</v>
  </rv>
  <rv s="3">
    <v>598</v>
  </rv>
  <rv s="4">
    <v>https://www.bing.com/search?q=tunisia&amp;form=skydnc</v>
    <v>Learn more on Bing</v>
  </rv>
  <rv s="1">
    <fb>76.504999999999995</fb>
    <v>29</v>
  </rv>
  <rv s="1">
    <fb>8503230000</fb>
    <v>28</v>
  </rv>
  <rv s="1">
    <fb>0.39783110550000006</fb>
    <v>22</v>
  </rv>
  <rv s="1">
    <fb>1.3025</fb>
    <v>24</v>
  </rv>
  <rv s="1">
    <fb>12356117</fb>
    <v>23</v>
  </rv>
  <rv s="1">
    <fb>0.46124000549316402</fb>
    <v>22</v>
  </rv>
  <rv s="0">
    <v>536870912</v>
    <v>Ariana Governorate</v>
    <v>1647375a-fc3b-7140-173a-fbc4e2be75fd</v>
    <v>en-US</v>
    <v>Map</v>
  </rv>
  <rv s="0">
    <v>536870912</v>
    <v>Béja Governorate</v>
    <v>152c4129-fffc-41f6-65a9-9e63bcd66bcd</v>
    <v>en-US</v>
    <v>Map</v>
  </rv>
  <rv s="0">
    <v>536870912</v>
    <v>Ben Arous Governorate</v>
    <v>c40f7681-1f46-7f78-23e1-935c0b559f42</v>
    <v>en-US</v>
    <v>Map</v>
  </rv>
  <rv s="0">
    <v>536870912</v>
    <v>Bizerte Governorate</v>
    <v>e8a098db-6a32-f306-c7c7-e50b1fea36a3</v>
    <v>en-US</v>
    <v>Map</v>
  </rv>
  <rv s="0">
    <v>536870912</v>
    <v>Gabès Governorate</v>
    <v>335e7767-dcbc-0100-98af-4ae7bfd99055</v>
    <v>en-US</v>
    <v>Map</v>
  </rv>
  <rv s="0">
    <v>536870912</v>
    <v>Gafsa Governorate</v>
    <v>889afdeb-70c2-c3c8-9ff8-150832a3a1c1</v>
    <v>en-US</v>
    <v>Map</v>
  </rv>
  <rv s="0">
    <v>536870912</v>
    <v>Jendouba Governorate</v>
    <v>79638493-d161-9dc0-dbbe-307681c5864f</v>
    <v>en-US</v>
    <v>Map</v>
  </rv>
  <rv s="0">
    <v>536870912</v>
    <v>Kairouan Governorate</v>
    <v>b88e6b9a-8edc-0603-cab9-beb613d92292</v>
    <v>en-US</v>
    <v>Map</v>
  </rv>
  <rv s="0">
    <v>536870912</v>
    <v>Kasserine Governorate</v>
    <v>83ca5f25-6007-f2a0-168a-ed092694b416</v>
    <v>en-US</v>
    <v>Map</v>
  </rv>
  <rv s="0">
    <v>536870912</v>
    <v>Kebili Governorate</v>
    <v>333a762f-5fe7-2f99-d157-3bb11be20b60</v>
    <v>en-US</v>
    <v>Map</v>
  </rv>
  <rv s="0">
    <v>536870912</v>
    <v>Manouba Governorate</v>
    <v>f3cb4579-503e-7a5e-17aa-e5ed57cf798f</v>
    <v>en-US</v>
    <v>Map</v>
  </rv>
  <rv s="0">
    <v>536870912</v>
    <v>Kef Governorate</v>
    <v>becbeec4-31a1-13f6-b6b8-111cb805b7bd</v>
    <v>en-US</v>
    <v>Map</v>
  </rv>
  <rv s="0">
    <v>536870912</v>
    <v>Mahdia Governorate</v>
    <v>074d2807-abab-add4-8c57-3804b27b3291</v>
    <v>en-US</v>
    <v>Map</v>
  </rv>
  <rv s="0">
    <v>536870912</v>
    <v>Medenine Governorate</v>
    <v>37e55ec2-572d-9b64-2d56-4bb14b505a5a</v>
    <v>en-US</v>
    <v>Map</v>
  </rv>
  <rv s="0">
    <v>536870912</v>
    <v>Monastir Governorate</v>
    <v>f0b9899d-30bf-ab61-8f08-75f515416202</v>
    <v>en-US</v>
    <v>Map</v>
  </rv>
  <rv s="0">
    <v>536870912</v>
    <v>Nabeul Governorate</v>
    <v>1318ff1a-3cbf-3ad6-69d3-de1b8d6da3de</v>
    <v>en-US</v>
    <v>Map</v>
  </rv>
  <rv s="0">
    <v>536870912</v>
    <v>Sfax Governorate</v>
    <v>c538a140-fc86-4f02-d916-110aaf0827ec</v>
    <v>en-US</v>
    <v>Map</v>
  </rv>
  <rv s="0">
    <v>536870912</v>
    <v>Sidi Bouzid Governorate</v>
    <v>65a6a4d7-311c-3787-9b5f-0c129e9fd03e</v>
    <v>en-US</v>
    <v>Map</v>
  </rv>
  <rv s="0">
    <v>536870912</v>
    <v>Siliana Governorate</v>
    <v>c9de39bc-5149-2c57-cdb5-b8fe90e99d89</v>
    <v>en-US</v>
    <v>Map</v>
  </rv>
  <rv s="0">
    <v>536870912</v>
    <v>Sousse Governorate</v>
    <v>e159cd27-6614-2988-fb1e-e3012426d835</v>
    <v>en-US</v>
    <v>Map</v>
  </rv>
  <rv s="0">
    <v>536870912</v>
    <v>Tataouine Governorate</v>
    <v>117afbff-675e-97d7-df66-ed1c04ea6f74</v>
    <v>en-US</v>
    <v>Map</v>
  </rv>
  <rv s="0">
    <v>536870912</v>
    <v>Tozeur Governorate</v>
    <v>bfb66b82-c875-b6b7-bc6f-ab7b655f9f81</v>
    <v>en-US</v>
    <v>Map</v>
  </rv>
  <rv s="0">
    <v>536870912</v>
    <v>Tunis Governorate</v>
    <v>6ad529f3-2581-1ab5-dffc-4ee82b3685bb</v>
    <v>en-US</v>
    <v>Map</v>
  </rv>
  <rv s="0">
    <v>536870912</v>
    <v>Zaghouan Governorate</v>
    <v>e747784c-7040-34f3-13f4-4c98d7d8c045</v>
    <v>en-US</v>
    <v>Map</v>
  </rv>
  <rv s="3">
    <v>599</v>
  </rv>
  <rv s="1">
    <fb>0.21127889655799803</fb>
    <v>22</v>
  </rv>
  <rv s="3">
    <v>600</v>
  </rv>
  <rv s="1">
    <fb>0.16021999359130898</fb>
    <v>30</v>
  </rv>
  <rv s="1">
    <fb>8099061</fb>
    <v>23</v>
  </rv>
  <rv s="7">
    <v>#VALUE!</v>
    <v>en-US</v>
    <v>aa802665-9964-3c1f-29ff-48957a4ec8c3</v>
    <v>536870912</v>
    <v>1</v>
    <v>1182</v>
    <v>44</v>
    <v>Tunisia</v>
    <v>18</v>
    <v>19</v>
    <v>Map</v>
    <v>20</v>
    <v>1183</v>
    <v>TN</v>
    <v>9560</v>
    <v>9561</v>
    <v>9562</v>
    <v>9563</v>
    <v>9564</v>
    <v>9565</v>
    <v>9566</v>
    <v>9567</v>
    <v>9568</v>
    <v>TND</v>
    <v>Tunisia, officially the Republic of Tunisia, is a country in the Maghreb region of North Africa. It is bordered by Algeria to the west and southwest, Libya to the southeast, and the Mediterranean Sea to the north and east. Tunisia also shares ...</v>
    <v>9569</v>
    <v>9570</v>
    <v>9571</v>
    <v>9572</v>
    <v>6146</v>
    <v>9573</v>
    <v>9574</v>
    <v>9575</v>
    <v>9576</v>
    <v>9577</v>
    <v>9565</v>
    <v>9580</v>
    <v>9581</v>
    <v>9582</v>
    <v>9583</v>
    <v>8009</v>
    <v>684</v>
    <v>Tunisia</v>
    <v>Humat al-Hima</v>
    <v>864</v>
    <v>Republic of Tunisia</v>
    <v>9584</v>
    <v>9585</v>
    <v>9586</v>
    <v>3199</v>
    <v>8237</v>
    <v>6353</v>
    <v>1108</v>
    <v>6855</v>
    <v>1322</v>
    <v>109</v>
    <v>9587</v>
    <v>9612</v>
    <v>9613</v>
    <v>9614</v>
    <v>3472</v>
    <v>9615</v>
    <v>Tunisia</v>
    <v>9616</v>
    <v>mdp/vdpid/234</v>
  </rv>
  <rv s="0">
    <v>536870912</v>
    <v>Turkey</v>
    <v>fbfb6418-e8cf-0d18-8b81-28d0fcccda7c</v>
    <v>en-US</v>
    <v>Map</v>
  </rv>
  <rv s="1">
    <fb>0.49799254187076897</fb>
    <v>22</v>
  </rv>
  <rv s="1">
    <fb>783562</fb>
    <v>23</v>
  </rv>
  <rv s="1">
    <fb>512000</fb>
    <v>23</v>
  </rv>
  <rv s="1">
    <fb>16.027000000000001</fb>
    <v>24</v>
  </rv>
  <rv s="1">
    <fb>90</fb>
    <v>25</v>
  </rv>
  <rv s="0">
    <v>536870912</v>
    <v>Ankara</v>
    <v>85c37289-d0cf-bf9c-89e0-a375b7d3c4e7</v>
    <v>en-US</v>
    <v>Map</v>
  </rv>
  <rv s="1">
    <fb>372724.88099999999</fb>
    <v>23</v>
  </rv>
  <rv s="1">
    <fb>234.437126307922</fb>
    <v>26</v>
  </rv>
  <rv s="1">
    <fb>0.151768215720023</fb>
    <v>22</v>
  </rv>
  <rv s="1">
    <fb>2847.1263826231798</fb>
    <v>23</v>
  </rv>
  <rv s="1">
    <fb>2.069</fb>
    <v>24</v>
  </rv>
  <rv s="1">
    <fb>0.15354651443713199</fb>
    <v>22</v>
  </rv>
  <rv s="1">
    <fb>86.843187660707997</fb>
    <v>29</v>
  </rv>
  <rv s="1">
    <fb>754411708202.61597</fb>
    <v>28</v>
  </rv>
  <rv s="1">
    <fb>0.93154979999999998</fb>
    <v>22</v>
  </rv>
  <rv s="1">
    <fb>0.2386259</fb>
    <v>22</v>
  </rv>
  <rv s="2">
    <v>184</v>
    <v>20</v>
    <v>1185</v>
    <v>7</v>
    <v>0</v>
    <v>Image of Turkey</v>
  </rv>
  <rv s="1">
    <fb>9.1</fb>
    <v>29</v>
  </rv>
  <rv s="0">
    <v>536870912</v>
    <v>Istanbul</v>
    <v>fda0585c-e197-df02-9869-433da5f8d140</v>
    <v>en-US</v>
    <v>Map</v>
  </rv>
  <rv s="0">
    <v>805306368</v>
    <v>Recep Tayyip Erdoğan (President)</v>
    <v>f21eb85d-34a7-cfce-c58a-9ef2caf64671</v>
    <v>en-US</v>
    <v>Generic</v>
  </rv>
  <rv s="0">
    <v>805306368</v>
    <v>Cevdet Yılmaz (Vice president)</v>
    <v>af91fb6e-6da4-9c52-90f9-0b6528a5ec03</v>
    <v>en-US</v>
    <v>Generic</v>
  </rv>
  <rv s="0">
    <v>805306368</v>
    <v>Kadir Özkaya (Chief justice)</v>
    <v>3a615135-4ad8-579e-206c-5d50e9aa366a</v>
    <v>en-US</v>
    <v>Generic</v>
  </rv>
  <rv s="3">
    <v>601</v>
  </rv>
  <rv s="4">
    <v>https://www.bing.com/search?q=turkey&amp;form=skydnc</v>
    <v>Learn more on Bing</v>
  </rv>
  <rv s="1">
    <fb>77.436999999999998</fb>
    <v>29</v>
  </rv>
  <rv s="1">
    <fb>184966060000</fb>
    <v>28</v>
  </rv>
  <rv s="1">
    <fb>3.45</fb>
    <v>27</v>
  </rv>
  <rv s="3">
    <v>602</v>
  </rv>
  <rv s="1">
    <fb>0.16948329139999999</fb>
    <v>22</v>
  </rv>
  <rv s="1">
    <fb>1.8492</fb>
    <v>24</v>
  </rv>
  <rv s="1">
    <fb>85341241</fb>
    <v>23</v>
  </rv>
  <rv s="1">
    <fb>0.48499999999999999</fb>
    <v>22</v>
  </rv>
  <rv s="1">
    <fb>0.52828998565673801</fb>
    <v>22</v>
  </rv>
  <rv s="0">
    <v>536870912</v>
    <v>Adana Province</v>
    <v>165c9b43-6a79-db5c-7219-325686bd9700</v>
    <v>en-US</v>
    <v>Map</v>
  </rv>
  <rv s="0">
    <v>536870912</v>
    <v>Adıyaman Province</v>
    <v>855cf865-a95f-d57f-d14b-d8a01c0592a7</v>
    <v>en-US</v>
    <v>Map</v>
  </rv>
  <rv s="0">
    <v>536870912</v>
    <v>Afyonkarahisar Province</v>
    <v>084e2a26-12e8-4bc8-e44d-28ccfff05b42</v>
    <v>en-US</v>
    <v>Map</v>
  </rv>
  <rv s="0">
    <v>536870912</v>
    <v>Ağrı Province</v>
    <v>e02279d8-277c-c50b-1605-c56baca6063e</v>
    <v>en-US</v>
    <v>Map</v>
  </rv>
  <rv s="0">
    <v>536870912</v>
    <v>Amasya Province</v>
    <v>cc18e26e-109d-8f56-7a4f-c6274bf9b99c</v>
    <v>en-US</v>
    <v>Map</v>
  </rv>
  <rv s="0">
    <v>536870912</v>
    <v>Ankara Province</v>
    <v>4d2d62dd-3675-5693-ab16-c5f56814d654</v>
    <v>en-US</v>
    <v>Map</v>
  </rv>
  <rv s="0">
    <v>536870912</v>
    <v>Antalya Province</v>
    <v>587c167a-e948-0ae5-d37e-df27f8a66abc</v>
    <v>en-US</v>
    <v>Map</v>
  </rv>
  <rv s="0">
    <v>536870912</v>
    <v>Artvin Province</v>
    <v>98c6f465-c9e5-4892-6b40-65f91af6b631</v>
    <v>en-US</v>
    <v>Map</v>
  </rv>
  <rv s="0">
    <v>536870912</v>
    <v>Aydın Province</v>
    <v>cb3d0981-c59d-2d85-84fb-1ae261b238a7</v>
    <v>en-US</v>
    <v>Map</v>
  </rv>
  <rv s="0">
    <v>536870912</v>
    <v>Balıkesir Province</v>
    <v>b014e5e1-62ae-7b55-9609-fda4fe491964</v>
    <v>en-US</v>
    <v>Map</v>
  </rv>
  <rv s="0">
    <v>536870912</v>
    <v>Bilecik Province</v>
    <v>8ca0b002-5a15-15dd-5188-80ec8f8ed2d9</v>
    <v>en-US</v>
    <v>Map</v>
  </rv>
  <rv s="0">
    <v>536870912</v>
    <v>Bingöl Province</v>
    <v>10ff836a-bdbd-44b4-94e9-c8722cbd9fb8</v>
    <v>en-US</v>
    <v>Map</v>
  </rv>
  <rv s="0">
    <v>536870912</v>
    <v>Bitlis Province</v>
    <v>4f16e498-6063-4b1b-9ac1-bec6026acd6b</v>
    <v>en-US</v>
    <v>Map</v>
  </rv>
  <rv s="0">
    <v>536870912</v>
    <v>Bolu Province</v>
    <v>453d788e-f478-b00f-232c-b3c00555b863</v>
    <v>en-US</v>
    <v>Map</v>
  </rv>
  <rv s="0">
    <v>536870912</v>
    <v>Burdur Province</v>
    <v>70d559c6-b4b3-6141-5bc5-9ad815fa655a</v>
    <v>en-US</v>
    <v>Map</v>
  </rv>
  <rv s="0">
    <v>536870912</v>
    <v>Bursa Province</v>
    <v>c12c1d6b-e8f6-4eaf-ee4e-7958bdacfc7b</v>
    <v>en-US</v>
    <v>Map</v>
  </rv>
  <rv s="0">
    <v>536870912</v>
    <v>Çankırı Province</v>
    <v>1aed89ee-690d-e55a-1cd5-1a2c6683ea86</v>
    <v>en-US</v>
    <v>Map</v>
  </rv>
  <rv s="0">
    <v>536870912</v>
    <v>Çanakkale Province</v>
    <v>4db76560-ab4d-49c4-c8e7-4f73a0fa7ab9</v>
    <v>en-US</v>
    <v>Map</v>
  </rv>
  <rv s="0">
    <v>536870912</v>
    <v>Çorum Province</v>
    <v>1506a536-030f-6d72-9ee3-f59b2131734c</v>
    <v>en-US</v>
    <v>Map</v>
  </rv>
  <rv s="0">
    <v>536870912</v>
    <v>Denizli Province</v>
    <v>88d2965a-eef8-deca-0ec8-76cc543ab50d</v>
    <v>en-US</v>
    <v>Map</v>
  </rv>
  <rv s="0">
    <v>536870912</v>
    <v>Diyarbakır Province</v>
    <v>12b8cb72-be29-1cf6-de4d-60e448df036a</v>
    <v>en-US</v>
    <v>Map</v>
  </rv>
  <rv s="0">
    <v>536870912</v>
    <v>Düzce Province</v>
    <v>5d3dd9f1-8f88-4a6c-b065-c24ce552ef31</v>
    <v>en-US</v>
    <v>Map</v>
  </rv>
  <rv s="0">
    <v>536870912</v>
    <v>Edirne Province</v>
    <v>f0daead3-5c80-efbc-369f-d1ab3a6dc8b4</v>
    <v>en-US</v>
    <v>Map</v>
  </rv>
  <rv s="0">
    <v>536870912</v>
    <v>Elazığ Province</v>
    <v>2122aea0-b392-1445-ddaf-b278ba9f87ee</v>
    <v>en-US</v>
    <v>Map</v>
  </rv>
  <rv s="0">
    <v>536870912</v>
    <v>Erzincan Province</v>
    <v>2f6662bd-7e90-3693-c3c7-8a7c8807fb00</v>
    <v>en-US</v>
    <v>Map</v>
  </rv>
  <rv s="0">
    <v>536870912</v>
    <v>Erzurum Province</v>
    <v>01866a32-d9b1-dd86-228d-e56f4adf0cf1</v>
    <v>en-US</v>
    <v>Map</v>
  </rv>
  <rv s="0">
    <v>536870912</v>
    <v>Eskişehir Province</v>
    <v>47db0cad-86de-b13a-209a-10b6124cd564</v>
    <v>en-US</v>
    <v>Map</v>
  </rv>
  <rv s="0">
    <v>536870912</v>
    <v>Gaziantep Province</v>
    <v>f1482689-3585-0141-6070-b066119a08fb</v>
    <v>en-US</v>
    <v>Map</v>
  </rv>
  <rv s="0">
    <v>536870912</v>
    <v>Giresun Province</v>
    <v>2889cd47-4b36-37bb-04d4-df5b5184e171</v>
    <v>en-US</v>
    <v>Map</v>
  </rv>
  <rv s="0">
    <v>536870912</v>
    <v>Gümüşhane Province</v>
    <v>aed198db-94b5-ed02-7c09-9d96aadb3d6c</v>
    <v>en-US</v>
    <v>Map</v>
  </rv>
  <rv s="0">
    <v>536870912</v>
    <v>Hakkâri Province</v>
    <v>0cb801b8-2c6e-eb40-c17c-a1b963e86cde</v>
    <v>en-US</v>
    <v>Map</v>
  </rv>
  <rv s="0">
    <v>536870912</v>
    <v>Hatay Province</v>
    <v>fddcca0f-224b-914e-87d1-2883651173ce</v>
    <v>en-US</v>
    <v>Map</v>
  </rv>
  <rv s="0">
    <v>536870912</v>
    <v>Isparta Province</v>
    <v>71fa1532-0582-66aa-39bf-e3a06833cb3b</v>
    <v>en-US</v>
    <v>Map</v>
  </rv>
  <rv s="0">
    <v>536870912</v>
    <v>Mersin Province</v>
    <v>c341746a-b3c2-a92f-31b4-b17728f62a02</v>
    <v>en-US</v>
    <v>Map</v>
  </rv>
  <rv s="0">
    <v>536870912</v>
    <v>Istanbul Province</v>
    <v>aa3276af-e94f-620a-5fb3-4ee74dc3cf72</v>
    <v>en-US</v>
    <v>Map</v>
  </rv>
  <rv s="0">
    <v>536870912</v>
    <v>İzmir Province</v>
    <v>e1b979ad-2537-f1c3-fa25-d697064ad3b5</v>
    <v>en-US</v>
    <v>Map</v>
  </rv>
  <rv s="0">
    <v>536870912</v>
    <v>Kars Province</v>
    <v>836bc829-af6c-b635-a753-3f80169778f6</v>
    <v>en-US</v>
    <v>Map</v>
  </rv>
  <rv s="0">
    <v>536870912</v>
    <v>Kastamonu Province</v>
    <v>df94dcd0-c282-be5c-fabb-f025a16a5a42</v>
    <v>en-US</v>
    <v>Map</v>
  </rv>
  <rv s="0">
    <v>536870912</v>
    <v>Kayseri Province</v>
    <v>9fc99e5c-e6c0-9dbd-e980-989451b70f34</v>
    <v>en-US</v>
    <v>Map</v>
  </rv>
  <rv s="0">
    <v>536870912</v>
    <v>Kırklareli Province</v>
    <v>4da2d7c3-fbfe-176e-501d-855e2a122280</v>
    <v>en-US</v>
    <v>Map</v>
  </rv>
  <rv s="0">
    <v>536870912</v>
    <v>Kırşehir Province</v>
    <v>214c2df7-9c5e-adb8-024d-1cad8e4ccd37</v>
    <v>en-US</v>
    <v>Map</v>
  </rv>
  <rv s="0">
    <v>536870912</v>
    <v>Kocaeli Province</v>
    <v>d3bd1534-20dc-a0df-a2c9-36b0eb0912c1</v>
    <v>en-US</v>
    <v>Map</v>
  </rv>
  <rv s="0">
    <v>536870912</v>
    <v>Konya Province</v>
    <v>a01c56c9-d3fb-ac13-8a71-93db8c55474b</v>
    <v>en-US</v>
    <v>Map</v>
  </rv>
  <rv s="0">
    <v>536870912</v>
    <v>Kütahya Province</v>
    <v>8541ec9d-1054-7976-26d5-9eefdb011fee</v>
    <v>en-US</v>
    <v>Map</v>
  </rv>
  <rv s="0">
    <v>536870912</v>
    <v>Malatya Province</v>
    <v>5c83e762-87ba-c1e8-b224-83a3e16fdc65</v>
    <v>en-US</v>
    <v>Map</v>
  </rv>
  <rv s="0">
    <v>536870912</v>
    <v>Manisa Province</v>
    <v>10f37388-45f4-be0c-4ea8-4b86ce0be5a6</v>
    <v>en-US</v>
    <v>Map</v>
  </rv>
  <rv s="0">
    <v>536870912</v>
    <v>Kahramanmaraş Province</v>
    <v>f63d4a34-ee39-abc7-9291-01617eb0f4cc</v>
    <v>en-US</v>
    <v>Map</v>
  </rv>
  <rv s="0">
    <v>536870912</v>
    <v>Mardin Province</v>
    <v>fa6857dd-5d0d-43a8-667d-fb037dec8eca</v>
    <v>en-US</v>
    <v>Map</v>
  </rv>
  <rv s="0">
    <v>536870912</v>
    <v>Muğla Province</v>
    <v>ba66fd86-d4a9-22ac-57c0-778bd41da0ca</v>
    <v>en-US</v>
    <v>Map</v>
  </rv>
  <rv s="0">
    <v>536870912</v>
    <v>Muş Province</v>
    <v>4df7fbea-9f00-38fd-c8ca-6181747e0a17</v>
    <v>en-US</v>
    <v>Map</v>
  </rv>
  <rv s="0">
    <v>536870912</v>
    <v>Nevşehir Province</v>
    <v>65973d79-2f88-10d4-6e47-2a6fdc3f4eea</v>
    <v>en-US</v>
    <v>Map</v>
  </rv>
  <rv s="0">
    <v>536870912</v>
    <v>Niğde Province</v>
    <v>02801ccd-3926-32c4-1773-63f7a5c1044a</v>
    <v>en-US</v>
    <v>Map</v>
  </rv>
  <rv s="0">
    <v>536870912</v>
    <v>Ordu Province</v>
    <v>4d4a68fb-2fa4-4a92-7d4e-3837d34e9342</v>
    <v>en-US</v>
    <v>Map</v>
  </rv>
  <rv s="0">
    <v>536870912</v>
    <v>Rize Province</v>
    <v>72c2af94-7c88-720b-cb84-e74549314d0e</v>
    <v>en-US</v>
    <v>Map</v>
  </rv>
  <rv s="0">
    <v>536870912</v>
    <v>Sakarya Province</v>
    <v>7ebe894a-2b67-c535-acbb-2bdaa1184732</v>
    <v>en-US</v>
    <v>Map</v>
  </rv>
  <rv s="0">
    <v>536870912</v>
    <v>Samsun Province</v>
    <v>8c4e990a-62e7-1da2-28fa-bd0bf3fc397c</v>
    <v>en-US</v>
    <v>Map</v>
  </rv>
  <rv s="0">
    <v>536870912</v>
    <v>Siirt Province</v>
    <v>5490ed79-ab84-df78-c6f2-810d9bb2614b</v>
    <v>en-US</v>
    <v>Map</v>
  </rv>
  <rv s="0">
    <v>536870912</v>
    <v>Sinop Province</v>
    <v>b9e74088-f822-fd19-c8b8-e311ddda29a5</v>
    <v>en-US</v>
    <v>Map</v>
  </rv>
  <rv s="0">
    <v>536870912</v>
    <v>Sivas Province</v>
    <v>0aeac0b1-43d7-c278-de16-15b0fb9fd27a</v>
    <v>en-US</v>
    <v>Map</v>
  </rv>
  <rv s="0">
    <v>536870912</v>
    <v>Tekirdağ Province</v>
    <v>bd5368fb-d1b8-4a96-b634-985d3089515d</v>
    <v>en-US</v>
    <v>Map</v>
  </rv>
  <rv s="0">
    <v>536870912</v>
    <v>Tokat Province</v>
    <v>8d336435-bb4e-154b-2b3d-bc7c79381e19</v>
    <v>en-US</v>
    <v>Map</v>
  </rv>
  <rv s="0">
    <v>536870912</v>
    <v>Trabzon Province</v>
    <v>26d72493-e6e0-8391-d7eb-8b7032399dce</v>
    <v>en-US</v>
    <v>Map</v>
  </rv>
  <rv s="0">
    <v>536870912</v>
    <v>Tunceli Province</v>
    <v>116c4083-d7f5-5473-a24e-38ca9bbe6b02</v>
    <v>en-US</v>
    <v>Map</v>
  </rv>
  <rv s="0">
    <v>536870912</v>
    <v>Şanlıurfa Province</v>
    <v>8357d93c-256b-62a5-5bde-56fa0bc45f01</v>
    <v>en-US</v>
    <v>Map</v>
  </rv>
  <rv s="0">
    <v>536870912</v>
    <v>Uşak Province</v>
    <v>122cbd30-fc4b-cc92-4b05-8b9f07bd9a42</v>
    <v>en-US</v>
    <v>Map</v>
  </rv>
  <rv s="0">
    <v>536870912</v>
    <v>Van Province</v>
    <v>6189c8a3-7d17-4329-919d-ca71576f7001</v>
    <v>en-US</v>
    <v>Map</v>
  </rv>
  <rv s="0">
    <v>536870912</v>
    <v>Yozgat Province</v>
    <v>0c70abd6-4b3a-bafe-cca0-47c3c0b5207c</v>
    <v>en-US</v>
    <v>Map</v>
  </rv>
  <rv s="0">
    <v>536870912</v>
    <v>Zonguldak Province</v>
    <v>f15aed49-7932-e29c-3822-1cdd73b6309e</v>
    <v>en-US</v>
    <v>Map</v>
  </rv>
  <rv s="0">
    <v>536870912</v>
    <v>Aksaray Province</v>
    <v>81d2c9ee-3ec0-b0b7-611e-b5c639377d08</v>
    <v>en-US</v>
    <v>Map</v>
  </rv>
  <rv s="0">
    <v>536870912</v>
    <v>Bayburt Province</v>
    <v>78b7d282-727e-0596-becd-d71f66061a80</v>
    <v>en-US</v>
    <v>Map</v>
  </rv>
  <rv s="0">
    <v>536870912</v>
    <v>Karaman Province</v>
    <v>7d9ce050-bb20-8bbc-a1b4-1437c3553ebc</v>
    <v>en-US</v>
    <v>Map</v>
  </rv>
  <rv s="0">
    <v>536870912</v>
    <v>Kırıkkale Province</v>
    <v>a4c29c36-f0cd-5129-a03c-8859a5b31089</v>
    <v>en-US</v>
    <v>Map</v>
  </rv>
  <rv s="0">
    <v>536870912</v>
    <v>Batman Province</v>
    <v>62e638c6-38ee-e10e-0af1-d6579e7f08f6</v>
    <v>en-US</v>
    <v>Map</v>
  </rv>
  <rv s="0">
    <v>536870912</v>
    <v>Şırnak Province</v>
    <v>466847c5-4091-0032-b3df-5b8881f5e9bc</v>
    <v>en-US</v>
    <v>Map</v>
  </rv>
  <rv s="0">
    <v>536870912</v>
    <v>Bartın Province</v>
    <v>08decd5f-ab51-292a-67f0-6791470aaeca</v>
    <v>en-US</v>
    <v>Map</v>
  </rv>
  <rv s="0">
    <v>536870912</v>
    <v>Ardahan Province</v>
    <v>48344073-852b-85c4-c321-585f945a4ed9</v>
    <v>en-US</v>
    <v>Map</v>
  </rv>
  <rv s="0">
    <v>536870912</v>
    <v>Iğdır Province</v>
    <v>11552ebc-e31a-3666-c967-038d03236735</v>
    <v>en-US</v>
    <v>Map</v>
  </rv>
  <rv s="0">
    <v>536870912</v>
    <v>Yalova Province</v>
    <v>57683b96-e4ee-b046-126a-cfacf116feea</v>
    <v>en-US</v>
    <v>Map</v>
  </rv>
  <rv s="0">
    <v>536870912</v>
    <v>Karabük Province</v>
    <v>37c4dec2-a540-0bac-3662-01c63c2d9be4</v>
    <v>en-US</v>
    <v>Map</v>
  </rv>
  <rv s="0">
    <v>536870912</v>
    <v>Kilis Province</v>
    <v>61d19aee-be4d-6c41-e22d-e3aa79c91850</v>
    <v>en-US</v>
    <v>Map</v>
  </rv>
  <rv s="0">
    <v>536870912</v>
    <v>Osmaniye Province</v>
    <v>51d1cb5f-1f55-7a57-518f-80a94efdb5f7</v>
    <v>en-US</v>
    <v>Map</v>
  </rv>
  <rv s="3">
    <v>603</v>
  </rv>
  <rv s="1">
    <fb>0.178640331232954</fb>
    <v>22</v>
  </rv>
  <rv s="1">
    <fb>0.42299999999999999</fb>
    <v>22</v>
  </rv>
  <rv s="1">
    <fb>0.134899997711182</fb>
    <v>30</v>
  </rv>
  <rv s="1">
    <fb>63097818</fb>
    <v>23</v>
  </rv>
  <rv s="7">
    <v>#VALUE!</v>
    <v>en-US</v>
    <v>fbfb6418-e8cf-0d18-8b81-28d0fcccda7c</v>
    <v>536870912</v>
    <v>1</v>
    <v>1188</v>
    <v>44</v>
    <v>Turkey</v>
    <v>18</v>
    <v>19</v>
    <v>Map</v>
    <v>20</v>
    <v>1189</v>
    <v>TR</v>
    <v>9619</v>
    <v>9620</v>
    <v>9621</v>
    <v>9622</v>
    <v>9623</v>
    <v>9624</v>
    <v>9625</v>
    <v>9626</v>
    <v>9627</v>
    <v>TRL</v>
    <v>Turkey, officially the Republic of Türkiye, is a country mainly located in Anatolia in West Asia, with a relatively small part called East Thrace in Southeast Europe. It borders the Black Sea to the north; Georgia, Armenia, Azerbaijan, and Iran ...</v>
    <v>9628</v>
    <v>9629</v>
    <v>9630</v>
    <v>9631</v>
    <v>9058</v>
    <v>9632</v>
    <v>9633</v>
    <v>9634</v>
    <v>9635</v>
    <v>9636</v>
    <v>9637</v>
    <v>9641</v>
    <v>9642</v>
    <v>9643</v>
    <v>9644</v>
    <v>7855</v>
    <v>9645</v>
    <v>Turkey</v>
    <v>İstiklal Marşı</v>
    <v>9646</v>
    <v>Türkiye Cumhuriyeti</v>
    <v>9647</v>
    <v>9648</v>
    <v>9649</v>
    <v>6116</v>
    <v>2865</v>
    <v>9650</v>
    <v>1714</v>
    <v>2067</v>
    <v>1013</v>
    <v>2384</v>
    <v>9651</v>
    <v>9733</v>
    <v>9734</v>
    <v>875</v>
    <v>9735</v>
    <v>9736</v>
    <v>Turkey</v>
    <v>9737</v>
    <v>mdp/vdpid/235</v>
  </rv>
  <rv s="0">
    <v>536870912</v>
    <v>Turkmenistan</v>
    <v>664b94e6-8775-89e5-15d6-25a9db3a3dc0</v>
    <v>en-US</v>
    <v>Map</v>
  </rv>
  <rv s="1">
    <fb>0.72006469048581712</fb>
    <v>22</v>
  </rv>
  <rv s="1">
    <fb>491210</fb>
    <v>23</v>
  </rv>
  <rv s="1">
    <fb>23.831</fb>
    <v>24</v>
  </rv>
  <rv s="1">
    <fb>993</fb>
    <v>25</v>
  </rv>
  <rv s="0">
    <v>536870912</v>
    <v>Ashgabat</v>
    <v>fbec6970-3135-751a-385e-114550e7bce9</v>
    <v>en-US</v>
    <v>Map</v>
  </rv>
  <rv s="1">
    <fb>70630.087</fb>
    <v>23</v>
  </rv>
  <rv s="1">
    <fb>2678.7635136420599</fb>
    <v>23</v>
  </rv>
  <rv s="1">
    <fb>2.786</fb>
    <v>24</v>
  </rv>
  <rv s="1">
    <fb>8.7821590449641385E-2</fb>
    <v>22</v>
  </rv>
  <rv s="1">
    <fb>40761142857.142899</fb>
    <v>28</v>
  </rv>
  <rv s="1">
    <fb>0.88400429999999997</fb>
    <v>22</v>
  </rv>
  <rv s="1">
    <fb>7.9658699999999999E-2</fb>
    <v>22</v>
  </rv>
  <rv s="2">
    <v>185</v>
    <v>20</v>
    <v>1191</v>
    <v>7</v>
    <v>0</v>
    <v>Image of Turkmenistan</v>
  </rv>
  <rv s="0">
    <v>805306368</v>
    <v>Serdar Berdimuhamedow (President)</v>
    <v>f7ea96b1-4deb-d888-1ec8-c1cacdde4289</v>
    <v>en-US</v>
    <v>Generic</v>
  </rv>
  <rv s="0">
    <v>805306368</v>
    <v>Raşit Meredow (Vice president)</v>
    <v>ec85ee8b-e067-0cc9-f025-75548c965ea4</v>
    <v>en-US</v>
    <v>Generic</v>
  </rv>
  <rv s="0">
    <v>805306368</v>
    <v>Gurbanguly Berdimuhamedow (Chairman)</v>
    <v>89687a86-2324-d0a7-fc73-66dd533d9fd2</v>
    <v>en-US</v>
    <v>Generic</v>
  </rv>
  <rv s="3">
    <v>604</v>
  </rv>
  <rv s="4">
    <v>https://www.bing.com/search?q=turkmenistan&amp;form=skydnc</v>
    <v>Learn more on Bing</v>
  </rv>
  <rv s="1">
    <fb>68.072999999999993</fb>
    <v>29</v>
  </rv>
  <rv s="3">
    <v>605</v>
  </rv>
  <rv s="1">
    <fb>0.71071380100000003</fb>
    <v>22</v>
  </rv>
  <rv s="1">
    <fb>2.2246999999999999</fb>
    <v>24</v>
  </rv>
  <rv s="1">
    <fb>6430770</fb>
    <v>23</v>
  </rv>
  <rv s="1">
    <fb>0.64482002258300797</fb>
    <v>22</v>
  </rv>
  <rv s="0">
    <v>536870912</v>
    <v>Ahal Region</v>
    <v>e959d3af-7327-7310-a82c-ef09b4e7d497</v>
    <v>en-US</v>
    <v>Map</v>
  </rv>
  <rv s="0">
    <v>536870912</v>
    <v>Balkan Region</v>
    <v>e24600bb-4cc6-3f3e-2a8d-72afa3798c4e</v>
    <v>en-US</v>
    <v>Map</v>
  </rv>
  <rv s="0">
    <v>536870912</v>
    <v>Daşoguz Region</v>
    <v>28778168-265d-7a94-6027-6d542686cd26</v>
    <v>en-US</v>
    <v>Map</v>
  </rv>
  <rv s="0">
    <v>536870912</v>
    <v>Lebap Region</v>
    <v>121e66e3-57d4-d75e-bd7f-be1f0903ae04</v>
    <v>en-US</v>
    <v>Map</v>
  </rv>
  <rv s="0">
    <v>536870912</v>
    <v>Mary Region</v>
    <v>66258e45-7780-01ed-8222-fdac4996dc92</v>
    <v>en-US</v>
    <v>Map</v>
  </rv>
  <rv s="3">
    <v>606</v>
  </rv>
  <rv s="3">
    <v>607</v>
  </rv>
  <rv s="1">
    <fb>3.9130001068115199E-2</fb>
    <v>30</v>
  </rv>
  <rv s="1">
    <fb>3092738</fb>
    <v>23</v>
  </rv>
  <rv s="75">
    <v>#VALUE!</v>
    <v>en-US</v>
    <v>664b94e6-8775-89e5-15d6-25a9db3a3dc0</v>
    <v>536870912</v>
    <v>1</v>
    <v>1194</v>
    <v>1195</v>
    <v>Turkmenistan</v>
    <v>18</v>
    <v>19</v>
    <v>Map</v>
    <v>20</v>
    <v>1196</v>
    <v>TM</v>
    <v>9740</v>
    <v>9741</v>
    <v>3075</v>
    <v>9742</v>
    <v>9743</v>
    <v>9744</v>
    <v>9745</v>
    <v>TMT</v>
    <v>Turkmenistan is a landlocked country in Central Asia bordered by Kazakhstan to the northwest, Uzbekistan to the north, east and northeast, Afghanistan to the southeast, Iran to the south and southwest and the Caspian Sea to the west. Ashgabat is ...</v>
    <v>9746</v>
    <v>9747</v>
    <v>9748</v>
    <v>1361</v>
    <v>9749</v>
    <v>9750</v>
    <v>9751</v>
    <v>9752</v>
    <v>9407</v>
    <v>9744</v>
    <v>9756</v>
    <v>9757</v>
    <v>9758</v>
    <v>3642</v>
    <v>2424</v>
    <v>Turkmenistan</v>
    <v>State Anthem of Turkmenistan</v>
    <v>9759</v>
    <v>Türkmenistan</v>
    <v>9760</v>
    <v>9761</v>
    <v>9762</v>
    <v>2725</v>
    <v>4292</v>
    <v>4993</v>
    <v>5029</v>
    <v>8187</v>
    <v>1013</v>
    <v>2727</v>
    <v>9763</v>
    <v>9769</v>
    <v>9770</v>
    <v>9771</v>
    <v>Turkmenistan</v>
    <v>9772</v>
    <v>mdp/vdpid/238</v>
  </rv>
  <rv s="0">
    <v>536870912</v>
    <v>Turks and Caicos Islands</v>
    <v>7598a4ed-db97-e14d-3dd1-522d1bda5600</v>
    <v>en-US</v>
    <v>Map</v>
  </rv>
  <rv s="1">
    <fb>1.05263157894737E-2</fb>
    <v>22</v>
  </rv>
  <rv s="1">
    <fb>417</fb>
    <v>23</v>
  </rv>
  <rv s="1">
    <fb>1649</fb>
    <v>25</v>
  </rv>
  <rv s="0">
    <v>536870912</v>
    <v>Cockburn Town</v>
    <v>613aac75-be03-b377-27e0-05c6e4d6ffdf</v>
    <v>en-US</v>
    <v>Map</v>
  </rv>
  <rv s="1">
    <fb>216.35300000000001</fb>
    <v>23</v>
  </rv>
  <rv s="1">
    <fb>0.36210527921977798</fb>
    <v>22</v>
  </rv>
  <rv s="1">
    <fb>1022312010</fb>
    <v>28</v>
  </rv>
  <rv s="2">
    <v>186</v>
    <v>20</v>
    <v>1198</v>
    <v>7</v>
    <v>0</v>
    <v>Image of Turks and Caicos Islands</v>
  </rv>
  <rv s="0">
    <v>536870912</v>
    <v>Providenciales</v>
    <v>059e2c34-bfd6-b114-250b-15a86e276e42</v>
    <v>en-US</v>
    <v>Map</v>
  </rv>
  <rv s="0">
    <v>805306368</v>
    <v>Dileeni Daniel-Selvaratnam (Governor)</v>
    <v>07702f1f-d3b8-fec1-3ad2-c8751cf4c3d6</v>
    <v>en-US</v>
    <v>Generic</v>
  </rv>
  <rv s="0">
    <v>805306368</v>
    <v>Anya Williams (Deputy governor)</v>
    <v>06d1d779-cf89-e4d1-e81a-f8d46fe2b97b</v>
    <v>en-US</v>
    <v>Generic</v>
  </rv>
  <rv s="0">
    <v>805306368</v>
    <v>Washington Misick (Premier)</v>
    <v>a8db77b8-160b-c933-0c9a-b657d1023ba7</v>
    <v>en-US</v>
    <v>Generic</v>
  </rv>
  <rv s="3">
    <v>608</v>
  </rv>
  <rv s="4">
    <v>https://www.bing.com/search?q=turks+and+caicos+islands&amp;form=skydnc</v>
    <v>Learn more on Bing</v>
  </rv>
  <rv s="1">
    <fb>45703</fb>
    <v>23</v>
  </rv>
  <rv s="3">
    <v>609</v>
  </rv>
  <rv s="1">
    <fb>35655</fb>
    <v>23</v>
  </rv>
  <rv s="76">
    <v>#VALUE!</v>
    <v>en-US</v>
    <v>7598a4ed-db97-e14d-3dd1-522d1bda5600</v>
    <v>536870912</v>
    <v>1</v>
    <v>1201</v>
    <v>1202</v>
    <v>Turks and Caicos Islands</v>
    <v>18</v>
    <v>19</v>
    <v>Map</v>
    <v>20</v>
    <v>1203</v>
    <v>TC</v>
    <v>9775</v>
    <v>9776</v>
    <v>9777</v>
    <v>9778</v>
    <v>9779</v>
    <v>USD</v>
    <v>The Turks and Caicos Islands are a British Overseas Territory consisting of the larger Caicos Islands and smaller Turks Islands, two groups of tropical islands in the Lucayan Archipelago of the Atlantic Ocean and northern West Indies. They are ...</v>
    <v>9780</v>
    <v>9781</v>
    <v>9782</v>
    <v>9783</v>
    <v>9787</v>
    <v>9788</v>
    <v>Turks and Caicos Islands</v>
    <v>God Save the King</v>
    <v>374</v>
    <v>Turks and Caicos Islands</v>
    <v>9789</v>
    <v>9790</v>
    <v>Turks and Caicos Islands</v>
    <v>9791</v>
    <v>mdp/vdpid/229</v>
  </rv>
  <rv s="0">
    <v>536870912</v>
    <v>Tuvalu</v>
    <v>bb5acbbf-f8c0-1043-b404-d55ae0eb22b2</v>
    <v>en-US</v>
    <v>Map</v>
  </rv>
  <rv s="1">
    <fb>0.59999998410542699</fb>
    <v>22</v>
  </rv>
  <rv s="1">
    <fb>26</fb>
    <v>23</v>
  </rv>
  <rv s="1">
    <fb>688</fb>
    <v>25</v>
  </rv>
  <rv s="0">
    <v>536870912</v>
    <v>Funafuti</v>
    <v>5d09e1a9-6309-4ead-bcd0-d3ce71ae25d1</v>
    <v>en-US</v>
    <v>Map</v>
  </rv>
  <rv s="1">
    <fb>11.000999999999999</fb>
    <v>23</v>
  </rv>
  <rv s="1">
    <fb>47271463.329857498</fb>
    <v>28</v>
  </rv>
  <rv s="1">
    <fb>0.86029889999999998</fb>
    <v>22</v>
  </rv>
  <rv s="2">
    <v>187</v>
    <v>20</v>
    <v>1205</v>
    <v>7</v>
    <v>0</v>
    <v>Image of Tuvalu</v>
  </rv>
  <rv s="1">
    <fb>20.6</fb>
    <v>29</v>
  </rv>
  <rv s="0">
    <v>805306368</v>
    <v>Feleti Teo (Prime minister)</v>
    <v>f6e90abb-a1af-2e33-83c0-947afa33f035</v>
    <v>en-US</v>
    <v>Generic</v>
  </rv>
  <rv s="3">
    <v>610</v>
  </rv>
  <rv s="4">
    <v>https://www.bing.com/search?q=tuvalu&amp;form=skydnc</v>
    <v>Learn more on Bing</v>
  </rv>
  <rv s="3">
    <v>611</v>
  </rv>
  <rv s="1">
    <fb>7.4982205000000005E-3</fb>
    <v>22</v>
  </rv>
  <rv s="1">
    <fb>0.91739999999999999</fb>
    <v>24</v>
  </rv>
  <rv s="1">
    <fb>11312</fb>
    <v>23</v>
  </rv>
  <rv s="1">
    <fb>7362</fb>
    <v>23</v>
  </rv>
  <rv s="77">
    <v>#VALUE!</v>
    <v>en-US</v>
    <v>bb5acbbf-f8c0-1043-b404-d55ae0eb22b2</v>
    <v>536870912</v>
    <v>1</v>
    <v>1208</v>
    <v>1209</v>
    <v>Tuvalu</v>
    <v>18</v>
    <v>19</v>
    <v>Map</v>
    <v>20</v>
    <v>1210</v>
    <v>TV</v>
    <v>9794</v>
    <v>9795</v>
    <v>9796</v>
    <v>9797</v>
    <v>9798</v>
    <v>AUD</v>
    <v>Tuvalu is an island country in the Polynesian subregion of Oceania in the Pacific Ocean, about midway between Hawaii and Australia. It lies east-northeast of the Santa Cruz Islands, northeast of Vanuatu, southeast of Nauru, south of Kiribati, ...</v>
    <v>2828</v>
    <v>9799</v>
    <v>9800</v>
    <v>9801</v>
    <v>9802</v>
    <v>9797</v>
    <v>9804</v>
    <v>9805</v>
    <v>Tuvalu</v>
    <v>Tuvalu mo te Atua</v>
    <v>9806</v>
    <v>Tuvalu</v>
    <v>9807</v>
    <v>9808</v>
    <v>9809</v>
    <v>1530</v>
    <v>8359</v>
    <v>8013</v>
    <v>1209</v>
    <v>3755</v>
    <v>692</v>
    <v>1605</v>
    <v>3349</v>
    <v>Tuvalu</v>
    <v>9810</v>
    <v>mdp/vdpid/236</v>
  </rv>
  <rv s="0">
    <v>536870912</v>
    <v>Uganda</v>
    <v>7d4e292c-ed0f-b242-321c-a056c115e6cc</v>
    <v>en-US</v>
    <v>Map</v>
  </rv>
  <rv s="1">
    <fb>0.71888090963494899</fb>
    <v>22</v>
  </rv>
  <rv s="1">
    <fb>241038</fb>
    <v>23</v>
  </rv>
  <rv s="1">
    <fb>46000</fb>
    <v>23</v>
  </rv>
  <rv s="1">
    <fb>38.134999999999998</fb>
    <v>24</v>
  </rv>
  <rv s="1">
    <fb>256</fb>
    <v>25</v>
  </rv>
  <rv s="0">
    <v>536870912</v>
    <v>Kampala</v>
    <v>67dc76a5-510b-2628-8dfa-cbbf87564c1c</v>
    <v>en-US</v>
    <v>Map</v>
  </rv>
  <rv s="1">
    <fb>5680.183</fb>
    <v>23</v>
  </rv>
  <rv s="1">
    <fb>173.871268176331</fb>
    <v>26</v>
  </rv>
  <rv s="1">
    <fb>2.8690942502055398E-2</fb>
    <v>22</v>
  </rv>
  <rv s="1">
    <fb>4.9550000000000001</fb>
    <v>24</v>
  </rv>
  <rv s="1">
    <fb>9.6838223061446696E-2</fb>
    <v>22</v>
  </rv>
  <rv s="1">
    <fb>0.94</fb>
    <v>27</v>
  </rv>
  <rv s="1">
    <fb>34387229486.400803</fb>
    <v>28</v>
  </rv>
  <rv s="1">
    <fb>1.0270471000000001</fb>
    <v>22</v>
  </rv>
  <rv s="1">
    <fb>4.8366400000000004E-2</fb>
    <v>22</v>
  </rv>
  <rv s="2">
    <v>188</v>
    <v>20</v>
    <v>1212</v>
    <v>7</v>
    <v>0</v>
    <v>Image of Uganda</v>
  </rv>
  <rv s="1">
    <fb>33.799999999999997</fb>
    <v>29</v>
  </rv>
  <rv s="0">
    <v>805306368</v>
    <v>Yoweri Museveni (President)</v>
    <v>64dcefe8-9e50-6c08-a717-3213c308913a</v>
    <v>en-US</v>
    <v>Generic</v>
  </rv>
  <rv s="0">
    <v>805306368</v>
    <v>Jessica Alupo (Vice president)</v>
    <v>d4586258-cc35-d9b7-4504-0bcd193c3259</v>
    <v>en-US</v>
    <v>Generic</v>
  </rv>
  <rv s="0">
    <v>805306368</v>
    <v>Robinah Nabbanja (Prime minister)</v>
    <v>48911f0c-c5ae-841e-ad36-d7f43af76493</v>
    <v>en-US</v>
    <v>Generic</v>
  </rv>
  <rv s="3">
    <v>612</v>
  </rv>
  <rv s="4">
    <v>https://www.bing.com/search?q=uganda&amp;form=skydnc</v>
    <v>Learn more on Bing</v>
  </rv>
  <rv s="1">
    <fb>62.972999999999999</fb>
    <v>29</v>
  </rv>
  <rv s="1">
    <fb>375</fb>
    <v>29</v>
  </rv>
  <rv s="1">
    <fb>0.01</fb>
    <v>27</v>
  </rv>
  <rv s="3">
    <v>613</v>
  </rv>
  <rv s="1">
    <fb>0.40501093429999996</fb>
    <v>22</v>
  </rv>
  <rv s="1">
    <fb>0.16800000000000001</fb>
    <v>24</v>
  </rv>
  <rv s="1">
    <fb>47249585</fb>
    <v>23</v>
  </rv>
  <rv s="1">
    <fb>0.34200000000000003</fb>
    <v>22</v>
  </rv>
  <rv s="1">
    <fb>2.5000000000000001E-2</fb>
    <v>22</v>
  </rv>
  <rv s="1">
    <fb>0.703369979858398</fb>
    <v>22</v>
  </rv>
  <rv s="0">
    <v>536870912</v>
    <v>Buikwe District</v>
    <v>f2d05439-5ff8-6b50-30cf-2de0bd18486b</v>
    <v>en-US</v>
    <v>Map</v>
  </rv>
  <rv s="0">
    <v>536870912</v>
    <v>Bukomansimbi District</v>
    <v>8ec77aae-1d78-247d-142a-a1b24a683ac6</v>
    <v>en-US</v>
    <v>Map</v>
  </rv>
  <rv s="0">
    <v>536870912</v>
    <v>Butambala District</v>
    <v>1696851b-eca8-466d-8416-035ee72a7504</v>
    <v>en-US</v>
    <v>Map</v>
  </rv>
  <rv s="0">
    <v>536870912</v>
    <v>Buvuma District</v>
    <v>416c9b18-8eab-41df-90f0-a88344a8ff8e</v>
    <v>en-US</v>
    <v>Map</v>
  </rv>
  <rv s="0">
    <v>536870912</v>
    <v>Gomba District</v>
    <v>708b530f-631c-49cc-b584-8772420f1bd6</v>
    <v>en-US</v>
    <v>Map</v>
  </rv>
  <rv s="0">
    <v>536870912</v>
    <v>Kalangala District</v>
    <v>58006821-1b21-7c0d-aa1a-cc52a621c055</v>
    <v>en-US</v>
    <v>Map</v>
  </rv>
  <rv s="0">
    <v>536870912</v>
    <v>Kalungu District</v>
    <v>6c800f8c-8e3e-ff73-84fd-7d26b506a62c</v>
    <v>en-US</v>
    <v>Map</v>
  </rv>
  <rv s="0">
    <v>536870912</v>
    <v>Kampala District</v>
    <v>c83cc293-6fb4-3b16-2054-3f9547fff4a3</v>
    <v>en-US</v>
    <v>Map</v>
  </rv>
  <rv s="0">
    <v>536870912</v>
    <v>Kayunga District</v>
    <v>370c3c3a-0e9d-db15-f2d2-412b1843cdb4</v>
    <v>en-US</v>
    <v>Map</v>
  </rv>
  <rv s="0">
    <v>536870912</v>
    <v>Kiboga District</v>
    <v>7098ef10-c952-8824-8790-67b6e0941d29</v>
    <v>en-US</v>
    <v>Map</v>
  </rv>
  <rv s="0">
    <v>536870912</v>
    <v>Kyankwanzi District</v>
    <v>4e677004-908e-1591-6fdf-cb50ffe78955</v>
    <v>en-US</v>
    <v>Map</v>
  </rv>
  <rv s="0">
    <v>536870912</v>
    <v>Luweero District</v>
    <v>c392e326-e5cc-b98d-074d-67f021fc0fd5</v>
    <v>en-US</v>
    <v>Map</v>
  </rv>
  <rv s="0">
    <v>536870912</v>
    <v>Lwengo District</v>
    <v>00af7840-bc24-7461-e13d-426be139ba35</v>
    <v>en-US</v>
    <v>Map</v>
  </rv>
  <rv s="0">
    <v>536870912</v>
    <v>Lyantonde District</v>
    <v>96a41db4-7c72-96b4-2716-be8ff9b54bc1</v>
    <v>en-US</v>
    <v>Map</v>
  </rv>
  <rv s="0">
    <v>536870912</v>
    <v>Masaka District</v>
    <v>fdbaf2dc-1526-073f-4c14-17bbfaaea07f</v>
    <v>en-US</v>
    <v>Map</v>
  </rv>
  <rv s="0">
    <v>536870912</v>
    <v>Mityana District</v>
    <v>349d406a-b304-30dd-2477-b8c66412da0f</v>
    <v>en-US</v>
    <v>Map</v>
  </rv>
  <rv s="0">
    <v>536870912</v>
    <v>Mpigi District</v>
    <v>a40a0def-8780-45c6-e099-6aa139f00ea5</v>
    <v>en-US</v>
    <v>Map</v>
  </rv>
  <rv s="0">
    <v>536870912</v>
    <v>Mubende District</v>
    <v>3cbf7551-fa5f-aad7-9286-d23f5d922824</v>
    <v>en-US</v>
    <v>Map</v>
  </rv>
  <rv s="0">
    <v>536870912</v>
    <v>Mukono District</v>
    <v>e480dfcc-09c7-9c93-4144-80ef8b7bdfc6</v>
    <v>en-US</v>
    <v>Map</v>
  </rv>
  <rv s="0">
    <v>536870912</v>
    <v>Nakaseke District</v>
    <v>5c0e5eb9-7540-dcb2-c61f-7f163e27ca0d</v>
    <v>en-US</v>
    <v>Map</v>
  </rv>
  <rv s="0">
    <v>536870912</v>
    <v>Nakasongola District</v>
    <v>5b572f0b-1499-e070-55f3-965f13ba8e82</v>
    <v>en-US</v>
    <v>Map</v>
  </rv>
  <rv s="0">
    <v>536870912</v>
    <v>Rakai District</v>
    <v>c49b1a37-023c-a446-57a8-ae53ec038f4a</v>
    <v>en-US</v>
    <v>Map</v>
  </rv>
  <rv s="0">
    <v>536870912</v>
    <v>Sembabule District</v>
    <v>33029761-5f47-be41-6171-3b18eae54c98</v>
    <v>en-US</v>
    <v>Map</v>
  </rv>
  <rv s="0">
    <v>536870912</v>
    <v>Wakiso District</v>
    <v>92994034-0e70-8ea3-c37f-3ecbeff6f9bf</v>
    <v>en-US</v>
    <v>Map</v>
  </rv>
  <rv s="0">
    <v>536870912</v>
    <v>Amuria District</v>
    <v>62b6eaa7-09bf-3e57-dd64-6e07cefb791c</v>
    <v>en-US</v>
    <v>Map</v>
  </rv>
  <rv s="0">
    <v>536870912</v>
    <v>Budaka District</v>
    <v>d498d986-dc74-9fb3-d622-049468a3ca7c</v>
    <v>en-US</v>
    <v>Map</v>
  </rv>
  <rv s="0">
    <v>536870912</v>
    <v>Bududa District</v>
    <v>8657e48e-c424-565b-31db-ec71b8d19f95</v>
    <v>en-US</v>
    <v>Map</v>
  </rv>
  <rv s="0">
    <v>536870912</v>
    <v>Bugiri District</v>
    <v>cd2c9903-0268-600c-2301-b18517147e32</v>
    <v>en-US</v>
    <v>Map</v>
  </rv>
  <rv s="0">
    <v>536870912</v>
    <v>Bukedea District</v>
    <v>f8770798-37e6-8c33-0dcb-ba1e6fc8264f</v>
    <v>en-US</v>
    <v>Map</v>
  </rv>
  <rv s="0">
    <v>536870912</v>
    <v>Bukwo District</v>
    <v>b0ac9f47-f5ef-8f68-b61f-1bb7249dce79</v>
    <v>en-US</v>
    <v>Map</v>
  </rv>
  <rv s="0">
    <v>536870912</v>
    <v>Bulambuli District</v>
    <v>0157d6f5-cb41-a186-0cdd-b0e889f2633d</v>
    <v>en-US</v>
    <v>Map</v>
  </rv>
  <rv s="0">
    <v>536870912</v>
    <v>Busia District</v>
    <v>17e18ab6-99aa-b26b-5dad-972405c9cef1</v>
    <v>en-US</v>
    <v>Map</v>
  </rv>
  <rv s="0">
    <v>536870912</v>
    <v>Butaleja District</v>
    <v>6ec87612-56ac-797c-19ca-04732aa20455</v>
    <v>en-US</v>
    <v>Map</v>
  </rv>
  <rv s="0">
    <v>536870912</v>
    <v>Buyende District</v>
    <v>8076d2d9-f5c3-a7d3-0508-44efbb5cb9f9</v>
    <v>en-US</v>
    <v>Map</v>
  </rv>
  <rv s="0">
    <v>536870912</v>
    <v>Iganga District</v>
    <v>26be4719-c7f6-c6a8-a9a8-77855569bf38</v>
    <v>en-US</v>
    <v>Map</v>
  </rv>
  <rv s="0">
    <v>536870912</v>
    <v>Jinja District</v>
    <v>391480b0-1696-2af0-5402-d63f88f6a374</v>
    <v>en-US</v>
    <v>Map</v>
  </rv>
  <rv s="0">
    <v>536870912</v>
    <v>Kaberamaido District</v>
    <v>ba81d5dd-db0c-6458-874d-9b6520a4f927</v>
    <v>en-US</v>
    <v>Map</v>
  </rv>
  <rv s="0">
    <v>536870912</v>
    <v>Kaliro District</v>
    <v>d25ae4be-60c8-28ad-b542-0579eb5e5e08</v>
    <v>en-US</v>
    <v>Map</v>
  </rv>
  <rv s="0">
    <v>536870912</v>
    <v>Kamuli District</v>
    <v>2ab20290-b9ef-ff6d-5a71-a1488c48dba9</v>
    <v>en-US</v>
    <v>Map</v>
  </rv>
  <rv s="0">
    <v>536870912</v>
    <v>Kapchorwa District</v>
    <v>a10a6813-4134-8e2a-ab93-5b103a547690</v>
    <v>en-US</v>
    <v>Map</v>
  </rv>
  <rv s="0">
    <v>536870912</v>
    <v>Katakwi District</v>
    <v>6a7d6c62-081e-feef-1891-12a7d94affaa</v>
    <v>en-US</v>
    <v>Map</v>
  </rv>
  <rv s="0">
    <v>536870912</v>
    <v>Kibuku District</v>
    <v>7c9a91b5-1b20-c9bf-b578-ccc27a797688</v>
    <v>en-US</v>
    <v>Map</v>
  </rv>
  <rv s="0">
    <v>536870912</v>
    <v>Kumi District</v>
    <v>e6191e07-e190-3dfd-23bb-afebb37771aa</v>
    <v>en-US</v>
    <v>Map</v>
  </rv>
  <rv s="0">
    <v>536870912</v>
    <v>Kween District</v>
    <v>14446749-1edf-430d-a957-9549fad0639f</v>
    <v>en-US</v>
    <v>Map</v>
  </rv>
  <rv s="0">
    <v>536870912</v>
    <v>Luuka District</v>
    <v>1c905aa8-cfad-c3c3-7dd1-44006298f4d6</v>
    <v>en-US</v>
    <v>Map</v>
  </rv>
  <rv s="0">
    <v>536870912</v>
    <v>Manafwa District</v>
    <v>c3af2571-26f0-4cdc-8404-f925367b46ab</v>
    <v>en-US</v>
    <v>Map</v>
  </rv>
  <rv s="0">
    <v>536870912</v>
    <v>Mayuge District</v>
    <v>56dc6b83-adb7-85f5-76cf-152842f1a9fb</v>
    <v>en-US</v>
    <v>Map</v>
  </rv>
  <rv s="0">
    <v>536870912</v>
    <v>Mbale District</v>
    <v>43976d14-a481-641c-05cf-fcfc64808710</v>
    <v>en-US</v>
    <v>Map</v>
  </rv>
  <rv s="0">
    <v>536870912</v>
    <v>Namayingo District</v>
    <v>9df0191e-0c52-3bbd-6550-761b97792eaf</v>
    <v>en-US</v>
    <v>Map</v>
  </rv>
  <rv s="0">
    <v>536870912</v>
    <v>Namutumba District</v>
    <v>6402dcf1-8914-1dce-87a0-1d38079f98c1</v>
    <v>en-US</v>
    <v>Map</v>
  </rv>
  <rv s="0">
    <v>536870912</v>
    <v>Ngora District</v>
    <v>36906f64-bf0f-b140-6046-bb958997fe07</v>
    <v>en-US</v>
    <v>Map</v>
  </rv>
  <rv s="0">
    <v>536870912</v>
    <v>Pallisa District</v>
    <v>118ed6a1-7a16-b582-2fe5-b5756970beac</v>
    <v>en-US</v>
    <v>Map</v>
  </rv>
  <rv s="0">
    <v>536870912</v>
    <v>Serere District</v>
    <v>91191892-8a33-db6c-26ac-5caaefce7c56</v>
    <v>en-US</v>
    <v>Map</v>
  </rv>
  <rv s="0">
    <v>536870912</v>
    <v>Sironko District</v>
    <v>2b6fab9c-0eff-254e-b2c3-6da8a6a6badc</v>
    <v>en-US</v>
    <v>Map</v>
  </rv>
  <rv s="0">
    <v>536870912</v>
    <v>Soroti District</v>
    <v>4d164bfe-cb33-98ab-4b82-d2bcf1e0e8d9</v>
    <v>en-US</v>
    <v>Map</v>
  </rv>
  <rv s="0">
    <v>536870912</v>
    <v>Tororo District</v>
    <v>dce4500c-36f9-2b4c-f31f-96d86bde4f96</v>
    <v>en-US</v>
    <v>Map</v>
  </rv>
  <rv s="0">
    <v>536870912</v>
    <v>Abim District</v>
    <v>29419ebc-02d5-d463-1718-3ddb57ae5fa8</v>
    <v>en-US</v>
    <v>Map</v>
  </rv>
  <rv s="0">
    <v>536870912</v>
    <v>Adjumani District</v>
    <v>f1ccc807-1fbf-9ec8-576c-bb8edfa3d2f0</v>
    <v>en-US</v>
    <v>Map</v>
  </rv>
  <rv s="0">
    <v>536870912</v>
    <v>Agago District</v>
    <v>b222976f-8edd-b694-6458-aa73ed6b3813</v>
    <v>en-US</v>
    <v>Map</v>
  </rv>
  <rv s="0">
    <v>536870912</v>
    <v>Alebtong District</v>
    <v>6b1f40e5-ee78-1be9-f408-14344b3ca2cd</v>
    <v>en-US</v>
    <v>Map</v>
  </rv>
  <rv s="0">
    <v>536870912</v>
    <v>Amolatar District</v>
    <v>a09c2577-38a8-d27b-ea09-771cc3fac468</v>
    <v>en-US</v>
    <v>Map</v>
  </rv>
  <rv s="0">
    <v>536870912</v>
    <v>Amudat District</v>
    <v>ecc13e2b-baa6-8e85-4b58-8d2b49796271</v>
    <v>en-US</v>
    <v>Map</v>
  </rv>
  <rv s="0">
    <v>536870912</v>
    <v>Amuru District</v>
    <v>d9026d8b-8b48-53b6-c503-538a14819689</v>
    <v>en-US</v>
    <v>Map</v>
  </rv>
  <rv s="0">
    <v>536870912</v>
    <v>Apac District</v>
    <v>105fe9c4-60a3-c53a-4273-31345d63648f</v>
    <v>en-US</v>
    <v>Map</v>
  </rv>
  <rv s="0">
    <v>536870912</v>
    <v>Arua District</v>
    <v>d10bc05c-b917-5132-fc07-c25892a2104a</v>
    <v>en-US</v>
    <v>Map</v>
  </rv>
  <rv s="0">
    <v>536870912</v>
    <v>Dokolo District</v>
    <v>8251b00b-c485-1978-73e7-88bcde6320d4</v>
    <v>en-US</v>
    <v>Map</v>
  </rv>
  <rv s="0">
    <v>536870912</v>
    <v>Gulu District</v>
    <v>5c0ee095-c4e1-a7d2-497f-be1b6a1eb173</v>
    <v>en-US</v>
    <v>Map</v>
  </rv>
  <rv s="0">
    <v>536870912</v>
    <v>Kaabong District</v>
    <v>91b83a77-147e-9a6c-bbf8-4101cc86b1c7</v>
    <v>en-US</v>
    <v>Map</v>
  </rv>
  <rv s="0">
    <v>536870912</v>
    <v>Kitgum District</v>
    <v>50215a5b-1892-7209-2bd3-698149bfa23b</v>
    <v>en-US</v>
    <v>Map</v>
  </rv>
  <rv s="0">
    <v>536870912</v>
    <v>Koboko District</v>
    <v>27d6756f-de04-c1aa-6001-e4dbf8cdea9c</v>
    <v>en-US</v>
    <v>Map</v>
  </rv>
  <rv s="0">
    <v>536870912</v>
    <v>Kole District</v>
    <v>5b170021-649b-a2a0-8c68-7baca0933acb</v>
    <v>en-US</v>
    <v>Map</v>
  </rv>
  <rv s="0">
    <v>536870912</v>
    <v>Kotido District</v>
    <v>bc702f99-12ce-1a40-b9a7-4052844938fd</v>
    <v>en-US</v>
    <v>Map</v>
  </rv>
  <rv s="0">
    <v>536870912</v>
    <v>Lamwo District</v>
    <v>b403abf2-5a6e-7a8e-2a9a-1322456652fa</v>
    <v>en-US</v>
    <v>Map</v>
  </rv>
  <rv s="0">
    <v>536870912</v>
    <v>Lira District</v>
    <v>27bfe193-81e1-de65-9276-6a05bec4202c</v>
    <v>en-US</v>
    <v>Map</v>
  </rv>
  <rv s="0">
    <v>536870912</v>
    <v>Maracha District</v>
    <v>f49a2190-86b5-4a0c-9af1-e39345080f68</v>
    <v>en-US</v>
    <v>Map</v>
  </rv>
  <rv s="0">
    <v>536870912</v>
    <v>Moroto District</v>
    <v>dc0215d6-6809-a84b-50db-cf59190a5e3c</v>
    <v>en-US</v>
    <v>Map</v>
  </rv>
  <rv s="0">
    <v>536870912</v>
    <v>Moyo District</v>
    <v>fae9c60f-c426-b205-4769-62bdbade277f</v>
    <v>en-US</v>
    <v>Map</v>
  </rv>
  <rv s="0">
    <v>536870912</v>
    <v>Nakapiripirit District</v>
    <v>b0413110-b35a-5dc4-d613-1884a3a3f825</v>
    <v>en-US</v>
    <v>Map</v>
  </rv>
  <rv s="0">
    <v>536870912</v>
    <v>Napak District</v>
    <v>2623ca7b-24ff-6bc5-0f7f-54cf577efb03</v>
    <v>en-US</v>
    <v>Map</v>
  </rv>
  <rv s="0">
    <v>536870912</v>
    <v>Nebbi District</v>
    <v>dc446f39-de00-40cb-995a-214cc7bf68db</v>
    <v>en-US</v>
    <v>Map</v>
  </rv>
  <rv s="0">
    <v>536870912</v>
    <v>Nwoya District</v>
    <v>f3e049a4-0c17-ce1b-c574-2bfc5b84979b</v>
    <v>en-US</v>
    <v>Map</v>
  </rv>
  <rv s="0">
    <v>536870912</v>
    <v>Otuke District</v>
    <v>2996036d-3a48-3622-acc9-95d959d4a908</v>
    <v>en-US</v>
    <v>Map</v>
  </rv>
  <rv s="0">
    <v>536870912</v>
    <v>Oyam District</v>
    <v>74e5f8bd-ae17-ac2f-cc45-97ac94fad502</v>
    <v>en-US</v>
    <v>Map</v>
  </rv>
  <rv s="0">
    <v>536870912</v>
    <v>Pader District</v>
    <v>d87460b6-de91-068e-d672-471043777b03</v>
    <v>en-US</v>
    <v>Map</v>
  </rv>
  <rv s="0">
    <v>536870912</v>
    <v>Yumbe District</v>
    <v>9b6d24af-f700-20f2-bae5-f166b7710505</v>
    <v>en-US</v>
    <v>Map</v>
  </rv>
  <rv s="0">
    <v>536870912</v>
    <v>Zombo District</v>
    <v>ae245e52-5be7-fe52-70bb-b4d848626fb6</v>
    <v>en-US</v>
    <v>Map</v>
  </rv>
  <rv s="0">
    <v>536870912</v>
    <v>Buhweju District</v>
    <v>79190a2f-d12c-433e-764a-b3471324f6d6</v>
    <v>en-US</v>
    <v>Map</v>
  </rv>
  <rv s="0">
    <v>536870912</v>
    <v>Buliisa District</v>
    <v>cd8e84d5-4bb8-4f3c-a0b5-d8872f3b9bb6</v>
    <v>en-US</v>
    <v>Map</v>
  </rv>
  <rv s="0">
    <v>536870912</v>
    <v>Bundibugyo District</v>
    <v>5070546d-172d-504d-84b2-cb60beaa53cb</v>
    <v>en-US</v>
    <v>Map</v>
  </rv>
  <rv s="0">
    <v>536870912</v>
    <v>Bushenyi District</v>
    <v>b510ce84-718b-5a27-dea9-1001b7f638bb</v>
    <v>en-US</v>
    <v>Map</v>
  </rv>
  <rv s="0">
    <v>536870912</v>
    <v>Hoima District</v>
    <v>c88659b1-d54d-0803-c9db-28c20330b186</v>
    <v>en-US</v>
    <v>Map</v>
  </rv>
  <rv s="0">
    <v>536870912</v>
    <v>Ibanda District</v>
    <v>4c4632c3-35e2-d358-9121-e37a61d23cdc</v>
    <v>en-US</v>
    <v>Map</v>
  </rv>
  <rv s="0">
    <v>536870912</v>
    <v>Isingiro District</v>
    <v>bd8b4022-a46f-425a-8116-afb371a30b09</v>
    <v>en-US</v>
    <v>Map</v>
  </rv>
  <rv s="0">
    <v>536870912</v>
    <v>Kabale District</v>
    <v>dfad3502-a75c-be56-bf1e-0e579198a3c1</v>
    <v>en-US</v>
    <v>Map</v>
  </rv>
  <rv s="0">
    <v>536870912</v>
    <v>Kabarole District</v>
    <v>f4797522-0c91-ea89-11cb-574094365b9f</v>
    <v>en-US</v>
    <v>Map</v>
  </rv>
  <rv s="0">
    <v>536870912</v>
    <v>Kamwenge District</v>
    <v>3f708bdd-7305-f197-4802-a9576e4317e7</v>
    <v>en-US</v>
    <v>Map</v>
  </rv>
  <rv s="0">
    <v>536870912</v>
    <v>Kanungu District</v>
    <v>783daab0-54ba-da4d-8fed-48310841ca5c</v>
    <v>en-US</v>
    <v>Map</v>
  </rv>
  <rv s="0">
    <v>536870912</v>
    <v>Kasese District</v>
    <v>921b9091-cac8-b129-f1b4-b2306086d5a1</v>
    <v>en-US</v>
    <v>Map</v>
  </rv>
  <rv s="0">
    <v>536870912</v>
    <v>Kibaale District</v>
    <v>485b9be2-73eb-235b-ff88-53e8af67fdd2</v>
    <v>en-US</v>
    <v>Map</v>
  </rv>
  <rv s="0">
    <v>536870912</v>
    <v>Kiruhura District</v>
    <v>6b35e7d6-57b4-ef6d-4ffa-c04a106794c9</v>
    <v>en-US</v>
    <v>Map</v>
  </rv>
  <rv s="0">
    <v>536870912</v>
    <v>Kiryandongo District</v>
    <v>5e41d164-5f19-e9a8-af85-bd30778b9e78</v>
    <v>en-US</v>
    <v>Map</v>
  </rv>
  <rv s="0">
    <v>536870912</v>
    <v>Kisoro District</v>
    <v>76a0add3-0ea7-4a53-0204-438f9d016993</v>
    <v>en-US</v>
    <v>Map</v>
  </rv>
  <rv s="0">
    <v>536870912</v>
    <v>Kyegegwa District</v>
    <v>ded72a78-23a1-49df-b898-21114048313a</v>
    <v>en-US</v>
    <v>Map</v>
  </rv>
  <rv s="0">
    <v>536870912</v>
    <v>Kyenjojo District</v>
    <v>e6967dc8-9abc-c412-90c2-8ad0876a1536</v>
    <v>en-US</v>
    <v>Map</v>
  </rv>
  <rv s="0">
    <v>536870912</v>
    <v>Masindi District</v>
    <v>bfcc000b-e7b3-cc6c-8ecb-81a5d281523c</v>
    <v>en-US</v>
    <v>Map</v>
  </rv>
  <rv s="0">
    <v>536870912</v>
    <v>Mbarara district</v>
    <v>3004c94f-fb81-fc83-acc3-5c52730ceff3</v>
    <v>en-US</v>
    <v>Map</v>
  </rv>
  <rv s="0">
    <v>536870912</v>
    <v>Mitooma District</v>
    <v>152412be-02d2-bc45-3f5e-170438024993</v>
    <v>en-US</v>
    <v>Map</v>
  </rv>
  <rv s="0">
    <v>536870912</v>
    <v>Ntoroko District</v>
    <v>c9888485-ec74-39ba-61aa-c26227c200d9</v>
    <v>en-US</v>
    <v>Map</v>
  </rv>
  <rv s="0">
    <v>536870912</v>
    <v>Ntungamo District</v>
    <v>469cac16-03ad-c4e1-11a8-d287cb371cb5</v>
    <v>en-US</v>
    <v>Map</v>
  </rv>
  <rv s="0">
    <v>536870912</v>
    <v>Rubirizi District</v>
    <v>cb6b8cb7-2962-5fc6-1822-dc2db8f09c3d</v>
    <v>en-US</v>
    <v>Map</v>
  </rv>
  <rv s="0">
    <v>536870912</v>
    <v>Rukungiri District</v>
    <v>630e5dde-32bd-e5c3-c218-8f587b1061df</v>
    <v>en-US</v>
    <v>Map</v>
  </rv>
  <rv s="0">
    <v>536870912</v>
    <v>Sheema District</v>
    <v>37314be3-8b82-c23e-ceba-03e0baa8b112</v>
    <v>en-US</v>
    <v>Map</v>
  </rv>
  <rv s="3">
    <v>614</v>
  </rv>
  <rv s="1">
    <fb>0.117391967515158</fb>
    <v>22</v>
  </rv>
  <rv s="3">
    <v>615</v>
  </rv>
  <rv s="1">
    <fb>1.8430000543594401E-2</fb>
    <v>30</v>
  </rv>
  <rv s="1">
    <fb>10784516</fb>
    <v>23</v>
  </rv>
  <rv s="21">
    <v>#VALUE!</v>
    <v>en-US</v>
    <v>7d4e292c-ed0f-b242-321c-a056c115e6cc</v>
    <v>536870912</v>
    <v>1</v>
    <v>1215</v>
    <v>216</v>
    <v>Uganda</v>
    <v>18</v>
    <v>19</v>
    <v>Map</v>
    <v>20</v>
    <v>1216</v>
    <v>UG</v>
    <v>9813</v>
    <v>9814</v>
    <v>9815</v>
    <v>9816</v>
    <v>9817</v>
    <v>9818</v>
    <v>9819</v>
    <v>9820</v>
    <v>9821</v>
    <v>UGX</v>
    <v>Uganda, officially the Republic of Uganda, is a landlocked country in East Africa. It is bordered to the east by Kenya, to the north by South Sudan, to the west by the Democratic Republic of the Congo, to the south-west by Rwanda, and to the ...</v>
    <v>9822</v>
    <v>9823</v>
    <v>9824</v>
    <v>9825</v>
    <v>9826</v>
    <v>9827</v>
    <v>9828</v>
    <v>9829</v>
    <v>9818</v>
    <v>9833</v>
    <v>9834</v>
    <v>9835</v>
    <v>9836</v>
    <v>9837</v>
    <v>Uganda</v>
    <v>Oh Uganda, Land of Beauty</v>
    <v>9838</v>
    <v>Uganda</v>
    <v>9839</v>
    <v>9840</v>
    <v>9841</v>
    <v>315</v>
    <v>9842</v>
    <v>5454</v>
    <v>9843</v>
    <v>8187</v>
    <v>2898</v>
    <v>876</v>
    <v>9844</v>
    <v>9957</v>
    <v>9958</v>
    <v>9959</v>
    <v>2337</v>
    <v>9960</v>
    <v>Uganda</v>
    <v>9961</v>
    <v>mdp/vdpid/240</v>
  </rv>
  <rv s="0">
    <v>536870912</v>
    <v>Ukraine</v>
    <v>ad599477-9e6d-4a0e-bab5-0edf9db7115a</v>
    <v>en-US</v>
    <v>Map</v>
  </rv>
  <rv s="1">
    <fb>0.71665314436637995</fb>
    <v>22</v>
  </rv>
  <rv s="1">
    <fb>603550</fb>
    <v>23</v>
  </rv>
  <rv s="1">
    <fb>297000</fb>
    <v>23</v>
  </rv>
  <rv s="1">
    <fb>8.6999999999999993</fb>
    <v>24</v>
  </rv>
  <rv s="1">
    <fb>380</fb>
    <v>25</v>
  </rv>
  <rv s="0">
    <v>536870912</v>
    <v>Kyiv</v>
    <v>79c78723-042d-4572-bc87-599fa1203134</v>
    <v>en-US</v>
    <v>Map</v>
  </rv>
  <rv s="1">
    <fb>202249.71799999999</fb>
    <v>23</v>
  </rv>
  <rv s="1">
    <fb>281.658595641646</fb>
    <v>26</v>
  </rv>
  <rv s="1">
    <fb>7.8867174561113002E-2</fb>
    <v>22</v>
  </rv>
  <rv s="1">
    <fb>3418.56924154441</fb>
    <v>23</v>
  </rv>
  <rv s="1">
    <fb>1.3009999999999999</fb>
    <v>24</v>
  </rv>
  <rv s="1">
    <fb>0.167080388142165</fb>
    <v>22</v>
  </rv>
  <rv s="1">
    <fb>75.3495057807649</fb>
    <v>29</v>
  </rv>
  <rv s="1">
    <fb>153781069118.14801</fb>
    <v>28</v>
  </rv>
  <rv s="1">
    <fb>0.99040940000000011</fb>
    <v>22</v>
  </rv>
  <rv s="1">
    <fb>0.82671180000000011</fb>
    <v>22</v>
  </rv>
  <rv s="2">
    <v>189</v>
    <v>20</v>
    <v>1218</v>
    <v>7</v>
    <v>0</v>
    <v>Image of Ukraine</v>
  </rv>
  <rv s="1">
    <fb>7.5</fb>
    <v>29</v>
  </rv>
  <rv s="0">
    <v>805306368</v>
    <v>Volodymyr Zelenskyy (President)</v>
    <v>9bae3411-f7b7-35a0-00a8-57f94c361da9</v>
    <v>en-US</v>
    <v>Generic</v>
  </rv>
  <rv s="0">
    <v>805306368</v>
    <v>Denys Shmyhal (Prime minister)</v>
    <v>be5cbc70-24e7-afe9-a0b1-49d91b73bd1a</v>
    <v>en-US</v>
    <v>Generic</v>
  </rv>
  <rv s="0">
    <v>805306368</v>
    <v>Ruslan Stefanchuk (Chairman)</v>
    <v>f285b81d-480f-2679-16cf-096a649d7b5e</v>
    <v>en-US</v>
    <v>Generic</v>
  </rv>
  <rv s="3">
    <v>616</v>
  </rv>
  <rv s="4">
    <v>https://www.bing.com/search?q=ukraine&amp;form=skydnc</v>
    <v>Learn more on Bing</v>
  </rv>
  <rv s="1">
    <fb>71.582682926829307</fb>
    <v>29</v>
  </rv>
  <rv s="1">
    <fb>4415440000</fb>
    <v>28</v>
  </rv>
  <rv s="1">
    <fb>0.84</fb>
    <v>27</v>
  </rv>
  <rv s="3">
    <v>617</v>
  </rv>
  <rv s="1">
    <fb>0.47811215909999999</fb>
    <v>22</v>
  </rv>
  <rv s="1">
    <fb>2.9923000000000002</fb>
    <v>24</v>
  </rv>
  <rv s="1">
    <fb>38000000</fb>
    <v>23</v>
  </rv>
  <rv s="1">
    <fb>0.54151000976562502</fb>
    <v>22</v>
  </rv>
  <rv s="0">
    <v>536870912</v>
    <v>Cherkasy Oblast</v>
    <v>c9976b82-1310-ef4d-b0c9-a9afe6a1007f</v>
    <v>en-US</v>
    <v>Map</v>
  </rv>
  <rv s="0">
    <v>536870912</v>
    <v>Chernihiv Oblast</v>
    <v>4d3c108d-9f83-97bb-6c45-e5206908c9ba</v>
    <v>en-US</v>
    <v>Map</v>
  </rv>
  <rv s="0">
    <v>536870912</v>
    <v>Chernivtsi Oblast</v>
    <v>2b816ee4-0e8d-8ada-257c-6b9b23a72ad0</v>
    <v>en-US</v>
    <v>Map</v>
  </rv>
  <rv s="0">
    <v>536870912</v>
    <v>Dnipropetrovsk Oblast</v>
    <v>83b98499-16b8-bb03-d593-dd4bdf6eca84</v>
    <v>en-US</v>
    <v>Map</v>
  </rv>
  <rv s="0">
    <v>536870912</v>
    <v>Donetsk Oblast</v>
    <v>66af6664-7bd4-318e-e6c4-a5eba1b797fa</v>
    <v>en-US</v>
    <v>Map</v>
  </rv>
  <rv s="0">
    <v>536870912</v>
    <v>Ivano-Frankivsk Oblast</v>
    <v>5ab8bbed-4d8c-3a6e-ce49-db79ef72183f</v>
    <v>en-US</v>
    <v>Map</v>
  </rv>
  <rv s="0">
    <v>536870912</v>
    <v>Kharkiv Oblast</v>
    <v>80a0fd15-8a6f-05e0-ef8e-3ac5b137b76c</v>
    <v>en-US</v>
    <v>Map</v>
  </rv>
  <rv s="0">
    <v>536870912</v>
    <v>Kherson Oblast</v>
    <v>3d03caa9-910c-b257-2449-cb94ef57e497</v>
    <v>en-US</v>
    <v>Map</v>
  </rv>
  <rv s="0">
    <v>536870912</v>
    <v>Khmelnytskyi Oblast</v>
    <v>d8d2d1e1-25b5-cc8e-95a9-dd2af8f5b7a7</v>
    <v>en-US</v>
    <v>Map</v>
  </rv>
  <rv s="0">
    <v>536870912</v>
    <v>Kyiv Oblast</v>
    <v>4c971681-9dca-2885-9bc5-18f1d3b975b1</v>
    <v>en-US</v>
    <v>Map</v>
  </rv>
  <rv s="0">
    <v>536870912</v>
    <v>Kirovohrad Oblast</v>
    <v>ef8d4608-76c2-a832-264e-4cf51a0c5dbd</v>
    <v>en-US</v>
    <v>Map</v>
  </rv>
  <rv s="0">
    <v>536870912</v>
    <v>Luhansk Oblast</v>
    <v>cccfd56b-f7a9-dd2a-d268-68084adf28b4</v>
    <v>en-US</v>
    <v>Map</v>
  </rv>
  <rv s="0">
    <v>536870912</v>
    <v>Lviv Oblast</v>
    <v>aa5637b1-7fe1-a3c0-42df-6616eb84675a</v>
    <v>en-US</v>
    <v>Map</v>
  </rv>
  <rv s="0">
    <v>536870912</v>
    <v>Mykolaiv Oblast</v>
    <v>11f87280-610e-7272-da94-5f8890fcf23d</v>
    <v>en-US</v>
    <v>Map</v>
  </rv>
  <rv s="0">
    <v>536870912</v>
    <v>Odesa Oblast</v>
    <v>ab1bf172-10d2-6650-704b-07f524561e0c</v>
    <v>en-US</v>
    <v>Map</v>
  </rv>
  <rv s="0">
    <v>536870912</v>
    <v>Poltava Oblast</v>
    <v>e5ca22a5-cbe2-e9f8-df2a-c271030dccc7</v>
    <v>en-US</v>
    <v>Map</v>
  </rv>
  <rv s="0">
    <v>536870912</v>
    <v>Rivne Oblast</v>
    <v>d6cdb68d-5af6-afd9-b456-affff06b0df7</v>
    <v>en-US</v>
    <v>Map</v>
  </rv>
  <rv s="0">
    <v>536870912</v>
    <v>Sumy Oblast</v>
    <v>f7532844-70f6-fa1d-38eb-23fd0dbcb818</v>
    <v>en-US</v>
    <v>Map</v>
  </rv>
  <rv s="0">
    <v>536870912</v>
    <v>Ternopil Oblast</v>
    <v>8546d368-622f-6499-3510-030c076e5f17</v>
    <v>en-US</v>
    <v>Map</v>
  </rv>
  <rv s="0">
    <v>536870912</v>
    <v>Vinnytsia Oblast</v>
    <v>f740bcec-499b-0dee-db2b-31a5e212bb43</v>
    <v>en-US</v>
    <v>Map</v>
  </rv>
  <rv s="0">
    <v>536870912</v>
    <v>Volyn Oblast</v>
    <v>0e1b7fc3-81cf-e44d-b558-4f6a739d4ab5</v>
    <v>en-US</v>
    <v>Map</v>
  </rv>
  <rv s="0">
    <v>536870912</v>
    <v>Zakarpattia Oblast</v>
    <v>2b40bf9f-f59e-2eda-4e2c-ab42a853d304</v>
    <v>en-US</v>
    <v>Map</v>
  </rv>
  <rv s="0">
    <v>536870912</v>
    <v>Zaporizhzhia Oblast</v>
    <v>cfdae36e-e003-7dea-83b3-d9f416b99469</v>
    <v>en-US</v>
    <v>Map</v>
  </rv>
  <rv s="0">
    <v>536870912</v>
    <v>Zhytomyr Oblast</v>
    <v>8a86953e-fa05-4b29-ba68-763eb4012703</v>
    <v>en-US</v>
    <v>Map</v>
  </rv>
  <rv s="0">
    <v>536870912</v>
    <v>Autonomous Republic of Crimea</v>
    <v>79c3dba3-7806-419d-9763-6a5bc8e8e810</v>
    <v>en-US</v>
    <v>Map</v>
  </rv>
  <rv s="3">
    <v>618</v>
  </rv>
  <rv s="1">
    <fb>0.201408893342575</fb>
    <v>22</v>
  </rv>
  <rv s="1">
    <fb>0.45200000000000001</fb>
    <v>22</v>
  </rv>
  <rv s="1">
    <fb>8.8819999694824195E-2</fb>
    <v>30</v>
  </rv>
  <rv s="1">
    <fb>30835699</fb>
    <v>23</v>
  </rv>
  <rv s="7">
    <v>#VALUE!</v>
    <v>en-US</v>
    <v>ad599477-9e6d-4a0e-bab5-0edf9db7115a</v>
    <v>536870912</v>
    <v>1</v>
    <v>1221</v>
    <v>44</v>
    <v>Ukraine</v>
    <v>18</v>
    <v>19</v>
    <v>Map</v>
    <v>20</v>
    <v>1222</v>
    <v>UA</v>
    <v>9964</v>
    <v>9965</v>
    <v>9966</v>
    <v>9967</v>
    <v>9968</v>
    <v>9969</v>
    <v>9970</v>
    <v>9971</v>
    <v>9972</v>
    <v>UAH</v>
    <v>Ukraine is a country in Eastern Europe. It is the second-largest country in Europe after Russia, which borders it to the east and northeast. Ukraine also borders Belarus to the north; Poland and Slovakia to the west; Hungary, Romania and Moldova ...</v>
    <v>9973</v>
    <v>9974</v>
    <v>9975</v>
    <v>9976</v>
    <v>3086</v>
    <v>9977</v>
    <v>9978</v>
    <v>9979</v>
    <v>9980</v>
    <v>9981</v>
    <v>9969</v>
    <v>9985</v>
    <v>9986</v>
    <v>9987</v>
    <v>9988</v>
    <v>5278</v>
    <v>9989</v>
    <v>Ukraine</v>
    <v>National anthem of Ukraine</v>
    <v>9990</v>
    <v>Україна</v>
    <v>9991</v>
    <v>9992</v>
    <v>9993</v>
    <v>162</v>
    <v>2724</v>
    <v>6530</v>
    <v>2431</v>
    <v>429</v>
    <v>5744</v>
    <v>641</v>
    <v>9994</v>
    <v>10020</v>
    <v>10021</v>
    <v>5585</v>
    <v>10022</v>
    <v>10023</v>
    <v>Ukraine</v>
    <v>10024</v>
    <v>mdp/vdpid/241</v>
  </rv>
  <rv s="0">
    <v>536870912</v>
    <v>United Arab Emirates</v>
    <v>254a2621-4625-0f85-0b9d-13e4e75e5c9b</v>
    <v>en-US</v>
    <v>Map</v>
  </rv>
  <rv s="1">
    <fb>5.4745140494645003E-2</fb>
    <v>22</v>
  </rv>
  <rv s="1">
    <fb>83600</fb>
    <v>23</v>
  </rv>
  <rv s="1">
    <fb>63000</fb>
    <v>23</v>
  </rv>
  <rv s="1">
    <fb>10.331</fb>
    <v>24</v>
  </rv>
  <rv s="1">
    <fb>971</fb>
    <v>25</v>
  </rv>
  <rv s="0">
    <v>536870912</v>
    <v>Abu Dhabi</v>
    <v>5c13f73c-6c26-b05a-8294-4e5d670b582c</v>
    <v>en-US</v>
    <v>Map</v>
  </rv>
  <rv s="1">
    <fb>206323.755</fb>
    <v>23</v>
  </rv>
  <rv s="1">
    <fb>114.52466053234301</fb>
    <v>26</v>
  </rv>
  <rv s="1">
    <fb>-1.9310811478217102E-2</fb>
    <v>22</v>
  </rv>
  <rv s="1">
    <fb>11088.3502863794</fb>
    <v>23</v>
  </rv>
  <rv s="1">
    <fb>1.413</fb>
    <v>24</v>
  </rv>
  <rv s="1">
    <fb>4.5573078521840199E-2</fb>
    <v>22</v>
  </rv>
  <rv s="1">
    <fb>86.1283490244126</fb>
    <v>29</v>
  </rv>
  <rv s="1">
    <fb>421142267937.65002</fb>
    <v>28</v>
  </rv>
  <rv s="1">
    <fb>1.0839706</fb>
    <v>22</v>
  </rv>
  <rv s="1">
    <fb>0.36847080230712898</fb>
    <v>22</v>
  </rv>
  <rv s="2">
    <v>190</v>
    <v>20</v>
    <v>1224</v>
    <v>7</v>
    <v>0</v>
    <v>Image of United Arab Emirates</v>
  </rv>
  <rv s="1">
    <fb>6.5</fb>
    <v>29</v>
  </rv>
  <rv s="0">
    <v>536870912</v>
    <v>Dubai</v>
    <v>be495e21-8e36-a64d-d87a-350ba05996eb</v>
    <v>en-US</v>
    <v>Map</v>
  </rv>
  <rv s="0">
    <v>805306368</v>
    <v>Mohamed bin Zayed Al Nahyan (President)</v>
    <v>f9a564f5-d322-fa19-3bc8-73e961373e10</v>
    <v>en-US</v>
    <v>Generic</v>
  </rv>
  <rv s="0">
    <v>805306368</v>
    <v>Mohammed bin Rashid Al Maktoum (Prime minister)</v>
    <v>699a9d4c-17ad-a2e7-0654-51e1cf321b41</v>
    <v>en-US</v>
    <v>Generic</v>
  </rv>
  <rv s="3">
    <v>619</v>
  </rv>
  <rv s="4">
    <v>https://www.bing.com/search?q=united+arab+emirates&amp;form=skydnc</v>
    <v>Learn more on Bing</v>
  </rv>
  <rv s="1">
    <fb>77.813999999999993</fb>
    <v>29</v>
  </rv>
  <rv s="1">
    <fb>247209143274.88101</fb>
    <v>28</v>
  </rv>
  <rv s="1">
    <fb>0.1778964985</fb>
    <v>22</v>
  </rv>
  <rv s="1">
    <fb>2.5278</fb>
    <v>24</v>
  </rv>
  <rv s="1">
    <fb>9441129</fb>
    <v>23</v>
  </rv>
  <rv s="1">
    <fb>0.82094001770019498</fb>
    <v>22</v>
  </rv>
  <rv s="0">
    <v>536870912</v>
    <v>Emirate of Abu Dhabi</v>
    <v>64d30bb6-7457-2a4b-5a2a-ef4f432d2eb6</v>
    <v>en-US</v>
    <v>Map</v>
  </rv>
  <rv s="0">
    <v>536870912</v>
    <v>Emirate of Sharjah</v>
    <v>d4a83efb-738c-4204-0d9b-311bba6e7d55</v>
    <v>en-US</v>
    <v>Map</v>
  </rv>
  <rv s="0">
    <v>536870912</v>
    <v>Emirate of Ajman</v>
    <v>e99dee76-8670-41c5-83d6-9915d5d5da4e</v>
    <v>en-US</v>
    <v>Map</v>
  </rv>
  <rv s="0">
    <v>536870912</v>
    <v>Emirate of Ras Al Khaimah</v>
    <v>2290fba6-b72e-3389-2cb6-7a529757db04</v>
    <v>en-US</v>
    <v>Map</v>
  </rv>
  <rv s="0">
    <v>536870912</v>
    <v>Emirate of Fujairah</v>
    <v>4afc1d56-0440-fff3-812e-07b2c32fa703</v>
    <v>en-US</v>
    <v>Map</v>
  </rv>
  <rv s="3">
    <v>620</v>
  </rv>
  <rv s="1">
    <fb>5.9310281329913201E-4</fb>
    <v>22</v>
  </rv>
  <rv s="1">
    <fb>2.3480000495910602E-2</fb>
    <v>30</v>
  </rv>
  <rv s="1">
    <fb>8479744</fb>
    <v>23</v>
  </rv>
  <rv s="12">
    <v>#VALUE!</v>
    <v>en-US</v>
    <v>254a2621-4625-0f85-0b9d-13e4e75e5c9b</v>
    <v>536870912</v>
    <v>1</v>
    <v>1227</v>
    <v>103</v>
    <v>United Arab Emirates</v>
    <v>18</v>
    <v>19</v>
    <v>Map</v>
    <v>20</v>
    <v>1228</v>
    <v>AE</v>
    <v>10027</v>
    <v>10028</v>
    <v>10029</v>
    <v>10030</v>
    <v>10031</v>
    <v>10032</v>
    <v>10033</v>
    <v>10034</v>
    <v>10035</v>
    <v>AED</v>
    <v>The United Arab Emirates is a country in West Asia, in the Middle East, at the eastern end of the Arabian Peninsula. It is a federal elective monarchy made up of seven emirates, with Abu Dhabi serving as its capital. It shares land borders with ...</v>
    <v>10036</v>
    <v>10037</v>
    <v>10038</v>
    <v>10039</v>
    <v>6158</v>
    <v>10040</v>
    <v>10041</v>
    <v>10042</v>
    <v>10043</v>
    <v>10044</v>
    <v>10045</v>
    <v>10048</v>
    <v>10049</v>
    <v>10050</v>
    <v>10051</v>
    <v>2718</v>
    <v>United Arab Emirates</v>
    <v>Ishy Bilady</v>
    <v>864</v>
    <v>les Émirats arabes unis</v>
    <v>10052</v>
    <v>10053</v>
    <v>10054</v>
    <v>2676</v>
    <v>911</v>
    <v>7532</v>
    <v>2066</v>
    <v>3104</v>
    <v>108</v>
    <v>2570</v>
    <v>10055</v>
    <v>10061</v>
    <v>10062</v>
    <v>766</v>
    <v>498</v>
    <v>10063</v>
    <v>United Arab Emirates</v>
    <v>10064</v>
    <v>mdp/vdpid/224</v>
  </rv>
  <rv s="0">
    <v>536870912</v>
    <v>United Kingdom</v>
    <v>b1a5155a-6bb2-4646-8f7c-3e6b3a53c831</v>
    <v>en-US</v>
    <v>Map</v>
  </rv>
  <rv s="1">
    <fb>0.71714878141404492</fb>
    <v>22</v>
  </rv>
  <rv s="1">
    <fb>242495</fb>
    <v>23</v>
  </rv>
  <rv s="1">
    <fb>148000</fb>
    <v>23</v>
  </rv>
  <rv s="1">
    <fb>11</fb>
    <v>24</v>
  </rv>
  <rv s="0">
    <v>536870912</v>
    <v>London</v>
    <v>8e0ba7b6-4225-fa8a-6369-1b5294e602a5</v>
    <v>en-US</v>
    <v>Map</v>
  </rv>
  <rv s="1">
    <fb>379024.78700000001</fb>
    <v>23</v>
  </rv>
  <rv s="1">
    <fb>119.622711300166</fb>
    <v>26</v>
  </rv>
  <rv s="1">
    <fb>1.7381046008651101E-2</fb>
    <v>22</v>
  </rv>
  <rv s="1">
    <fb>5129.5277927901998</fb>
    <v>23</v>
  </rv>
  <rv s="1">
    <fb>1.68</fb>
    <v>24</v>
  </rv>
  <rv s="1">
    <fb>0.130657628239573</fb>
    <v>22</v>
  </rv>
  <rv s="1">
    <fb>80.351771267255202</fb>
    <v>29</v>
  </rv>
  <rv s="1">
    <fb>2827113184695.5801</fb>
    <v>28</v>
  </rv>
  <rv s="1">
    <fb>1.0115456</fb>
    <v>22</v>
  </rv>
  <rv s="1">
    <fb>0.59995569999999998</fb>
    <v>22</v>
  </rv>
  <rv s="2">
    <v>191</v>
    <v>20</v>
    <v>1230</v>
    <v>7</v>
    <v>0</v>
    <v>Image of United Kingdom</v>
  </rv>
  <rv s="0">
    <v>805306368</v>
    <v>Keir Starmer (Prime minister)</v>
    <v>63a6ef59-71fd-db08-08c6-d47d973d47fb</v>
    <v>en-US</v>
    <v>Generic</v>
  </rv>
  <rv s="3">
    <v>621</v>
  </rv>
  <rv s="4">
    <v>https://www.bing.com/search?q=united+kingdom&amp;form=skydnc</v>
    <v>Learn more on Bing</v>
  </rv>
  <rv s="1">
    <fb>81.256097560975604</fb>
    <v>29</v>
  </rv>
  <rv s="1">
    <fb>1868152970000</fb>
    <v>28</v>
  </rv>
  <rv s="1">
    <fb>10.130000000000001</fb>
    <v>27</v>
  </rv>
  <rv s="1">
    <fb>0.14794489889999998</fb>
    <v>22</v>
  </rv>
  <rv s="1">
    <fb>2.8117000000000001</fb>
    <v>24</v>
  </rv>
  <rv s="1">
    <fb>66971411</fb>
    <v>23</v>
  </rv>
  <rv s="1">
    <fb>0.62773998260497998</fb>
    <v>22</v>
  </rv>
  <rv s="0">
    <v>536870912</v>
    <v>England</v>
    <v>280d39e8-7217-6863-6980-a8c20c211c89</v>
    <v>en-US</v>
    <v>Map</v>
  </rv>
  <rv s="0">
    <v>536870912</v>
    <v>Wales</v>
    <v>b51b24e1-6afb-d525-d360-f2eb5bf3410b</v>
    <v>en-US</v>
    <v>Map</v>
  </rv>
  <rv s="0">
    <v>536870912</v>
    <v>Scotland</v>
    <v>a0377d96-1a18-f843-65ad-adcbc4acdc69</v>
    <v>en-US</v>
    <v>Map</v>
  </rv>
  <rv s="0">
    <v>536870912</v>
    <v>Northern Ireland</v>
    <v>e4b8bc44-385c-e87b-bb7d-b32328f53502</v>
    <v>en-US</v>
    <v>Map</v>
  </rv>
  <rv s="3">
    <v>622</v>
  </rv>
  <rv s="1">
    <fb>0.255052921600669</fb>
    <v>22</v>
  </rv>
  <rv s="3">
    <v>623</v>
  </rv>
  <rv s="1">
    <fb>3.8510000705719E-2</fb>
    <v>30</v>
  </rv>
  <rv s="1">
    <fb>55908316</fb>
    <v>23</v>
  </rv>
  <rv s="7">
    <v>#VALUE!</v>
    <v>en-US</v>
    <v>b1a5155a-6bb2-4646-8f7c-3e6b3a53c831</v>
    <v>536870912</v>
    <v>1</v>
    <v>1233</v>
    <v>44</v>
    <v>United Kingdom</v>
    <v>18</v>
    <v>19</v>
    <v>Map</v>
    <v>20</v>
    <v>1234</v>
    <v>GB</v>
    <v>10067</v>
    <v>10068</v>
    <v>10069</v>
    <v>10070</v>
    <v>4612</v>
    <v>10071</v>
    <v>10072</v>
    <v>10073</v>
    <v>10074</v>
    <v>GBP</v>
    <v>The United Kingdom of Great Britain and Northern Ireland, commonly known as the United Kingdom or Britain, is a country in Northwestern Europe, off the coast of the continental mainland. It comprises England, Scotland, Wales, and Northern ...</v>
    <v>10075</v>
    <v>10076</v>
    <v>10077</v>
    <v>10078</v>
    <v>3503</v>
    <v>10079</v>
    <v>10080</v>
    <v>10081</v>
    <v>10082</v>
    <v>2759</v>
    <v>10071</v>
    <v>10084</v>
    <v>10085</v>
    <v>10086</v>
    <v>10087</v>
    <v>3642</v>
    <v>10088</v>
    <v>United Kingdom</v>
    <v>God Save the King</v>
    <v>374</v>
    <v>United Kingdom of Great Britain and Northern Ireland</v>
    <v>10089</v>
    <v>10090</v>
    <v>10091</v>
    <v>3199</v>
    <v>912</v>
    <v>578</v>
    <v>579</v>
    <v>7861</v>
    <v>5694</v>
    <v>3960</v>
    <v>10092</v>
    <v>10097</v>
    <v>10098</v>
    <v>10099</v>
    <v>4056</v>
    <v>10100</v>
    <v>United Kingdom</v>
    <v>10101</v>
    <v>mdp/vdpid/242</v>
  </rv>
  <rv s="0">
    <v>536870912</v>
    <v>United States</v>
    <v>5232ed96-85b1-2edb-12c6-63e6c597a1de</v>
    <v>en-US</v>
    <v>Map</v>
  </rv>
  <rv s="1">
    <fb>0.44369067999501505</fb>
    <v>22</v>
  </rv>
  <rv s="1">
    <fb>9826675</fb>
    <v>23</v>
  </rv>
  <rv s="1">
    <fb>1359000</fb>
    <v>23</v>
  </rv>
  <rv s="1">
    <fb>11.6</fb>
    <v>24</v>
  </rv>
  <rv s="0">
    <v>536870912</v>
    <v>Washington, D.C.</v>
    <v>216726d1-8987-06d3-5eff-823da05c3d3c</v>
    <v>en-US</v>
    <v>Map</v>
  </rv>
  <rv s="1">
    <fb>5006302.0769999996</fb>
    <v>23</v>
  </rv>
  <rv s="1">
    <fb>117.244195476228</fb>
    <v>26</v>
  </rv>
  <rv s="1">
    <fb>12993.961824772699</fb>
    <v>23</v>
  </rv>
  <rv s="1">
    <fb>1.7295</fb>
    <v>24</v>
  </rv>
  <rv s="1">
    <fb>0.339297856663409</fb>
    <v>22</v>
  </rv>
  <rv s="1">
    <fb>82.427828245269197</fb>
    <v>29</v>
  </rv>
  <rv s="1">
    <fb>21427700000000</fb>
    <v>28</v>
  </rv>
  <rv s="1">
    <fb>1.0182144</fb>
    <v>22</v>
  </rv>
  <rv s="1">
    <fb>0.88167390000000001</fb>
    <v>22</v>
  </rv>
  <rv s="2">
    <v>192</v>
    <v>20</v>
    <v>1236</v>
    <v>7</v>
    <v>0</v>
    <v>Image of United States</v>
  </rv>
  <rv s="1">
    <fb>5.6</fb>
    <v>29</v>
  </rv>
  <rv s="0">
    <v>536870912</v>
    <v>New York City</v>
    <v>60d5dc2b-c915-460b-b722-c9e3485499ca</v>
    <v>en-US</v>
    <v>Map</v>
  </rv>
  <rv s="0">
    <v>805306368</v>
    <v>JD Vance (Vice president)</v>
    <v>cf52f4b6-e15c-553b-c991-5fd07410b914</v>
    <v>en-US</v>
    <v>Generic</v>
  </rv>
  <rv s="0">
    <v>805306368</v>
    <v>Mike Johnson (Speaker)</v>
    <v>0cdd8beb-6fa0-b09e-350a-8a9eef364ec7</v>
    <v>en-US</v>
    <v>Generic</v>
  </rv>
  <rv s="0">
    <v>805306368</v>
    <v>John Roberts (Chief justice)</v>
    <v>af7f7f4b-fd5b-867d-e108-4b6ecf118076</v>
    <v>en-US</v>
    <v>Generic</v>
  </rv>
  <rv s="3">
    <v>624</v>
  </rv>
  <rv s="4">
    <v>https://www.bing.com/search?q=united+states&amp;form=skydnc</v>
    <v>Learn more on Bing</v>
  </rv>
  <rv s="1">
    <fb>78.539024390243895</fb>
    <v>29</v>
  </rv>
  <rv s="1">
    <fb>30436313050000</fb>
    <v>28</v>
  </rv>
  <rv s="1">
    <fb>7.25</fb>
    <v>27</v>
  </rv>
  <rv s="1">
    <fb>0.1108387988</fb>
    <v>22</v>
  </rv>
  <rv s="1">
    <fb>2.6120000000000001</fb>
    <v>24</v>
  </rv>
  <rv s="1">
    <fb>333287557</fb>
    <v>23</v>
  </rv>
  <rv s="1">
    <fb>0.30499999999999999</fb>
    <v>22</v>
  </rv>
  <rv s="1">
    <fb>0.46799999999999997</fb>
    <v>22</v>
  </rv>
  <rv s="1">
    <fb>0.62048999786377002</fb>
    <v>22</v>
  </rv>
  <rv s="0">
    <v>536870912</v>
    <v>Alabama</v>
    <v>376f8b06-52f6-4e72-a31d-311a3563e645</v>
    <v>en-US</v>
    <v>Map</v>
  </rv>
  <rv s="0">
    <v>536870912</v>
    <v>Alaska</v>
    <v>31c4c7a1-54e7-4306-ac9b-f1b02e85bda5</v>
    <v>en-US</v>
    <v>Map</v>
  </rv>
  <rv s="0">
    <v>536870912</v>
    <v>Arizona</v>
    <v>bf973f46-5962-4997-a7ba-a05f1aa2a9f9</v>
    <v>en-US</v>
    <v>Map</v>
  </rv>
  <rv s="0">
    <v>536870912</v>
    <v>Arkansas</v>
    <v>b939db72-08f2-4ea6-a16a-a53bf32e6612</v>
    <v>en-US</v>
    <v>Map</v>
  </rv>
  <rv s="0">
    <v>536870912</v>
    <v>California</v>
    <v>3009d91d-d582-4c34-85ba-772ba09e5be1</v>
    <v>en-US</v>
    <v>Map</v>
  </rv>
  <rv s="0">
    <v>536870912</v>
    <v>Colorado</v>
    <v>a070c5c2-b22d-41d8-b869-f20e583c4f80</v>
    <v>en-US</v>
    <v>Map</v>
  </rv>
  <rv s="0">
    <v>536870912</v>
    <v>Connecticut</v>
    <v>b3ca6523-435e-4a3b-8f78-1ad900a52cf8</v>
    <v>en-US</v>
    <v>Map</v>
  </rv>
  <rv s="0">
    <v>536870912</v>
    <v>Delaware</v>
    <v>8ad617cc-3d7a-4b3c-a787-098de959ccc4</v>
    <v>en-US</v>
    <v>Map</v>
  </rv>
  <rv s="0">
    <v>536870912</v>
    <v>Florida</v>
    <v>5fece3f4-e8e8-4159-843e-f725a930ad50</v>
    <v>en-US</v>
    <v>Map</v>
  </rv>
  <rv s="0">
    <v>536870912</v>
    <v>Georgia</v>
    <v>84604bc7-2c47-4f8d-8ea5-b6ac8c018a20</v>
    <v>en-US</v>
    <v>Map</v>
  </rv>
  <rv s="0">
    <v>536870912</v>
    <v>Hawaii</v>
    <v>b6f01eaf-aecf-44f6-b64d-1f6e982365c3</v>
    <v>en-US</v>
    <v>Map</v>
  </rv>
  <rv s="0">
    <v>536870912</v>
    <v>Idaho</v>
    <v>ecd30387-20fa-4523-9045-e2860154b5e9</v>
    <v>en-US</v>
    <v>Map</v>
  </rv>
  <rv s="0">
    <v>536870912</v>
    <v>Illinois</v>
    <v>4131acb8-628a-4241-8920-ca79eab9dade</v>
    <v>en-US</v>
    <v>Map</v>
  </rv>
  <rv s="0">
    <v>536870912</v>
    <v>Indiana</v>
    <v>109f7e5a-efbb-4953-b4b8-cb812ce1ff5d</v>
    <v>en-US</v>
    <v>Map</v>
  </rv>
  <rv s="0">
    <v>536870912</v>
    <v>Iowa</v>
    <v>77850824-b07a-487a-af58-37f9949afc27</v>
    <v>en-US</v>
    <v>Map</v>
  </rv>
  <rv s="0">
    <v>536870912</v>
    <v>Kansas</v>
    <v>6e527b71-bd3e-4bc1-b1c0-59d288b4fd5e</v>
    <v>en-US</v>
    <v>Map</v>
  </rv>
  <rv s="0">
    <v>536870912</v>
    <v>Kentucky</v>
    <v>108dfd18-4626-481a-8dfa-18f64e6eac84</v>
    <v>en-US</v>
    <v>Map</v>
  </rv>
  <rv s="0">
    <v>536870912</v>
    <v>Louisiana</v>
    <v>0ca1e87f-e2f6-43fb-8deb-d22bd09a9cae</v>
    <v>en-US</v>
    <v>Map</v>
  </rv>
  <rv s="0">
    <v>536870912</v>
    <v>Maine</v>
    <v>d62dd683-9cf9-4db9-a497-d810d529592b</v>
    <v>en-US</v>
    <v>Map</v>
  </rv>
  <rv s="0">
    <v>536870912</v>
    <v>Maryland</v>
    <v>4c472f4d-06a8-4d90-8bb8-da4d168c73fe</v>
    <v>en-US</v>
    <v>Map</v>
  </rv>
  <rv s="0">
    <v>536870912</v>
    <v>Massachusetts</v>
    <v>845219d5-3650-4199-b926-964ca27c863c</v>
    <v>en-US</v>
    <v>Map</v>
  </rv>
  <rv s="0">
    <v>536870912</v>
    <v>Michigan</v>
    <v>162411c2-b757-495d-aa81-93942fae2f7e</v>
    <v>en-US</v>
    <v>Map</v>
  </rv>
  <rv s="0">
    <v>536870912</v>
    <v>Minnesota</v>
    <v>77f97f6f-7e93-46e5-b486-6198effe8dea</v>
    <v>en-US</v>
    <v>Map</v>
  </rv>
  <rv s="0">
    <v>536870912</v>
    <v>Mississippi</v>
    <v>6af619ca-217d-49c0-9a86-153fc7fbcd78</v>
    <v>en-US</v>
    <v>Map</v>
  </rv>
  <rv s="0">
    <v>536870912</v>
    <v>Missouri</v>
    <v>6185f8cb-44e1-4da6-9bf0-b75286aeb591</v>
    <v>en-US</v>
    <v>Map</v>
  </rv>
  <rv s="0">
    <v>536870912</v>
    <v>Montana</v>
    <v>447d6cd5-53f6-4c8f-bf6c-9ff228415c3b</v>
    <v>en-US</v>
    <v>Map</v>
  </rv>
  <rv s="0">
    <v>536870912</v>
    <v>Nebraska</v>
    <v>3e64ff5d-6b40-4dbe-91b1-0e554e892496</v>
    <v>en-US</v>
    <v>Map</v>
  </rv>
  <rv s="0">
    <v>536870912</v>
    <v>Nevada</v>
    <v>c2157d7e-617e-4517-80f8-1b08113afc14</v>
    <v>en-US</v>
    <v>Map</v>
  </rv>
  <rv s="0">
    <v>536870912</v>
    <v>New Hampshire</v>
    <v>9ca71997-cc97-46eb-8911-fac32f80b0b1</v>
    <v>en-US</v>
    <v>Map</v>
  </rv>
  <rv s="0">
    <v>536870912</v>
    <v>New Jersey</v>
    <v>05277898-b62b-4878-8632-09d29756a2ff</v>
    <v>en-US</v>
    <v>Map</v>
  </rv>
  <rv s="0">
    <v>536870912</v>
    <v>New Mexico</v>
    <v>a16d3636-4349-41c7-a77e-89e34b26a8ad</v>
    <v>en-US</v>
    <v>Map</v>
  </rv>
  <rv s="0">
    <v>536870912</v>
    <v>New York</v>
    <v>caeb7b9a-f5d7-4686-8fb5-cf7628296b13</v>
    <v>en-US</v>
    <v>Map</v>
  </rv>
  <rv s="0">
    <v>536870912</v>
    <v>North Dakota</v>
    <v>77fbc744-3efe-4aa9-9e8e-f8034f06b941</v>
    <v>en-US</v>
    <v>Map</v>
  </rv>
  <rv s="0">
    <v>536870912</v>
    <v>North Carolina</v>
    <v>9e2bf053-dd80-4646-8f26-65075e7085c0</v>
    <v>en-US</v>
    <v>Map</v>
  </rv>
  <rv s="0">
    <v>536870912</v>
    <v>Ohio</v>
    <v>6f3df7da-1ef6-48e3-b2b3-b5b5fce3e846</v>
    <v>en-US</v>
    <v>Map</v>
  </rv>
  <rv s="0">
    <v>536870912</v>
    <v>Oklahoma</v>
    <v>cbcf556f-952a-4665-bb95-0500b27f9976</v>
    <v>en-US</v>
    <v>Map</v>
  </rv>
  <rv s="0">
    <v>536870912</v>
    <v>Oregon</v>
    <v>cacd36fd-7c62-43e2-a632-64a2a1811933</v>
    <v>en-US</v>
    <v>Map</v>
  </rv>
  <rv s="0">
    <v>536870912</v>
    <v>Pennsylvania</v>
    <v>6304580e-c803-4266-818a-971619176547</v>
    <v>en-US</v>
    <v>Map</v>
  </rv>
  <rv s="0">
    <v>536870912</v>
    <v>Rhode Island</v>
    <v>65a08f52-b469-4f7c-8353-9b3c0b2a5752</v>
    <v>en-US</v>
    <v>Map</v>
  </rv>
  <rv s="0">
    <v>536870912</v>
    <v>South Dakota</v>
    <v>9cee0b65-d357-479e-a066-31c634648f47</v>
    <v>en-US</v>
    <v>Map</v>
  </rv>
  <rv s="0">
    <v>536870912</v>
    <v>South Carolina</v>
    <v>810015e8-b10b-4232-9e2c-de87a67bd26e</v>
    <v>en-US</v>
    <v>Map</v>
  </rv>
  <rv s="0">
    <v>536870912</v>
    <v>Tennessee</v>
    <v>9bbc9c72-1bf1-4ef6-b66d-a6cdef70f4f3</v>
    <v>en-US</v>
    <v>Map</v>
  </rv>
  <rv s="0">
    <v>536870912</v>
    <v>Texas</v>
    <v>00a23ccd-3344-461c-8b9f-c2bb55be5815</v>
    <v>en-US</v>
    <v>Map</v>
  </rv>
  <rv s="0">
    <v>536870912</v>
    <v>Utah</v>
    <v>c6705e44-d27f-4240-95a2-54e802e3b524</v>
    <v>en-US</v>
    <v>Map</v>
  </rv>
  <rv s="0">
    <v>536870912</v>
    <v>Vermont</v>
    <v>221864cc-447e-4e78-847c-59e485d73bff</v>
    <v>en-US</v>
    <v>Map</v>
  </rv>
  <rv s="0">
    <v>536870912</v>
    <v>Virginia</v>
    <v>7eee9976-e8a7-472c-ada1-007208abd678</v>
    <v>en-US</v>
    <v>Map</v>
  </rv>
  <rv s="0">
    <v>536870912</v>
    <v>Washington</v>
    <v>982ad551-fd5d-45df-bd70-bf704dd576e4</v>
    <v>en-US</v>
    <v>Map</v>
  </rv>
  <rv s="0">
    <v>536870912</v>
    <v>West Virginia</v>
    <v>8a47255a-fae3-4faa-aa32-c6f384cb6c1d</v>
    <v>en-US</v>
    <v>Map</v>
  </rv>
  <rv s="0">
    <v>536870912</v>
    <v>Wisconsin</v>
    <v>cb4d2853-06f4-4467-8e7c-4e31cbb35cb2</v>
    <v>en-US</v>
    <v>Map</v>
  </rv>
  <rv s="0">
    <v>536870912</v>
    <v>Wyoming</v>
    <v>bff03ad6-2b7f-400b-a76e-eb9fc4a93961</v>
    <v>en-US</v>
    <v>Map</v>
  </rv>
  <rv s="0">
    <v>536870912</v>
    <v>United States Virgin Islands</v>
    <v>38bd827b-bc00-140e-85be-46a96078429c</v>
    <v>en-US</v>
    <v>Map</v>
  </rv>
  <rv s="3">
    <v>625</v>
  </rv>
  <rv s="1">
    <fb>9.5866513904898809E-2</fb>
    <v>22</v>
  </rv>
  <rv s="3">
    <v>626</v>
  </rv>
  <rv s="1">
    <fb>0.14699999999999999</fb>
    <v>30</v>
  </rv>
  <rv s="1">
    <fb>270663028</fb>
    <v>23</v>
  </rv>
  <rv s="7">
    <v>#VALUE!</v>
    <v>en-US</v>
    <v>5232ed96-85b1-2edb-12c6-63e6c597a1de</v>
    <v>536870912</v>
    <v>1</v>
    <v>1239</v>
    <v>44</v>
    <v>United States</v>
    <v>18</v>
    <v>19</v>
    <v>Map</v>
    <v>20</v>
    <v>1240</v>
    <v>US</v>
    <v>10104</v>
    <v>10105</v>
    <v>10106</v>
    <v>10107</v>
    <v>1859</v>
    <v>10108</v>
    <v>10109</v>
    <v>10110</v>
    <v>107</v>
    <v>USD</v>
    <v>The United States of America, also known as the United States or America, is a country primarily located in North America. It is a federal republic of 50 states and Washington, D.C. as its federal capital district. The 48 contiguous states ...</v>
    <v>10111</v>
    <v>10112</v>
    <v>10113</v>
    <v>10114</v>
    <v>310</v>
    <v>10115</v>
    <v>10116</v>
    <v>10117</v>
    <v>10118</v>
    <v>10119</v>
    <v>10120</v>
    <v>10124</v>
    <v>10125</v>
    <v>10126</v>
    <v>10127</v>
    <v>5278</v>
    <v>10128</v>
    <v>United States</v>
    <v>The Star-Spangled Banner</v>
    <v>374</v>
    <v>the United States of America</v>
    <v>10129</v>
    <v>10130</v>
    <v>10131</v>
    <v>513</v>
    <v>10132</v>
    <v>10133</v>
    <v>1834</v>
    <v>4661</v>
    <v>4089</v>
    <v>1273</v>
    <v>10134</v>
    <v>10186</v>
    <v>10187</v>
    <v>10188</v>
    <v>126</v>
    <v>10189</v>
    <v>United States</v>
    <v>10190</v>
    <v>mdp/vdpid/244</v>
  </rv>
  <rv s="1">
    <fb>346.36</fb>
    <v>23</v>
  </rv>
  <rv s="1">
    <fb>1340</fb>
    <v>25</v>
  </rv>
  <rv s="0">
    <v>536870912</v>
    <v>Charlotte Amalie, U.S. Virgin Islands</v>
    <v>2d41af7f-c44c-6d7e-8f93-e0f6f55e59eb</v>
    <v>en-US</v>
    <v>Map</v>
  </rv>
  <rv s="1">
    <fb>1996000000</fb>
    <v>28</v>
  </rv>
  <rv s="2">
    <v>193</v>
    <v>20</v>
    <v>1242</v>
    <v>7</v>
    <v>0</v>
    <v>Image of United States Virgin Islands</v>
  </rv>
  <rv s="0">
    <v>805306368</v>
    <v>Albert Bryan Jr. (Governor)</v>
    <v>71c77ccf-1822-3acf-3c77-214cba7e05c2</v>
    <v>en-US</v>
    <v>Generic</v>
  </rv>
  <rv s="0">
    <v>805306368</v>
    <v>Tregenza Roach (Lieutenant governor)</v>
    <v>dad68e0c-90f2-f0a9-e352-a0b15aab31da</v>
    <v>en-US</v>
    <v>Generic</v>
  </rv>
  <rv s="3">
    <v>627</v>
  </rv>
  <rv s="4">
    <v>https://www.bing.com/search?q=united+states+virgin+islands&amp;form=skydnc</v>
    <v>Learn more on Bing</v>
  </rv>
  <rv s="1">
    <fb>105413</fb>
    <v>23</v>
  </rv>
  <rv s="78">
    <v>#VALUE!</v>
    <v>en-US</v>
    <v>38bd827b-bc00-140e-85be-46a96078429c</v>
    <v>536870912</v>
    <v>1</v>
    <v>1243</v>
    <v>1244</v>
    <v>United States Virgin Islands</v>
    <v>18</v>
    <v>19</v>
    <v>Map</v>
    <v>20</v>
    <v>1245</v>
    <v>VI</v>
    <v>10192</v>
    <v>10193</v>
    <v>10194</v>
    <v>USD</v>
    <v>The United States Virgin Islands, officially the Virgin Islands of the United States, are a group of Caribbean islands and a territory of the United States. The islands are geographically part of the Virgin Islands archipelago and are located in ...</v>
    <v>10195</v>
    <v>10196</v>
    <v>10194</v>
    <v>10199</v>
    <v>10200</v>
    <v>United States Virgin Islands</v>
    <v>Virgin Islands March</v>
    <v>374</v>
    <v>U.S. Virgin Islands</v>
    <v>10201</v>
    <v>388</v>
    <v>United States Virgin Islands</v>
    <v>mdp/vdpid/252</v>
  </rv>
  <rv s="0">
    <v>536870912</v>
    <v>Uruguay</v>
    <v>4d1c354d-d080-b633-86bc-0bad862c8cc1</v>
    <v>en-US</v>
    <v>Map</v>
  </rv>
  <rv s="1">
    <fb>0.82559705230116509</fb>
    <v>22</v>
  </rv>
  <rv s="1">
    <fb>176215</fb>
    <v>23</v>
  </rv>
  <rv s="1">
    <fb>13.856999999999999</fb>
    <v>24</v>
  </rv>
  <rv s="1">
    <fb>598</fb>
    <v>25</v>
  </rv>
  <rv s="0">
    <v>536870912</v>
    <v>Montevideo</v>
    <v>6f057c0a-9767-4c6b-b46f-6095e75df6ce</v>
    <v>en-US</v>
    <v>Map</v>
  </rv>
  <rv s="1">
    <fb>6765.6149999999998</fb>
    <v>23</v>
  </rv>
  <rv s="1">
    <fb>202.92198338614401</fb>
    <v>26</v>
  </rv>
  <rv s="1">
    <fb>7.8819887087962198E-2</fb>
    <v>22</v>
  </rv>
  <rv s="1">
    <fb>3085.1944193006002</fb>
    <v>23</v>
  </rv>
  <rv s="1">
    <fb>1.9730000000000001</fb>
    <v>24</v>
  </rv>
  <rv s="1">
    <fb>0.106715803350153</fb>
    <v>22</v>
  </rv>
  <rv s="1">
    <fb>46.270307888488801</fb>
    <v>29</v>
  </rv>
  <rv s="1">
    <fb>1.5</fb>
    <v>27</v>
  </rv>
  <rv s="1">
    <fb>56045912952.342003</fb>
    <v>28</v>
  </rv>
  <rv s="1">
    <fb>1.0845944000000001</fb>
    <v>22</v>
  </rv>
  <rv s="1">
    <fb>0.63125770000000003</fb>
    <v>22</v>
  </rv>
  <rv s="2">
    <v>194</v>
    <v>20</v>
    <v>1247</v>
    <v>7</v>
    <v>0</v>
    <v>Image of Uruguay</v>
  </rv>
  <rv s="0">
    <v>805306368</v>
    <v>Luis Lacalle Pou (President)</v>
    <v>45b12faf-c863-9c49-f448-8d6570636f58</v>
    <v>en-US</v>
    <v>Generic</v>
  </rv>
  <rv s="0">
    <v>805306368</v>
    <v>Beatriz Argimón (Vice president)</v>
    <v>fdad8b43-7954-7971-e1d7-65aea1df14f9</v>
    <v>en-US</v>
    <v>Generic</v>
  </rv>
  <rv s="3">
    <v>628</v>
  </rv>
  <rv s="4">
    <v>https://www.bing.com/search?q=uruguay&amp;form=skydnc</v>
    <v>Learn more on Bing</v>
  </rv>
  <rv s="1">
    <fb>77.77</fb>
    <v>29</v>
  </rv>
  <rv s="1">
    <fb>283800000</fb>
    <v>28</v>
  </rv>
  <rv s="1">
    <fb>1.66</fb>
    <v>27</v>
  </rv>
  <rv s="3">
    <v>629</v>
  </rv>
  <rv s="1">
    <fb>0.16191438689999998</fb>
    <v>22</v>
  </rv>
  <rv s="1">
    <fb>5.0499000000000001</fb>
    <v>24</v>
  </rv>
  <rv s="1">
    <fb>3422794</fb>
    <v>23</v>
  </rv>
  <rv s="1">
    <fb>0.64021003723144498</fb>
    <v>22</v>
  </rv>
  <rv s="0">
    <v>536870912</v>
    <v>Artigas Department</v>
    <v>fba8474e-01a4-b560-b9db-3632789d7418</v>
    <v>en-US</v>
    <v>Map</v>
  </rv>
  <rv s="0">
    <v>536870912</v>
    <v>Canelones Department</v>
    <v>47a6cb77-1084-cc26-db7c-3a31f25cad6c</v>
    <v>en-US</v>
    <v>Map</v>
  </rv>
  <rv s="0">
    <v>536870912</v>
    <v>Cerro Largo Department</v>
    <v>17cbef99-9025-55af-1bf6-693b24e4cbf8</v>
    <v>en-US</v>
    <v>Map</v>
  </rv>
  <rv s="0">
    <v>536870912</v>
    <v>Colonia Department</v>
    <v>794441ed-35f5-6a38-65fe-1bd820a78487</v>
    <v>en-US</v>
    <v>Map</v>
  </rv>
  <rv s="0">
    <v>536870912</v>
    <v>Durazno Department</v>
    <v>812de676-d0a2-23e3-f7e6-3e002da3a2ca</v>
    <v>en-US</v>
    <v>Map</v>
  </rv>
  <rv s="0">
    <v>536870912</v>
    <v>Flores Department</v>
    <v>8744bd18-02b9-d69c-5205-c77980587fa8</v>
    <v>en-US</v>
    <v>Map</v>
  </rv>
  <rv s="0">
    <v>536870912</v>
    <v>Florida Department</v>
    <v>ea047b14-8780-2d2b-754d-7fb89f334f00</v>
    <v>en-US</v>
    <v>Map</v>
  </rv>
  <rv s="0">
    <v>536870912</v>
    <v>Lavalleja Department</v>
    <v>10d28e4e-b416-05ae-493b-27e45db3a2a5</v>
    <v>en-US</v>
    <v>Map</v>
  </rv>
  <rv s="0">
    <v>536870912</v>
    <v>Maldonado Department</v>
    <v>bc35c120-ecdd-02db-b583-d31b4a2752db</v>
    <v>en-US</v>
    <v>Map</v>
  </rv>
  <rv s="0">
    <v>536870912</v>
    <v>Montevideo Department</v>
    <v>b91bb4e2-7350-50c2-c5ec-7a29179101c8</v>
    <v>en-US</v>
    <v>Map</v>
  </rv>
  <rv s="0">
    <v>536870912</v>
    <v>Paysandú Department</v>
    <v>62ccb945-3081-60ca-acbc-2879d5666afa</v>
    <v>en-US</v>
    <v>Map</v>
  </rv>
  <rv s="0">
    <v>536870912</v>
    <v>Río Negro Department</v>
    <v>c51cdc11-8d24-b6c6-218e-1bf15937ed9f</v>
    <v>en-US</v>
    <v>Map</v>
  </rv>
  <rv s="0">
    <v>536870912</v>
    <v>Rivera Department</v>
    <v>93dab529-8b73-8eaa-840b-3bfd75594642</v>
    <v>en-US</v>
    <v>Map</v>
  </rv>
  <rv s="0">
    <v>536870912</v>
    <v>Rocha Department</v>
    <v>6ec9f1ef-cd41-1cd6-4b5b-098fdf2c9a42</v>
    <v>en-US</v>
    <v>Map</v>
  </rv>
  <rv s="0">
    <v>536870912</v>
    <v>Salto Department</v>
    <v>03610b7b-013c-0ee8-410e-862a629b2ea6</v>
    <v>en-US</v>
    <v>Map</v>
  </rv>
  <rv s="0">
    <v>536870912</v>
    <v>San José Department</v>
    <v>430941cb-a24d-6855-7fd1-c2de5e0eafb0</v>
    <v>en-US</v>
    <v>Map</v>
  </rv>
  <rv s="0">
    <v>536870912</v>
    <v>Soriano Department</v>
    <v>20c5f360-f062-1dba-7326-b35033e2d45b</v>
    <v>en-US</v>
    <v>Map</v>
  </rv>
  <rv s="0">
    <v>536870912</v>
    <v>Tacuarembó Department</v>
    <v>3d3ab1e0-e4dd-a712-e9ed-4e8019c73c8b</v>
    <v>en-US</v>
    <v>Map</v>
  </rv>
  <rv s="0">
    <v>536870912</v>
    <v>Treinta y Tres Department</v>
    <v>ce5de2e0-0829-6413-4cfe-22c8fb1f8bb1</v>
    <v>en-US</v>
    <v>Map</v>
  </rv>
  <rv s="3">
    <v>630</v>
  </rv>
  <rv s="1">
    <fb>0.20091963021411099</fb>
    <v>22</v>
  </rv>
  <rv s="1">
    <fb>8.7309999465942395E-2</fb>
    <v>30</v>
  </rv>
  <rv s="1">
    <fb>3303394</fb>
    <v>23</v>
  </rv>
  <rv s="7">
    <v>#VALUE!</v>
    <v>en-US</v>
    <v>4d1c354d-d080-b633-86bc-0bad862c8cc1</v>
    <v>536870912</v>
    <v>1</v>
    <v>1250</v>
    <v>44</v>
    <v>Uruguay</v>
    <v>18</v>
    <v>19</v>
    <v>Map</v>
    <v>20</v>
    <v>1251</v>
    <v>UY</v>
    <v>10204</v>
    <v>10205</v>
    <v>5717</v>
    <v>10206</v>
    <v>10207</v>
    <v>10208</v>
    <v>10209</v>
    <v>10210</v>
    <v>10211</v>
    <v>UYU</v>
    <v>Uruguay, officially the Oriental Republic of Uruguay, is a country in South America. It shares borders with Argentina to its west and southwest and Brazil to its north and northeast, while bordering the Río de la Plata to the south and the ...</v>
    <v>10212</v>
    <v>10213</v>
    <v>10214</v>
    <v>10215</v>
    <v>10216</v>
    <v>10217</v>
    <v>10218</v>
    <v>10219</v>
    <v>10220</v>
    <v>5403</v>
    <v>10208</v>
    <v>10223</v>
    <v>10224</v>
    <v>10225</v>
    <v>10226</v>
    <v>7855</v>
    <v>10227</v>
    <v>Uruguay</v>
    <v>National Anthem of Uruguay</v>
    <v>10228</v>
    <v>Repúbilca Oriental del Uruguay</v>
    <v>10229</v>
    <v>10230</v>
    <v>10231</v>
    <v>3199</v>
    <v>3337</v>
    <v>9539</v>
    <v>2066</v>
    <v>4447</v>
    <v>2814</v>
    <v>1273</v>
    <v>10232</v>
    <v>10252</v>
    <v>10253</v>
    <v>9041</v>
    <v>6678</v>
    <v>10254</v>
    <v>Uruguay</v>
    <v>10255</v>
    <v>mdp/vdpid/246</v>
  </rv>
  <rv s="0">
    <v>536870912</v>
    <v>Uzbekistan</v>
    <v>fbaefa3b-5942-368c-9138-b177b90efb38</v>
    <v>en-US</v>
    <v>Map</v>
  </rv>
  <rv s="1">
    <fb>0.62929007992477703</fb>
    <v>22</v>
  </rv>
  <rv s="1">
    <fb>448978</fb>
    <v>23</v>
  </rv>
  <rv s="1">
    <fb>68000</fb>
    <v>23</v>
  </rv>
  <rv s="1">
    <fb>23.3</fb>
    <v>24</v>
  </rv>
  <rv s="1">
    <fb>998</fb>
    <v>25</v>
  </rv>
  <rv s="0">
    <v>536870912</v>
    <v>Tashkent</v>
    <v>9a082910-0210-882c-d498-45343d7316df</v>
    <v>en-US</v>
    <v>Map</v>
  </rv>
  <rv s="1">
    <fb>91810.679000000004</fb>
    <v>23</v>
  </rv>
  <rv s="1">
    <fb>1645.44162925056</fb>
    <v>23</v>
  </rv>
  <rv s="1">
    <fb>2.419</fb>
    <v>24</v>
  </rv>
  <rv s="1">
    <fb>7.5429713899785603E-2</fb>
    <v>22</v>
  </rv>
  <rv s="1">
    <fb>97.738499471809007</fb>
    <v>29</v>
  </rv>
  <rv s="1">
    <fb>57921286440.349503</fb>
    <v>28</v>
  </rv>
  <rv s="1">
    <fb>1.0423298000000001</fb>
    <v>22</v>
  </rv>
  <rv s="1">
    <fb>0.10076349999999999</fb>
    <v>22</v>
  </rv>
  <rv s="2">
    <v>195</v>
    <v>20</v>
    <v>1253</v>
    <v>7</v>
    <v>0</v>
    <v>Image of Uzbekistan</v>
  </rv>
  <rv s="1">
    <fb>19.100000000000001</fb>
    <v>29</v>
  </rv>
  <rv s="0">
    <v>805306368</v>
    <v>Shavkat Mirziyoyev (President)</v>
    <v>c5895c46-c1eb-feb7-57fb-304e2233b324</v>
    <v>en-US</v>
    <v>Generic</v>
  </rv>
  <rv s="0">
    <v>805306368</v>
    <v>Abdulla Aripov (Prime minister)</v>
    <v>7f535ca8-4a0d-d432-d298-301940dec034</v>
    <v>en-US</v>
    <v>Generic</v>
  </rv>
  <rv s="3">
    <v>631</v>
  </rv>
  <rv s="4">
    <v>https://www.bing.com/search?q=uzbekistan&amp;form=skydnc</v>
    <v>Learn more on Bing</v>
  </rv>
  <rv s="1">
    <fb>71.572999999999993</fb>
    <v>29</v>
  </rv>
  <rv s="3">
    <v>632</v>
  </rv>
  <rv s="1">
    <fb>0.42732442009999999</fb>
    <v>22</v>
  </rv>
  <rv s="1">
    <fb>2.3685</fb>
    <v>24</v>
  </rv>
  <rv s="1">
    <fb>35648100</fb>
    <v>23</v>
  </rv>
  <rv s="1">
    <fb>0.434</fb>
    <v>22</v>
  </rv>
  <rv s="1">
    <fb>0.65059997558593807</fb>
    <v>22</v>
  </rv>
  <rv s="0">
    <v>536870912</v>
    <v>Karakalpakstan</v>
    <v>74032845-b5fe-a4aa-b67a-8c6da7831a09</v>
    <v>en-US</v>
    <v>Map</v>
  </rv>
  <rv s="0">
    <v>536870912</v>
    <v>Andijan Region</v>
    <v>0662f365-28c1-fd4d-9a45-18c6d874b47e</v>
    <v>en-US</v>
    <v>Map</v>
  </rv>
  <rv s="0">
    <v>536870912</v>
    <v>Bukhara Region</v>
    <v>60d752ad-a68b-3f13-2d20-39bc59fb4576</v>
    <v>en-US</v>
    <v>Map</v>
  </rv>
  <rv s="0">
    <v>536870912</v>
    <v>Fergana Region</v>
    <v>0de78b83-1d6e-1a10-7ac4-27ab5d66aeab</v>
    <v>en-US</v>
    <v>Map</v>
  </rv>
  <rv s="0">
    <v>536870912</v>
    <v>Jizzakh Region</v>
    <v>e37d88f2-caf4-58e7-6a43-846282d60e03</v>
    <v>en-US</v>
    <v>Map</v>
  </rv>
  <rv s="0">
    <v>536870912</v>
    <v>Namangan Region</v>
    <v>1b1e8b72-a5b9-d4f2-81a6-958b035e5f9a</v>
    <v>en-US</v>
    <v>Map</v>
  </rv>
  <rv s="0">
    <v>536870912</v>
    <v>Navoiy Region</v>
    <v>025059a8-cfea-d967-a8a8-5adf17313efe</v>
    <v>en-US</v>
    <v>Map</v>
  </rv>
  <rv s="0">
    <v>536870912</v>
    <v>Qashqadaryo Region</v>
    <v>cee568ae-ba49-3c1d-e6c6-fcbc96807e20</v>
    <v>en-US</v>
    <v>Map</v>
  </rv>
  <rv s="0">
    <v>536870912</v>
    <v>Samarkand Region</v>
    <v>55d0a29b-c35d-5a5b-dc3c-6e8c07ed6993</v>
    <v>en-US</v>
    <v>Map</v>
  </rv>
  <rv s="0">
    <v>536870912</v>
    <v>Sirdaryo Region</v>
    <v>da57c295-298d-d098-7553-ef3bd9c4d156</v>
    <v>en-US</v>
    <v>Map</v>
  </rv>
  <rv s="0">
    <v>536870912</v>
    <v>Surxondaryo Region</v>
    <v>de4d3b5b-9633-41e7-8b54-e0053a803788</v>
    <v>en-US</v>
    <v>Map</v>
  </rv>
  <rv s="0">
    <v>536870912</v>
    <v>Tashkent Region</v>
    <v>6019235b-571e-e048-fc80-195cec8e6cc7</v>
    <v>en-US</v>
    <v>Map</v>
  </rv>
  <rv s="0">
    <v>536870912</v>
    <v>Khorazm Region</v>
    <v>1a369522-72bb-2b2b-412f-fccf0c7578c3</v>
    <v>en-US</v>
    <v>Map</v>
  </rv>
  <rv s="3">
    <v>633</v>
  </rv>
  <rv s="1">
    <fb>0.14755695573088201</fb>
    <v>22</v>
  </rv>
  <rv s="1">
    <fb>5.9169998168945304E-2</fb>
    <v>30</v>
  </rv>
  <rv s="1">
    <fb>16935729</fb>
    <v>23</v>
  </rv>
  <rv s="79">
    <v>#VALUE!</v>
    <v>en-US</v>
    <v>fbaefa3b-5942-368c-9138-b177b90efb38</v>
    <v>536870912</v>
    <v>1</v>
    <v>1256</v>
    <v>1257</v>
    <v>Uzbekistan</v>
    <v>18</v>
    <v>19</v>
    <v>Map</v>
    <v>20</v>
    <v>1258</v>
    <v>UZ</v>
    <v>10258</v>
    <v>10259</v>
    <v>10260</v>
    <v>10261</v>
    <v>10262</v>
    <v>10263</v>
    <v>10264</v>
    <v>UZS</v>
    <v>Uzbekistan, officially the Republic of Uzbekistan, is a doubly landlocked country located in Central Asia. It is surrounded by five countries: Kazakhstan to the north, Kyrgyzstan to the northeast, Tajikistan to the southeast, Afghanistan to the ...</v>
    <v>10265</v>
    <v>10266</v>
    <v>10267</v>
    <v>10268</v>
    <v>1814</v>
    <v>10269</v>
    <v>10270</v>
    <v>10271</v>
    <v>10272</v>
    <v>10273</v>
    <v>10263</v>
    <v>10276</v>
    <v>10277</v>
    <v>10278</v>
    <v>2121</v>
    <v>8124</v>
    <v>Uzbekistan</v>
    <v>State Anthem of Uzbekistan</v>
    <v>10279</v>
    <v>O‘zbekiston Respublikasi</v>
    <v>10280</v>
    <v>10281</v>
    <v>10282</v>
    <v>911</v>
    <v>1568</v>
    <v>10283</v>
    <v>1321</v>
    <v>580</v>
    <v>108</v>
    <v>4887</v>
    <v>10284</v>
    <v>10298</v>
    <v>10299</v>
    <v>5898</v>
    <v>4992</v>
    <v>10300</v>
    <v>Uzbekistan</v>
    <v>10301</v>
    <v>mdp/vdpid/247</v>
  </rv>
  <rv s="0">
    <v>536870912</v>
    <v>Vanuatu</v>
    <v>21ad700d-e9b7-12b2-2188-7cdf997d77d4</v>
    <v>en-US</v>
    <v>Map</v>
  </rv>
  <rv s="1">
    <fb>0.15340442986054101</fb>
    <v>22</v>
  </rv>
  <rv s="1">
    <fb>12190</fb>
    <v>23</v>
  </rv>
  <rv s="1">
    <fb>29.594999999999999</fb>
    <v>24</v>
  </rv>
  <rv s="1">
    <fb>678</fb>
    <v>25</v>
  </rv>
  <rv s="0">
    <v>536870912</v>
    <v>Port Vila</v>
    <v>e02447c6-de0b-1aba-f1ab-756dc66a7498</v>
    <v>en-US</v>
    <v>Map</v>
  </rv>
  <rv s="1">
    <fb>146.68</fb>
    <v>23</v>
  </rv>
  <rv s="1">
    <fb>117.129669269253</fb>
    <v>26</v>
  </rv>
  <rv s="1">
    <fb>2.7625201938610702E-2</fb>
    <v>22</v>
  </rv>
  <rv s="1">
    <fb>3.782</fb>
    <v>24</v>
  </rv>
  <rv s="1">
    <fb>0.36095159967186197</fb>
    <v>22</v>
  </rv>
  <rv s="1">
    <fb>1.31</fb>
    <v>27</v>
  </rv>
  <rv s="1">
    <fb>917058850.81656301</fb>
    <v>28</v>
  </rv>
  <rv s="1">
    <fb>1.0929187</fb>
    <v>22</v>
  </rv>
  <rv s="1">
    <fb>4.7429800000000001E-2</fb>
    <v>22</v>
  </rv>
  <rv s="2">
    <v>196</v>
    <v>20</v>
    <v>1260</v>
    <v>7</v>
    <v>0</v>
    <v>Image of Vanuatu</v>
  </rv>
  <rv s="1">
    <fb>22.3</fb>
    <v>29</v>
  </rv>
  <rv s="0">
    <v>805306368</v>
    <v>Nikenike Vurobaravu (President)</v>
    <v>1d32cb39-9930-9e5b-20b4-3834229285ce</v>
    <v>en-US</v>
    <v>Generic</v>
  </rv>
  <rv s="0">
    <v>805306368</v>
    <v>Jotham Napat (Prime minister)</v>
    <v>8d858fc5-47da-a55c-a258-e63c753a5bdb</v>
    <v>en-US</v>
    <v>Generic</v>
  </rv>
  <rv s="3">
    <v>634</v>
  </rv>
  <rv s="4">
    <v>https://www.bing.com/search?q=vanuatu&amp;form=skydnc</v>
    <v>Learn more on Bing</v>
  </rv>
  <rv s="1">
    <fb>70.322999999999993</fb>
    <v>29</v>
  </rv>
  <rv s="1">
    <fb>1.56</fb>
    <v>27</v>
  </rv>
  <rv s="3">
    <v>635</v>
  </rv>
  <rv s="1">
    <fb>8.9058978699999999E-2</fb>
    <v>22</v>
  </rv>
  <rv s="1">
    <fb>0.1653</fb>
    <v>24</v>
  </rv>
  <rv s="1">
    <fb>326740</fb>
    <v>23</v>
  </rv>
  <rv s="1">
    <fb>0.69874999999999998</fb>
    <v>22</v>
  </rv>
  <rv s="0">
    <v>536870912</v>
    <v>Malampa Province</v>
    <v>727f1927-0553-0228-e4ab-79dfd3090aa4</v>
    <v>en-US</v>
    <v>Map</v>
  </rv>
  <rv s="0">
    <v>536870912</v>
    <v>Penama Province</v>
    <v>525a89fd-74a7-a854-b195-db77bcac9c21</v>
    <v>en-US</v>
    <v>Map</v>
  </rv>
  <rv s="0">
    <v>536870912</v>
    <v>Sanma Province</v>
    <v>b0cdaf4e-5c04-559c-50c2-d235e6734508</v>
    <v>en-US</v>
    <v>Map</v>
  </rv>
  <rv s="0">
    <v>536870912</v>
    <v>Shefa Province</v>
    <v>55225197-c0e3-499b-c24a-eecc3f8c7e15</v>
    <v>en-US</v>
    <v>Map</v>
  </rv>
  <rv s="0">
    <v>536870912</v>
    <v>Tafea Province</v>
    <v>7b0d7d47-42ee-3c25-416c-255415929430</v>
    <v>en-US</v>
    <v>Map</v>
  </rv>
  <rv s="0">
    <v>536870912</v>
    <v>Torba Province</v>
    <v>f1909851-1e9d-98aa-fbd4-59d1a1176d81</v>
    <v>en-US</v>
    <v>Map</v>
  </rv>
  <rv s="3">
    <v>636</v>
  </rv>
  <rv s="1">
    <fb>0.17845239334041502</fb>
    <v>22</v>
  </rv>
  <rv s="1">
    <fb>4.3850002288818406E-2</fb>
    <v>30</v>
  </rv>
  <rv s="1">
    <fb>76152</fb>
    <v>23</v>
  </rv>
  <rv s="63">
    <v>#VALUE!</v>
    <v>en-US</v>
    <v>21ad700d-e9b7-12b2-2188-7cdf997d77d4</v>
    <v>536870912</v>
    <v>1</v>
    <v>1263</v>
    <v>994</v>
    <v>Vanuatu</v>
    <v>18</v>
    <v>19</v>
    <v>Map</v>
    <v>20</v>
    <v>1264</v>
    <v>VU</v>
    <v>10304</v>
    <v>10305</v>
    <v>10306</v>
    <v>10307</v>
    <v>10308</v>
    <v>10309</v>
    <v>10310</v>
    <v>10311</v>
    <v>VUV</v>
    <v>Vanuatu, officially the Republic of Vanuatu, is an island country in Melanesia located in the South Pacific Ocean. The archipelago, which is of volcanic origin, is 1,750 km east of northern Australia 540 km northeast of New Caledonia, east of ...</v>
    <v>10312</v>
    <v>10313</v>
    <v>360</v>
    <v>10314</v>
    <v>10315</v>
    <v>10316</v>
    <v>10317</v>
    <v>10318</v>
    <v>10319</v>
    <v>10308</v>
    <v>10322</v>
    <v>10323</v>
    <v>10324</v>
    <v>5552</v>
    <v>10325</v>
    <v>Vanuatu</v>
    <v>Yumi, Yumi, Yumi</v>
    <v>10326</v>
    <v>Ripablik blong Vanuatu</v>
    <v>10327</v>
    <v>10328</v>
    <v>10329</v>
    <v>2013</v>
    <v>3103</v>
    <v>8206</v>
    <v>1209</v>
    <v>1210</v>
    <v>1370</v>
    <v>1211</v>
    <v>10330</v>
    <v>10337</v>
    <v>10338</v>
    <v>8636</v>
    <v>1836</v>
    <v>10339</v>
    <v>Vanuatu</v>
    <v>10340</v>
    <v>mdp/vdpid/174</v>
  </rv>
  <rv s="0">
    <v>536870912</v>
    <v>Vietnam</v>
    <v>9eb3adfc-79da-211b-6de2-580a522f56a5</v>
    <v>en-US</v>
    <v>Map</v>
  </rv>
  <rv s="1">
    <fb>0.39275002418808697</fb>
    <v>22</v>
  </rv>
  <rv s="1">
    <fb>331690</fb>
    <v>23</v>
  </rv>
  <rv s="1">
    <fb>522000</fb>
    <v>23</v>
  </rv>
  <rv s="1">
    <fb>16.745000000000001</fb>
    <v>24</v>
  </rv>
  <rv s="1">
    <fb>84</fb>
    <v>25</v>
  </rv>
  <rv s="0">
    <v>536870912</v>
    <v>Hanoi</v>
    <v>0ac97487-debb-537a-b806-132c4e5513e6</v>
    <v>en-US</v>
    <v>Map</v>
  </rv>
  <rv s="1">
    <fb>192667.84700000001</fb>
    <v>23</v>
  </rv>
  <rv s="1">
    <fb>163.516947912918</fb>
    <v>26</v>
  </rv>
  <rv s="1">
    <fb>2.7958236745224602E-2</fb>
    <v>22</v>
  </rv>
  <rv s="1">
    <fb>1423.68834535005</fb>
    <v>23</v>
  </rv>
  <rv s="1">
    <fb>2.0489999999999999</fb>
    <v>24</v>
  </rv>
  <rv s="1">
    <fb>0.48060115457799901</fb>
    <v>22</v>
  </rv>
  <rv s="1">
    <fb>69.821836554711396</fb>
    <v>29</v>
  </rv>
  <rv s="1">
    <fb>261921244843.172</fb>
    <v>28</v>
  </rv>
  <rv s="1">
    <fb>1.1059481</fb>
    <v>22</v>
  </rv>
  <rv s="1">
    <fb>0.28544969999999997</fb>
    <v>22</v>
  </rv>
  <rv s="2">
    <v>197</v>
    <v>20</v>
    <v>1266</v>
    <v>7</v>
    <v>0</v>
    <v>Image of Vietnam</v>
  </rv>
  <rv s="1">
    <fb>16.5</fb>
    <v>29</v>
  </rv>
  <rv s="0">
    <v>536870912</v>
    <v>Huế</v>
    <v>f7b07e05-ef1d-43f3-01a3-e6cd0b4f3a13</v>
    <v>en-US</v>
    <v>Map</v>
  </rv>
  <rv s="0">
    <v>805306368</v>
    <v>Tô Lâm (Secretary)</v>
    <v>9152904f-4e37-e328-0b36-b86232456217</v>
    <v>en-US</v>
    <v>Generic</v>
  </rv>
  <rv s="0">
    <v>805306368</v>
    <v>Lương Cường (President)</v>
    <v>4f59993d-700f-5afb-4487-3c8c930e0f89</v>
    <v>en-US</v>
    <v>Generic</v>
  </rv>
  <rv s="0">
    <v>805306368</v>
    <v>Phạm Minh Chính (Prime minister)</v>
    <v>a0729853-39d1-be4b-d795-e2b316447d77</v>
    <v>en-US</v>
    <v>Generic</v>
  </rv>
  <rv s="3">
    <v>637</v>
  </rv>
  <rv s="4">
    <v>https://www.bing.com/search?q=vietnam&amp;form=skydnc</v>
    <v>Learn more on Bing</v>
  </rv>
  <rv s="1">
    <fb>75.316999999999993</fb>
    <v>29</v>
  </rv>
  <rv s="1">
    <fb>149817280000</fb>
    <v>28</v>
  </rv>
  <rv s="3">
    <v>638</v>
  </rv>
  <rv s="1">
    <fb>0.43479386130000003</fb>
    <v>22</v>
  </rv>
  <rv s="1">
    <fb>0.81989999999999996</fb>
    <v>24</v>
  </rv>
  <rv s="1">
    <fb>98186856</fb>
    <v>23</v>
  </rv>
  <rv s="1">
    <fb>0.42899999999999999</fb>
    <v>22</v>
  </rv>
  <rv s="1">
    <fb>0.77446998596191408</fb>
    <v>22</v>
  </rv>
  <rv s="0">
    <v>536870912</v>
    <v>Bắc Ninh province</v>
    <v>f32cb7e6-e8de-e987-fdc3-d349e9f4e82e</v>
    <v>en-US</v>
    <v>Map</v>
  </rv>
  <rv s="0">
    <v>536870912</v>
    <v>Hà Nam province</v>
    <v>487be835-d973-fb64-dcea-78dcd420f020</v>
    <v>en-US</v>
    <v>Map</v>
  </rv>
  <rv s="0">
    <v>536870912</v>
    <v>Hải Dương province</v>
    <v>8acb8c46-8b5a-33bf-53cf-c27780d39c94</v>
    <v>en-US</v>
    <v>Map</v>
  </rv>
  <rv s="0">
    <v>536870912</v>
    <v>Hưng Yên province</v>
    <v>28bec015-649c-78a7-80bf-5842f8e42a12</v>
    <v>en-US</v>
    <v>Map</v>
  </rv>
  <rv s="0">
    <v>536870912</v>
    <v>Nam Định province</v>
    <v>bfef2284-e95b-f092-469d-6a00de173018</v>
    <v>en-US</v>
    <v>Map</v>
  </rv>
  <rv s="0">
    <v>536870912</v>
    <v>Ninh Bình province</v>
    <v>62b119cc-af6e-600e-8f0c-8333a24d940a</v>
    <v>en-US</v>
    <v>Map</v>
  </rv>
  <rv s="0">
    <v>536870912</v>
    <v>Thái Bình province</v>
    <v>5fb489c4-f4d9-5813-f4f1-3548876f62fa</v>
    <v>en-US</v>
    <v>Map</v>
  </rv>
  <rv s="0">
    <v>536870912</v>
    <v>Vĩnh Phúc province</v>
    <v>e2d0495a-c25b-d038-7185-9f8e7afa2730</v>
    <v>en-US</v>
    <v>Map</v>
  </rv>
  <rv s="0">
    <v>536870912</v>
    <v>Haiphong</v>
    <v>6edab830-6882-62ad-88e9-7904a37fc990</v>
    <v>en-US</v>
    <v>Map</v>
  </rv>
  <rv s="0">
    <v>536870912</v>
    <v>Hà Tĩnh province</v>
    <v>3dcdefa5-fb5d-3347-2dd3-55319a5b0acb</v>
    <v>en-US</v>
    <v>Map</v>
  </rv>
  <rv s="0">
    <v>536870912</v>
    <v>Nghệ An province</v>
    <v>4e40491b-6f31-6a9b-5d9c-53a76d07c546</v>
    <v>en-US</v>
    <v>Map</v>
  </rv>
  <rv s="0">
    <v>536870912</v>
    <v>Quảng Bình province</v>
    <v>3aa9562a-bfb9-0f3c-9f71-2b9e41c31533</v>
    <v>en-US</v>
    <v>Map</v>
  </rv>
  <rv s="0">
    <v>536870912</v>
    <v>Quảng Trị province</v>
    <v>c613de3e-0fd4-e7d3-ca25-23a39acae6a0</v>
    <v>en-US</v>
    <v>Map</v>
  </rv>
  <rv s="0">
    <v>536870912</v>
    <v>Thanh Hóa province</v>
    <v>e85d3d3b-de2c-8d0a-e9b3-e0142c67be30</v>
    <v>en-US</v>
    <v>Map</v>
  </rv>
  <rv s="0">
    <v>536870912</v>
    <v>Bắc Giang province</v>
    <v>565a6be2-c2ca-e29d-89a9-6161effa941e</v>
    <v>en-US</v>
    <v>Map</v>
  </rv>
  <rv s="0">
    <v>536870912</v>
    <v>Bắc Kạn province</v>
    <v>287b832d-31a9-3b71-8642-c20e8f2e69a8</v>
    <v>en-US</v>
    <v>Map</v>
  </rv>
  <rv s="0">
    <v>536870912</v>
    <v>Cao Bằng province</v>
    <v>4acb1135-b911-f6ea-8d38-a940f8dc11a1</v>
    <v>en-US</v>
    <v>Map</v>
  </rv>
  <rv s="0">
    <v>536870912</v>
    <v>Hà Giang province</v>
    <v>1861cc26-7c4c-05a9-c9f3-f449c61f7d25</v>
    <v>en-US</v>
    <v>Map</v>
  </rv>
  <rv s="0">
    <v>536870912</v>
    <v>Lạng Sơn province</v>
    <v>914134e7-0862-f123-9791-cd6e04f173b3</v>
    <v>en-US</v>
    <v>Map</v>
  </rv>
  <rv s="0">
    <v>536870912</v>
    <v>Lào Cai province</v>
    <v>e398ec8c-3d0a-088f-1c27-343b87fc142f</v>
    <v>en-US</v>
    <v>Map</v>
  </rv>
  <rv s="0">
    <v>536870912</v>
    <v>Phú Thọ province</v>
    <v>831c7c39-85f2-3548-d178-4223f9d133ad</v>
    <v>en-US</v>
    <v>Map</v>
  </rv>
  <rv s="0">
    <v>536870912</v>
    <v>Quảng Ninh province</v>
    <v>6052e50c-808a-4d40-1aaa-48b5a1866b12</v>
    <v>en-US</v>
    <v>Map</v>
  </rv>
  <rv s="0">
    <v>536870912</v>
    <v>Thái Nguyên province</v>
    <v>60f9ea3e-dc6b-64b9-5230-ae1470a1809d</v>
    <v>en-US</v>
    <v>Map</v>
  </rv>
  <rv s="0">
    <v>536870912</v>
    <v>Tuyên Quang province</v>
    <v>c88ac0af-3851-b70b-971a-c7c81048d029</v>
    <v>en-US</v>
    <v>Map</v>
  </rv>
  <rv s="0">
    <v>536870912</v>
    <v>Yên Bái province</v>
    <v>a82e4115-c1a0-2d48-cb6b-ebe836d9f43a</v>
    <v>en-US</v>
    <v>Map</v>
  </rv>
  <rv s="0">
    <v>536870912</v>
    <v>Điện Biên province</v>
    <v>91b9e8ee-eb7b-c834-6445-5d05e91c47a5</v>
    <v>en-US</v>
    <v>Map</v>
  </rv>
  <rv s="0">
    <v>536870912</v>
    <v>Hòa Bình province</v>
    <v>03e2ae54-8c3a-35e0-5faa-8ef8f701b67e</v>
    <v>en-US</v>
    <v>Map</v>
  </rv>
  <rv s="0">
    <v>536870912</v>
    <v>Lai Châu province</v>
    <v>da6a5867-3d61-027b-af64-9f61fa7cbb04</v>
    <v>en-US</v>
    <v>Map</v>
  </rv>
  <rv s="0">
    <v>536870912</v>
    <v>Sơn La province</v>
    <v>5738642d-4eb4-eb73-fa47-24aa6c579186</v>
    <v>en-US</v>
    <v>Map</v>
  </rv>
  <rv s="0">
    <v>536870912</v>
    <v>Đắk Lắk province</v>
    <v>911a9538-ad13-0c7f-cbab-a572c6a754ba</v>
    <v>en-US</v>
    <v>Map</v>
  </rv>
  <rv s="0">
    <v>536870912</v>
    <v>Đăk Nông province</v>
    <v>9c454915-10c0-3f6c-882b-8d824df8a64c</v>
    <v>en-US</v>
    <v>Map</v>
  </rv>
  <rv s="0">
    <v>536870912</v>
    <v>Gia Lai province</v>
    <v>1cb0f121-66e9-ca97-81f1-6e75deb8f21b</v>
    <v>en-US</v>
    <v>Map</v>
  </rv>
  <rv s="0">
    <v>536870912</v>
    <v>Kon Tum province</v>
    <v>93b7804d-46a2-159f-7821-f977368c6893</v>
    <v>en-US</v>
    <v>Map</v>
  </rv>
  <rv s="0">
    <v>536870912</v>
    <v>Lâm Đồng province</v>
    <v>7a96af21-4aad-f7fe-bc18-33530300b18a</v>
    <v>en-US</v>
    <v>Map</v>
  </rv>
  <rv s="0">
    <v>536870912</v>
    <v>Bình Định province</v>
    <v>a469a9d4-44af-45e8-d780-dce0ef044a48</v>
    <v>en-US</v>
    <v>Map</v>
  </rv>
  <rv s="0">
    <v>536870912</v>
    <v>Khánh Hòa province</v>
    <v>5598b0f8-eaa1-ada1-ce8e-7e1b98529633</v>
    <v>en-US</v>
    <v>Map</v>
  </rv>
  <rv s="0">
    <v>536870912</v>
    <v>Phú Yên province</v>
    <v>c67cc648-ba1e-562c-d5f7-940d92dfd8ca</v>
    <v>en-US</v>
    <v>Map</v>
  </rv>
  <rv s="0">
    <v>536870912</v>
    <v>Quảng Nam province</v>
    <v>305b9189-4e80-e15c-3b1f-387a1b5008b5</v>
    <v>en-US</v>
    <v>Map</v>
  </rv>
  <rv s="0">
    <v>536870912</v>
    <v>Quảng Ngãi province</v>
    <v>f5034736-04f4-30be-a40e-ab8e3b3a6d79</v>
    <v>en-US</v>
    <v>Map</v>
  </rv>
  <rv s="0">
    <v>536870912</v>
    <v>Da Nang</v>
    <v>f8246024-fd05-5f2e-4a14-6b19c96b8962</v>
    <v>en-US</v>
    <v>Map</v>
  </rv>
  <rv s="0">
    <v>536870912</v>
    <v>Bà Rịa–Vũng Tàu province</v>
    <v>20d39cc1-6931-f04a-dcd1-2d5b0ddf6f3c</v>
    <v>en-US</v>
    <v>Map</v>
  </rv>
  <rv s="0">
    <v>536870912</v>
    <v>Bình Dương province</v>
    <v>d89db6cd-8257-6ac5-a341-88304536f6da</v>
    <v>en-US</v>
    <v>Map</v>
  </rv>
  <rv s="0">
    <v>536870912</v>
    <v>Bình Phước province</v>
    <v>1002326f-c5db-da9d-6186-3a1e66b26354</v>
    <v>en-US</v>
    <v>Map</v>
  </rv>
  <rv s="0">
    <v>536870912</v>
    <v>Bình Thuận province</v>
    <v>a087acd2-ef54-268e-82ba-720ee03f0137</v>
    <v>en-US</v>
    <v>Map</v>
  </rv>
  <rv s="0">
    <v>536870912</v>
    <v>Đồng Nai province</v>
    <v>cdfef3d2-dda8-9c2e-6adf-7ad8a9b3fbd8</v>
    <v>en-US</v>
    <v>Map</v>
  </rv>
  <rv s="0">
    <v>536870912</v>
    <v>Ninh Thuận province</v>
    <v>abd21cf9-1465-f7a6-7529-9341fa746c6e</v>
    <v>en-US</v>
    <v>Map</v>
  </rv>
  <rv s="0">
    <v>536870912</v>
    <v>Tây Ninh province</v>
    <v>f9446c01-964f-f16e-f11f-ac62c3fe2c30</v>
    <v>en-US</v>
    <v>Map</v>
  </rv>
  <rv s="0">
    <v>536870912</v>
    <v>Ho Chi Minh City</v>
    <v>56b344bd-92d9-cb0b-00c2-5408a7bf99cf</v>
    <v>en-US</v>
    <v>Map</v>
  </rv>
  <rv s="0">
    <v>536870912</v>
    <v>An Giang province</v>
    <v>25c3e5c8-1034-857f-0ebc-d16255f30da8</v>
    <v>en-US</v>
    <v>Map</v>
  </rv>
  <rv s="0">
    <v>536870912</v>
    <v>Bạc Liêu province</v>
    <v>0f6fdb10-aa8f-ce35-6b17-ba9671510900</v>
    <v>en-US</v>
    <v>Map</v>
  </rv>
  <rv s="0">
    <v>536870912</v>
    <v>Cà Mau province</v>
    <v>96b2988a-eab5-1716-03a6-ffc1ee638013</v>
    <v>en-US</v>
    <v>Map</v>
  </rv>
  <rv s="0">
    <v>536870912</v>
    <v>Đồng Tháp province</v>
    <v>8808ccd8-3c62-17d7-bb5b-70dc40b07b15</v>
    <v>en-US</v>
    <v>Map</v>
  </rv>
  <rv s="0">
    <v>536870912</v>
    <v>Hậu Giang province</v>
    <v>6ae2fe3f-17f6-a5e2-f889-40d201c226e9</v>
    <v>en-US</v>
    <v>Map</v>
  </rv>
  <rv s="0">
    <v>536870912</v>
    <v>Kiên Giang province</v>
    <v>6008b700-0c21-4707-4129-29936df67d64</v>
    <v>en-US</v>
    <v>Map</v>
  </rv>
  <rv s="0">
    <v>536870912</v>
    <v>Long An province</v>
    <v>4ca9f569-2145-ea37-5507-74d6c9988505</v>
    <v>en-US</v>
    <v>Map</v>
  </rv>
  <rv s="0">
    <v>536870912</v>
    <v>Sóc Trăng province</v>
    <v>1d7122d8-d2ba-3531-6999-45f2aede18a4</v>
    <v>en-US</v>
    <v>Map</v>
  </rv>
  <rv s="0">
    <v>536870912</v>
    <v>Tiền Giang province</v>
    <v>4f78c3f8-c5ce-9ae8-ca22-9912d3d16eca</v>
    <v>en-US</v>
    <v>Map</v>
  </rv>
  <rv s="0">
    <v>536870912</v>
    <v>Trà Vinh province</v>
    <v>45b804fe-012c-42e6-bc9f-95f5b8eae928</v>
    <v>en-US</v>
    <v>Map</v>
  </rv>
  <rv s="0">
    <v>536870912</v>
    <v>Vĩnh Long province</v>
    <v>f3c039e0-a221-404d-c8bf-4d87246216df</v>
    <v>en-US</v>
    <v>Map</v>
  </rv>
  <rv s="0">
    <v>536870912</v>
    <v>Cần Thơ</v>
    <v>c6aad310-0349-6338-8c66-5a69d2c4914f</v>
    <v>en-US</v>
    <v>Map</v>
  </rv>
  <rv s="3">
    <v>639</v>
  </rv>
  <rv s="1">
    <fb>0.190698671023491</fb>
    <v>22</v>
  </rv>
  <rv s="1">
    <fb>2.01300001144409E-2</fb>
    <v>30</v>
  </rv>
  <rv s="1">
    <fb>35332140</fb>
    <v>23</v>
  </rv>
  <rv s="7">
    <v>#VALUE!</v>
    <v>en-US</v>
    <v>9eb3adfc-79da-211b-6de2-580a522f56a5</v>
    <v>536870912</v>
    <v>1</v>
    <v>1269</v>
    <v>44</v>
    <v>Vietnam</v>
    <v>18</v>
    <v>19</v>
    <v>Map</v>
    <v>20</v>
    <v>1270</v>
    <v>VN</v>
    <v>10343</v>
    <v>10344</v>
    <v>10345</v>
    <v>10346</v>
    <v>10347</v>
    <v>10348</v>
    <v>10349</v>
    <v>10350</v>
    <v>10351</v>
    <v>VND</v>
    <v>Vietnam, officially the Socialist Republic of Vietnam, is a country at the eastern edge of mainland Southeast Asia, with an area of about 331,000 square kilometres and a population of over 100 million, making it the world's fifteenth-most ...</v>
    <v>10352</v>
    <v>10353</v>
    <v>10354</v>
    <v>10355</v>
    <v>5484</v>
    <v>10356</v>
    <v>10357</v>
    <v>10358</v>
    <v>10359</v>
    <v>10360</v>
    <v>10361</v>
    <v>10365</v>
    <v>10366</v>
    <v>10367</v>
    <v>10368</v>
    <v>8009</v>
    <v>6146</v>
    <v>Vietnam</v>
    <v>Tiến Quân Ca</v>
    <v>10369</v>
    <v>Cộng hòa Xã hội Chủ nghĩa Việt Nam</v>
    <v>10370</v>
    <v>10371</v>
    <v>10372</v>
    <v>162</v>
    <v>3599</v>
    <v>10373</v>
    <v>9843</v>
    <v>1210</v>
    <v>5694</v>
    <v>3276</v>
    <v>10374</v>
    <v>10435</v>
    <v>10436</v>
    <v>1796</v>
    <v>1155</v>
    <v>10437</v>
    <v>Vietnam</v>
    <v>10438</v>
    <v>mdp/vdpid/251</v>
  </rv>
  <rv s="80">
    <v>12</v>
    <v>Population</v>
    <v>0</v>
  </rv>
  <rv s="0">
    <v>536870912</v>
    <v>Yemen</v>
    <v>8d8f36f1-f292-3a92-a6b9-2c3b83e3ffba</v>
    <v>en-US</v>
    <v>Map</v>
  </rv>
  <rv s="1">
    <fb>0.44597230903270996</fb>
    <v>22</v>
  </rv>
  <rv s="1">
    <fb>555000</fb>
    <v>23</v>
  </rv>
  <rv s="1">
    <fb>30.452999999999999</fb>
    <v>24</v>
  </rv>
  <rv s="1">
    <fb>967</fb>
    <v>25</v>
  </rv>
  <rv s="0">
    <v>536870912</v>
    <v>Sanaa</v>
    <v>56f46305-0da3-cf73-a8cb-9985e8dca0be</v>
    <v>en-US</v>
    <v>Map</v>
  </rv>
  <rv s="1">
    <fb>10608.630999999999</fb>
    <v>23</v>
  </rv>
  <rv s="1">
    <fb>157.58334053767501</fb>
    <v>26</v>
  </rv>
  <rv s="1">
    <fb>8.1047258362394792E-2</fb>
    <v>22</v>
  </rv>
  <rv s="1">
    <fb>219.79992243494601</fb>
    <v>23</v>
  </rv>
  <rv s="1">
    <fb>3.7919999999999998</fb>
    <v>24</v>
  </rv>
  <rv s="1">
    <fb>1.0398318086254901E-2</fb>
    <v>22</v>
  </rv>
  <rv s="1">
    <fb>98.488502741308295</fb>
    <v>29</v>
  </rv>
  <rv s="1">
    <fb>26914402223.782799</fb>
    <v>28</v>
  </rv>
  <rv s="1">
    <fb>0.93637479999999995</fb>
    <v>22</v>
  </rv>
  <rv s="1">
    <fb>0.1015192</fb>
    <v>22</v>
  </rv>
  <rv s="2">
    <v>198</v>
    <v>20</v>
    <v>1272</v>
    <v>7</v>
    <v>0</v>
    <v>Image of Yemen</v>
  </rv>
  <rv s="1">
    <fb>42.9</fb>
    <v>29</v>
  </rv>
  <rv s="0">
    <v>805306368</v>
    <v>Rashad al-Alimi (Chairman)</v>
    <v>6238a5f2-b686-e00d-6128-ada8e4ef4be3</v>
    <v>en-US</v>
    <v>Generic</v>
  </rv>
  <rv s="0">
    <v>805306368</v>
    <v>n (Chairman)</v>
    <v>5a968b7b-bcd4-e4a0-1ab5-1de7b31363a1</v>
    <v>en-US</v>
    <v>Generic</v>
  </rv>
  <rv s="0">
    <v>805306368</v>
    <v>Ahmad Awad bin Mubarak (Prime minister)</v>
    <v>dbe105ce-8317-b2e8-3397-64869d1cbeb7</v>
    <v>en-US</v>
    <v>Generic</v>
  </rv>
  <rv s="0">
    <v>805306368</v>
    <v>n (Prime minister)</v>
    <v>5a968b7b-bcd4-e4a0-1ab5-1de7b31363a1</v>
    <v>en-US</v>
    <v>Generic</v>
  </rv>
  <rv s="3">
    <v>640</v>
  </rv>
  <rv s="4">
    <v>https://www.bing.com/search?q=yemen&amp;form=skydnc</v>
    <v>Learn more on Bing</v>
  </rv>
  <rv s="1">
    <fb>66.096000000000004</fb>
    <v>29</v>
  </rv>
  <rv s="1">
    <fb>164</fb>
    <v>29</v>
  </rv>
  <rv s="1">
    <fb>0.80957237960000006</fb>
    <v>22</v>
  </rv>
  <rv s="1">
    <fb>0.31040000000000001</fb>
    <v>24</v>
  </rv>
  <rv s="1">
    <fb>33696614</fb>
    <v>23</v>
  </rv>
  <rv s="0">
    <v>536870912</v>
    <v>Aden Governorate</v>
    <v>eb50c1a3-efd7-4783-80e8-c87bef8feab4</v>
    <v>en-US</v>
    <v>Map</v>
  </rv>
  <rv s="0">
    <v>536870912</v>
    <v>'Amran Governorate</v>
    <v>444bbf4c-044c-856e-419d-a399f325ce9b</v>
    <v>en-US</v>
    <v>Map</v>
  </rv>
  <rv s="0">
    <v>536870912</v>
    <v>Abyan Governorate</v>
    <v>807f60a7-1105-4311-925d-b51fc5bfd502</v>
    <v>en-US</v>
    <v>Map</v>
  </rv>
  <rv s="0">
    <v>536870912</v>
    <v>Dhale Governorate</v>
    <v>8f330532-4719-a00a-c381-965e99123f05</v>
    <v>en-US</v>
    <v>Map</v>
  </rv>
  <rv s="0">
    <v>536870912</v>
    <v>Al Bayda Governorate</v>
    <v>ba6cac62-32a1-cfae-3f4a-7840cd45b9c7</v>
    <v>en-US</v>
    <v>Map</v>
  </rv>
  <rv s="0">
    <v>536870912</v>
    <v>Al Hudaydah Governorate</v>
    <v>5e8ad357-8bfa-1a01-96bb-78ef87ff9428</v>
    <v>en-US</v>
    <v>Map</v>
  </rv>
  <rv s="0">
    <v>536870912</v>
    <v>Al Jawf Governorate</v>
    <v>640f28d8-6aea-c10f-ef57-32833685338e</v>
    <v>en-US</v>
    <v>Map</v>
  </rv>
  <rv s="0">
    <v>536870912</v>
    <v>Al Mahrah Governorate</v>
    <v>b3a7fb9f-2cda-45ea-b7d4-38ec75cea515</v>
    <v>en-US</v>
    <v>Map</v>
  </rv>
  <rv s="0">
    <v>536870912</v>
    <v>Al Mahwit Governorate</v>
    <v>657040b2-99af-4ad7-9fb7-6e70c2e2ce96</v>
    <v>en-US</v>
    <v>Map</v>
  </rv>
  <rv s="0">
    <v>536870912</v>
    <v>Dhamar Governorate</v>
    <v>156f4d23-ef1f-56f1-cf12-f3f0f3a28bc3</v>
    <v>en-US</v>
    <v>Map</v>
  </rv>
  <rv s="0">
    <v>536870912</v>
    <v>Hadhramaut Governorate</v>
    <v>36085ad6-c026-a02d-2fef-2cb63495f86a</v>
    <v>en-US</v>
    <v>Map</v>
  </rv>
  <rv s="0">
    <v>536870912</v>
    <v>Hajjah Governorate</v>
    <v>2f982afb-75be-f024-a89c-4f435a7f4bc2</v>
    <v>en-US</v>
    <v>Map</v>
  </rv>
  <rv s="0">
    <v>536870912</v>
    <v>Ibb Governorate</v>
    <v>9498bb6c-618a-53e1-2ce0-34e2a95676a2</v>
    <v>en-US</v>
    <v>Map</v>
  </rv>
  <rv s="0">
    <v>536870912</v>
    <v>Lahij Governorate</v>
    <v>a2a3856c-1e2e-57e3-18b9-d4ce416535c9</v>
    <v>en-US</v>
    <v>Map</v>
  </rv>
  <rv s="0">
    <v>536870912</v>
    <v>Marib Governorate</v>
    <v>a74db4fb-7b9e-9cfb-c363-ff67438aa533</v>
    <v>en-US</v>
    <v>Map</v>
  </rv>
  <rv s="0">
    <v>536870912</v>
    <v>Raymah Governorate</v>
    <v>f40c5b8c-4e9e-49c3-9166-fbcd66fb22b5</v>
    <v>en-US</v>
    <v>Map</v>
  </rv>
  <rv s="0">
    <v>536870912</v>
    <v>Saada Governorate</v>
    <v>f16542f3-5ea0-8735-1916-12c210ee9229</v>
    <v>en-US</v>
    <v>Map</v>
  </rv>
  <rv s="0">
    <v>536870912</v>
    <v>Shabwah Governorate</v>
    <v>7b57d3b2-5008-605a-324d-86ad1fcd5137</v>
    <v>en-US</v>
    <v>Map</v>
  </rv>
  <rv s="0">
    <v>536870912</v>
    <v>Taiz Governorate</v>
    <v>84db9bc1-b7e9-bfe3-ec7c-db9a3ba92b32</v>
    <v>en-US</v>
    <v>Map</v>
  </rv>
  <rv s="0">
    <v>536870912</v>
    <v>Socotra Governorate</v>
    <v>ab37d4a6-bf21-4cce-b242-4de744e30409</v>
    <v>en-US</v>
    <v>Map</v>
  </rv>
  <rv s="3">
    <v>641</v>
  </rv>
  <rv s="1">
    <fb>0.26600000000000001</fb>
    <v>22</v>
  </rv>
  <rv s="1">
    <fb>0.12909999847412101</fb>
    <v>30</v>
  </rv>
  <rv s="1">
    <fb>10869523</fb>
    <v>23</v>
  </rv>
  <rv s="81">
    <v>#VALUE!</v>
    <v>en-US</v>
    <v>8d8f36f1-f292-3a92-a6b9-2c3b83e3ffba</v>
    <v>536870912</v>
    <v>1</v>
    <v>1275</v>
    <v>1276</v>
    <v>Yemen</v>
    <v>18</v>
    <v>19</v>
    <v>Map</v>
    <v>20</v>
    <v>1277</v>
    <v>YE</v>
    <v>10442</v>
    <v>10443</v>
    <v>4163</v>
    <v>10444</v>
    <v>10445</v>
    <v>10446</v>
    <v>10447</v>
    <v>10448</v>
    <v>10449</v>
    <v>YER</v>
    <v>Yemen, officially the Republic of Yemen, is a country in West Asia. Located in southern Arabia, it borders Saudi Arabia to the north, Oman to the northeast, the Red Sea to the west, the Gulf of Aden to the south, and the southeasten part of the ...</v>
    <v>10450</v>
    <v>10451</v>
    <v>10452</v>
    <v>10453</v>
    <v>782</v>
    <v>10454</v>
    <v>10455</v>
    <v>10456</v>
    <v>10457</v>
    <v>10458</v>
    <v>10446</v>
    <v>10463</v>
    <v>10464</v>
    <v>10465</v>
    <v>10466</v>
    <v>Yemen</v>
    <v>National anthem of Yemen</v>
    <v>864</v>
    <v>الجمهورية اليمنية</v>
    <v>10467</v>
    <v>10468</v>
    <v>10469</v>
    <v>2968</v>
    <v>3103</v>
    <v>3338</v>
    <v>638</v>
    <v>1422</v>
    <v>3601</v>
    <v>1273</v>
    <v>5975</v>
    <v>10490</v>
    <v>875</v>
    <v>10491</v>
    <v>10492</v>
    <v>Yemen</v>
    <v>10493</v>
    <v>mdp/vdpid/261</v>
  </rv>
  <rv s="0">
    <v>536870912</v>
    <v>Zambia</v>
    <v>b8b30682-32da-bc4a-79df-7634e7a4a031</v>
    <v>en-US</v>
    <v>Map</v>
  </rv>
  <rv s="1">
    <fb>0.32063923378038406</fb>
    <v>22</v>
  </rv>
  <rv s="1">
    <fb>752618</fb>
    <v>23</v>
  </rv>
  <rv s="1">
    <fb>36.192</fb>
    <v>24</v>
  </rv>
  <rv s="1">
    <fb>260</fb>
    <v>25</v>
  </rv>
  <rv s="0">
    <v>536870912</v>
    <v>Lusaka</v>
    <v>7de4c181-8645-0103-ad1c-c0461c192a4d</v>
    <v>en-US</v>
    <v>Map</v>
  </rv>
  <rv s="1">
    <fb>5141.134</fb>
    <v>23</v>
  </rv>
  <rv s="1">
    <fb>212.308758955396</fb>
    <v>26</v>
  </rv>
  <rv s="1">
    <fb>9.150316443162991E-2</fb>
    <v>22</v>
  </rv>
  <rv s="1">
    <fb>717.349167873017</fb>
    <v>23</v>
  </rv>
  <rv s="1">
    <fb>4.633</fb>
    <v>24</v>
  </rv>
  <rv s="1">
    <fb>0.65199153119493103</fb>
    <v>22</v>
  </rv>
  <rv s="1">
    <fb>10.563324103313899</fb>
    <v>29</v>
  </rv>
  <rv s="1">
    <fb>23064722446.351299</fb>
    <v>28</v>
  </rv>
  <rv s="1">
    <fb>0.98715520000000001</fb>
    <v>22</v>
  </rv>
  <rv s="1">
    <fb>4.1160300000000004E-2</fb>
    <v>22</v>
  </rv>
  <rv s="2">
    <v>199</v>
    <v>20</v>
    <v>1279</v>
    <v>7</v>
    <v>0</v>
    <v>Image of Zambia</v>
  </rv>
  <rv s="1">
    <fb>40.4</fb>
    <v>29</v>
  </rv>
  <rv s="0">
    <v>805306368</v>
    <v>Hakainde Hichilema (President)</v>
    <v>ea9a4668-10b5-9389-3f1d-c7669c7eea8c</v>
    <v>en-US</v>
    <v>Generic</v>
  </rv>
  <rv s="0">
    <v>805306368</v>
    <v>Mutale Nalumango (Vice president)</v>
    <v>11442c5a-5529-5046-ffd6-2b9d141b02b2</v>
    <v>en-US</v>
    <v>Generic</v>
  </rv>
  <rv s="0">
    <v>805306368</v>
    <v>Nelly Mutti (Speaker)</v>
    <v>5ebd3b70-4964-1714-d23f-b53dd75d9098</v>
    <v>en-US</v>
    <v>Generic</v>
  </rv>
  <rv s="0">
    <v>805306368</v>
    <v>Mumba Malila (Chief justice)</v>
    <v>84ab6a04-5c1a-3679-6911-9cdf423b493d</v>
    <v>en-US</v>
    <v>Generic</v>
  </rv>
  <rv s="3">
    <v>642</v>
  </rv>
  <rv s="4">
    <v>https://www.bing.com/search?q=zambia&amp;form=skydnc</v>
    <v>Learn more on Bing</v>
  </rv>
  <rv s="1">
    <fb>63.51</fb>
    <v>29</v>
  </rv>
  <rv s="1">
    <fb>3184470000</fb>
    <v>28</v>
  </rv>
  <rv s="1">
    <fb>213</fb>
    <v>29</v>
  </rv>
  <rv s="1">
    <fb>0.27528931629999998</fb>
    <v>22</v>
  </rv>
  <rv s="1">
    <fb>1.1867000000000001</fb>
    <v>24</v>
  </rv>
  <rv s="1">
    <fb>20017675</fb>
    <v>23</v>
  </rv>
  <rv s="1">
    <fb>0.61299999999999999</fb>
    <v>22</v>
  </rv>
  <rv s="1">
    <fb>0.74614997863769505</fb>
    <v>22</v>
  </rv>
  <rv s="0">
    <v>536870912</v>
    <v>Central Province, Zambia</v>
    <v>da53850c-e534-4e9b-e487-e1fc9ffa39cf</v>
    <v>en-US</v>
    <v>Map</v>
  </rv>
  <rv s="0">
    <v>536870912</v>
    <v>Copperbelt Province</v>
    <v>a3727fec-c04e-cd55-ad3f-0406a87a1def</v>
    <v>en-US</v>
    <v>Map</v>
  </rv>
  <rv s="0">
    <v>536870912</v>
    <v>Eastern Province, Zambia</v>
    <v>f5236972-3279-8032-2615-0730ff6c315b</v>
    <v>en-US</v>
    <v>Map</v>
  </rv>
  <rv s="0">
    <v>536870912</v>
    <v>Luapula Province</v>
    <v>7ddedf6e-7ab2-3b8f-f8f2-ce78a7b3ee35</v>
    <v>en-US</v>
    <v>Map</v>
  </rv>
  <rv s="0">
    <v>536870912</v>
    <v>Lusaka Province</v>
    <v>f5a2130c-e3e9-8ce4-6c96-d6378a92eff0</v>
    <v>en-US</v>
    <v>Map</v>
  </rv>
  <rv s="0">
    <v>536870912</v>
    <v>Northern Province, Zambia</v>
    <v>f86c9678-ce07-60ea-efcd-9bf324135874</v>
    <v>en-US</v>
    <v>Map</v>
  </rv>
  <rv s="0">
    <v>536870912</v>
    <v>North-Western Province, Zambia</v>
    <v>5461b6f9-4965-a338-a8f9-06cfbab6c899</v>
    <v>en-US</v>
    <v>Map</v>
  </rv>
  <rv s="0">
    <v>536870912</v>
    <v>Southern Province, Zambia</v>
    <v>1455596d-0374-ae22-e948-fd5db0b0c3f6</v>
    <v>en-US</v>
    <v>Map</v>
  </rv>
  <rv s="0">
    <v>536870912</v>
    <v>Western Province, Zambia</v>
    <v>3dc41777-31fd-7d58-db85-8e2010136880</v>
    <v>en-US</v>
    <v>Map</v>
  </rv>
  <rv s="0">
    <v>536870912</v>
    <v>Muchinga Province</v>
    <v>64cf481c-435e-04e7-d1ba-a054a7dd88a4</v>
    <v>en-US</v>
    <v>Map</v>
  </rv>
  <rv s="3">
    <v>643</v>
  </rv>
  <rv s="1">
    <fb>0.161613240647138</fb>
    <v>22</v>
  </rv>
  <rv s="3">
    <v>644</v>
  </rv>
  <rv s="1">
    <fb>0.11425000190734901</fb>
    <v>30</v>
  </rv>
  <rv s="1">
    <fb>7871713</fb>
    <v>23</v>
  </rv>
  <rv s="7">
    <v>#VALUE!</v>
    <v>en-US</v>
    <v>b8b30682-32da-bc4a-79df-7634e7a4a031</v>
    <v>536870912</v>
    <v>1</v>
    <v>1282</v>
    <v>44</v>
    <v>Zambia</v>
    <v>18</v>
    <v>19</v>
    <v>Map</v>
    <v>20</v>
    <v>1283</v>
    <v>ZM</v>
    <v>10496</v>
    <v>10497</v>
    <v>2651</v>
    <v>10498</v>
    <v>10499</v>
    <v>10500</v>
    <v>10501</v>
    <v>10502</v>
    <v>10503</v>
    <v>ZMW</v>
    <v>Zambia, officially the Republic of Zambia, is a landlocked country at the crossroads of Central, Southern and East Africa. It is typically referred to being in South-Central Africa or Southern Africa. It is bordered to the north by the ...</v>
    <v>10504</v>
    <v>10505</v>
    <v>10506</v>
    <v>10507</v>
    <v>2610</v>
    <v>10508</v>
    <v>10509</v>
    <v>10510</v>
    <v>10511</v>
    <v>10512</v>
    <v>10500</v>
    <v>10517</v>
    <v>10518</v>
    <v>10519</v>
    <v>10520</v>
    <v>10521</v>
    <v>8124</v>
    <v>Zambia</v>
    <v>Stand and Sing of Zambia, Proud and Free</v>
    <v>374</v>
    <v>Zambia</v>
    <v>10522</v>
    <v>10523</v>
    <v>10524</v>
    <v>8029</v>
    <v>1208</v>
    <v>10525</v>
    <v>1157</v>
    <v>1321</v>
    <v>3508</v>
    <v>4662</v>
    <v>10526</v>
    <v>10537</v>
    <v>10538</v>
    <v>10539</v>
    <v>7185</v>
    <v>10540</v>
    <v>Zambia</v>
    <v>10541</v>
    <v>mdp/vdpid/263</v>
  </rv>
  <rv s="0">
    <v>536870912</v>
    <v>Zimbabwe</v>
    <v>b5996cb7-676c-cac9-7199-564ad2aab277</v>
    <v>en-US</v>
    <v>Map</v>
  </rv>
  <rv s="1">
    <fb>0.41876696393951102</fb>
    <v>22</v>
  </rv>
  <rv s="1">
    <fb>390757</fb>
    <v>23</v>
  </rv>
  <rv s="1">
    <fb>51000</fb>
    <v>23</v>
  </rv>
  <rv s="1">
    <fb>30.675999999999998</fb>
    <v>24</v>
  </rv>
  <rv s="1">
    <fb>263</fb>
    <v>25</v>
  </rv>
  <rv s="0">
    <v>536870912</v>
    <v>Harare</v>
    <v>339262f8-e3e8-4a7a-b284-2ec0ae8db056</v>
    <v>en-US</v>
    <v>Map</v>
  </rv>
  <rv s="1">
    <fb>10982.665000000001</fb>
    <v>23</v>
  </rv>
  <rv s="1">
    <fb>105.511848952592</fb>
    <v>26</v>
  </rv>
  <rv s="1">
    <fb>9.0973328962810091E-3</fb>
    <v>22</v>
  </rv>
  <rv s="1">
    <fb>609.12595209970698</fb>
    <v>23</v>
  </rv>
  <rv s="1">
    <fb>3.6150000000000002</fb>
    <v>24</v>
  </rv>
  <rv s="1">
    <fb>0.35542457307418901</fb>
    <v>22</v>
  </rv>
  <rv s="1">
    <fb>29.095759404593402</fb>
    <v>29</v>
  </rv>
  <rv s="1">
    <fb>1.34</fb>
    <v>27</v>
  </rv>
  <rv s="1">
    <fb>21440758800</fb>
    <v>28</v>
  </rv>
  <rv s="1">
    <fb>1.0989279000000001</fb>
    <v>22</v>
  </rv>
  <rv s="1">
    <fb>0.1000655</fb>
    <v>22</v>
  </rv>
  <rv s="2">
    <v>200</v>
    <v>20</v>
    <v>1285</v>
    <v>7</v>
    <v>0</v>
    <v>Image of Zimbabwe</v>
  </rv>
  <rv s="1">
    <fb>33.9</fb>
    <v>29</v>
  </rv>
  <rv s="0">
    <v>805306368</v>
    <v>Emmerson Mnangagwa (President)</v>
    <v>5755f18d-9a00-fc38-a49b-d1967f2d89f8</v>
    <v>en-US</v>
    <v>Generic</v>
  </rv>
  <rv s="0">
    <v>805306368</v>
    <v>Constantino Chiwenga (Vice president)</v>
    <v>ef0c364e-5a47-7700-8ddd-c01316d73920</v>
    <v>en-US</v>
    <v>Generic</v>
  </rv>
  <rv s="3">
    <v>645</v>
  </rv>
  <rv s="4">
    <v>https://www.bing.com/search?q=zimbabwe&amp;form=skydnc</v>
    <v>Learn more on Bing</v>
  </rv>
  <rv s="1">
    <fb>61.195</fb>
    <v>29</v>
  </rv>
  <rv s="1">
    <fb>2460690000</fb>
    <v>28</v>
  </rv>
  <rv s="1">
    <fb>458</fb>
    <v>29</v>
  </rv>
  <rv s="3">
    <v>646</v>
  </rv>
  <rv s="1">
    <fb>0.25786417579999998</fb>
    <v>22</v>
  </rv>
  <rv s="1">
    <fb>0.20960000000000001</fb>
    <v>24</v>
  </rv>
  <rv s="1">
    <fb>16320537</fb>
    <v>23</v>
  </rv>
  <rv s="1">
    <fb>0.51100000000000001</fb>
    <v>22</v>
  </rv>
  <rv s="1">
    <fb>0.83098999023437503</fb>
    <v>22</v>
  </rv>
  <rv s="0">
    <v>536870912</v>
    <v>Manicaland Province</v>
    <v>b1f33617-37cf-4b27-9859-5db9bb06fa11</v>
    <v>en-US</v>
    <v>Map</v>
  </rv>
  <rv s="0">
    <v>536870912</v>
    <v>Mashonaland Central Province</v>
    <v>2ef46323-c369-41a1-9e79-1f5e432f3ecd</v>
    <v>en-US</v>
    <v>Map</v>
  </rv>
  <rv s="0">
    <v>536870912</v>
    <v>Mashonaland East Province</v>
    <v>1fc07007-9f63-4db6-a6c5-e8b0f8bdb7a7</v>
    <v>en-US</v>
    <v>Map</v>
  </rv>
  <rv s="0">
    <v>536870912</v>
    <v>Mashonaland West Province</v>
    <v>99e23c4e-5280-488f-afcc-0fd10e492c5a</v>
    <v>en-US</v>
    <v>Map</v>
  </rv>
  <rv s="0">
    <v>536870912</v>
    <v>Matabeleland North Province</v>
    <v>51d8ea84-5806-40c6-b58c-33b181349fe4</v>
    <v>en-US</v>
    <v>Map</v>
  </rv>
  <rv s="0">
    <v>536870912</v>
    <v>Matabeleland South Province</v>
    <v>67f42b25-58c5-468d-b8c4-68f5b3c9f2a9</v>
    <v>en-US</v>
    <v>Map</v>
  </rv>
  <rv s="0">
    <v>536870912</v>
    <v>Midlands Province</v>
    <v>0265a709-9b01-4e2b-a93a-1cabf7de13a0</v>
    <v>en-US</v>
    <v>Map</v>
  </rv>
  <rv s="0">
    <v>536870912</v>
    <v>Harare Province</v>
    <v>8b8018d5-44a5-2bd7-fdd4-b805107e6afa</v>
    <v>en-US</v>
    <v>Map</v>
  </rv>
  <rv s="0">
    <v>536870912</v>
    <v>Masvingo Province</v>
    <v>eaed1e4c-fb87-46f4-9780-f36993637fbe</v>
    <v>en-US</v>
    <v>Map</v>
  </rv>
  <rv s="3">
    <v>647</v>
  </rv>
  <rv s="1">
    <fb>0.20658688009763901</fb>
    <v>22</v>
  </rv>
  <rv s="3">
    <v>648</v>
  </rv>
  <rv s="1">
    <fb>4.9539999961853001E-2</fb>
    <v>30</v>
  </rv>
  <rv s="1">
    <fb>4717305</fb>
    <v>23</v>
  </rv>
  <rv s="12">
    <v>#VALUE!</v>
    <v>en-US</v>
    <v>b5996cb7-676c-cac9-7199-564ad2aab277</v>
    <v>536870912</v>
    <v>1</v>
    <v>1288</v>
    <v>103</v>
    <v>Zimbabwe</v>
    <v>18</v>
    <v>19</v>
    <v>Map</v>
    <v>20</v>
    <v>1289</v>
    <v>ZW</v>
    <v>10544</v>
    <v>10545</v>
    <v>10546</v>
    <v>10547</v>
    <v>10548</v>
    <v>10549</v>
    <v>10550</v>
    <v>10551</v>
    <v>10552</v>
    <v>AUD</v>
    <v>Zimbabwe, officially the Republic of Zimbabwe, is a landlocked country in Southeast Africa, between the Zambezi and Limpopo Rivers, bordered by South Africa to the south, Botswana to the southwest, Zambia to the north, and Mozambique to the ...</v>
    <v>10553</v>
    <v>10554</v>
    <v>10555</v>
    <v>10556</v>
    <v>10557</v>
    <v>10558</v>
    <v>10559</v>
    <v>10560</v>
    <v>10561</v>
    <v>10562</v>
    <v>10549</v>
    <v>10565</v>
    <v>10566</v>
    <v>10567</v>
    <v>10568</v>
    <v>10569</v>
    <v>Zimbabwe</v>
    <v>National Anthem of Zimbabwe</v>
    <v>10570</v>
    <v>Zimbabwe</v>
    <v>10571</v>
    <v>10572</v>
    <v>10573</v>
    <v>1599</v>
    <v>6945</v>
    <v>10574</v>
    <v>9843</v>
    <v>3508</v>
    <v>2340</v>
    <v>2433</v>
    <v>10575</v>
    <v>10585</v>
    <v>10586</v>
    <v>10587</v>
    <v>4992</v>
    <v>10588</v>
    <v>Zimbabwe</v>
    <v>10589</v>
    <v>mdp/vdpid/264</v>
  </rv>
</rvData>
</file>

<file path=xl/richData/rdrichvaluestructure.xml><?xml version="1.0" encoding="utf-8"?>
<rvStructures xmlns="http://schemas.microsoft.com/office/spreadsheetml/2017/richdata" count="82">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urrency code" t="s"/>
    <k n="Description" t="s"/>
    <k n="Forested area (%)" t="r"/>
    <k n="GDP" t="r"/>
    <k n="Gross primary education enrollment (%)" t="r"/>
    <k n="Gross tertiary education enrollment (%)" t="r"/>
    <k n="Image" t="r"/>
    <k n="Largest city" t="r"/>
    <k n="Leader(s)" t="r"/>
    <k n="LearnMoreOnLink" t="r"/>
    <k n="Name" t="s"/>
    <k n="National anthem" t="s"/>
    <k n="Official language" t="r"/>
    <k n="Official name" t="s"/>
    <k n="Physicians per thousand" t="r"/>
    <k n="Population" t="r"/>
    <k n="Subdivisions" t="r"/>
    <k n="Time zone(s)"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urrency code" t="s"/>
    <k n="Description" t="s"/>
    <k n="Fertility rate" t="r"/>
    <k n="Forested area (%)" t="r"/>
    <k n="Gasoline price" t="r"/>
    <k n="GDP" t="r"/>
    <k n="Gross primary education enrollment (%)" t="r"/>
    <k n="Image" t="r"/>
    <k n="Infant mortality" t="r"/>
    <k n="Largest city" t="r"/>
    <k n="Leader(s)" t="r"/>
    <k n="LearnMoreOnLink" t="r"/>
    <k n="Minimum wage" t="r"/>
    <k n="Name" t="s"/>
    <k n="National anthem" t="s"/>
    <k n="Official language" t="r"/>
    <k n="Official name" t="s"/>
    <k n="Out of pocket health expenditure (%)" t="r"/>
    <k n="Physicians per thousand" t="r"/>
    <k n="Population" t="r"/>
    <k n="Subdivisions" t="r"/>
    <k n="Time zone(s)"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Subdivisions" t="r"/>
    <k n="Tax revenue (%)"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GDP" t="r"/>
    <k n="Gross primary education enrollment (%)" t="r"/>
    <k n="Gross tertiary education enrollment (%)" t="r"/>
    <k n="Image" t="r"/>
    <k n="Largest city" t="r"/>
    <k n="Leader(s)" t="r"/>
    <k n="LearnMoreOnLink" t="r"/>
    <k n="Life expectancy" t="r"/>
    <k n="Name" t="s"/>
    <k n="National anthem" t="s"/>
    <k n="Official language" t="r"/>
    <k n="Official name" t="s"/>
    <k n="Physicians per thousand" t="r"/>
    <k n="Population" t="r"/>
    <k n="Time zone(s)"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orested area (%)" t="r"/>
    <k n="GDP" t="r"/>
    <k n="Image" t="r"/>
    <k n="Largest city" t="r"/>
    <k n="Leader(s)" t="r"/>
    <k n="LearnMoreOnLink" t="r"/>
    <k n="Life expectancy" t="r"/>
    <k n="Market cap of listed companies" t="r"/>
    <k n="Name" t="s"/>
    <k n="National anthem" t="s"/>
    <k n="Official language" t="r"/>
    <k n="Official name" t="s"/>
    <k n="Physicians per thousand" t="r"/>
    <k n="Population" t="r"/>
    <k n="Time zone(s)"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Electric power consumption" t="r"/>
    <k n="Fertility rate" t="r"/>
    <k n="Fossil fuel energy consumption" t="r"/>
    <k n="Gasoline price" t="r"/>
    <k n="GDP" t="r"/>
    <k n="Gross primary education enrollment (%)" t="r"/>
    <k n="Gross tertiary education enrollment (%)" t="r"/>
    <k n="Image" t="r"/>
    <k n="Largest city" t="r"/>
    <k n="Leader(s)" t="r"/>
    <k n="LearnMoreOnLink" t="r"/>
    <k n="Life expectancy" t="r"/>
    <k n="Market cap of listed companies" t="r"/>
    <k n="Minimum wage" t="r"/>
    <k n="Name" t="s"/>
    <k n="National anthem" t="s"/>
    <k n="Official language" t="r"/>
    <k n="Official name" t="s"/>
    <k n="Physicians per thousand" t="r"/>
    <k n="Population"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irth rate" t="r"/>
    <k n="Calling code" t="r"/>
    <k n="Carbon dioxide emissions" t="r"/>
    <k n="CPI" t="r"/>
    <k n="CPI Change (%)" t="r"/>
    <k n="Currency code" t="s"/>
    <k n="Description" t="s"/>
    <k n="Fertility rate" t="r"/>
    <k n="GDP" t="r"/>
    <k n="Gross primary education enrollment (%)" t="r"/>
    <k n="Gross tertiary education enrollment (%)" t="r"/>
    <k n="Image" t="r"/>
    <k n="LearnMoreOnLink" t="r"/>
    <k n="Life expectancy" t="r"/>
    <k n="Name" t="s"/>
    <k n="National anthem" t="s"/>
    <k n="Official language" t="r"/>
    <k n="Official name" t="s"/>
    <k n="Physicians per thousand" t="r"/>
    <k n="Population" t="r"/>
    <k n="Population: Labor force participation (%)" t="r"/>
    <k n="Tax revenue (%)" t="r"/>
    <k n="Time zone(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Physicians per thousand" t="r"/>
    <k n="Population" t="r"/>
    <k n="Population: Labor force participation (%)" t="r"/>
    <k n="Subdivisions" t="r"/>
    <k n="Time zone(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inimum wage" t="r"/>
    <k n="Name" t="s"/>
    <k n="National anthem" t="s"/>
    <k n="Official language" t="r"/>
    <k n="Official name" t="s"/>
    <k n="Out of pocket health expenditure (%)" t="r"/>
    <k n="Physicians per thousand" t="r"/>
    <k n="Population" t="r"/>
    <k n="Subdivisions" t="r"/>
    <k n="Tax revenue (%)"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lling code" t="r"/>
    <k n="Capital/Major City" t="r"/>
    <k n="Currency code" t="s"/>
    <k n="Description" t="s"/>
    <k n="GDP" t="r"/>
    <k n="Image" t="r"/>
    <k n="Largest city" t="r"/>
    <k n="Leader(s)" t="r"/>
    <k n="LearnMoreOnLink" t="r"/>
    <k n="Name" t="s"/>
    <k n="National anthem" t="s"/>
    <k n="Official language" t="r"/>
    <k n="Official name" t="s"/>
    <k n="Out of pocket health expenditure (%)" t="r"/>
    <k n="Population" t="r"/>
    <k n="Subdivisions" t="r"/>
    <k n="Tax revenu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lling code" t="r"/>
    <k n="Capital/Major City" t="r"/>
    <k n="Description" t="s"/>
    <k n="GDP" t="r"/>
    <k n="Image" t="r"/>
    <k n="Largest city" t="r"/>
    <k n="Leader(s)" t="r"/>
    <k n="LearnMoreOnLink" t="r"/>
    <k n="Name" t="s"/>
    <k n="National anthem" t="s"/>
    <k n="Official language" t="r"/>
    <k n="Official 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urrency code" t="s"/>
    <k n="Description" t="s"/>
    <k n="Fertility rate" t="r"/>
    <k n="Forested area (%)" t="r"/>
    <k n="GDP" t="r"/>
    <k n="Image" t="r"/>
    <k n="Largest city" t="r"/>
    <k n="Leader(s)" t="r"/>
    <k n="LearnMoreOnLink" t="r"/>
    <k n="Life expectancy" t="r"/>
    <k n="Name" t="s"/>
    <k n="National anthem" t="s"/>
    <k n="Official language" t="r"/>
    <k n="Official name" t="s"/>
    <k n="Physicians per thousand" t="r"/>
    <k n="Population" t="r"/>
    <k n="Subdivisions" t="r"/>
    <k n="Time zone(s)"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Subdivisions" t="r"/>
    <k n="Tax revenue (%)"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urrency code" t="s"/>
    <k n="Description" t="s"/>
    <k n="Fertility rate" t="r"/>
    <k n="Forested area (%)" t="r"/>
    <k n="GDP" t="r"/>
    <k n="Gross primary education enrollment (%)" t="r"/>
    <k n="Image" t="r"/>
    <k n="Largest city" t="r"/>
    <k n="Leader(s)" t="r"/>
    <k n="LearnMoreOnLink" t="r"/>
    <k n="Life expectancy" t="r"/>
    <k n="Name" t="s"/>
    <k n="National anthem" t="s"/>
    <k n="Official language" t="r"/>
    <k n="Official name" t="s"/>
    <k n="Physicians per thousand" t="r"/>
    <k n="Population" t="r"/>
    <k n="Population: Labor force participation (%)" t="r"/>
    <k n="Subdivisions" t="r"/>
    <k n="Time zone(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urrency code" t="s"/>
    <k n="Description" t="s"/>
    <k n="Fertility rate" t="r"/>
    <k n="Forested area (%)" t="r"/>
    <k n="GDP" t="r"/>
    <k n="Image" t="r"/>
    <k n="Largest city" t="r"/>
    <k n="Leader(s)" t="r"/>
    <k n="LearnMoreOnLink" t="r"/>
    <k n="Life expectancy" t="r"/>
    <k n="Name" t="s"/>
    <k n="National anthem" t="s"/>
    <k n="Official language" t="r"/>
    <k n="Official name" t="s"/>
    <k n="Physicians per thousand" t="r"/>
    <k n="Population" t="r"/>
    <k n="Time zone(s)"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Tax revenue (%)"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lling code" t="r"/>
    <k n="Capital/Major City" t="r"/>
    <k n="Currency code" t="s"/>
    <k n="Description" t="s"/>
    <k n="GDP" t="r"/>
    <k n="Image" t="r"/>
    <k n="Largest city" t="r"/>
    <k n="Leader(s)" t="r"/>
    <k n="LearnMoreOnLink" t="r"/>
    <k n="Minimum wage" t="r"/>
    <k n="Name" t="s"/>
    <k n="National anthem" t="s"/>
    <k n="Official language" t="r"/>
    <k n="Official name" t="s"/>
    <k n="Population" t="r"/>
    <k n="Subdivisions"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urrency code" t="s"/>
    <k n="Description" t="s"/>
    <k n="Fertility rate" t="r"/>
    <k n="Forested area (%)" t="r"/>
    <k n="Gasoline price" t="r"/>
    <k n="GDP" t="r"/>
    <k n="Gross primary education enrollment (%)" t="r"/>
    <k n="Gross tertiary education enrollment (%)" t="r"/>
    <k n="Image" t="r"/>
    <k n="Largest city" t="r"/>
    <k n="Leader(s)" t="r"/>
    <k n="LearnMoreOnLink" t="r"/>
    <k n="Life expectancy" t="r"/>
    <k n="Name" t="s"/>
    <k n="National anthem" t="s"/>
    <k n="Official language" t="r"/>
    <k n="Official name" t="s"/>
    <k n="Population" t="r"/>
    <k n="Subdivisions"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inimum wage" t="r"/>
    <k n="Name" t="s"/>
    <k n="National anthem" t="s"/>
    <k n="Official language" t="r"/>
    <k n="Official name" t="s"/>
    <k n="Out of pocket health expenditure (%)" t="r"/>
    <k n="Physicians per thousand" t="r"/>
    <k n="Population" t="r"/>
    <k n="Subdivisions" t="r"/>
    <k n="Tax revenue (%)"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Subdivisions" t="r"/>
    <k n="Tax revenue (%)"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irth rate" t="r"/>
    <k n="Calling code" t="r"/>
    <k n="Capital/Major City" t="r"/>
    <k n="Currency code" t="s"/>
    <k n="Description" t="s"/>
    <k n="Gasoline price" t="r"/>
    <k n="GDP" t="r"/>
    <k n="Image" t="r"/>
    <k n="Infant mortality" t="r"/>
    <k n="Largest city" t="r"/>
    <k n="Leader(s)" t="r"/>
    <k n="LearnMoreOnLink" t="r"/>
    <k n="Minimum wage" t="r"/>
    <k n="Name" t="s"/>
    <k n="National anthem" t="s"/>
    <k n="Official language" t="r"/>
    <k n="Official name" t="s"/>
    <k n="Out of pocket health expenditure (%)" t="r"/>
    <k n="Physicians per thousand" t="r"/>
    <k n="Population" t="r"/>
    <k n="Time zone(s)"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lling code" t="r"/>
    <k n="Capital/Major City" t="r"/>
    <k n="Currency code" t="s"/>
    <k n="Description" t="s"/>
    <k n="GDP" t="r"/>
    <k n="Image" t="r"/>
    <k n="Largest city" t="r"/>
    <k n="Leader(s)" t="r"/>
    <k n="LearnMoreOnLink" t="r"/>
    <k n="Name" t="s"/>
    <k n="National anthem" t="s"/>
    <k n="Official language" t="r"/>
    <k n="Official name" t="s"/>
    <k n="Out of pocket health expenditure (%)" t="r"/>
    <k n="Population" t="r"/>
    <k n="Subdivisions"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Calling code" t="r"/>
    <k n="Capital/Major City" t="r"/>
    <k n="Currency code" t="s"/>
    <k n="Description" t="s"/>
    <k n="Forested area (%)" t="r"/>
    <k n="GDP" t="r"/>
    <k n="Image" t="r"/>
    <k n="Largest city" t="r"/>
    <k n="Leader(s)" t="r"/>
    <k n="LearnMoreOnLink" t="r"/>
    <k n="Name" t="s"/>
    <k n="National anthem" t="s"/>
    <k n="Official language" t="r"/>
    <k n="Official name" t="s"/>
    <k n="Physicians per thousand" t="r"/>
    <k n="Population" t="r"/>
    <k n="Time zone(s)"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urrency code" t="s"/>
    <k n="Description" t="s"/>
    <k n="Fertility rate" t="r"/>
    <k n="Forested area (%)" t="r"/>
    <k n="GDP" t="r"/>
    <k n="Gross primary education enrollment (%)" t="r"/>
    <k n="Gross tertiary education enrollment (%)" t="r"/>
    <k n="Image" t="r"/>
    <k n="Largest city" t="r"/>
    <k n="Leader(s)" t="r"/>
    <k n="LearnMoreOnLink" t="r"/>
    <k n="Life expectancy" t="r"/>
    <k n="Maternal mortality ratio" t="r"/>
    <k n="Name" t="s"/>
    <k n="National anthem" t="s"/>
    <k n="Official language" t="r"/>
    <k n="Official name" t="s"/>
    <k n="Physicians per thousand" t="r"/>
    <k n="Population"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PI" t="r"/>
    <k n="CPI Change (%)" t="r"/>
    <k n="Currency code" t="s"/>
    <k n="Description" t="s"/>
    <k n="Fertility rate" t="r"/>
    <k n="Forested area (%)" t="r"/>
    <k n="GDP" t="r"/>
    <k n="Gross primary education enrollment (%)" t="r"/>
    <k n="Gross tertiary education enrollment (%)" t="r"/>
    <k n="Image" t="r"/>
    <k n="Infant mortality" t="r"/>
    <k n="Largest city" t="r"/>
    <k n="Leader(s)" t="r"/>
    <k n="LearnMoreOnLink" t="r"/>
    <k n="Life expectancy" t="r"/>
    <k n="Name" t="s"/>
    <k n="National anthem" t="s"/>
    <k n="Official language" t="r"/>
    <k n="Official name" t="s"/>
    <k n="Out of pocket health expenditure (%)" t="r"/>
    <k n="Physicians per thousand" t="r"/>
    <k n="Population" t="r"/>
    <k n="Subdivisions" t="r"/>
    <k n="Tax revenue (%)"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Subdivisions" t="r"/>
    <k n="Tax revenue (%)"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Physicians per thousand" t="r"/>
    <k n="Population" t="r"/>
    <k n="Population: Labor force participation (%)" t="r"/>
    <k n="Subdivisions" t="r"/>
    <k n="Tax revenue (%)" t="r"/>
    <k n="Time zone(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Electric power consumption" t="r"/>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Calling code" t="r"/>
    <k n="Capital/Major City" t="r"/>
    <k n="Carbon dioxide emissions" t="r"/>
    <k n="Currency code" t="s"/>
    <k n="Description" t="s"/>
    <k n="Forested area (%)" t="r"/>
    <k n="GDP" t="r"/>
    <k n="Image" t="r"/>
    <k n="Largest city" t="r"/>
    <k n="Leader(s)" t="r"/>
    <k n="LearnMoreOnLink" t="r"/>
    <k n="Name" t="s"/>
    <k n="National anthem" t="s"/>
    <k n="Official language" t="r"/>
    <k n="Official name" t="s"/>
    <k n="Population" t="r"/>
    <k n="Time zone(s)"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Calling code" t="r"/>
    <k n="Capital/Major City" t="r"/>
    <k n="Carbon dioxide emissions" t="r"/>
    <k n="Currency code" t="s"/>
    <k n="Description" t="s"/>
    <k n="Forested area (%)" t="r"/>
    <k n="GDP" t="r"/>
    <k n="Gross primary education enrollment (%)" t="r"/>
    <k n="Image" t="r"/>
    <k n="Infant mortality" t="r"/>
    <k n="Largest city" t="r"/>
    <k n="Leader(s)" t="r"/>
    <k n="LearnMoreOnLink"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Time zone(s)"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lling code" t="r"/>
    <k n="Capital/Major City" t="r"/>
    <k n="Currency code" t="s"/>
    <k n="Description" t="s"/>
    <k n="GDP" t="r"/>
    <k n="Image" t="r"/>
    <k n="Largest city" t="r"/>
    <k n="Leader(s)" t="r"/>
    <k n="LearnMoreOnLink" t="r"/>
    <k n="Name" t="s"/>
    <k n="National anthem" t="s"/>
    <k n="Official language" t="r"/>
    <k n="Official 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error">
    <k n="errorType" t="i"/>
    <k n="field" t="s"/>
    <k n="subType" t="i"/>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rvStructures>
</file>

<file path=xl/richData/rdsupportingpropertybag.xml><?xml version="1.0" encoding="utf-8"?>
<supportingPropertyBags xmlns="http://schemas.microsoft.com/office/spreadsheetml/2017/richdata2">
  <spbArrays count="76">
    <a count="5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3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Birth rate</v>
      <v t="s">Urban population</v>
      <v t="s">Agricultural land (%)</v>
      <v t="s">Forested area (%)</v>
      <v t="s">Gross primary education enrollment (%)</v>
      <v t="s">Gross tertiary education enrollment (%)</v>
      <v t="s">Physicians per thousand</v>
      <v t="s">Time zone(s)</v>
      <v t="s">Calling code</v>
      <v t="s">_Flags</v>
      <v t="s">VDPID/VSID</v>
      <v t="s">UniqueName</v>
      <v t="s">_DisplayString</v>
      <v t="s">LearnMoreOnLink</v>
      <v t="s">Image</v>
      <v t="s">Description</v>
    </a>
    <a count="4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Birth rate</v>
      <v t="s">Fertility rate</v>
      <v t="s">Infant mortality</v>
      <v t="s">Urban population</v>
      <v t="s">Agricultural land (%)</v>
      <v t="s">Forested area (%)</v>
      <v t="s">Carbon dioxide emissions</v>
      <v t="s">Gasoline price</v>
      <v t="s">Minimum wage</v>
      <v t="s">Gross primary education enrollment (%)</v>
      <v t="s">Out of pocket health expenditure (%)</v>
      <v t="s">Physicians per thousand</v>
      <v t="s">Time zone(s)</v>
      <v t="s">Calling code</v>
      <v t="s">_Flags</v>
      <v t="s">VDPID/VSID</v>
      <v t="s">UniqueName</v>
      <v t="s">_DisplayString</v>
      <v t="s">LearnMoreOnLink</v>
      <v t="s">Image</v>
      <v t="s">Description</v>
    </a>
    <a count="5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Minimum wage</v>
      <v t="s">Tax revenue (%)</v>
      <v t="s">Total tax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4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Urban population</v>
      <v t="s">Agricultural land (%)</v>
      <v t="s">Forested area (%)</v>
      <v t="s">Carbon dioxide emissions</v>
      <v t="s">CPI</v>
      <v t="s">CPI Change (%)</v>
      <v t="s">Gross primary education enrollment (%)</v>
      <v t="s">Gross tertiary education enrollment (%)</v>
      <v t="s">Physicians per thousand</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6">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6">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4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Urban population</v>
      <v t="s">Agricultural land (%)</v>
      <v t="s">Forested area (%)</v>
      <v t="s">Carbon dioxide emissions</v>
      <v t="s">CPI</v>
      <v t="s">CPI Change (%)</v>
      <v t="s">Market cap of listed companies</v>
      <v t="s">Physicians per thousand</v>
      <v t="s">Time zone(s)</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Urban population</v>
      <v t="s">Agricultural land (%)</v>
      <v t="s">Carbon dioxide emissions</v>
      <v t="s">Fossil fuel energy consumption</v>
      <v t="s">Gasoline price</v>
      <v t="s">Electric power consumption</v>
      <v t="s">CPI</v>
      <v t="s">CPI Change (%)</v>
      <v t="s">Population: Labor force participation (%)</v>
      <v t="s">Minimum wage</v>
      <v t="s">Total tax rate</v>
      <v t="s">Unemployment rate</v>
      <v t="s">Market cap of listed companies</v>
      <v t="s">Gross primary education enrollment (%)</v>
      <v t="s">Gross tertiary education enrollment (%)</v>
      <v t="s">Physicians per thousand</v>
      <v t="s">Time zone(s)</v>
      <v t="s">Calling code</v>
      <v t="s">_Flags</v>
      <v t="s">VDPID/VSID</v>
      <v t="s">UniqueName</v>
      <v t="s">_DisplayString</v>
      <v t="s">LearnMoreOnLink</v>
      <v t="s">Image</v>
      <v t="s">Description</v>
    </a>
    <a count="41">
      <v t="s">%EntityServiceId</v>
      <v t="s">%IsRefreshable</v>
      <v t="s">%EntityCulture</v>
      <v t="s">%EntityId</v>
      <v t="s">_Icon</v>
      <v t="s">_Provider</v>
      <v t="s">_Attribution</v>
      <v t="s">_Display</v>
      <v t="s">Name</v>
      <v t="s">_Format</v>
      <v t="s">_SubLabel</v>
      <v t="s">Population</v>
      <v t="s">Area</v>
      <v t="s">Abbreviation</v>
      <v t="s">GDP</v>
      <v t="s">Currency code</v>
      <v t="s">National anthem</v>
      <v t="s">Official language</v>
      <v t="s">Official name</v>
      <v t="s">Life expectancy</v>
      <v t="s">Birth rate</v>
      <v t="s">Fertility rate</v>
      <v t="s">Urban population</v>
      <v t="s">Carbon dioxide emissions</v>
      <v t="s">CPI</v>
      <v t="s">CPI Change (%)</v>
      <v t="s">Population: Labor force participation (%)</v>
      <v t="s">Tax revenue (%)</v>
      <v t="s">Unemployment rate</v>
      <v t="s">Gross primary education enrollment (%)</v>
      <v t="s">Gross tertiary education enrollment (%)</v>
      <v t="s">Physicians per thousand</v>
      <v t="s">Time zone(s)</v>
      <v t="s">Calling code</v>
      <v t="s">_Flags</v>
      <v t="s">VDPID/VSID</v>
      <v t="s">UniqueName</v>
      <v t="s">_DisplayString</v>
      <v t="s">LearnMoreOnLink</v>
      <v t="s">Image</v>
      <v t="s">Description</v>
    </a>
    <a count="5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Population: Labor force participation (%)</v>
      <v t="s">Minimum wage</v>
      <v t="s">Unemployment rate</v>
      <v t="s">Gross primary education enrollment (%)</v>
      <v t="s">Gross tertiary education enrollment (%)</v>
      <v t="s">Physicians per thousand</v>
      <v t="s">Armed forces size</v>
      <v t="s">Time zone(s)</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Urban population</v>
      <v t="s">Agricultural land (%)</v>
      <v t="s">Forested area (%)</v>
      <v t="s">Carbon dioxide emissions</v>
      <v t="s">Fossil fuel energy consumption</v>
      <v t="s">CPI</v>
      <v t="s">CPI Change (%)</v>
      <v t="s">Minimum wage</v>
      <v t="s">Tax revenue (%)</v>
      <v t="s">Total tax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33">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Tax revenue (%)</v>
      <v t="s">Out of pocket health expenditure (%)</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30">
      <v t="s">%EntityServiceId</v>
      <v t="s">%IsRefreshable</v>
      <v t="s">%EntityCulture</v>
      <v t="s">%EntityId</v>
      <v t="s">_Icon</v>
      <v t="s">_Provider</v>
      <v t="s">_Attribution</v>
      <v t="s">_Display</v>
      <v t="s">Name</v>
      <v t="s">_Format</v>
      <v t="s">Capital/Major City</v>
      <v t="s">Leader(s)</v>
      <v t="s">_SubLabel</v>
      <v t="s">Population</v>
      <v t="s">Area</v>
      <v t="s">Abbreviation</v>
      <v t="s">GDP</v>
      <v t="s">Largest city</v>
      <v t="s">National anthem</v>
      <v t="s">Official language</v>
      <v t="s">Official name</v>
      <v t="s">Time zone(s)</v>
      <v t="s">Calling code</v>
      <v t="s">_Flags</v>
      <v t="s">VDPID/VSID</v>
      <v t="s">UniqueName</v>
      <v t="s">_DisplayString</v>
      <v t="s">LearnMoreOnLink</v>
      <v t="s">Image</v>
      <v t="s">Description</v>
    </a>
    <a count="4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Urban population</v>
      <v t="s">Agricultural land (%)</v>
      <v t="s">Forested area (%)</v>
      <v t="s">Carbon dioxide emissions</v>
      <v t="s">Physicians per thousand</v>
      <v t="s">Time zone(s)</v>
      <v t="s">Calling code</v>
      <v t="s">_Flags</v>
      <v t="s">VDPID/VSID</v>
      <v t="s">UniqueName</v>
      <v t="s">_DisplayString</v>
      <v t="s">LearnMoreOnLink</v>
      <v t="s">Image</v>
      <v t="s">Description</v>
    </a>
    <a count="5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Tax revenue (%)</v>
      <v t="s">Total tax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4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Urban population</v>
      <v t="s">Agricultural land (%)</v>
      <v t="s">Forested area (%)</v>
      <v t="s">Population: Labor force participation (%)</v>
      <v t="s">Unemployment rate</v>
      <v t="s">Gross primary education enrollment (%)</v>
      <v t="s">Physicians per thousand</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38">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Urban population</v>
      <v t="s">Agricultural land (%)</v>
      <v t="s">Forested area (%)</v>
      <v t="s">Physicians per thousand</v>
      <v t="s">Time zone(s)</v>
      <v t="s">Calling code</v>
      <v t="s">_Flags</v>
      <v t="s">VDPID/VSID</v>
      <v t="s">UniqueName</v>
      <v t="s">_DisplayString</v>
      <v t="s">LearnMoreOnLink</v>
      <v t="s">Image</v>
      <v t="s">Description</v>
    </a>
    <a count="5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Tax revenue (%)</v>
      <v t="s">Total tax rate</v>
      <v t="s">Gross primary education enrollment (%)</v>
      <v t="s">Out of pocket health expenditure (%)</v>
      <v t="s">Physicians per thousand</v>
      <v t="s">Time zone(s)</v>
      <v t="s">Calling code</v>
      <v t="s">_Flags</v>
      <v t="s">VDPID/VSID</v>
      <v t="s">UniqueName</v>
      <v t="s">_DisplayString</v>
      <v t="s">LearnMoreOnLink</v>
      <v t="s">Image</v>
      <v t="s">Description</v>
    </a>
    <a count="32">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Minimum wage</v>
      <v t="s">Time zone(s)</v>
      <v t="s">Calling code</v>
      <v t="s">_Flags</v>
      <v t="s">VDPID/VSID</v>
      <v t="s">UniqueName</v>
      <v t="s">_DisplayString</v>
      <v t="s">LearnMoreOnLink</v>
      <v t="s">Image</v>
      <v t="s">Description</v>
    </a>
    <a count="57">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Minimum wage</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4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Urban population</v>
      <v t="s">Agricultural land (%)</v>
      <v t="s">Forested area (%)</v>
      <v t="s">Carbon dioxide emissions</v>
      <v t="s">Gasoline price</v>
      <v t="s">Total tax rate</v>
      <v t="s">Gross primary education enrollment (%)</v>
      <v t="s">Gross tertiary education enrollment (%)</v>
      <v t="s">Time zone(s)</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Urban population</v>
      <v t="s">Agricultural land (%)</v>
      <v t="s">Forested area (%)</v>
      <v t="s">Carbon dioxide emissions</v>
      <v t="s">Fossil fuel energy consumption</v>
      <v t="s">Gasoline price</v>
      <v t="s">Minimum wage</v>
      <v t="s">Tax revenue (%)</v>
      <v t="s">Total tax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56">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Tax revenue (%)</v>
      <v t="s">Total tax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38">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Birth rate</v>
      <v t="s">Infant mortality</v>
      <v t="s">Urban population</v>
      <v t="s">Gasoline price</v>
      <v t="s">Minimum wage</v>
      <v t="s">Out of pocket health expenditure (%)</v>
      <v t="s">Physicians per thousand</v>
      <v t="s">Time zone(s)</v>
      <v t="s">Calling code</v>
      <v t="s">_Flags</v>
      <v t="s">VDPID/VSID</v>
      <v t="s">UniqueName</v>
      <v t="s">_DisplayString</v>
      <v t="s">LearnMoreOnLink</v>
      <v t="s">Image</v>
      <v t="s">Description</v>
    </a>
    <a count="32">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Out of pocket health expenditure (%)</v>
      <v t="s">Time zone(s)</v>
      <v t="s">Calling code</v>
      <v t="s">_Flags</v>
      <v t="s">VDPID/VSID</v>
      <v t="s">UniqueName</v>
      <v t="s">_DisplayString</v>
      <v t="s">LearnMoreOnLink</v>
      <v t="s">Image</v>
      <v t="s">Description</v>
    </a>
    <a count="3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Urban population</v>
      <v t="s">Agricultural land (%)</v>
      <v t="s">Forested area (%)</v>
      <v t="s">Physicians per thousand</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4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Maternal mortality ratio</v>
      <v t="s">Urban population</v>
      <v t="s">Agricultural land (%)</v>
      <v t="s">Forested area (%)</v>
      <v t="s">Population: Labor force participation (%)</v>
      <v t="s">Total tax rate</v>
      <v t="s">Unemployment rate</v>
      <v t="s">Gross primary education enrollment (%)</v>
      <v t="s">Gross tertiary education enrollment (%)</v>
      <v t="s">Physicians per thousand</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47">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Urban population</v>
      <v t="s">Agricultural land (%)</v>
      <v t="s">Forested area (%)</v>
      <v t="s">CPI</v>
      <v t="s">CPI Change (%)</v>
      <v t="s">Tax revenue (%)</v>
      <v t="s">Total tax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Minimum wage</v>
      <v t="s">Tax revenue (%)</v>
      <v t="s">Total tax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Out of pocket health expenditure (%)</v>
      <v t="s">Physicians per thousand</v>
      <v t="s">Time zone(s)</v>
      <v t="s">Calling code</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Population: Labor force participation (%)</v>
      <v t="s">Tax revenue (%)</v>
      <v t="s">Unemployment rate</v>
      <v t="s">Gross primary education enrollment (%)</v>
      <v t="s">Gross tertiary education enrollment (%)</v>
      <v t="s">Physicians per thousand</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5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Labor force participation (%)</v>
      <v t="s">Minimum wage</v>
      <v t="s">Tax revenue (%)</v>
      <v t="s">Total tax rate</v>
      <v t="s">Unemployment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8">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58">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Electric power consumption</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3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Urban population</v>
      <v t="s">Agricultural land (%)</v>
      <v t="s">Forested area (%)</v>
      <v t="s">Carbon dioxide emissions</v>
      <v t="s">Time zone(s)</v>
      <v t="s">Calling code</v>
      <v t="s">_Flags</v>
      <v t="s">VDPID/VSID</v>
      <v t="s">UniqueName</v>
      <v t="s">_DisplayString</v>
      <v t="s">LearnMoreOnLink</v>
      <v t="s">Image</v>
      <v t="s">Description</v>
    </a>
    <a count="46">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Infant mortality</v>
      <v t="s">Urban population</v>
      <v t="s">Agricultural land (%)</v>
      <v t="s">Forested area (%)</v>
      <v t="s">Carbon dioxide emissions</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Gross primary education enrollment (%)</v>
      <v t="s">Out of pocket health expenditure (%)</v>
      <v t="s">Physicians per thousand</v>
      <v t="s">Time zone(s)</v>
      <v t="s">Calling code</v>
      <v t="s">_Flags</v>
      <v t="s">VDPID/VSID</v>
      <v t="s">UniqueName</v>
      <v t="s">_DisplayString</v>
      <v t="s">LearnMoreOnLink</v>
      <v t="s">Image</v>
      <v t="s">Description</v>
    </a>
    <a count="3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spbArrays>
  <spbData count="1290">
    <spb s="0">
      <v xml:space="preserve">data.worldbank.org	</v>
      <v xml:space="preserve">	</v>
      <v xml:space="preserve">http://data.worldbank.org/indicator/FP.CPI.TOTL	</v>
      <v xml:space="preserve">	</v>
    </spb>
    <spb s="0">
      <v xml:space="preserve">Wikipedia	Cia	travel.state.gov	</v>
      <v xml:space="preserve">CC-BY-SA			</v>
      <v xml:space="preserve">http://en.wikipedia.org/wiki/Afghanistan	https://www.cia.gov/library/publications/the-world-factbook/geos/af.html?Transportation	https://travel.state.gov/content/travel/en/international-travel/International-Travel-Country-Information-Pages/Afghanistan.html	</v>
      <v xml:space="preserve">http://creativecommons.org/licenses/by-sa/3.0/			</v>
    </spb>
    <spb s="0">
      <v xml:space="preserve">Wikipedia	</v>
      <v xml:space="preserve">CC BY-SA 3.0	</v>
      <v xml:space="preserve">https://en.wikipedia.org/wiki/Afghanistan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http://en.wikipedia.org/wiki/Afghanistan	</v>
      <v xml:space="preserve">http://creativecommons.org/licenses/by-sa/3.0/	</v>
    </spb>
    <spb s="0">
      <v xml:space="preserve">Cia	</v>
      <v xml:space="preserve">	</v>
      <v xml:space="preserve">https://www.cia.gov/library/publications/the-world-factbook/geos/af.html?Transportation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http://data.worldbank.org/indicator/SL.TLF.CACT.ZS	</v>
      <v xml:space="preserve">	</v>
    </spb>
    <spb s="1">
      <v>0</v>
      <v>1</v>
      <v>2</v>
      <v>2</v>
      <v>3</v>
      <v>2</v>
      <v>2</v>
      <v>2</v>
      <v>4</v>
      <v>2</v>
      <v>2</v>
      <v>4</v>
      <v>2</v>
      <v>2</v>
      <v>5</v>
      <v>6</v>
      <v>1</v>
      <v>5</v>
      <v>7</v>
      <v>2</v>
      <v>5</v>
      <v>8</v>
      <v>9</v>
      <v>10</v>
      <v>5</v>
      <v>5</v>
      <v>2</v>
      <v>5</v>
      <v>11</v>
      <v>12</v>
      <v>13</v>
      <v>5</v>
      <v>5</v>
      <v>5</v>
      <v>14</v>
    </spb>
    <spb s="2">
      <v>0</v>
      <v>Name</v>
      <v>LearnMoreOnLink</v>
    </spb>
    <spb s="3">
      <v>0</v>
      <v>0</v>
      <v>0</v>
    </spb>
    <spb s="4">
      <v>17</v>
      <v>17</v>
      <v>17</v>
    </spb>
    <spb s="5">
      <v>1</v>
      <v>2</v>
    </spb>
    <spb s="6">
      <v>https://www.bing.com</v>
      <v>https://www.bing.com/th?id=Ga%5Cbing_yt.png&amp;w=100&amp;h=40&amp;c=0&amp;pid=0.1</v>
      <v>Powered by Bing</v>
    </spb>
    <spb s="7">
      <v>2019</v>
      <v>2019</v>
      <v>square km</v>
      <v>per thousand (2018)</v>
      <v>2022</v>
      <v>2019</v>
      <v>2018</v>
      <v>per liter (2016)</v>
      <v>2019</v>
      <v>years (2018)</v>
      <v>2017</v>
      <v>per thousand (2018)</v>
      <v>2019</v>
      <v>2017</v>
      <v>2016</v>
      <v>2019</v>
      <v>2016</v>
      <v>2016</v>
      <v>kilotons per year (2016)</v>
      <v>deaths per 100,000 (2017)</v>
      <v>2015</v>
      <v>2018</v>
      <v>2018</v>
      <v>2019</v>
    </spb>
    <spb s="8">
      <v>3</v>
    </spb>
    <spb s="8">
      <v>4</v>
    </spb>
    <spb s="8">
      <v>5</v>
    </spb>
    <spb s="8">
      <v>6</v>
    </spb>
    <spb s="8">
      <v>7</v>
    </spb>
    <spb s="8">
      <v>8</v>
    </spb>
    <spb s="8">
      <v>9</v>
    </spb>
    <spb s="8">
      <v>10</v>
    </spb>
    <spb s="8">
      <v>11</v>
    </spb>
    <spb s="0">
      <v xml:space="preserve">Wikipedia	Cia	travel.state.gov	</v>
      <v xml:space="preserve">CC-BY-SA			</v>
      <v xml:space="preserve">http://en.wikipedia.org/wiki/Albania	https://www.cia.gov/library/publications/the-world-factbook/geos/al.html?Transportation	https://travel.state.gov/content/travel/en/international-travel/International-Travel-Country-Information-Pages/Albania.html	</v>
      <v xml:space="preserve">http://creativecommons.org/licenses/by-sa/3.0/			</v>
    </spb>
    <spb s="0">
      <v xml:space="preserve">Wikipedia	</v>
      <v xml:space="preserve">CC BY-SA 3.0	</v>
      <v xml:space="preserve">https://en.wikipedia.org/wiki/Albania	</v>
      <v xml:space="preserve">https://creativecommons.org/licenses/by-sa/3.0	</v>
    </spb>
    <spb s="0">
      <v xml:space="preserve">Wikipedia	</v>
      <v xml:space="preserve">CC-BY-SA	</v>
      <v xml:space="preserve">http://en.wikipedia.org/wiki/Albania	</v>
      <v xml:space="preserve">http://creativecommons.org/licenses/by-sa/3.0/	</v>
    </spb>
    <spb s="0">
      <v xml:space="preserve">Cia	</v>
      <v xml:space="preserve">	</v>
      <v xml:space="preserve">https://www.cia.gov/library/publications/the-world-factbook/geos/al.html?Transportation	</v>
      <v xml:space="preserve">	</v>
    </spb>
    <spb s="0">
      <v xml:space="preserve">data.worldbank.org	</v>
      <v xml:space="preserve">	</v>
      <v xml:space="preserve">http://data.worldbank.org/indicator/EG.USE.ELEC.KH.PC	</v>
      <v xml:space="preserve">	</v>
    </spb>
    <spb s="9">
      <v>0</v>
      <v>31</v>
      <v>32</v>
      <v>32</v>
      <v>3</v>
      <v>32</v>
      <v>32</v>
      <v>32</v>
      <v>33</v>
      <v>32</v>
      <v>32</v>
      <v>33</v>
      <v>32</v>
      <v>32</v>
      <v>34</v>
      <v>6</v>
      <v>31</v>
      <v>34</v>
      <v>7</v>
      <v>32</v>
      <v>34</v>
      <v>8</v>
      <v>9</v>
      <v>10</v>
      <v>34</v>
      <v>34</v>
      <v>32</v>
      <v>34</v>
      <v>11</v>
      <v>12</v>
      <v>13</v>
      <v>35</v>
      <v>34</v>
      <v>34</v>
      <v>34</v>
      <v>34</v>
      <v>34</v>
      <v>34</v>
      <v>34</v>
      <v>34</v>
      <v>34</v>
      <v>34</v>
      <v>34</v>
      <v>14</v>
    </spb>
    <spb s="2">
      <v>1</v>
      <v>Name</v>
      <v>LearnMoreOnLink</v>
    </spb>
    <spb s="10">
      <v>2019</v>
      <v>2019</v>
      <v>square km</v>
      <v>per thousand (2018)</v>
      <v>2022</v>
      <v>2019</v>
      <v>2018</v>
      <v>per liter (2016)</v>
      <v>2019</v>
      <v>years (2018)</v>
      <v>2018</v>
      <v>per thousand (2018)</v>
      <v>2019</v>
      <v>2017</v>
      <v>2016</v>
      <v>2019</v>
      <v>2016</v>
      <v>2016</v>
      <v>kilotons per year (2016)</v>
      <v>deaths per 100,000 (2017)</v>
      <v>kWh (2014)</v>
      <v>2014</v>
      <v>2017</v>
      <v>2017</v>
      <v>2017</v>
      <v>2017</v>
      <v>2017</v>
      <v>2015</v>
      <v>2017</v>
      <v>2017</v>
      <v>2018</v>
      <v>2018</v>
      <v>2019</v>
    </spb>
    <spb s="0">
      <v xml:space="preserve">Wikipedia	Cia	travel.state.gov	</v>
      <v xml:space="preserve">CC-BY-SA			</v>
      <v xml:space="preserve">http://en.wikipedia.org/wiki/Algeria	https://www.cia.gov/library/publications/the-world-factbook/geos/ag.html?Transportation	https://travel.state.gov/content/travel/en/international-travel/International-Travel-Country-Information-Pages/Algeria.html	</v>
      <v xml:space="preserve">http://creativecommons.org/licenses/by-sa/3.0/			</v>
    </spb>
    <spb s="0">
      <v xml:space="preserve">Wikipedia	</v>
      <v xml:space="preserve">CC BY-SA 3.0	</v>
      <v xml:space="preserve">https://en.wikipedia.org/wiki/Algeria	</v>
      <v xml:space="preserve">https://creativecommons.org/licenses/by-sa/3.0	</v>
    </spb>
    <spb s="0">
      <v xml:space="preserve">Wikipedia	</v>
      <v xml:space="preserve">CC-BY-SA	</v>
      <v xml:space="preserve">http://en.wikipedia.org/wiki/Algeria	</v>
      <v xml:space="preserve">http://creativecommons.org/licenses/by-sa/3.0/	</v>
    </spb>
    <spb s="0">
      <v xml:space="preserve">Cia	</v>
      <v xml:space="preserve">	</v>
      <v xml:space="preserve">https://www.cia.gov/library/publications/the-world-factbook/geos/ag.html?Transportation	</v>
      <v xml:space="preserve">	</v>
    </spb>
    <spb s="11">
      <v>0</v>
      <v>39</v>
      <v>40</v>
      <v>40</v>
      <v>3</v>
      <v>40</v>
      <v>40</v>
      <v>40</v>
      <v>41</v>
      <v>40</v>
      <v>40</v>
      <v>41</v>
      <v>40</v>
      <v>40</v>
      <v>42</v>
      <v>6</v>
      <v>39</v>
      <v>42</v>
      <v>7</v>
      <v>40</v>
      <v>42</v>
      <v>8</v>
      <v>9</v>
      <v>10</v>
      <v>42</v>
      <v>42</v>
      <v>40</v>
      <v>42</v>
      <v>11</v>
      <v>12</v>
      <v>13</v>
      <v>35</v>
      <v>42</v>
      <v>39</v>
      <v>42</v>
      <v>42</v>
      <v>42</v>
      <v>42</v>
      <v>42</v>
      <v>42</v>
      <v>42</v>
      <v>42</v>
      <v>42</v>
      <v>42</v>
      <v>14</v>
    </spb>
    <spb s="2">
      <v>2</v>
      <v>Name</v>
      <v>LearnMoreOnLink</v>
    </spb>
    <spb s="12">
      <v>2019</v>
      <v>2019</v>
      <v>square km</v>
      <v>per thousand (2018)</v>
      <v>2022</v>
      <v>2019</v>
      <v>2018</v>
      <v>per liter (2016)</v>
      <v>2019</v>
      <v>years (2018)</v>
      <v>2011</v>
      <v>per thousand (2018)</v>
      <v>2019</v>
      <v>2017</v>
      <v>2016</v>
      <v>2019</v>
      <v>2016</v>
      <v>2018</v>
      <v>kilotons per year (2016)</v>
      <v>deaths per 100,000 (2017)</v>
      <v>kWh (2014)</v>
      <v>2014</v>
      <v>2018</v>
      <v>2011</v>
      <v>2011</v>
      <v>2011</v>
      <v>2011</v>
      <v>2011</v>
      <v>2015</v>
      <v>2011</v>
      <v>2011</v>
      <v>2018</v>
      <v>2018</v>
      <v>2019</v>
    </spb>
    <spb s="0">
      <v xml:space="preserve">Wikipedia	Cia	</v>
      <v xml:space="preserve">CC-BY-SA		</v>
      <v xml:space="preserve">http://en.wikipedia.org/wiki/American_Samoa	https://www.cia.gov/library/publications/the-world-factbook/geos/aq.html?Transportation	</v>
      <v xml:space="preserve">http://creativecommons.org/licenses/by-sa/3.0/		</v>
    </spb>
    <spb s="0">
      <v xml:space="preserve">Wikipedia	</v>
      <v xml:space="preserve">CC BY-SA 3.0	</v>
      <v xml:space="preserve">https://en.wikipedia.org/wiki/American_Samoa	</v>
      <v xml:space="preserve">https://creativecommons.org/licenses/by-sa/3.0	</v>
    </spb>
    <spb s="0">
      <v xml:space="preserve">Wikipedia	</v>
      <v xml:space="preserve">CC-BY-SA	</v>
      <v xml:space="preserve">http://en.wikipedia.org/wiki/American_Samoa	</v>
      <v xml:space="preserve">http://creativecommons.org/licenses/by-sa/3.0/	</v>
    </spb>
    <spb s="0">
      <v xml:space="preserve">Cia	</v>
      <v xml:space="preserve">	</v>
      <v xml:space="preserve">https://www.cia.gov/library/publications/the-world-factbook/geos/aq.html?Transportation	</v>
      <v xml:space="preserve">	</v>
    </spb>
    <spb s="13">
      <v>46</v>
      <v>47</v>
      <v>47</v>
      <v>3</v>
      <v>47</v>
      <v>47</v>
      <v>47</v>
      <v>48</v>
      <v>47</v>
      <v>47</v>
      <v>47</v>
      <v>47</v>
      <v>9</v>
      <v>49</v>
      <v>47</v>
      <v>49</v>
      <v>11</v>
      <v>49</v>
      <v>49</v>
    </spb>
    <spb s="2">
      <v>3</v>
      <v>Name</v>
      <v>LearnMoreOnLink</v>
    </spb>
    <spb s="14">
      <v>2018</v>
      <v>square km</v>
      <v>per thousand (2017)</v>
      <v>2022</v>
      <v>2019</v>
      <v>2016</v>
      <v>2016</v>
      <v>1999</v>
      <v>1992</v>
      <v>1989</v>
    </spb>
    <spb s="0">
      <v xml:space="preserve">Wikipedia	Cia	travel.state.gov	</v>
      <v xml:space="preserve">CC-BY-SA			</v>
      <v xml:space="preserve">http://en.wikipedia.org/wiki/Andorra	https://www.cia.gov/library/publications/the-world-factbook/geos/an.html?Transportation	https://travel.state.gov/content/travel/en/international-travel/International-Travel-Country-Information-Pages/Andorra.html	</v>
      <v xml:space="preserve">http://creativecommons.org/licenses/by-sa/3.0/			</v>
    </spb>
    <spb s="0">
      <v xml:space="preserve">Wikipedia	</v>
      <v xml:space="preserve">CC BY-SA 3.0	</v>
      <v xml:space="preserve">https://en.wikipedia.org/wiki/Andorra	</v>
      <v xml:space="preserve">https://creativecommons.org/licenses/by-sa/3.0	</v>
    </spb>
    <spb s="0">
      <v xml:space="preserve">Wikipedia	</v>
      <v xml:space="preserve">CC-BY-SA	</v>
      <v xml:space="preserve">http://en.wikipedia.org/wiki/Andorra	</v>
      <v xml:space="preserve">http://creativecommons.org/licenses/by-sa/3.0/	</v>
    </spb>
    <spb s="0">
      <v xml:space="preserve">Cia	</v>
      <v xml:space="preserve">	</v>
      <v xml:space="preserve">https://www.cia.gov/library/publications/the-world-factbook/geos/an.html?Transportation	</v>
      <v xml:space="preserve">	</v>
    </spb>
    <spb s="15">
      <v>53</v>
      <v>54</v>
      <v>54</v>
      <v>3</v>
      <v>54</v>
      <v>54</v>
      <v>54</v>
      <v>55</v>
      <v>54</v>
      <v>54</v>
      <v>55</v>
      <v>54</v>
      <v>54</v>
      <v>6</v>
      <v>53</v>
      <v>54</v>
      <v>8</v>
      <v>9</v>
      <v>56</v>
      <v>54</v>
      <v>56</v>
      <v>11</v>
      <v>12</v>
      <v>56</v>
      <v>56</v>
    </spb>
    <spb s="2">
      <v>4</v>
      <v>Name</v>
      <v>LearnMoreOnLink</v>
    </spb>
    <spb s="16">
      <v>2019</v>
      <v>square km</v>
      <v>per thousand (2018)</v>
      <v>2022</v>
      <v>2010</v>
      <v>per liter (2014)</v>
      <v>per thousand (2018)</v>
      <v>2019</v>
      <v>2016</v>
      <v>2016</v>
      <v>2015</v>
      <v>kilotons per year (2016)</v>
      <v>2015</v>
      <v>1983</v>
    </spb>
    <spb s="0">
      <v xml:space="preserve">Wikipedia	Cia	travel.state.gov	</v>
      <v xml:space="preserve">CC-BY-SA			</v>
      <v xml:space="preserve">http://en.wikipedia.org/wiki/Angola	https://www.cia.gov/library/publications/the-world-factbook/geos/ao.html?Transportation	https://travel.state.gov/content/travel/en/international-travel/International-Travel-Country-Information-Pages/Angola.html	</v>
      <v xml:space="preserve">http://creativecommons.org/licenses/by-sa/3.0/			</v>
    </spb>
    <spb s="0">
      <v xml:space="preserve">Wikipedia	</v>
      <v xml:space="preserve">CC BY-SA 3.0	</v>
      <v xml:space="preserve">https://en.wikipedia.org/wiki/Angola	</v>
      <v xml:space="preserve">https://creativecommons.org/licenses/by-sa/3.0	</v>
    </spb>
    <spb s="0">
      <v xml:space="preserve">Wikipedia	</v>
      <v xml:space="preserve">CC-BY-SA	</v>
      <v xml:space="preserve">http://en.wikipedia.org/wiki/Angola	</v>
      <v xml:space="preserve">http://creativecommons.org/licenses/by-sa/3.0/	</v>
    </spb>
    <spb s="0">
      <v xml:space="preserve">Cia	</v>
      <v xml:space="preserve">	</v>
      <v xml:space="preserve">https://www.cia.gov/library/publications/the-world-factbook/geos/ao.html?Transportation	</v>
      <v xml:space="preserve">	</v>
    </spb>
    <spb s="9">
      <v>0</v>
      <v>60</v>
      <v>61</v>
      <v>61</v>
      <v>3</v>
      <v>61</v>
      <v>61</v>
      <v>61</v>
      <v>62</v>
      <v>61</v>
      <v>61</v>
      <v>62</v>
      <v>61</v>
      <v>61</v>
      <v>63</v>
      <v>6</v>
      <v>60</v>
      <v>63</v>
      <v>7</v>
      <v>61</v>
      <v>63</v>
      <v>8</v>
      <v>9</v>
      <v>10</v>
      <v>63</v>
      <v>63</v>
      <v>61</v>
      <v>63</v>
      <v>11</v>
      <v>12</v>
      <v>13</v>
      <v>35</v>
      <v>63</v>
      <v>63</v>
      <v>63</v>
      <v>63</v>
      <v>63</v>
      <v>63</v>
      <v>63</v>
      <v>63</v>
      <v>63</v>
      <v>63</v>
      <v>63</v>
      <v>14</v>
    </spb>
    <spb s="10">
      <v>2019</v>
      <v>2019</v>
      <v>square km</v>
      <v>per thousand (2018)</v>
      <v>2022</v>
      <v>2019</v>
      <v>2018</v>
      <v>per liter (2016)</v>
      <v>2019</v>
      <v>years (2018)</v>
      <v>2017</v>
      <v>per thousand (2018)</v>
      <v>2019</v>
      <v>2017</v>
      <v>2016</v>
      <v>2019</v>
      <v>2016</v>
      <v>2017</v>
      <v>kilotons per year (2016)</v>
      <v>deaths per 100,000 (2017)</v>
      <v>kWh (2014)</v>
      <v>2014</v>
      <v>2018</v>
      <v>2018</v>
      <v>2018</v>
      <v>2018</v>
      <v>2018</v>
      <v>2015</v>
      <v>2018</v>
      <v>2018</v>
      <v>2015</v>
      <v>2016</v>
      <v>2019</v>
    </spb>
    <spb s="0">
      <v xml:space="preserve">Wikipedia	Cia	travel.state.gov	</v>
      <v xml:space="preserve">CC-BY-SA			</v>
      <v xml:space="preserve">http://en.wikipedia.org/wiki/Antigua_and_Barbuda	https://www.cia.gov/library/publications/the-world-factbook/geos/ac.html?Transportation	https://travel.state.gov/content/travel/en/international-travel/International-Travel-Country-Information-Pages/AntiguaandBarbuda.html	</v>
      <v xml:space="preserve">http://creativecommons.org/licenses/by-sa/3.0/			</v>
    </spb>
    <spb s="0">
      <v xml:space="preserve">Wikipedia	</v>
      <v xml:space="preserve">CC BY-SA 3.0	</v>
      <v xml:space="preserve">https://en.wikipedia.org/wiki/Antigua_and_Barbuda	</v>
      <v xml:space="preserve">https://creativecommons.org/licenses/by-sa/3.0	</v>
    </spb>
    <spb s="0">
      <v xml:space="preserve">Wikipedia	</v>
      <v xml:space="preserve">CC-BY-SA	</v>
      <v xml:space="preserve">http://en.wikipedia.org/wiki/Antigua_and_Barbuda	</v>
      <v xml:space="preserve">http://creativecommons.org/licenses/by-sa/3.0/	</v>
    </spb>
    <spb s="0">
      <v xml:space="preserve">Cia	</v>
      <v xml:space="preserve">	</v>
      <v xml:space="preserve">https://www.cia.gov/library/publications/the-world-factbook/geos/ac.html?Transportation	</v>
      <v xml:space="preserve">	</v>
    </spb>
    <spb s="17">
      <v>0</v>
      <v>66</v>
      <v>67</v>
      <v>67</v>
      <v>3</v>
      <v>67</v>
      <v>67</v>
      <v>67</v>
      <v>68</v>
      <v>67</v>
      <v>67</v>
      <v>68</v>
      <v>67</v>
      <v>67</v>
      <v>69</v>
      <v>6</v>
      <v>66</v>
      <v>69</v>
      <v>7</v>
      <v>67</v>
      <v>69</v>
      <v>8</v>
      <v>9</v>
      <v>10</v>
      <v>69</v>
      <v>67</v>
      <v>69</v>
      <v>11</v>
      <v>12</v>
      <v>13</v>
      <v>69</v>
      <v>69</v>
      <v>69</v>
      <v>69</v>
    </spb>
    <spb s="2">
      <v>5</v>
      <v>Name</v>
      <v>LearnMoreOnLink</v>
    </spb>
    <spb s="18">
      <v>2018</v>
      <v>2019</v>
      <v>square km</v>
      <v>per thousand (2018)</v>
      <v>2022</v>
      <v>2018</v>
      <v>2018</v>
      <v>per liter (2010)</v>
      <v>2019</v>
      <v>years (2018)</v>
      <v>2014</v>
      <v>per thousand (2018)</v>
      <v>2019</v>
      <v>2017</v>
      <v>2016</v>
      <v>2016</v>
      <v>2017</v>
      <v>kilotons per year (2016)</v>
      <v>deaths per 100,000 (2017)</v>
      <v>2007</v>
      <v>2015</v>
      <v>2018</v>
      <v>2012</v>
    </spb>
    <spb s="0">
      <v xml:space="preserve">Wikipedia	Cia	travel.state.gov	</v>
      <v xml:space="preserve">CC-BY-SA			</v>
      <v xml:space="preserve">http://en.wikipedia.org/wiki/Argentina	https://www.cia.gov/library/publications/the-world-factbook/geos/ar.html?Transportation	https://travel.state.gov/content/travel/en/international-travel/International-Travel-Country-Information-Pages/Argentina.html	</v>
      <v xml:space="preserve">http://creativecommons.org/licenses/by-sa/3.0/			</v>
    </spb>
    <spb s="0">
      <v xml:space="preserve">Wikipedia	</v>
      <v xml:space="preserve">CC BY-SA 3.0	</v>
      <v xml:space="preserve">https://en.wikipedia.org/wiki/Argentina	</v>
      <v xml:space="preserve">https://creativecommons.org/licenses/by-sa/3.0	</v>
    </spb>
    <spb s="0">
      <v xml:space="preserve">Wikipedia	</v>
      <v xml:space="preserve">CC-BY-SA	</v>
      <v xml:space="preserve">http://en.wikipedia.org/wiki/Argentina	</v>
      <v xml:space="preserve">http://creativecommons.org/licenses/by-sa/3.0/	</v>
    </spb>
    <spb s="0">
      <v xml:space="preserve">Cia	</v>
      <v xml:space="preserve">	</v>
      <v xml:space="preserve">https://www.cia.gov/library/publications/the-world-factbook/geos/ar.html?Transportation	</v>
      <v xml:space="preserve">	</v>
    </spb>
    <spb s="11">
      <v>0</v>
      <v>73</v>
      <v>74</v>
      <v>74</v>
      <v>3</v>
      <v>74</v>
      <v>74</v>
      <v>74</v>
      <v>75</v>
      <v>74</v>
      <v>74</v>
      <v>75</v>
      <v>74</v>
      <v>74</v>
      <v>76</v>
      <v>6</v>
      <v>73</v>
      <v>76</v>
      <v>7</v>
      <v>74</v>
      <v>76</v>
      <v>8</v>
      <v>9</v>
      <v>10</v>
      <v>76</v>
      <v>76</v>
      <v>74</v>
      <v>76</v>
      <v>11</v>
      <v>12</v>
      <v>13</v>
      <v>35</v>
      <v>76</v>
      <v>73</v>
      <v>76</v>
      <v>76</v>
      <v>76</v>
      <v>76</v>
      <v>76</v>
      <v>76</v>
      <v>76</v>
      <v>76</v>
      <v>76</v>
      <v>76</v>
      <v>14</v>
    </spb>
    <spb s="12">
      <v>2019</v>
      <v>2019</v>
      <v>square km</v>
      <v>per thousand (2018)</v>
      <v>2022</v>
      <v>2019</v>
      <v>2018</v>
      <v>per liter (2016)</v>
      <v>2019</v>
      <v>years (2018)</v>
      <v>2018</v>
      <v>per thousand (2018)</v>
      <v>2019</v>
      <v>2017</v>
      <v>2016</v>
      <v>2019</v>
      <v>2016</v>
      <v>2017</v>
      <v>kilotons per year (2016)</v>
      <v>deaths per 100,000 (2017)</v>
      <v>kWh (2014)</v>
      <v>2014</v>
      <v>2019</v>
      <v>2018</v>
      <v>2018</v>
      <v>2018</v>
      <v>2018</v>
      <v>2018</v>
      <v>2015</v>
      <v>2018</v>
      <v>2018</v>
      <v>2017</v>
      <v>2017</v>
      <v>2019</v>
    </spb>
    <spb s="0">
      <v xml:space="preserve">Wikipedia	Cia	travel.state.gov	</v>
      <v xml:space="preserve">CC-BY-SA			</v>
      <v xml:space="preserve">http://en.wikipedia.org/wiki/Armenia	https://www.cia.gov/library/publications/the-world-factbook/geos/am.html?Transportation	https://travel.state.gov/content/travel/en/international-travel/International-Travel-Country-Information-Pages/Armenia.html	</v>
      <v xml:space="preserve">http://creativecommons.org/licenses/by-sa/3.0/			</v>
    </spb>
    <spb s="0">
      <v xml:space="preserve">Wikipedia	</v>
      <v xml:space="preserve">CC BY-SA 3.0	</v>
      <v xml:space="preserve">https://en.wikipedia.org/wiki/Armenia	</v>
      <v xml:space="preserve">https://creativecommons.org/licenses/by-sa/3.0	</v>
    </spb>
    <spb s="0">
      <v xml:space="preserve">Wikipedia	</v>
      <v xml:space="preserve">CC-BY-SA	</v>
      <v xml:space="preserve">http://en.wikipedia.org/wiki/Armenia	</v>
      <v xml:space="preserve">http://creativecommons.org/licenses/by-sa/3.0/	</v>
    </spb>
    <spb s="0">
      <v xml:space="preserve">Cia	</v>
      <v xml:space="preserve">	</v>
      <v xml:space="preserve">https://www.cia.gov/library/publications/the-world-factbook/geos/am.html?Transportation	</v>
      <v xml:space="preserve">	</v>
    </spb>
    <spb s="9">
      <v>0</v>
      <v>79</v>
      <v>80</v>
      <v>80</v>
      <v>3</v>
      <v>80</v>
      <v>80</v>
      <v>80</v>
      <v>81</v>
      <v>80</v>
      <v>80</v>
      <v>81</v>
      <v>80</v>
      <v>80</v>
      <v>82</v>
      <v>6</v>
      <v>79</v>
      <v>82</v>
      <v>7</v>
      <v>80</v>
      <v>82</v>
      <v>8</v>
      <v>9</v>
      <v>10</v>
      <v>82</v>
      <v>82</v>
      <v>80</v>
      <v>82</v>
      <v>11</v>
      <v>12</v>
      <v>13</v>
      <v>35</v>
      <v>82</v>
      <v>82</v>
      <v>82</v>
      <v>82</v>
      <v>82</v>
      <v>82</v>
      <v>82</v>
      <v>82</v>
      <v>82</v>
      <v>82</v>
      <v>82</v>
      <v>14</v>
    </spb>
    <spb s="10">
      <v>2019</v>
      <v>2019</v>
      <v>square km</v>
      <v>per thousand (2018)</v>
      <v>2022</v>
      <v>2019</v>
      <v>2018</v>
      <v>per liter (2016)</v>
      <v>2019</v>
      <v>years (2018)</v>
      <v>2018</v>
      <v>per thousand (2018)</v>
      <v>2019</v>
      <v>2017</v>
      <v>2016</v>
      <v>2019</v>
      <v>2016</v>
      <v>2017</v>
      <v>kilotons per year (2016)</v>
      <v>deaths per 100,000 (2017)</v>
      <v>kWh (2014)</v>
      <v>2014</v>
      <v>2018</v>
      <v>2018</v>
      <v>2018</v>
      <v>2018</v>
      <v>2018</v>
      <v>2015</v>
      <v>2018</v>
      <v>2018</v>
      <v>2018</v>
      <v>2018</v>
      <v>2019</v>
    </spb>
    <spb s="0">
      <v xml:space="preserve">Wikipedia	Cia	travel.state.gov	</v>
      <v xml:space="preserve">CC-BY-SA			</v>
      <v xml:space="preserve">http://en.wikipedia.org/wiki/Aruba	https://www.cia.gov/library/publications/the-world-factbook/geos/aa.html?Transportation	https://travel.state.gov/content/travel/en/international-travel/International-Travel-Country-Information-Pages/Aruba.html	</v>
      <v xml:space="preserve">http://creativecommons.org/licenses/by-sa/3.0/			</v>
    </spb>
    <spb s="0">
      <v xml:space="preserve">Wikipedia	</v>
      <v xml:space="preserve">CC BY-SA 3.0	</v>
      <v xml:space="preserve">https://en.wikipedia.org/wiki/Aruba	</v>
      <v xml:space="preserve">https://creativecommons.org/licenses/by-sa/3.0	</v>
    </spb>
    <spb s="0">
      <v xml:space="preserve">Wikipedia	</v>
      <v xml:space="preserve">CC-BY-SA	</v>
      <v xml:space="preserve">http://en.wikipedia.org/wiki/Aruba	</v>
      <v xml:space="preserve">http://creativecommons.org/licenses/by-sa/3.0/	</v>
    </spb>
    <spb s="0">
      <v xml:space="preserve">Cia	</v>
      <v xml:space="preserve">	</v>
      <v xml:space="preserve">https://www.cia.gov/library/publications/the-world-factbook/geos/aa.html?Transportation	</v>
      <v xml:space="preserve">	</v>
    </spb>
    <spb s="19">
      <v>0</v>
      <v>85</v>
      <v>86</v>
      <v>86</v>
      <v>3</v>
      <v>86</v>
      <v>86</v>
      <v>86</v>
      <v>87</v>
      <v>86</v>
      <v>86</v>
      <v>86</v>
      <v>86</v>
      <v>88</v>
      <v>6</v>
      <v>7</v>
      <v>86</v>
      <v>9</v>
      <v>88</v>
      <v>86</v>
      <v>88</v>
      <v>11</v>
      <v>12</v>
      <v>88</v>
      <v>88</v>
    </spb>
    <spb s="2">
      <v>6</v>
      <v>Name</v>
      <v>LearnMoreOnLink</v>
    </spb>
    <spb s="20">
      <v>2019</v>
      <v>2017</v>
      <v>square km</v>
      <v>per thousand (2018)</v>
      <v>2022</v>
      <v>2019</v>
      <v>2018</v>
      <v>years (2018)</v>
      <v>2019</v>
      <v>2016</v>
      <v>2016</v>
      <v>1995</v>
      <v>kilotons per year (2016)</v>
      <v>2014</v>
      <v>2016</v>
    </spb>
    <spb s="0">
      <v xml:space="preserve">Wikipedia	Cia	travel.state.gov	</v>
      <v xml:space="preserve">CC-BY-SA			</v>
      <v xml:space="preserve">http://en.wikipedia.org/wiki/Australia	https://www.cia.gov/library/publications/the-world-factbook/geos/as.html?Transportation	https://travel.state.gov/content/travel/en/international-travel/International-Travel-Country-Information-Pages/Australia.html	</v>
      <v xml:space="preserve">http://creativecommons.org/licenses/by-sa/3.0/			</v>
    </spb>
    <spb s="0">
      <v xml:space="preserve">Wikipedia	</v>
      <v xml:space="preserve">CC BY-SA 3.0	</v>
      <v xml:space="preserve">https://en.wikipedia.org/wiki/Australia	</v>
      <v xml:space="preserve">https://creativecommons.org/licenses/by-sa/3.0	</v>
    </spb>
    <spb s="0">
      <v xml:space="preserve">Wikipedia	</v>
      <v xml:space="preserve">CC-BY-SA	</v>
      <v xml:space="preserve">http://en.wikipedia.org/wiki/Australia	</v>
      <v xml:space="preserve">http://creativecommons.org/licenses/by-sa/3.0/	</v>
    </spb>
    <spb s="0">
      <v xml:space="preserve">Cia	</v>
      <v xml:space="preserve">	</v>
      <v xml:space="preserve">https://www.cia.gov/library/publications/the-world-factbook/geos/as.html?Transportation	</v>
      <v xml:space="preserve">	</v>
    </spb>
    <spb s="11">
      <v>0</v>
      <v>92</v>
      <v>93</v>
      <v>93</v>
      <v>3</v>
      <v>93</v>
      <v>93</v>
      <v>93</v>
      <v>94</v>
      <v>93</v>
      <v>93</v>
      <v>94</v>
      <v>93</v>
      <v>93</v>
      <v>95</v>
      <v>6</v>
      <v>92</v>
      <v>95</v>
      <v>7</v>
      <v>93</v>
      <v>95</v>
      <v>8</v>
      <v>9</v>
      <v>10</v>
      <v>95</v>
      <v>95</v>
      <v>93</v>
      <v>95</v>
      <v>11</v>
      <v>12</v>
      <v>13</v>
      <v>35</v>
      <v>95</v>
      <v>92</v>
      <v>95</v>
      <v>95</v>
      <v>95</v>
      <v>95</v>
      <v>95</v>
      <v>95</v>
      <v>95</v>
      <v>95</v>
      <v>95</v>
      <v>95</v>
      <v>14</v>
    </spb>
    <spb s="12">
      <v>2019</v>
      <v>2019</v>
      <v>square km</v>
      <v>per thousand (2018)</v>
      <v>2022</v>
      <v>2019</v>
      <v>2018</v>
      <v>per liter (2016)</v>
      <v>2019</v>
      <v>years (2018)</v>
      <v>2018</v>
      <v>per thousand (2018)</v>
      <v>2019</v>
      <v>2017</v>
      <v>2016</v>
      <v>2019</v>
      <v>2016</v>
      <v>2017</v>
      <v>kilotons per year (2016)</v>
      <v>deaths per 100,000 (2017)</v>
      <v>kWh (2014)</v>
      <v>2015</v>
      <v>2019</v>
      <v>2014</v>
      <v>2014</v>
      <v>2014</v>
      <v>2014</v>
      <v>2014</v>
      <v>2014</v>
      <v>2014</v>
      <v>2014</v>
      <v>2017</v>
      <v>2017</v>
      <v>2019</v>
    </spb>
    <spb s="0">
      <v xml:space="preserve">Wikipedia	Cia	travel.state.gov	</v>
      <v xml:space="preserve">CC-BY-SA			</v>
      <v xml:space="preserve">http://en.wikipedia.org/wiki/Austria	https://www.cia.gov/library/publications/the-world-factbook/geos/au.html?Transportation	https://travel.state.gov/content/travel/en/international-travel/International-Travel-Country-Information-Pages/Austria.html	</v>
      <v xml:space="preserve">http://creativecommons.org/licenses/by-sa/3.0/			</v>
    </spb>
    <spb s="0">
      <v xml:space="preserve">Wikipedia	</v>
      <v xml:space="preserve">CC BY-SA 3.0	</v>
      <v xml:space="preserve">https://en.wikipedia.org/wiki/Austria	</v>
      <v xml:space="preserve">https://creativecommons.org/licenses/by-sa/3.0	</v>
    </spb>
    <spb s="0">
      <v xml:space="preserve">Wikipedia	</v>
      <v xml:space="preserve">CC-BY-SA	</v>
      <v xml:space="preserve">http://en.wikipedia.org/wiki/Austria	</v>
      <v xml:space="preserve">http://creativecommons.org/licenses/by-sa/3.0/	</v>
    </spb>
    <spb s="0">
      <v xml:space="preserve">Cia	</v>
      <v xml:space="preserve">	</v>
      <v xml:space="preserve">https://www.cia.gov/library/publications/the-world-factbook/geos/au.html?Transportation	</v>
      <v xml:space="preserve">	</v>
    </spb>
    <spb s="21">
      <v>0</v>
      <v>98</v>
      <v>99</v>
      <v>99</v>
      <v>3</v>
      <v>99</v>
      <v>99</v>
      <v>99</v>
      <v>100</v>
      <v>99</v>
      <v>99</v>
      <v>99</v>
      <v>99</v>
      <v>101</v>
      <v>6</v>
      <v>98</v>
      <v>101</v>
      <v>7</v>
      <v>99</v>
      <v>101</v>
      <v>8</v>
      <v>9</v>
      <v>10</v>
      <v>101</v>
      <v>101</v>
      <v>99</v>
      <v>101</v>
      <v>11</v>
      <v>12</v>
      <v>13</v>
      <v>35</v>
      <v>101</v>
      <v>98</v>
      <v>101</v>
      <v>101</v>
      <v>101</v>
      <v>101</v>
      <v>101</v>
      <v>101</v>
      <v>101</v>
      <v>101</v>
      <v>101</v>
      <v>101</v>
      <v>14</v>
    </spb>
    <spb s="2">
      <v>7</v>
      <v>Name</v>
      <v>LearnMoreOnLink</v>
    </spb>
    <spb s="12">
      <v>2019</v>
      <v>2019</v>
      <v>square km</v>
      <v>per thousand (2018)</v>
      <v>2022</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0">
      <v xml:space="preserve">Wikipedia	travel.state.gov	</v>
      <v xml:space="preserve">CC-BY-SA		</v>
      <v xml:space="preserve">http://en.wikipedia.org/wiki/Azerbaijan	https://travel.state.gov/content/travel/en/international-travel/International-Travel-Country-Information-Pages/Azerbaijan.html	</v>
      <v xml:space="preserve">http://creativecommons.org/licenses/by-sa/3.0/		</v>
    </spb>
    <spb s="0">
      <v xml:space="preserve">Wikipedia	</v>
      <v xml:space="preserve">CC BY-SA 3.0	</v>
      <v xml:space="preserve">https://en.wikipedia.org/wiki/Azerbaijan	</v>
      <v xml:space="preserve">https://creativecommons.org/licenses/by-sa/3.0	</v>
    </spb>
    <spb s="0">
      <v xml:space="preserve">Wikipedia	</v>
      <v xml:space="preserve">CC-BY-SA	</v>
      <v xml:space="preserve">http://en.wikipedia.org/wiki/Azerbaijan	</v>
      <v xml:space="preserve">http://creativecommons.org/licenses/by-sa/3.0/	</v>
    </spb>
    <spb s="0">
      <v xml:space="preserve">Cia	</v>
      <v xml:space="preserve">	</v>
      <v xml:space="preserve">https://www.cia.gov/library/publications/the-world-factbook/geos/aj.html?Transportation	</v>
      <v xml:space="preserve">	</v>
    </spb>
    <spb s="0">
      <v xml:space="preserve">Wikipedia	Cia	travel.state.gov	</v>
      <v xml:space="preserve">CC-BY-SA			</v>
      <v xml:space="preserve">http://en.wikipedia.org/wiki/Azerbaijan	https://www.cia.gov/library/publications/the-world-factbook/geos/aj.html?Transportation	https://travel.state.gov/content/travel/en/international-travel/International-Travel-Country-Information-Pages/Azerbaijan.html	</v>
      <v xml:space="preserve">http://creativecommons.org/licenses/by-sa/3.0/			</v>
    </spb>
    <spb s="11">
      <v>0</v>
      <v>105</v>
      <v>106</v>
      <v>106</v>
      <v>3</v>
      <v>106</v>
      <v>106</v>
      <v>106</v>
      <v>107</v>
      <v>106</v>
      <v>106</v>
      <v>107</v>
      <v>106</v>
      <v>106</v>
      <v>108</v>
      <v>6</v>
      <v>109</v>
      <v>108</v>
      <v>7</v>
      <v>106</v>
      <v>108</v>
      <v>8</v>
      <v>9</v>
      <v>10</v>
      <v>108</v>
      <v>108</v>
      <v>106</v>
      <v>108</v>
      <v>11</v>
      <v>12</v>
      <v>13</v>
      <v>35</v>
      <v>108</v>
      <v>109</v>
      <v>108</v>
      <v>108</v>
      <v>108</v>
      <v>108</v>
      <v>108</v>
      <v>108</v>
      <v>108</v>
      <v>108</v>
      <v>108</v>
      <v>108</v>
      <v>14</v>
    </spb>
    <spb s="12">
      <v>2019</v>
      <v>2018</v>
      <v>square km</v>
      <v>per thousand (2018)</v>
      <v>2022</v>
      <v>2019</v>
      <v>2018</v>
      <v>per liter (2016)</v>
      <v>2019</v>
      <v>years (2018)</v>
      <v>2018</v>
      <v>per thousand (2018)</v>
      <v>2019</v>
      <v>2017</v>
      <v>2016</v>
      <v>2019</v>
      <v>2016</v>
      <v>2014</v>
      <v>kilotons per year (2016)</v>
      <v>deaths per 100,000 (2017)</v>
      <v>kWh (2014)</v>
      <v>2014</v>
      <v>1999</v>
      <v>2005</v>
      <v>2005</v>
      <v>2005</v>
      <v>2005</v>
      <v>2005</v>
      <v>2015</v>
      <v>2005</v>
      <v>2005</v>
      <v>2018</v>
      <v>2018</v>
      <v>2019</v>
    </spb>
    <spb s="0">
      <v xml:space="preserve">Wikipedia	Cia	travel.state.gov	</v>
      <v xml:space="preserve">CC-BY-SA			</v>
      <v xml:space="preserve">http://en.wikipedia.org/wiki/The_Bahamas	https://www.cia.gov/library/publications/the-world-factbook/geos/bf.html?Transportation	https://travel.state.gov/content/travel/en/international-travel/International-Travel-Country-Information-Pages/Bahamas.html	</v>
      <v xml:space="preserve">http://creativecommons.org/licenses/by-sa/3.0/			</v>
    </spb>
    <spb s="0">
      <v xml:space="preserve">Wikipedia	</v>
      <v xml:space="preserve">CC BY-SA 3.0	</v>
      <v xml:space="preserve">https://en.wikipedia.org/wiki/The_Bahamas	</v>
      <v xml:space="preserve">https://creativecommons.org/licenses/by-sa/3.0	</v>
    </spb>
    <spb s="0">
      <v xml:space="preserve">Wikipedia	</v>
      <v xml:space="preserve">CC-BY-SA	</v>
      <v xml:space="preserve">http://en.wikipedia.org/wiki/The_Bahamas	</v>
      <v xml:space="preserve">http://creativecommons.org/licenses/by-sa/3.0/	</v>
    </spb>
    <spb s="0">
      <v xml:space="preserve">Cia	</v>
      <v xml:space="preserve">	</v>
      <v xml:space="preserve">https://www.cia.gov/library/publications/the-world-factbook/geos/bf.html?Transportation	</v>
      <v xml:space="preserve">	</v>
    </spb>
    <spb s="22">
      <v>0</v>
      <v>112</v>
      <v>113</v>
      <v>113</v>
      <v>3</v>
      <v>113</v>
      <v>113</v>
      <v>113</v>
      <v>114</v>
      <v>113</v>
      <v>113</v>
      <v>114</v>
      <v>113</v>
      <v>113</v>
      <v>115</v>
      <v>6</v>
      <v>112</v>
      <v>115</v>
      <v>7</v>
      <v>113</v>
      <v>115</v>
      <v>8</v>
      <v>9</v>
      <v>10</v>
      <v>115</v>
      <v>115</v>
      <v>113</v>
      <v>115</v>
      <v>11</v>
      <v>12</v>
      <v>13</v>
      <v>115</v>
      <v>115</v>
      <v>115</v>
      <v>115</v>
      <v>14</v>
    </spb>
    <spb s="2">
      <v>8</v>
      <v>Name</v>
      <v>LearnMoreOnLink</v>
    </spb>
    <spb s="23">
      <v>2019</v>
      <v>2019</v>
      <v>square km</v>
      <v>per thousand (2018)</v>
      <v>2022</v>
      <v>2019</v>
      <v>2018</v>
      <v>per liter (2016)</v>
      <v>2019</v>
      <v>years (2018)</v>
      <v>2018</v>
      <v>per thousand (2018)</v>
      <v>2019</v>
      <v>2017</v>
      <v>2016</v>
      <v>2019</v>
      <v>2016</v>
      <v>2017</v>
      <v>kilotons per year (2016)</v>
      <v>deaths per 100,000 (2017)</v>
      <v>2007</v>
      <v>2015</v>
      <v>2018</v>
      <v>1995</v>
      <v>2019</v>
    </spb>
    <spb s="0">
      <v xml:space="preserve">Wikipedia	Cia	travel.state.gov	</v>
      <v xml:space="preserve">CC-BY-SA			</v>
      <v xml:space="preserve">http://en.wikipedia.org/wiki/Bahrain	https://www.cia.gov/library/publications/the-world-factbook/geos/ba.html?Transportation	https://travel.state.gov/content/travel/en/international-travel/International-Travel-Country-Information-Pages/Bahrain.html	</v>
      <v xml:space="preserve">http://creativecommons.org/licenses/by-sa/3.0/			</v>
    </spb>
    <spb s="0">
      <v xml:space="preserve">Wikipedia	</v>
      <v xml:space="preserve">CC BY-SA 3.0	</v>
      <v xml:space="preserve">https://en.wikipedia.org/wiki/Bahrain	</v>
      <v xml:space="preserve">https://creativecommons.org/licenses/by-sa/3.0	</v>
    </spb>
    <spb s="0">
      <v xml:space="preserve">Wikipedia	</v>
      <v xml:space="preserve">CC-BY-SA	</v>
      <v xml:space="preserve">http://en.wikipedia.org/wiki/Bahrain	</v>
      <v xml:space="preserve">http://creativecommons.org/licenses/by-sa/3.0/	</v>
    </spb>
    <spb s="0">
      <v xml:space="preserve">Cia	</v>
      <v xml:space="preserve">	</v>
      <v xml:space="preserve">https://www.cia.gov/library/publications/the-world-factbook/geos/ba.html?Transportation	</v>
      <v xml:space="preserve">	</v>
    </spb>
    <spb s="24">
      <v>0</v>
      <v>119</v>
      <v>120</v>
      <v>120</v>
      <v>3</v>
      <v>120</v>
      <v>120</v>
      <v>120</v>
      <v>121</v>
      <v>120</v>
      <v>120</v>
      <v>120</v>
      <v>120</v>
      <v>122</v>
      <v>6</v>
      <v>119</v>
      <v>122</v>
      <v>7</v>
      <v>120</v>
      <v>122</v>
      <v>8</v>
      <v>9</v>
      <v>10</v>
      <v>122</v>
      <v>122</v>
      <v>120</v>
      <v>122</v>
      <v>11</v>
      <v>12</v>
      <v>13</v>
      <v>35</v>
      <v>122</v>
      <v>119</v>
      <v>122</v>
      <v>122</v>
      <v>122</v>
      <v>14</v>
    </spb>
    <spb s="2">
      <v>9</v>
      <v>Name</v>
      <v>LearnMoreOnLink</v>
    </spb>
    <spb s="25">
      <v>2018</v>
      <v>2019</v>
      <v>square km</v>
      <v>per thousand (2018)</v>
      <v>2022</v>
      <v>2018</v>
      <v>2018</v>
      <v>per liter (2016)</v>
      <v>2019</v>
      <v>years (2018)</v>
      <v>2004</v>
      <v>per thousand (2018)</v>
      <v>2019</v>
      <v>2017</v>
      <v>2016</v>
      <v>2019</v>
      <v>2016</v>
      <v>2015</v>
      <v>kilotons per year (2016)</v>
      <v>deaths per 100,000 (2017)</v>
      <v>kWh (2014)</v>
      <v>2014</v>
      <v>2019</v>
      <v>2015</v>
      <v>2018</v>
      <v>2018</v>
      <v>2019</v>
    </spb>
    <spb s="0">
      <v xml:space="preserve">Wikipedia	Cia	travel.state.gov	</v>
      <v xml:space="preserve">CC-BY-SA			</v>
      <v xml:space="preserve">http://en.wikipedia.org/wiki/Bangladesh	https://www.cia.gov/library/publications/the-world-factbook/geos/bg.html?Transportation	https://travel.state.gov/content/travel/en/international-travel/International-Travel-Country-Information-Pages/Bangladesh.html	</v>
      <v xml:space="preserve">http://creativecommons.org/licenses/by-sa/3.0/			</v>
    </spb>
    <spb s="0">
      <v xml:space="preserve">Wikipedia	</v>
      <v xml:space="preserve">CC BY-SA 3.0	</v>
      <v xml:space="preserve">https://en.wikipedia.org/wiki/Bangladesh	</v>
      <v xml:space="preserve">https://creativecommons.org/licenses/by-sa/3.0	</v>
    </spb>
    <spb s="0">
      <v xml:space="preserve">Wikipedia	</v>
      <v xml:space="preserve">CC-BY-SA	</v>
      <v xml:space="preserve">http://en.wikipedia.org/wiki/Bangladesh	</v>
      <v xml:space="preserve">http://creativecommons.org/licenses/by-sa/3.0/	</v>
    </spb>
    <spb s="0">
      <v xml:space="preserve">Cia	</v>
      <v xml:space="preserve">	</v>
      <v xml:space="preserve">https://www.cia.gov/library/publications/the-world-factbook/geos/bg.html?Transportation	</v>
      <v xml:space="preserve">	</v>
    </spb>
    <spb s="11">
      <v>0</v>
      <v>126</v>
      <v>127</v>
      <v>127</v>
      <v>3</v>
      <v>127</v>
      <v>127</v>
      <v>127</v>
      <v>128</v>
      <v>127</v>
      <v>127</v>
      <v>128</v>
      <v>127</v>
      <v>127</v>
      <v>129</v>
      <v>6</v>
      <v>126</v>
      <v>129</v>
      <v>7</v>
      <v>127</v>
      <v>129</v>
      <v>8</v>
      <v>9</v>
      <v>10</v>
      <v>129</v>
      <v>129</v>
      <v>127</v>
      <v>129</v>
      <v>11</v>
      <v>12</v>
      <v>13</v>
      <v>35</v>
      <v>129</v>
      <v>126</v>
      <v>129</v>
      <v>129</v>
      <v>129</v>
      <v>129</v>
      <v>129</v>
      <v>129</v>
      <v>129</v>
      <v>129</v>
      <v>129</v>
      <v>129</v>
      <v>14</v>
    </spb>
    <spb s="12">
      <v>2019</v>
      <v>2019</v>
      <v>square km</v>
      <v>per thousand (2018)</v>
      <v>2022</v>
      <v>2019</v>
      <v>2018</v>
      <v>per liter (2016)</v>
      <v>2019</v>
      <v>years (2018)</v>
      <v>2016</v>
      <v>per thousand (2018)</v>
      <v>2019</v>
      <v>2017</v>
      <v>2016</v>
      <v>2019</v>
      <v>2016</v>
      <v>2018</v>
      <v>kilotons per year (2016)</v>
      <v>deaths per 100,000 (2017)</v>
      <v>kWh (2014)</v>
      <v>2014</v>
      <v>2018</v>
      <v>2016</v>
      <v>2016</v>
      <v>2016</v>
      <v>2016</v>
      <v>2016</v>
      <v>2015</v>
      <v>2016</v>
      <v>2016</v>
      <v>2018</v>
      <v>2018</v>
      <v>2019</v>
    </spb>
    <spb s="0">
      <v xml:space="preserve">Wikipedia	Cia	travel.state.gov	</v>
      <v xml:space="preserve">CC-BY-SA			</v>
      <v xml:space="preserve">http://en.wikipedia.org/wiki/Barbados	https://www.cia.gov/library/publications/the-world-factbook/geos/bb.html?Transportation	https://travel.state.gov/content/travel/en/international-travel/International-Travel-Country-Information-Pages/Barbados.html	</v>
      <v xml:space="preserve">http://creativecommons.org/licenses/by-sa/3.0/			</v>
    </spb>
    <spb s="0">
      <v xml:space="preserve">Wikipedia	</v>
      <v xml:space="preserve">CC BY-SA 3.0	</v>
      <v xml:space="preserve">https://en.wikipedia.org/wiki/Barbados	</v>
      <v xml:space="preserve">https://creativecommons.org/licenses/by-sa/3.0	</v>
    </spb>
    <spb s="0">
      <v xml:space="preserve">Wikipedia	</v>
      <v xml:space="preserve">CC-BY-SA	</v>
      <v xml:space="preserve">http://en.wikipedia.org/wiki/Barbados	</v>
      <v xml:space="preserve">http://creativecommons.org/licenses/by-sa/3.0/	</v>
    </spb>
    <spb s="0">
      <v xml:space="preserve">Cia	</v>
      <v xml:space="preserve">	</v>
      <v xml:space="preserve">https://www.cia.gov/library/publications/the-world-factbook/geos/bb.html?Transportation	</v>
      <v xml:space="preserve">	</v>
    </spb>
    <spb s="26">
      <v>0</v>
      <v>132</v>
      <v>133</v>
      <v>133</v>
      <v>3</v>
      <v>133</v>
      <v>133</v>
      <v>133</v>
      <v>134</v>
      <v>133</v>
      <v>133</v>
      <v>134</v>
      <v>133</v>
      <v>133</v>
      <v>135</v>
      <v>6</v>
      <v>132</v>
      <v>135</v>
      <v>7</v>
      <v>133</v>
      <v>135</v>
      <v>8</v>
      <v>9</v>
      <v>10</v>
      <v>135</v>
      <v>135</v>
      <v>133</v>
      <v>135</v>
      <v>11</v>
      <v>12</v>
      <v>13</v>
      <v>135</v>
      <v>132</v>
      <v>135</v>
      <v>135</v>
      <v>135</v>
      <v>14</v>
    </spb>
    <spb s="2">
      <v>10</v>
      <v>Name</v>
      <v>LearnMoreOnLink</v>
    </spb>
    <spb s="27">
      <v>2019</v>
      <v>2019</v>
      <v>square km</v>
      <v>per thousand (2018)</v>
      <v>2022</v>
      <v>2019</v>
      <v>2018</v>
      <v>per liter (2014)</v>
      <v>2019</v>
      <v>years (2018)</v>
      <v>2016</v>
      <v>per thousand (2018)</v>
      <v>2019</v>
      <v>2017</v>
      <v>2016</v>
      <v>2019</v>
      <v>2016</v>
      <v>2017</v>
      <v>kilotons per year (2016)</v>
      <v>deaths per 100,000 (2017)</v>
      <v>2007</v>
      <v>2019</v>
      <v>2015</v>
      <v>2018</v>
      <v>2011</v>
      <v>2019</v>
    </spb>
    <spb s="0">
      <v xml:space="preserve">Wikipedia	Cia	travel.state.gov	</v>
      <v xml:space="preserve">CC-BY-SA			</v>
      <v xml:space="preserve">http://en.wikipedia.org/wiki/Belarus	https://www.cia.gov/library/publications/the-world-factbook/geos/bo.html?Transportation	https://travel.state.gov/content/travel/en/international-travel/International-Travel-Country-Information-Pages/Belarus.html	</v>
      <v xml:space="preserve">http://creativecommons.org/licenses/by-sa/3.0/			</v>
    </spb>
    <spb s="0">
      <v xml:space="preserve">Wikipedia	</v>
      <v xml:space="preserve">CC BY-SA 3.0	</v>
      <v xml:space="preserve">https://en.wikipedia.org/wiki/Belarus	</v>
      <v xml:space="preserve">https://creativecommons.org/licenses/by-sa/3.0	</v>
    </spb>
    <spb s="0">
      <v xml:space="preserve">Wikipedia	</v>
      <v xml:space="preserve">CC-BY-SA	</v>
      <v xml:space="preserve">http://en.wikipedia.org/wiki/Belarus	</v>
      <v xml:space="preserve">http://creativecommons.org/licenses/by-sa/3.0/	</v>
    </spb>
    <spb s="0">
      <v xml:space="preserve">Cia	</v>
      <v xml:space="preserve">	</v>
      <v xml:space="preserve">https://www.cia.gov/library/publications/the-world-factbook/geos/bo.html?Transportation	</v>
      <v xml:space="preserve">	</v>
    </spb>
    <spb s="28">
      <v>139</v>
      <v>140</v>
      <v>140</v>
      <v>3</v>
      <v>140</v>
      <v>140</v>
      <v>140</v>
      <v>141</v>
      <v>140</v>
      <v>140</v>
      <v>141</v>
      <v>140</v>
      <v>140</v>
      <v>142</v>
      <v>6</v>
      <v>139</v>
      <v>142</v>
      <v>7</v>
      <v>140</v>
      <v>142</v>
      <v>8</v>
      <v>9</v>
      <v>10</v>
      <v>142</v>
      <v>142</v>
      <v>140</v>
      <v>142</v>
      <v>11</v>
      <v>12</v>
      <v>13</v>
      <v>35</v>
      <v>142</v>
      <v>139</v>
      <v>142</v>
      <v>142</v>
      <v>142</v>
      <v>142</v>
      <v>142</v>
      <v>142</v>
      <v>142</v>
      <v>142</v>
      <v>142</v>
      <v>142</v>
      <v>14</v>
    </spb>
    <spb s="2">
      <v>11</v>
      <v>Name</v>
      <v>LearnMoreOnLink</v>
    </spb>
    <spb s="29">
      <v>2019</v>
      <v>square km</v>
      <v>per thousand (2018)</v>
      <v>2022</v>
      <v>2019</v>
      <v>2018</v>
      <v>per liter (2016)</v>
      <v>2019</v>
      <v>years (2018)</v>
      <v>2018</v>
      <v>per thousand (2018)</v>
      <v>2019</v>
      <v>2017</v>
      <v>2016</v>
      <v>2019</v>
      <v>2016</v>
      <v>2015</v>
      <v>kilotons per year (2016)</v>
      <v>deaths per 100,000 (2017)</v>
      <v>kWh (2014)</v>
      <v>2014</v>
      <v>2019</v>
      <v>2018</v>
      <v>2018</v>
      <v>2018</v>
      <v>2018</v>
      <v>2018</v>
      <v>2015</v>
      <v>2018</v>
      <v>2018</v>
      <v>2018</v>
      <v>2018</v>
      <v>2019</v>
    </spb>
    <spb s="0">
      <v xml:space="preserve">Wikipedia	Cia	travel.state.gov	</v>
      <v xml:space="preserve">CC-BY-SA			</v>
      <v xml:space="preserve">http://en.wikipedia.org/wiki/Belgium	https://www.cia.gov/library/publications/the-world-factbook/geos/be.html?Transportation	https://travel.state.gov/content/travel/en/international-travel/International-Travel-Country-Information-Pages/Belgium.html	</v>
      <v xml:space="preserve">http://creativecommons.org/licenses/by-sa/3.0/			</v>
    </spb>
    <spb s="0">
      <v xml:space="preserve">Wikipedia	</v>
      <v xml:space="preserve">CC BY-SA 3.0	</v>
      <v xml:space="preserve">https://en.wikipedia.org/wiki/Belgium	</v>
      <v xml:space="preserve">https://creativecommons.org/licenses/by-sa/3.0	</v>
    </spb>
    <spb s="0">
      <v xml:space="preserve">Wikipedia	</v>
      <v xml:space="preserve">CC-BY-SA	</v>
      <v xml:space="preserve">http://en.wikipedia.org/wiki/Belgium	</v>
      <v xml:space="preserve">http://creativecommons.org/licenses/by-sa/3.0/	</v>
    </spb>
    <spb s="0">
      <v xml:space="preserve">Cia	</v>
      <v xml:space="preserve">	</v>
      <v xml:space="preserve">https://www.cia.gov/library/publications/the-world-factbook/geos/be.html?Transportation	</v>
      <v xml:space="preserve">	</v>
    </spb>
    <spb s="11">
      <v>0</v>
      <v>146</v>
      <v>147</v>
      <v>147</v>
      <v>3</v>
      <v>147</v>
      <v>147</v>
      <v>147</v>
      <v>148</v>
      <v>147</v>
      <v>147</v>
      <v>148</v>
      <v>147</v>
      <v>147</v>
      <v>149</v>
      <v>6</v>
      <v>146</v>
      <v>149</v>
      <v>7</v>
      <v>147</v>
      <v>149</v>
      <v>8</v>
      <v>9</v>
      <v>10</v>
      <v>149</v>
      <v>149</v>
      <v>147</v>
      <v>149</v>
      <v>11</v>
      <v>12</v>
      <v>13</v>
      <v>35</v>
      <v>149</v>
      <v>146</v>
      <v>149</v>
      <v>149</v>
      <v>149</v>
      <v>149</v>
      <v>149</v>
      <v>149</v>
      <v>149</v>
      <v>149</v>
      <v>149</v>
      <v>149</v>
      <v>14</v>
    </spb>
    <spb s="12">
      <v>2019</v>
      <v>2019</v>
      <v>square km</v>
      <v>per thousand (2018)</v>
      <v>2022</v>
      <v>2019</v>
      <v>2018</v>
      <v>per liter (2016)</v>
      <v>2019</v>
      <v>years (2018)</v>
      <v>2018</v>
      <v>per thousand (2018)</v>
      <v>2019</v>
      <v>2017</v>
      <v>2016</v>
      <v>2019</v>
      <v>2016</v>
      <v>2017</v>
      <v>kilotons per year (2016)</v>
      <v>deaths per 100,000 (2017)</v>
      <v>kWh (2014)</v>
      <v>2015</v>
      <v>2018</v>
      <v>2017</v>
      <v>2017</v>
      <v>2017</v>
      <v>2017</v>
      <v>2017</v>
      <v>2015</v>
      <v>2017</v>
      <v>2017</v>
      <v>2017</v>
      <v>2017</v>
      <v>2019</v>
    </spb>
    <spb s="0">
      <v xml:space="preserve">Wikipedia	Cia	travel.state.gov	</v>
      <v xml:space="preserve">CC-BY-SA			</v>
      <v xml:space="preserve">http://en.wikipedia.org/wiki/Belize	https://www.cia.gov/library/publications/the-world-factbook/geos/bh.html?Transportation	https://travel.state.gov/content/travel/en/international-travel/International-Travel-Country-Information-Pages/Belize.html	</v>
      <v xml:space="preserve">http://creativecommons.org/licenses/by-sa/3.0/			</v>
    </spb>
    <spb s="0">
      <v xml:space="preserve">Wikipedia	</v>
      <v xml:space="preserve">CC BY-SA 3.0	</v>
      <v xml:space="preserve">https://en.wikipedia.org/wiki/Belize	</v>
      <v xml:space="preserve">https://creativecommons.org/licenses/by-sa/3.0	</v>
    </spb>
    <spb s="0">
      <v xml:space="preserve">Wikipedia	</v>
      <v xml:space="preserve">CC-BY-SA	</v>
      <v xml:space="preserve">http://en.wikipedia.org/wiki/Belize	</v>
      <v xml:space="preserve">http://creativecommons.org/licenses/by-sa/3.0/	</v>
    </spb>
    <spb s="0">
      <v xml:space="preserve">Cia	</v>
      <v xml:space="preserve">	</v>
      <v xml:space="preserve">https://www.cia.gov/library/publications/the-world-factbook/geos/bh.html?Transportation	</v>
      <v xml:space="preserve">	</v>
    </spb>
    <spb s="30">
      <v>0</v>
      <v>152</v>
      <v>153</v>
      <v>153</v>
      <v>3</v>
      <v>153</v>
      <v>153</v>
      <v>153</v>
      <v>154</v>
      <v>153</v>
      <v>153</v>
      <v>154</v>
      <v>153</v>
      <v>153</v>
      <v>155</v>
      <v>6</v>
      <v>152</v>
      <v>155</v>
      <v>7</v>
      <v>153</v>
      <v>155</v>
      <v>8</v>
      <v>9</v>
      <v>10</v>
      <v>155</v>
      <v>155</v>
      <v>153</v>
      <v>155</v>
      <v>11</v>
      <v>12</v>
      <v>13</v>
      <v>155</v>
      <v>155</v>
      <v>155</v>
      <v>155</v>
      <v>155</v>
      <v>155</v>
      <v>155</v>
      <v>155</v>
      <v>155</v>
      <v>155</v>
      <v>155</v>
      <v>14</v>
    </spb>
    <spb s="2">
      <v>12</v>
      <v>Name</v>
      <v>LearnMoreOnLink</v>
    </spb>
    <spb s="31">
      <v>2017</v>
      <v>2019</v>
      <v>square km</v>
      <v>per thousand (2018)</v>
      <v>2022</v>
      <v>2015</v>
      <v>2018</v>
      <v>per liter (2016)</v>
      <v>2019</v>
      <v>years (2018)</v>
      <v>2017</v>
      <v>per thousand (2018)</v>
      <v>2019</v>
      <v>2017</v>
      <v>2016</v>
      <v>2019</v>
      <v>2016</v>
      <v>2017</v>
      <v>kilotons per year (2016)</v>
      <v>deaths per 100,000 (2017)</v>
      <v>2007</v>
      <v>1999</v>
      <v>1999</v>
      <v>1999</v>
      <v>1999</v>
      <v>1999</v>
      <v>2015</v>
      <v>1999</v>
      <v>1999</v>
      <v>2018</v>
      <v>2017</v>
      <v>2019</v>
    </spb>
    <spb s="0">
      <v xml:space="preserve">Wikipedia	Cia	travel.state.gov	</v>
      <v xml:space="preserve">CC-BY-SA			</v>
      <v xml:space="preserve">http://en.wikipedia.org/wiki/Benin	https://www.cia.gov/library/publications/the-world-factbook/geos/bn.html?Transportation	https://travel.state.gov/content/travel/en/international-travel/International-Travel-Country-Information-Pages/Benin.html	</v>
      <v xml:space="preserve">http://creativecommons.org/licenses/by-sa/3.0/			</v>
    </spb>
    <spb s="0">
      <v xml:space="preserve">Wikipedia	</v>
      <v xml:space="preserve">CC BY-SA 3.0	</v>
      <v xml:space="preserve">https://en.wikipedia.org/wiki/Benin	</v>
      <v xml:space="preserve">https://creativecommons.org/licenses/by-sa/3.0	</v>
    </spb>
    <spb s="0">
      <v xml:space="preserve">Wikipedia	</v>
      <v xml:space="preserve">CC-BY-SA	</v>
      <v xml:space="preserve">http://en.wikipedia.org/wiki/Benin	</v>
      <v xml:space="preserve">http://creativecommons.org/licenses/by-sa/3.0/	</v>
    </spb>
    <spb s="0">
      <v xml:space="preserve">Cia	</v>
      <v xml:space="preserve">	</v>
      <v xml:space="preserve">https://www.cia.gov/library/publications/the-world-factbook/geos/bn.html?Transportation	</v>
      <v xml:space="preserve">	</v>
    </spb>
    <spb s="9">
      <v>0</v>
      <v>159</v>
      <v>160</v>
      <v>160</v>
      <v>3</v>
      <v>160</v>
      <v>160</v>
      <v>160</v>
      <v>161</v>
      <v>160</v>
      <v>160</v>
      <v>161</v>
      <v>160</v>
      <v>160</v>
      <v>162</v>
      <v>6</v>
      <v>159</v>
      <v>162</v>
      <v>7</v>
      <v>160</v>
      <v>162</v>
      <v>8</v>
      <v>9</v>
      <v>10</v>
      <v>162</v>
      <v>162</v>
      <v>160</v>
      <v>162</v>
      <v>11</v>
      <v>12</v>
      <v>13</v>
      <v>35</v>
      <v>162</v>
      <v>162</v>
      <v>162</v>
      <v>162</v>
      <v>162</v>
      <v>162</v>
      <v>162</v>
      <v>162</v>
      <v>162</v>
      <v>162</v>
      <v>162</v>
      <v>14</v>
    </spb>
    <spb s="10">
      <v>2019</v>
      <v>2019</v>
      <v>square km</v>
      <v>per thousand (2018)</v>
      <v>2022</v>
      <v>2019</v>
      <v>2018</v>
      <v>per liter (2016)</v>
      <v>2019</v>
      <v>years (2018)</v>
      <v>1979</v>
      <v>per thousand (2018)</v>
      <v>2019</v>
      <v>2017</v>
      <v>2016</v>
      <v>2019</v>
      <v>2016</v>
      <v>2018</v>
      <v>kilotons per year (2016)</v>
      <v>deaths per 100,000 (2017)</v>
      <v>kWh (2014)</v>
      <v>2014</v>
      <v>2015</v>
      <v>2015</v>
      <v>2015</v>
      <v>2015</v>
      <v>2015</v>
      <v>2015</v>
      <v>2015</v>
      <v>2015</v>
      <v>2018</v>
      <v>2017</v>
      <v>2019</v>
    </spb>
    <spb s="0">
      <v xml:space="preserve">Wikipedia	Cia	travel.state.gov	</v>
      <v xml:space="preserve">CC-BY-SA			</v>
      <v xml:space="preserve">http://en.wikipedia.org/wiki/Bhutan	https://www.cia.gov/library/publications/the-world-factbook/geos/bt.html?Transportation	https://travel.state.gov/content/travel/en/international-travel/International-Travel-Country-Information-Pages/Bhutan.html	</v>
      <v xml:space="preserve">http://creativecommons.org/licenses/by-sa/3.0/			</v>
    </spb>
    <spb s="0">
      <v xml:space="preserve">Wikipedia	</v>
      <v xml:space="preserve">CC BY-SA 3.0	</v>
      <v xml:space="preserve">https://en.wikipedia.org/wiki/Bhutan	</v>
      <v xml:space="preserve">https://creativecommons.org/licenses/by-sa/3.0	</v>
    </spb>
    <spb s="0">
      <v xml:space="preserve">Wikipedia	</v>
      <v xml:space="preserve">CC-BY-SA	</v>
      <v xml:space="preserve">http://en.wikipedia.org/wiki/Bhutan	</v>
      <v xml:space="preserve">http://creativecommons.org/licenses/by-sa/3.0/	</v>
    </spb>
    <spb s="0">
      <v xml:space="preserve">Cia	</v>
      <v xml:space="preserve">	</v>
      <v xml:space="preserve">https://www.cia.gov/library/publications/the-world-factbook/geos/bt.html?Transportation	</v>
      <v xml:space="preserve">	</v>
    </spb>
    <spb s="30">
      <v>0</v>
      <v>165</v>
      <v>166</v>
      <v>166</v>
      <v>3</v>
      <v>166</v>
      <v>166</v>
      <v>166</v>
      <v>167</v>
      <v>166</v>
      <v>166</v>
      <v>167</v>
      <v>166</v>
      <v>166</v>
      <v>168</v>
      <v>6</v>
      <v>165</v>
      <v>168</v>
      <v>7</v>
      <v>166</v>
      <v>168</v>
      <v>8</v>
      <v>9</v>
      <v>10</v>
      <v>168</v>
      <v>168</v>
      <v>166</v>
      <v>168</v>
      <v>11</v>
      <v>12</v>
      <v>13</v>
      <v>168</v>
      <v>168</v>
      <v>168</v>
      <v>168</v>
      <v>168</v>
      <v>168</v>
      <v>168</v>
      <v>168</v>
      <v>168</v>
      <v>168</v>
      <v>168</v>
      <v>14</v>
    </spb>
    <spb s="31">
      <v>2019</v>
      <v>2018</v>
      <v>square km</v>
      <v>per thousand (2018)</v>
      <v>2022</v>
      <v>2019</v>
      <v>2018</v>
      <v>per liter (2016)</v>
      <v>2019</v>
      <v>years (2018)</v>
      <v>2018</v>
      <v>per thousand (2018)</v>
      <v>2019</v>
      <v>2000</v>
      <v>2016</v>
      <v>2019</v>
      <v>2016</v>
      <v>2018</v>
      <v>kilotons per year (2016)</v>
      <v>deaths per 100,000 (2017)</v>
      <v>2007</v>
      <v>2017</v>
      <v>2017</v>
      <v>2017</v>
      <v>2017</v>
      <v>2017</v>
      <v>2015</v>
      <v>2017</v>
      <v>2017</v>
      <v>2018</v>
      <v>2018</v>
      <v>2019</v>
    </spb>
    <spb s="0">
      <v xml:space="preserve">Wikipedia	Cia	travel.state.gov	</v>
      <v xml:space="preserve">CC-BY-SA			</v>
      <v xml:space="preserve">http://en.wikipedia.org/wiki/Bolivia	https://www.cia.gov/library/publications/the-world-factbook/geos/bl.html?Transportation	https://travel.state.gov/content/travel/en/international-travel/International-Travel-Country-Information-Pages/Bolivia.html	</v>
      <v xml:space="preserve">http://creativecommons.org/licenses/by-sa/3.0/			</v>
    </spb>
    <spb s="0">
      <v xml:space="preserve">Wikipedia	</v>
      <v xml:space="preserve">CC BY-SA 3.0	</v>
      <v xml:space="preserve">https://en.wikipedia.org/wiki/Bolivia	</v>
      <v xml:space="preserve">https://creativecommons.org/licenses/by-sa/3.0	</v>
    </spb>
    <spb s="0">
      <v xml:space="preserve">Wikipedia	</v>
      <v xml:space="preserve">CC-BY-SA	</v>
      <v xml:space="preserve">http://en.wikipedia.org/wiki/Bolivia	</v>
      <v xml:space="preserve">http://creativecommons.org/licenses/by-sa/3.0/	</v>
    </spb>
    <spb s="0">
      <v xml:space="preserve">Cia	</v>
      <v xml:space="preserve">	</v>
      <v xml:space="preserve">https://www.cia.gov/library/publications/the-world-factbook/geos/bl.html?Transportation	</v>
      <v xml:space="preserve">	</v>
    </spb>
    <spb s="32">
      <v>0</v>
      <v>171</v>
      <v>172</v>
      <v>172</v>
      <v>3</v>
      <v>172</v>
      <v>172</v>
      <v>172</v>
      <v>173</v>
      <v>172</v>
      <v>172</v>
      <v>173</v>
      <v>172</v>
      <v>172</v>
      <v>174</v>
      <v>6</v>
      <v>171</v>
      <v>174</v>
      <v>7</v>
      <v>172</v>
      <v>174</v>
      <v>8</v>
      <v>9</v>
      <v>10</v>
      <v>174</v>
      <v>174</v>
      <v>172</v>
      <v>174</v>
      <v>11</v>
      <v>12</v>
      <v>13</v>
      <v>35</v>
      <v>174</v>
      <v>174</v>
      <v>174</v>
      <v>174</v>
      <v>174</v>
      <v>174</v>
      <v>174</v>
      <v>174</v>
      <v>174</v>
      <v>174</v>
      <v>14</v>
    </spb>
    <spb s="2">
      <v>13</v>
      <v>Name</v>
      <v>LearnMoreOnLink</v>
    </spb>
    <spb s="33">
      <v>2019</v>
      <v>2019</v>
      <v>square km</v>
      <v>per thousand (2018)</v>
      <v>2022</v>
      <v>2019</v>
      <v>2018</v>
      <v>per liter (2016)</v>
      <v>2019</v>
      <v>years (2018)</v>
      <v>2007</v>
      <v>per thousand (2018)</v>
      <v>2019</v>
      <v>2017</v>
      <v>2016</v>
      <v>2019</v>
      <v>2016</v>
      <v>2016</v>
      <v>kilotons per year (2016)</v>
      <v>deaths per 100,000 (2017)</v>
      <v>kWh (2014)</v>
      <v>2014</v>
      <v>2018</v>
      <v>2018</v>
      <v>2018</v>
      <v>2018</v>
      <v>2018</v>
      <v>2015</v>
      <v>2018</v>
      <v>2018</v>
      <v>2018</v>
      <v>2019</v>
    </spb>
    <spb s="0">
      <v xml:space="preserve">Wikipedia	Cia	travel.state.gov	</v>
      <v xml:space="preserve">CC-BY-SA			</v>
      <v xml:space="preserve">http://en.wikipedia.org/wiki/Bosnia_and_Herzegovina	https://www.cia.gov/library/publications/the-world-factbook/geos/bk.html?Transportation	https://travel.state.gov/content/travel/en/international-travel/International-Travel-Country-Information-Pages/BosniaandHerzegovina.html	</v>
      <v xml:space="preserve">http://creativecommons.org/licenses/by-sa/3.0/			</v>
    </spb>
    <spb s="0">
      <v xml:space="preserve">Wikipedia	</v>
      <v xml:space="preserve">CC BY-SA 3.0	</v>
      <v xml:space="preserve">https://en.wikipedia.org/wiki/Bosnia_and_Herzegovina	</v>
      <v xml:space="preserve">https://creativecommons.org/licenses/by-sa/3.0	</v>
    </spb>
    <spb s="0">
      <v xml:space="preserve">Wikipedia	</v>
      <v xml:space="preserve">CC-BY-SA	</v>
      <v xml:space="preserve">http://en.wikipedia.org/wiki/Bosnia_and_Herzegovina	</v>
      <v xml:space="preserve">http://creativecommons.org/licenses/by-sa/3.0/	</v>
    </spb>
    <spb s="0">
      <v xml:space="preserve">Cia	</v>
      <v xml:space="preserve">	</v>
      <v xml:space="preserve">https://www.cia.gov/library/publications/the-world-factbook/geos/bk.html?Transportation	</v>
      <v xml:space="preserve">	</v>
    </spb>
    <spb s="34">
      <v>0</v>
      <v>178</v>
      <v>179</v>
      <v>179</v>
      <v>3</v>
      <v>179</v>
      <v>179</v>
      <v>179</v>
      <v>180</v>
      <v>179</v>
      <v>179</v>
      <v>180</v>
      <v>179</v>
      <v>179</v>
      <v>181</v>
      <v>6</v>
      <v>178</v>
      <v>181</v>
      <v>7</v>
      <v>179</v>
      <v>181</v>
      <v>8</v>
      <v>9</v>
      <v>10</v>
      <v>181</v>
      <v>181</v>
      <v>179</v>
      <v>181</v>
      <v>11</v>
      <v>12</v>
      <v>13</v>
      <v>35</v>
      <v>181</v>
      <v>181</v>
      <v>181</v>
      <v>181</v>
      <v>181</v>
      <v>181</v>
      <v>181</v>
      <v>181</v>
      <v>181</v>
      <v>181</v>
      <v>14</v>
    </spb>
    <spb s="2">
      <v>14</v>
      <v>Name</v>
      <v>LearnMoreOnLink</v>
    </spb>
    <spb s="35">
      <v>2019</v>
      <v>2019</v>
      <v>square km</v>
      <v>per thousand (2018)</v>
      <v>2022</v>
      <v>2019</v>
      <v>2018</v>
      <v>per liter (2016)</v>
      <v>2019</v>
      <v>years (2018)</v>
      <v>2018</v>
      <v>per thousand (2018)</v>
      <v>2019</v>
      <v>2017</v>
      <v>2016</v>
      <v>2019</v>
      <v>2016</v>
      <v>2015</v>
      <v>kilotons per year (2016)</v>
      <v>deaths per 100,000 (2017)</v>
      <v>kWh (2014)</v>
      <v>2014</v>
      <v>2011</v>
      <v>2011</v>
      <v>2011</v>
      <v>2011</v>
      <v>2011</v>
      <v>2015</v>
      <v>2011</v>
      <v>2011</v>
      <v>2002</v>
      <v>2019</v>
    </spb>
    <spb s="0">
      <v xml:space="preserve">Wikipedia	Cia	travel.state.gov	</v>
      <v xml:space="preserve">CC-BY-SA			</v>
      <v xml:space="preserve">http://en.wikipedia.org/wiki/Botswana	https://www.cia.gov/library/publications/the-world-factbook/geos/bc.html?Transportation	https://travel.state.gov/content/travel/en/international-travel/International-Travel-Country-Information-Pages/Botswana.html	</v>
      <v xml:space="preserve">http://creativecommons.org/licenses/by-sa/3.0/			</v>
    </spb>
    <spb s="0">
      <v xml:space="preserve">Wikipedia	</v>
      <v xml:space="preserve">CC BY-SA 3.0	</v>
      <v xml:space="preserve">https://en.wikipedia.org/wiki/Botswana	</v>
      <v xml:space="preserve">https://creativecommons.org/licenses/by-sa/3.0	</v>
    </spb>
    <spb s="0">
      <v xml:space="preserve">Wikipedia	</v>
      <v xml:space="preserve">CC-BY-SA	</v>
      <v xml:space="preserve">http://en.wikipedia.org/wiki/Botswana	</v>
      <v xml:space="preserve">http://creativecommons.org/licenses/by-sa/3.0/	</v>
    </spb>
    <spb s="0">
      <v xml:space="preserve">Cia	</v>
      <v xml:space="preserve">	</v>
      <v xml:space="preserve">https://www.cia.gov/library/publications/the-world-factbook/geos/bc.html?Transportation	</v>
      <v xml:space="preserve">	</v>
    </spb>
    <spb s="11">
      <v>0</v>
      <v>185</v>
      <v>186</v>
      <v>186</v>
      <v>3</v>
      <v>186</v>
      <v>186</v>
      <v>186</v>
      <v>187</v>
      <v>186</v>
      <v>186</v>
      <v>187</v>
      <v>186</v>
      <v>186</v>
      <v>188</v>
      <v>6</v>
      <v>185</v>
      <v>188</v>
      <v>7</v>
      <v>186</v>
      <v>188</v>
      <v>8</v>
      <v>9</v>
      <v>10</v>
      <v>188</v>
      <v>188</v>
      <v>186</v>
      <v>188</v>
      <v>11</v>
      <v>12</v>
      <v>13</v>
      <v>35</v>
      <v>188</v>
      <v>185</v>
      <v>188</v>
      <v>188</v>
      <v>188</v>
      <v>188</v>
      <v>188</v>
      <v>188</v>
      <v>188</v>
      <v>188</v>
      <v>188</v>
      <v>188</v>
      <v>14</v>
    </spb>
    <spb s="12">
      <v>2019</v>
      <v>2019</v>
      <v>square km</v>
      <v>per thousand (2018)</v>
      <v>2022</v>
      <v>2019</v>
      <v>2018</v>
      <v>per liter (2016)</v>
      <v>2019</v>
      <v>years (2018)</v>
      <v>2018</v>
      <v>per thousand (2018)</v>
      <v>2019</v>
      <v>2017</v>
      <v>2016</v>
      <v>2019</v>
      <v>2016</v>
      <v>2016</v>
      <v>kilotons per year (2016)</v>
      <v>deaths per 100,000 (2017)</v>
      <v>kWh (2014)</v>
      <v>2014</v>
      <v>2000</v>
      <v>2015</v>
      <v>2015</v>
      <v>2015</v>
      <v>2015</v>
      <v>2015</v>
      <v>2015</v>
      <v>2015</v>
      <v>2015</v>
      <v>2015</v>
      <v>2017</v>
      <v>2019</v>
    </spb>
    <spb s="0">
      <v xml:space="preserve">Wikipedia	Cia	travel.state.gov	</v>
      <v xml:space="preserve">CC-BY-SA			</v>
      <v xml:space="preserve">http://en.wikipedia.org/wiki/Brazil	https://www.cia.gov/library/publications/the-world-factbook/geos/br.html?Transportation	https://travel.state.gov/content/travel/en/international-travel/International-Travel-Country-Information-Pages/Brazil.html	</v>
      <v xml:space="preserve">http://creativecommons.org/licenses/by-sa/3.0/			</v>
    </spb>
    <spb s="0">
      <v xml:space="preserve">Wikipedia	</v>
      <v xml:space="preserve">CC BY-SA 3.0	</v>
      <v xml:space="preserve">https://en.wikipedia.org/wiki/Brazil	</v>
      <v xml:space="preserve">https://creativecommons.org/licenses/by-sa/3.0	</v>
    </spb>
    <spb s="0">
      <v xml:space="preserve">Wikipedia	</v>
      <v xml:space="preserve">CC-BY-SA	</v>
      <v xml:space="preserve">http://en.wikipedia.org/wiki/Brazil	</v>
      <v xml:space="preserve">http://creativecommons.org/licenses/by-sa/3.0/	</v>
    </spb>
    <spb s="0">
      <v xml:space="preserve">Cia	</v>
      <v xml:space="preserve">	</v>
      <v xml:space="preserve">https://www.cia.gov/library/publications/the-world-factbook/geos/br.html?Transportation	</v>
      <v xml:space="preserve">	</v>
    </spb>
    <spb s="11">
      <v>0</v>
      <v>191</v>
      <v>192</v>
      <v>192</v>
      <v>3</v>
      <v>192</v>
      <v>192</v>
      <v>192</v>
      <v>193</v>
      <v>192</v>
      <v>192</v>
      <v>193</v>
      <v>192</v>
      <v>192</v>
      <v>194</v>
      <v>6</v>
      <v>191</v>
      <v>194</v>
      <v>7</v>
      <v>192</v>
      <v>194</v>
      <v>8</v>
      <v>9</v>
      <v>10</v>
      <v>194</v>
      <v>194</v>
      <v>192</v>
      <v>194</v>
      <v>11</v>
      <v>12</v>
      <v>13</v>
      <v>35</v>
      <v>194</v>
      <v>191</v>
      <v>194</v>
      <v>194</v>
      <v>194</v>
      <v>194</v>
      <v>194</v>
      <v>194</v>
      <v>194</v>
      <v>194</v>
      <v>194</v>
      <v>194</v>
      <v>14</v>
    </spb>
    <spb s="12">
      <v>2019</v>
      <v>2019</v>
      <v>square km</v>
      <v>per thousand (2018)</v>
      <v>2022</v>
      <v>2019</v>
      <v>2018</v>
      <v>per liter (2016)</v>
      <v>2019</v>
      <v>years (2018)</v>
      <v>2018</v>
      <v>per thousand (2018)</v>
      <v>2019</v>
      <v>2017</v>
      <v>2016</v>
      <v>2019</v>
      <v>2016</v>
      <v>2018</v>
      <v>kilotons per year (2016)</v>
      <v>deaths per 100,000 (2017)</v>
      <v>kWh (2014)</v>
      <v>2014</v>
      <v>2019</v>
      <v>2018</v>
      <v>2018</v>
      <v>2018</v>
      <v>2018</v>
      <v>2018</v>
      <v>2015</v>
      <v>2018</v>
      <v>2018</v>
      <v>2017</v>
      <v>2017</v>
      <v>2019</v>
    </spb>
    <spb s="0">
      <v xml:space="preserve">Wikipedia	Cia	travel.state.gov	</v>
      <v xml:space="preserve">CC-BY-SA			</v>
      <v xml:space="preserve">http://en.wikipedia.org/wiki/Brunei	https://www.cia.gov/library/publications/the-world-factbook/geos/bx.html?Transportation	https://travel.state.gov/content/travel/en/international-travel/International-Travel-Country-Information-Pages/brunei.html	</v>
      <v xml:space="preserve">http://creativecommons.org/licenses/by-sa/3.0/			</v>
    </spb>
    <spb s="0">
      <v xml:space="preserve">Wikipedia	</v>
      <v xml:space="preserve">CC BY-SA 3.0	</v>
      <v xml:space="preserve">https://en.wikipedia.org/wiki/Brunei	</v>
      <v xml:space="preserve">https://creativecommons.org/licenses/by-sa/3.0	</v>
    </spb>
    <spb s="0">
      <v xml:space="preserve">Wikipedia	</v>
      <v xml:space="preserve">CC-BY-SA	</v>
      <v xml:space="preserve">http://en.wikipedia.org/wiki/Brunei	</v>
      <v xml:space="preserve">http://creativecommons.org/licenses/by-sa/3.0/	</v>
    </spb>
    <spb s="0">
      <v xml:space="preserve">Cia	</v>
      <v xml:space="preserve">	</v>
      <v xml:space="preserve">https://www.cia.gov/library/publications/the-world-factbook/geos/bx.html?Transportation	</v>
      <v xml:space="preserve">	</v>
    </spb>
    <spb s="36">
      <v>0</v>
      <v>197</v>
      <v>198</v>
      <v>198</v>
      <v>3</v>
      <v>198</v>
      <v>198</v>
      <v>198</v>
      <v>199</v>
      <v>198</v>
      <v>198</v>
      <v>198</v>
      <v>198</v>
      <v>200</v>
      <v>6</v>
      <v>197</v>
      <v>200</v>
      <v>7</v>
      <v>198</v>
      <v>8</v>
      <v>9</v>
      <v>10</v>
      <v>200</v>
      <v>200</v>
      <v>198</v>
      <v>200</v>
      <v>11</v>
      <v>12</v>
      <v>13</v>
      <v>35</v>
      <v>200</v>
      <v>200</v>
      <v>200</v>
      <v>200</v>
      <v>14</v>
    </spb>
    <spb s="2">
      <v>15</v>
      <v>Name</v>
      <v>LearnMoreOnLink</v>
    </spb>
    <spb s="37">
      <v>2019</v>
      <v>2019</v>
      <v>square km</v>
      <v>per thousand (2018)</v>
      <v>2022</v>
      <v>2019</v>
      <v>2018</v>
      <v>per liter (2016)</v>
      <v>2019</v>
      <v>years (2018)</v>
      <v>per thousand (2018)</v>
      <v>2019</v>
      <v>2017</v>
      <v>2016</v>
      <v>2019</v>
      <v>2016</v>
      <v>2017</v>
      <v>kilotons per year (2016)</v>
      <v>deaths per 100,000 (2017)</v>
      <v>kWh (2014)</v>
      <v>2014</v>
      <v>2015</v>
      <v>2018</v>
      <v>2018</v>
      <v>2019</v>
    </spb>
    <spb s="0">
      <v xml:space="preserve">Wikipedia	travel.state.gov	</v>
      <v xml:space="preserve">CC-BY-SA		</v>
      <v xml:space="preserve">http://en.wikipedia.org/wiki/Bulgaria	https://travel.state.gov/content/travel/en/international-travel/International-Travel-Country-Information-Pages/Bulgaria.html	</v>
      <v xml:space="preserve">http://creativecommons.org/licenses/by-sa/3.0/		</v>
    </spb>
    <spb s="0">
      <v xml:space="preserve">Wikipedia	</v>
      <v xml:space="preserve">CC BY-SA 3.0	</v>
      <v xml:space="preserve">https://en.wikipedia.org/wiki/Bulgaria	</v>
      <v xml:space="preserve">https://creativecommons.org/licenses/by-sa/3.0	</v>
    </spb>
    <spb s="0">
      <v xml:space="preserve">Wikipedia	</v>
      <v xml:space="preserve">CC-BY-SA	</v>
      <v xml:space="preserve">http://en.wikipedia.org/wiki/Bulgaria	</v>
      <v xml:space="preserve">http://creativecommons.org/licenses/by-sa/3.0/	</v>
    </spb>
    <spb s="0">
      <v xml:space="preserve">Cia	</v>
      <v xml:space="preserve">	</v>
      <v xml:space="preserve">https://www.cia.gov/library/publications/the-world-factbook/geos/bu.html?Transportation	</v>
      <v xml:space="preserve">	</v>
    </spb>
    <spb s="0">
      <v xml:space="preserve">Wikipedia	Cia	travel.state.gov	</v>
      <v xml:space="preserve">CC-BY-SA			</v>
      <v xml:space="preserve">http://en.wikipedia.org/wiki/Bulgaria	https://www.cia.gov/library/publications/the-world-factbook/geos/bu.html?Transportation	https://travel.state.gov/content/travel/en/international-travel/International-Travel-Country-Information-Pages/Bulgaria.html	</v>
      <v xml:space="preserve">http://creativecommons.org/licenses/by-sa/3.0/			</v>
    </spb>
    <spb s="11">
      <v>0</v>
      <v>204</v>
      <v>205</v>
      <v>205</v>
      <v>3</v>
      <v>205</v>
      <v>205</v>
      <v>205</v>
      <v>206</v>
      <v>205</v>
      <v>205</v>
      <v>206</v>
      <v>205</v>
      <v>205</v>
      <v>207</v>
      <v>6</v>
      <v>208</v>
      <v>207</v>
      <v>7</v>
      <v>205</v>
      <v>207</v>
      <v>8</v>
      <v>9</v>
      <v>10</v>
      <v>207</v>
      <v>207</v>
      <v>205</v>
      <v>207</v>
      <v>11</v>
      <v>12</v>
      <v>13</v>
      <v>35</v>
      <v>207</v>
      <v>208</v>
      <v>207</v>
      <v>207</v>
      <v>207</v>
      <v>207</v>
      <v>207</v>
      <v>207</v>
      <v>207</v>
      <v>207</v>
      <v>207</v>
      <v>207</v>
      <v>14</v>
    </spb>
    <spb s="12">
      <v>2019</v>
      <v>2022</v>
      <v>square km</v>
      <v>per thousand (2018)</v>
      <v>2022</v>
      <v>2019</v>
      <v>2018</v>
      <v>per liter (2016)</v>
      <v>2019</v>
      <v>years (2018)</v>
      <v>2018</v>
      <v>per thousand (2018)</v>
      <v>2019</v>
      <v>2017</v>
      <v>2016</v>
      <v>2019</v>
      <v>2016</v>
      <v>2015</v>
      <v>kilotons per year (2016)</v>
      <v>deaths per 100,000 (2017)</v>
      <v>kWh (2014)</v>
      <v>2014</v>
      <v>2011</v>
      <v>2017</v>
      <v>2017</v>
      <v>2017</v>
      <v>2017</v>
      <v>2017</v>
      <v>2015</v>
      <v>2017</v>
      <v>2017</v>
      <v>2017</v>
      <v>2017</v>
      <v>2019</v>
    </spb>
    <spb s="0">
      <v xml:space="preserve">Wikipedia	Cia	travel.state.gov	</v>
      <v xml:space="preserve">CC-BY-SA			</v>
      <v xml:space="preserve">http://en.wikipedia.org/wiki/Burkina_Faso	https://www.cia.gov/library/publications/the-world-factbook/geos/uv.html?Transportation	https://travel.state.gov/content/travel/en/international-travel/International-Travel-Country-Information-Pages/BurkinaFaso.html	</v>
      <v xml:space="preserve">http://creativecommons.org/licenses/by-sa/3.0/			</v>
    </spb>
    <spb s="0">
      <v xml:space="preserve">Wikipedia	</v>
      <v xml:space="preserve">CC BY-SA 3.0	</v>
      <v xml:space="preserve">https://en.wikipedia.org/wiki/Burkina_Faso	</v>
      <v xml:space="preserve">https://creativecommons.org/licenses/by-sa/3.0	</v>
    </spb>
    <spb s="0">
      <v xml:space="preserve">Wikipedia	</v>
      <v xml:space="preserve">CC-BY-SA	</v>
      <v xml:space="preserve">http://en.wikipedia.org/wiki/Burkina_Faso	</v>
      <v xml:space="preserve">http://creativecommons.org/licenses/by-sa/3.0/	</v>
    </spb>
    <spb s="0">
      <v xml:space="preserve">Cia	</v>
      <v xml:space="preserve">	</v>
      <v xml:space="preserve">https://www.cia.gov/library/publications/the-world-factbook/geos/uv.html?Transportation	</v>
      <v xml:space="preserve">	</v>
    </spb>
    <spb s="38">
      <v>0</v>
      <v>211</v>
      <v>212</v>
      <v>212</v>
      <v>3</v>
      <v>212</v>
      <v>212</v>
      <v>212</v>
      <v>213</v>
      <v>212</v>
      <v>212</v>
      <v>213</v>
      <v>212</v>
      <v>212</v>
      <v>214</v>
      <v>6</v>
      <v>211</v>
      <v>214</v>
      <v>7</v>
      <v>212</v>
      <v>214</v>
      <v>8</v>
      <v>9</v>
      <v>10</v>
      <v>214</v>
      <v>214</v>
      <v>212</v>
      <v>214</v>
      <v>11</v>
      <v>12</v>
      <v>13</v>
      <v>214</v>
      <v>214</v>
      <v>214</v>
      <v>214</v>
      <v>214</v>
      <v>214</v>
      <v>214</v>
      <v>214</v>
      <v>214</v>
      <v>214</v>
      <v>14</v>
    </spb>
    <spb s="2">
      <v>16</v>
      <v>Name</v>
      <v>LearnMoreOnLink</v>
    </spb>
    <spb s="39">
      <v>2019</v>
      <v>2019</v>
      <v>square km</v>
      <v>per thousand (2018)</v>
      <v>2022</v>
      <v>2019</v>
      <v>2018</v>
      <v>per liter (2016)</v>
      <v>2019</v>
      <v>years (2018)</v>
      <v>2018</v>
      <v>per thousand (2018)</v>
      <v>2019</v>
      <v>2017</v>
      <v>2016</v>
      <v>2019</v>
      <v>2016</v>
      <v>2017</v>
      <v>kilotons per year (2016)</v>
      <v>deaths per 100,000 (2017)</v>
      <v>2014</v>
      <v>2014</v>
      <v>2014</v>
      <v>2014</v>
      <v>2014</v>
      <v>2015</v>
      <v>2014</v>
      <v>2014</v>
      <v>2018</v>
      <v>2018</v>
      <v>2019</v>
    </spb>
    <spb s="0">
      <v xml:space="preserve">Wikipedia	Cia	travel.state.gov	</v>
      <v xml:space="preserve">CC-BY-SA			</v>
      <v xml:space="preserve">http://en.wikipedia.org/wiki/Burundi	https://www.cia.gov/library/publications/the-world-factbook/geos/by.html?Transportation	https://travel.state.gov/content/travel/en/international-travel/International-Travel-Country-Information-Pages/Burundi.html	</v>
      <v xml:space="preserve">http://creativecommons.org/licenses/by-sa/3.0/			</v>
    </spb>
    <spb s="0">
      <v xml:space="preserve">Wikipedia	</v>
      <v xml:space="preserve">CC BY-SA 3.0	</v>
      <v xml:space="preserve">https://en.wikipedia.org/wiki/Burundi	</v>
      <v xml:space="preserve">https://creativecommons.org/licenses/by-sa/3.0	</v>
    </spb>
    <spb s="0">
      <v xml:space="preserve">Wikipedia	</v>
      <v xml:space="preserve">CC-BY-SA	</v>
      <v xml:space="preserve">http://en.wikipedia.org/wiki/Burundi	</v>
      <v xml:space="preserve">http://creativecommons.org/licenses/by-sa/3.0/	</v>
    </spb>
    <spb s="0">
      <v xml:space="preserve">Cia	</v>
      <v xml:space="preserve">	</v>
      <v xml:space="preserve">https://www.cia.gov/library/publications/the-world-factbook/geos/by.html?Transportation	</v>
      <v xml:space="preserve">	</v>
    </spb>
    <spb s="40">
      <v>0</v>
      <v>218</v>
      <v>219</v>
      <v>219</v>
      <v>3</v>
      <v>219</v>
      <v>219</v>
      <v>219</v>
      <v>220</v>
      <v>219</v>
      <v>219</v>
      <v>219</v>
      <v>219</v>
      <v>221</v>
      <v>6</v>
      <v>218</v>
      <v>221</v>
      <v>7</v>
      <v>219</v>
      <v>221</v>
      <v>8</v>
      <v>9</v>
      <v>10</v>
      <v>221</v>
      <v>221</v>
      <v>219</v>
      <v>221</v>
      <v>11</v>
      <v>12</v>
      <v>13</v>
      <v>221</v>
      <v>221</v>
      <v>221</v>
      <v>221</v>
      <v>221</v>
      <v>221</v>
      <v>221</v>
      <v>221</v>
      <v>221</v>
      <v>221</v>
      <v>14</v>
    </spb>
    <spb s="2">
      <v>17</v>
      <v>Name</v>
      <v>LearnMoreOnLink</v>
    </spb>
    <spb s="39">
      <v>2019</v>
      <v>2019</v>
      <v>square km</v>
      <v>per thousand (2018)</v>
      <v>2022</v>
      <v>2019</v>
      <v>2018</v>
      <v>per liter (2016)</v>
      <v>2019</v>
      <v>years (2018)</v>
      <v>1999</v>
      <v>per thousand (2018)</v>
      <v>2019</v>
      <v>2017</v>
      <v>2016</v>
      <v>2019</v>
      <v>2016</v>
      <v>2017</v>
      <v>kilotons per year (2016)</v>
      <v>deaths per 100,000 (2017)</v>
      <v>2013</v>
      <v>2013</v>
      <v>2013</v>
      <v>2013</v>
      <v>2013</v>
      <v>2015</v>
      <v>2013</v>
      <v>2013</v>
      <v>2018</v>
      <v>2017</v>
      <v>2019</v>
    </spb>
    <spb s="0">
      <v xml:space="preserve">Wikipedia	Cia	travel.state.gov	</v>
      <v xml:space="preserve">CC-BY-SA			</v>
      <v xml:space="preserve">http://en.wikipedia.org/wiki/Cape_Verde	https://www.cia.gov/library/publications/the-world-factbook/geos/cv.html?Transportation	https://travel.state.gov/content/travel/en/international-travel/International-Travel-Country-Information-Pages/CaboVerde.html	</v>
      <v xml:space="preserve">http://creativecommons.org/licenses/by-sa/3.0/			</v>
    </spb>
    <spb s="0">
      <v xml:space="preserve">Wikipedia	</v>
      <v xml:space="preserve">CC BY-SA 3.0	</v>
      <v xml:space="preserve">https://en.wikipedia.org/wiki/Cape_Verde	</v>
      <v xml:space="preserve">https://creativecommons.org/licenses/by-sa/3.0	</v>
    </spb>
    <spb s="0">
      <v xml:space="preserve">Wikipedia	</v>
      <v xml:space="preserve">CC-BY-SA	</v>
      <v xml:space="preserve">http://en.wikipedia.org/wiki/Cape_Verde	</v>
      <v xml:space="preserve">http://creativecommons.org/licenses/by-sa/3.0/	</v>
    </spb>
    <spb s="0">
      <v xml:space="preserve">Cia	</v>
      <v xml:space="preserve">	</v>
      <v xml:space="preserve">https://www.cia.gov/library/publications/the-world-factbook/geos/cv.html?Transportation	</v>
      <v xml:space="preserve">	</v>
    </spb>
    <spb s="30">
      <v>0</v>
      <v>225</v>
      <v>226</v>
      <v>226</v>
      <v>3</v>
      <v>226</v>
      <v>226</v>
      <v>226</v>
      <v>227</v>
      <v>226</v>
      <v>226</v>
      <v>227</v>
      <v>226</v>
      <v>226</v>
      <v>228</v>
      <v>6</v>
      <v>225</v>
      <v>228</v>
      <v>7</v>
      <v>226</v>
      <v>228</v>
      <v>8</v>
      <v>9</v>
      <v>10</v>
      <v>228</v>
      <v>228</v>
      <v>226</v>
      <v>228</v>
      <v>11</v>
      <v>12</v>
      <v>13</v>
      <v>228</v>
      <v>228</v>
      <v>228</v>
      <v>228</v>
      <v>228</v>
      <v>228</v>
      <v>228</v>
      <v>228</v>
      <v>228</v>
      <v>228</v>
      <v>228</v>
      <v>14</v>
    </spb>
    <spb s="31">
      <v>2019</v>
      <v>2019</v>
      <v>square km</v>
      <v>per thousand (2018)</v>
      <v>2022</v>
      <v>2019</v>
      <v>2018</v>
      <v>per liter (2016)</v>
      <v>2019</v>
      <v>years (2018)</v>
      <v>2017</v>
      <v>per thousand (2018)</v>
      <v>2019</v>
      <v>2017</v>
      <v>2016</v>
      <v>2019</v>
      <v>2016</v>
      <v>2015</v>
      <v>kilotons per year (2016)</v>
      <v>deaths per 100,000 (2017)</v>
      <v>2007</v>
      <v>2015</v>
      <v>2015</v>
      <v>2015</v>
      <v>2015</v>
      <v>2015</v>
      <v>2015</v>
      <v>2015</v>
      <v>2015</v>
      <v>2018</v>
      <v>2018</v>
      <v>2019</v>
    </spb>
    <spb s="0">
      <v xml:space="preserve">Wikipedia	Cia	travel.state.gov	</v>
      <v xml:space="preserve">CC-BY-SA			</v>
      <v xml:space="preserve">http://en.wikipedia.org/wiki/Cambodia	https://www.cia.gov/library/publications/the-world-factbook/geos/cb.html?Transportation	https://travel.state.gov/content/travel/en/international-travel/International-Travel-Country-Information-Pages/Cambodia.html	</v>
      <v xml:space="preserve">http://creativecommons.org/licenses/by-sa/3.0/			</v>
    </spb>
    <spb s="0">
      <v xml:space="preserve">Wikipedia	</v>
      <v xml:space="preserve">CC BY-SA 3.0	</v>
      <v xml:space="preserve">https://en.wikipedia.org/wiki/Cambodia	</v>
      <v xml:space="preserve">https://creativecommons.org/licenses/by-sa/3.0	</v>
    </spb>
    <spb s="0">
      <v xml:space="preserve">Wikipedia	</v>
      <v xml:space="preserve">CC-BY-SA	</v>
      <v xml:space="preserve">http://en.wikipedia.org/wiki/Cambodia	</v>
      <v xml:space="preserve">http://creativecommons.org/licenses/by-sa/3.0/	</v>
    </spb>
    <spb s="0">
      <v xml:space="preserve">Cia	</v>
      <v xml:space="preserve">	</v>
      <v xml:space="preserve">https://www.cia.gov/library/publications/the-world-factbook/geos/cb.html?Transportation	</v>
      <v xml:space="preserve">	</v>
    </spb>
    <spb s="41">
      <v>0</v>
      <v>231</v>
      <v>232</v>
      <v>232</v>
      <v>3</v>
      <v>232</v>
      <v>232</v>
      <v>232</v>
      <v>233</v>
      <v>232</v>
      <v>232</v>
      <v>232</v>
      <v>232</v>
      <v>234</v>
      <v>6</v>
      <v>231</v>
      <v>234</v>
      <v>7</v>
      <v>232</v>
      <v>234</v>
      <v>8</v>
      <v>9</v>
      <v>10</v>
      <v>234</v>
      <v>234</v>
      <v>232</v>
      <v>234</v>
      <v>11</v>
      <v>12</v>
      <v>13</v>
      <v>35</v>
      <v>234</v>
      <v>234</v>
      <v>234</v>
      <v>234</v>
      <v>14</v>
    </spb>
    <spb s="2">
      <v>18</v>
      <v>Name</v>
      <v>LearnMoreOnLink</v>
    </spb>
    <spb s="42">
      <v>2018</v>
      <v>2019</v>
      <v>square km</v>
      <v>per thousand (2018)</v>
      <v>2022</v>
      <v>2018</v>
      <v>2018</v>
      <v>per liter (2016)</v>
      <v>2019</v>
      <v>years (2018)</v>
      <v>2018</v>
      <v>per thousand (2018)</v>
      <v>2019</v>
      <v>2017</v>
      <v>2016</v>
      <v>2019</v>
      <v>2016</v>
      <v>2014</v>
      <v>kilotons per year (2016)</v>
      <v>deaths per 100,000 (2017)</v>
      <v>kWh (2014)</v>
      <v>2014</v>
      <v>2015</v>
      <v>2018</v>
      <v>2018</v>
      <v>2019</v>
    </spb>
    <spb s="0">
      <v xml:space="preserve">Wikipedia	Cia	travel.state.gov	</v>
      <v xml:space="preserve">CC-BY-SA			</v>
      <v xml:space="preserve">http://en.wikipedia.org/wiki/Cameroon	https://www.cia.gov/library/publications/the-world-factbook/geos/cm.html?Transportation	https://travel.state.gov/content/travel/en/international-travel/International-Travel-Country-Information-Pages/Cameroon.html	</v>
      <v xml:space="preserve">http://creativecommons.org/licenses/by-sa/3.0/			</v>
    </spb>
    <spb s="0">
      <v xml:space="preserve">Wikipedia	</v>
      <v xml:space="preserve">CC BY-SA 3.0	</v>
      <v xml:space="preserve">https://en.wikipedia.org/wiki/Cameroon	</v>
      <v xml:space="preserve">https://creativecommons.org/licenses/by-sa/3.0	</v>
    </spb>
    <spb s="0">
      <v xml:space="preserve">Wikipedia	</v>
      <v xml:space="preserve">CC-BY-SA	</v>
      <v xml:space="preserve">http://en.wikipedia.org/wiki/Cameroon	</v>
      <v xml:space="preserve">http://creativecommons.org/licenses/by-sa/3.0/	</v>
    </spb>
    <spb s="0">
      <v xml:space="preserve">Cia	</v>
      <v xml:space="preserve">	</v>
      <v xml:space="preserve">https://www.cia.gov/library/publications/the-world-factbook/geos/cm.html?Transportation	</v>
      <v xml:space="preserve">	</v>
    </spb>
    <spb s="9">
      <v>0</v>
      <v>238</v>
      <v>239</v>
      <v>239</v>
      <v>3</v>
      <v>239</v>
      <v>239</v>
      <v>239</v>
      <v>240</v>
      <v>239</v>
      <v>239</v>
      <v>240</v>
      <v>239</v>
      <v>239</v>
      <v>241</v>
      <v>6</v>
      <v>238</v>
      <v>241</v>
      <v>7</v>
      <v>239</v>
      <v>241</v>
      <v>8</v>
      <v>9</v>
      <v>10</v>
      <v>241</v>
      <v>241</v>
      <v>239</v>
      <v>241</v>
      <v>11</v>
      <v>12</v>
      <v>13</v>
      <v>35</v>
      <v>241</v>
      <v>241</v>
      <v>241</v>
      <v>241</v>
      <v>241</v>
      <v>241</v>
      <v>241</v>
      <v>241</v>
      <v>241</v>
      <v>241</v>
      <v>241</v>
      <v>14</v>
    </spb>
    <spb s="10">
      <v>2019</v>
      <v>2019</v>
      <v>square km</v>
      <v>per thousand (2018)</v>
      <v>2022</v>
      <v>2019</v>
      <v>2018</v>
      <v>per liter (2016)</v>
      <v>2019</v>
      <v>years (2018)</v>
      <v>2018</v>
      <v>per thousand (2018)</v>
      <v>2019</v>
      <v>2017</v>
      <v>2016</v>
      <v>2019</v>
      <v>2016</v>
      <v>2011</v>
      <v>kilotons per year (2016)</v>
      <v>deaths per 100,000 (2017)</v>
      <v>kWh (2014)</v>
      <v>2014</v>
      <v>2014</v>
      <v>2014</v>
      <v>2014</v>
      <v>2014</v>
      <v>2014</v>
      <v>2015</v>
      <v>2014</v>
      <v>2014</v>
      <v>2018</v>
      <v>2017</v>
      <v>2019</v>
    </spb>
    <spb s="0">
      <v xml:space="preserve">Wikipedia	Cia	travel.state.gov	</v>
      <v xml:space="preserve">CC-BY-SA			</v>
      <v xml:space="preserve">http://en.wikipedia.org/wiki/Canada	https://www.cia.gov/library/publications/the-world-factbook/geos/ca.html?Transportation	https://travel.state.gov/content/travel/en/international-travel/International-Travel-Country-Information-Pages/Canada.html	</v>
      <v xml:space="preserve">http://creativecommons.org/licenses/by-sa/3.0/			</v>
    </spb>
    <spb s="0">
      <v xml:space="preserve">Wikipedia	</v>
      <v xml:space="preserve">CC BY-SA 3.0	</v>
      <v xml:space="preserve">https://en.wikipedia.org/wiki/Canada	</v>
      <v xml:space="preserve">https://creativecommons.org/licenses/by-sa/3.0	</v>
    </spb>
    <spb s="0">
      <v xml:space="preserve">Wikipedia	</v>
      <v xml:space="preserve">CC-BY-SA	</v>
      <v xml:space="preserve">http://en.wikipedia.org/wiki/Canada	</v>
      <v xml:space="preserve">http://creativecommons.org/licenses/by-sa/3.0/	</v>
    </spb>
    <spb s="0">
      <v xml:space="preserve">Cia	</v>
      <v xml:space="preserve">	</v>
      <v xml:space="preserve">https://www.cia.gov/library/publications/the-world-factbook/geos/ca.html?Transportation	</v>
      <v xml:space="preserve">	</v>
    </spb>
    <spb s="11">
      <v>0</v>
      <v>244</v>
      <v>245</v>
      <v>245</v>
      <v>3</v>
      <v>245</v>
      <v>245</v>
      <v>245</v>
      <v>246</v>
      <v>245</v>
      <v>245</v>
      <v>246</v>
      <v>245</v>
      <v>245</v>
      <v>247</v>
      <v>6</v>
      <v>244</v>
      <v>247</v>
      <v>7</v>
      <v>245</v>
      <v>247</v>
      <v>8</v>
      <v>9</v>
      <v>10</v>
      <v>247</v>
      <v>247</v>
      <v>245</v>
      <v>247</v>
      <v>11</v>
      <v>12</v>
      <v>13</v>
      <v>35</v>
      <v>247</v>
      <v>244</v>
      <v>247</v>
      <v>247</v>
      <v>247</v>
      <v>247</v>
      <v>247</v>
      <v>247</v>
      <v>247</v>
      <v>247</v>
      <v>247</v>
      <v>247</v>
      <v>14</v>
    </spb>
    <spb s="12">
      <v>2019</v>
      <v>2019</v>
      <v>square km</v>
      <v>per thousand (2018)</v>
      <v>2022</v>
      <v>2019</v>
      <v>2018</v>
      <v>per liter (2016)</v>
      <v>2019</v>
      <v>years (2018)</v>
      <v>2018</v>
      <v>per thousand (2018)</v>
      <v>2019</v>
      <v>2017</v>
      <v>2016</v>
      <v>2019</v>
      <v>2016</v>
      <v>2017</v>
      <v>kilotons per year (2016)</v>
      <v>deaths per 100,000 (2017)</v>
      <v>kWh (2014)</v>
      <v>2015</v>
      <v>2018</v>
      <v>2013</v>
      <v>2013</v>
      <v>2013</v>
      <v>2013</v>
      <v>2013</v>
      <v>2015</v>
      <v>2013</v>
      <v>2013</v>
      <v>2017</v>
      <v>2017</v>
      <v>2019</v>
    </spb>
    <spb s="0">
      <v xml:space="preserve">Wikipedia	Cia	travel.state.gov	</v>
      <v xml:space="preserve">CC-BY-SA			</v>
      <v xml:space="preserve">http://en.wikipedia.org/wiki/Cayman_Islands	https://www.cia.gov/library/publications/the-world-factbook/geos/cj.html?Transportation	https://travel.state.gov/content/travel/en/international-travel/International-Travel-Country-Information-Pages/CaymanIslands.html	</v>
      <v xml:space="preserve">http://creativecommons.org/licenses/by-sa/3.0/			</v>
    </spb>
    <spb s="0">
      <v xml:space="preserve">Wikipedia	</v>
      <v xml:space="preserve">CC BY-SA 3.0	</v>
      <v xml:space="preserve">https://en.wikipedia.org/wiki/Cayman_Islands	</v>
      <v xml:space="preserve">https://creativecommons.org/licenses/by-sa/3.0	</v>
    </spb>
    <spb s="0">
      <v xml:space="preserve">Wikipedia	</v>
      <v xml:space="preserve">CC-BY-SA	</v>
      <v xml:space="preserve">http://en.wikipedia.org/wiki/Cayman_Islands	</v>
      <v xml:space="preserve">http://creativecommons.org/licenses/by-sa/3.0/	</v>
    </spb>
    <spb s="0">
      <v xml:space="preserve">Cia	</v>
      <v xml:space="preserve">	</v>
      <v xml:space="preserve">https://www.cia.gov/library/publications/the-world-factbook/geos/cj.html?Transportation	</v>
      <v xml:space="preserve">	</v>
    </spb>
    <spb s="43">
      <v>0</v>
      <v>250</v>
      <v>251</v>
      <v>251</v>
      <v>3</v>
      <v>251</v>
      <v>251</v>
      <v>251</v>
      <v>252</v>
      <v>251</v>
      <v>251</v>
      <v>251</v>
      <v>251</v>
      <v>253</v>
      <v>7</v>
      <v>251</v>
      <v>9</v>
      <v>253</v>
      <v>251</v>
      <v>253</v>
      <v>11</v>
      <v>12</v>
      <v>250</v>
    </spb>
    <spb s="2">
      <v>19</v>
      <v>Name</v>
      <v>LearnMoreOnLink</v>
    </spb>
    <spb s="44">
      <v>2016</v>
      <v>2018</v>
      <v>square km</v>
      <v>per thousand (2018)</v>
      <v>2022</v>
      <v>2016</v>
      <v>years (2010)</v>
      <v>2019</v>
      <v>2016</v>
      <v>2016</v>
      <v>1997</v>
      <v>kilotons per year (2016)</v>
      <v>2015</v>
    </spb>
    <spb s="0">
      <v xml:space="preserve">Wikipedia	Cia	travel.state.gov	</v>
      <v xml:space="preserve">CC-BY-SA			</v>
      <v xml:space="preserve">http://en.wikipedia.org/wiki/Central_African_Republic	https://www.cia.gov/library/publications/the-world-factbook/geos/ct.html?Transportation	https://travel.state.gov/content/travel/en/international-travel/International-Travel-Country-Information-Pages/CentralAfricanRepublic.html	</v>
      <v xml:space="preserve">http://creativecommons.org/licenses/by-sa/3.0/			</v>
    </spb>
    <spb s="0">
      <v xml:space="preserve">Wikipedia	</v>
      <v xml:space="preserve">CC BY-SA 3.0	</v>
      <v xml:space="preserve">https://en.wikipedia.org/wiki/Central_African_Republic	</v>
      <v xml:space="preserve">https://creativecommons.org/licenses/by-sa/3.0	</v>
    </spb>
    <spb s="0">
      <v xml:space="preserve">Wikipedia	</v>
      <v xml:space="preserve">CC-BY-SA	</v>
      <v xml:space="preserve">http://en.wikipedia.org/wiki/Central_African_Republic	</v>
      <v xml:space="preserve">http://creativecommons.org/licenses/by-sa/3.0/	</v>
    </spb>
    <spb s="0">
      <v xml:space="preserve">Cia	</v>
      <v xml:space="preserve">	</v>
      <v xml:space="preserve">https://www.cia.gov/library/publications/the-world-factbook/geos/ct.html?Transportation	</v>
      <v xml:space="preserve">	</v>
    </spb>
    <spb s="38">
      <v>0</v>
      <v>257</v>
      <v>258</v>
      <v>258</v>
      <v>3</v>
      <v>258</v>
      <v>258</v>
      <v>258</v>
      <v>259</v>
      <v>258</v>
      <v>258</v>
      <v>259</v>
      <v>258</v>
      <v>258</v>
      <v>260</v>
      <v>6</v>
      <v>257</v>
      <v>260</v>
      <v>7</v>
      <v>258</v>
      <v>260</v>
      <v>8</v>
      <v>9</v>
      <v>10</v>
      <v>260</v>
      <v>260</v>
      <v>258</v>
      <v>260</v>
      <v>11</v>
      <v>12</v>
      <v>13</v>
      <v>260</v>
      <v>260</v>
      <v>260</v>
      <v>260</v>
      <v>260</v>
      <v>260</v>
      <v>260</v>
      <v>260</v>
      <v>260</v>
      <v>260</v>
      <v>14</v>
    </spb>
    <spb s="39">
      <v>2015</v>
      <v>2019</v>
      <v>square km</v>
      <v>per thousand (2018)</v>
      <v>2022</v>
      <v>2015</v>
      <v>2018</v>
      <v>per liter (2016)</v>
      <v>2019</v>
      <v>years (2018)</v>
      <v>2018</v>
      <v>per thousand (2018)</v>
      <v>2019</v>
      <v>2017</v>
      <v>2016</v>
      <v>2019</v>
      <v>2016</v>
      <v>2015</v>
      <v>kilotons per year (2016)</v>
      <v>deaths per 100,000 (2017)</v>
      <v>2008</v>
      <v>2008</v>
      <v>2008</v>
      <v>2008</v>
      <v>2008</v>
      <v>2015</v>
      <v>2008</v>
      <v>2008</v>
      <v>2016</v>
      <v>2012</v>
      <v>2019</v>
    </spb>
    <spb s="0">
      <v xml:space="preserve">Wikipedia	Cia	travel.state.gov	</v>
      <v xml:space="preserve">CC-BY-SA			</v>
      <v xml:space="preserve">http://en.wikipedia.org/wiki/Chad	https://www.cia.gov/library/publications/the-world-factbook/geos/cd.html?Transportation	https://travel.state.gov/content/travel/en/international-travel/International-Travel-Country-Information-Pages/Chad.html	</v>
      <v xml:space="preserve">http://creativecommons.org/licenses/by-sa/3.0/			</v>
    </spb>
    <spb s="0">
      <v xml:space="preserve">Wikipedia	</v>
      <v xml:space="preserve">CC BY-SA 3.0	</v>
      <v xml:space="preserve">https://en.wikipedia.org/wiki/Chad	</v>
      <v xml:space="preserve">https://creativecommons.org/licenses/by-sa/3.0	</v>
    </spb>
    <spb s="0">
      <v xml:space="preserve">Wikipedia	</v>
      <v xml:space="preserve">CC-BY-SA	</v>
      <v xml:space="preserve">http://en.wikipedia.org/wiki/Chad	</v>
      <v xml:space="preserve">http://creativecommons.org/licenses/by-sa/3.0/	</v>
    </spb>
    <spb s="0">
      <v xml:space="preserve">Cia	</v>
      <v xml:space="preserve">	</v>
      <v xml:space="preserve">https://www.cia.gov/library/publications/the-world-factbook/geos/cd.html?Transportation	</v>
      <v xml:space="preserve">	</v>
    </spb>
    <spb s="45">
      <v>0</v>
      <v>263</v>
      <v>264</v>
      <v>264</v>
      <v>3</v>
      <v>264</v>
      <v>264</v>
      <v>264</v>
      <v>265</v>
      <v>264</v>
      <v>264</v>
      <v>265</v>
      <v>264</v>
      <v>264</v>
      <v>266</v>
      <v>6</v>
      <v>263</v>
      <v>266</v>
      <v>7</v>
      <v>264</v>
      <v>8</v>
      <v>9</v>
      <v>10</v>
      <v>266</v>
      <v>266</v>
      <v>264</v>
      <v>266</v>
      <v>11</v>
      <v>12</v>
      <v>13</v>
      <v>266</v>
      <v>266</v>
      <v>266</v>
      <v>266</v>
      <v>266</v>
      <v>266</v>
      <v>266</v>
      <v>266</v>
      <v>266</v>
      <v>266</v>
      <v>14</v>
    </spb>
    <spb s="2">
      <v>20</v>
      <v>Name</v>
      <v>LearnMoreOnLink</v>
    </spb>
    <spb s="46">
      <v>2019</v>
      <v>2019</v>
      <v>square km</v>
      <v>per thousand (2018)</v>
      <v>2022</v>
      <v>2019</v>
      <v>2018</v>
      <v>per liter (2016)</v>
      <v>2019</v>
      <v>years (2018)</v>
      <v>per thousand (2018)</v>
      <v>2019</v>
      <v>2017</v>
      <v>2016</v>
      <v>2019</v>
      <v>2016</v>
      <v>2017</v>
      <v>kilotons per year (2016)</v>
      <v>deaths per 100,000 (2017)</v>
      <v>2011</v>
      <v>2011</v>
      <v>2011</v>
      <v>2011</v>
      <v>2011</v>
      <v>2015</v>
      <v>2011</v>
      <v>2011</v>
      <v>2016</v>
      <v>2015</v>
      <v>2019</v>
    </spb>
    <spb s="0">
      <v xml:space="preserve">Wikipedia	Cia	travel.state.gov	</v>
      <v xml:space="preserve">CC-BY-SA			</v>
      <v xml:space="preserve">http://en.wikipedia.org/wiki/Chile	https://www.cia.gov/library/publications/the-world-factbook/geos/ci.html?Transportation	https://travel.state.gov/content/travel/en/international-travel/International-Travel-Country-Information-Pages/Chile.html	</v>
      <v xml:space="preserve">http://creativecommons.org/licenses/by-sa/3.0/			</v>
    </spb>
    <spb s="0">
      <v xml:space="preserve">Wikipedia	</v>
      <v xml:space="preserve">CC BY-SA 3.0	</v>
      <v xml:space="preserve">https://en.wikipedia.org/wiki/Chile	</v>
      <v xml:space="preserve">https://creativecommons.org/licenses/by-sa/3.0	</v>
    </spb>
    <spb s="0">
      <v xml:space="preserve">Wikipedia	</v>
      <v xml:space="preserve">CC-BY-SA	</v>
      <v xml:space="preserve">http://en.wikipedia.org/wiki/Chile	</v>
      <v xml:space="preserve">http://creativecommons.org/licenses/by-sa/3.0/	</v>
    </spb>
    <spb s="0">
      <v xml:space="preserve">Cia	</v>
      <v xml:space="preserve">	</v>
      <v xml:space="preserve">https://www.cia.gov/library/publications/the-world-factbook/geos/ci.html?Transportation	</v>
      <v xml:space="preserve">	</v>
    </spb>
    <spb s="11">
      <v>0</v>
      <v>270</v>
      <v>271</v>
      <v>271</v>
      <v>3</v>
      <v>271</v>
      <v>271</v>
      <v>271</v>
      <v>272</v>
      <v>271</v>
      <v>271</v>
      <v>272</v>
      <v>271</v>
      <v>271</v>
      <v>273</v>
      <v>6</v>
      <v>270</v>
      <v>273</v>
      <v>7</v>
      <v>271</v>
      <v>273</v>
      <v>8</v>
      <v>9</v>
      <v>10</v>
      <v>273</v>
      <v>273</v>
      <v>271</v>
      <v>273</v>
      <v>11</v>
      <v>12</v>
      <v>13</v>
      <v>35</v>
      <v>273</v>
      <v>270</v>
      <v>273</v>
      <v>273</v>
      <v>273</v>
      <v>273</v>
      <v>273</v>
      <v>273</v>
      <v>273</v>
      <v>273</v>
      <v>273</v>
      <v>273</v>
      <v>14</v>
    </spb>
    <spb s="12">
      <v>2019</v>
      <v>2019</v>
      <v>square km</v>
      <v>per thousand (2018)</v>
      <v>2022</v>
      <v>2019</v>
      <v>2018</v>
      <v>per liter (2016)</v>
      <v>2019</v>
      <v>years (2018)</v>
      <v>2018</v>
      <v>per thousand (2018)</v>
      <v>2019</v>
      <v>2017</v>
      <v>2016</v>
      <v>2019</v>
      <v>2016</v>
      <v>2018</v>
      <v>kilotons per year (2016)</v>
      <v>deaths per 100,000 (2017)</v>
      <v>kWh (2014)</v>
      <v>2015</v>
      <v>2019</v>
      <v>2017</v>
      <v>2017</v>
      <v>2017</v>
      <v>2017</v>
      <v>2017</v>
      <v>2015</v>
      <v>2017</v>
      <v>2017</v>
      <v>2017</v>
      <v>2017</v>
      <v>2019</v>
    </spb>
    <spb s="0">
      <v xml:space="preserve">Wikipedia	travel.state.gov	</v>
      <v xml:space="preserve">CC-BY-SA		</v>
      <v xml:space="preserve">http://en.wikipedia.org/wiki/China	https://travel.state.gov/content/travel/en/international-travel/International-Travel-Country-Information-Pages/China.html	</v>
      <v xml:space="preserve">http://creativecommons.org/licenses/by-sa/3.0/		</v>
    </spb>
    <spb s="0">
      <v xml:space="preserve">Wikipedia	</v>
      <v xml:space="preserve">CC BY-SA 3.0	</v>
      <v xml:space="preserve">https://en.wikipedia.org/wiki/China	</v>
      <v xml:space="preserve">https://creativecommons.org/licenses/by-sa/3.0	</v>
    </spb>
    <spb s="0">
      <v xml:space="preserve">Wikipedia	</v>
      <v xml:space="preserve">CC-BY-SA	</v>
      <v xml:space="preserve">http://en.wikipedia.org/wiki/China	</v>
      <v xml:space="preserve">http://creativecommons.org/licenses/by-sa/3.0/	</v>
    </spb>
    <spb s="0">
      <v xml:space="preserve">Cia	</v>
      <v xml:space="preserve">	</v>
      <v xml:space="preserve">https://www.cia.gov/library/publications/the-world-factbook/geos/ch.html?Transportation	</v>
      <v xml:space="preserve">	</v>
    </spb>
    <spb s="0">
      <v xml:space="preserve">Wikipedia	Cia	travel.state.gov	</v>
      <v xml:space="preserve">CC-BY-SA			</v>
      <v xml:space="preserve">http://en.wikipedia.org/wiki/China	https://www.cia.gov/library/publications/the-world-factbook/geos/ch.html?Transportation	https://travel.state.gov/content/travel/en/international-travel/International-Travel-Country-Information-Pages/China.html	</v>
      <v xml:space="preserve">http://creativecommons.org/licenses/by-sa/3.0/			</v>
    </spb>
    <spb s="47">
      <v>0</v>
      <v>276</v>
      <v>277</v>
      <v>277</v>
      <v>3</v>
      <v>277</v>
      <v>277</v>
      <v>277</v>
      <v>278</v>
      <v>277</v>
      <v>277</v>
      <v>278</v>
      <v>277</v>
      <v>277</v>
      <v>279</v>
      <v>6</v>
      <v>280</v>
      <v>279</v>
      <v>277</v>
      <v>279</v>
      <v>8</v>
      <v>9</v>
      <v>10</v>
      <v>279</v>
      <v>279</v>
      <v>277</v>
      <v>279</v>
      <v>11</v>
      <v>12</v>
      <v>13</v>
      <v>35</v>
      <v>279</v>
      <v>280</v>
      <v>279</v>
      <v>279</v>
      <v>279</v>
      <v>279</v>
      <v>279</v>
      <v>279</v>
      <v>279</v>
      <v>279</v>
      <v>279</v>
      <v>279</v>
      <v>14</v>
    </spb>
    <spb s="12">
      <v>2019</v>
      <v>2022</v>
      <v>square km</v>
      <v>per thousand (2018)</v>
      <v>2022</v>
      <v>2019</v>
      <v>2018</v>
      <v>per liter (2016)</v>
      <v>2019</v>
      <v>years (2020)</v>
      <v>2017</v>
      <v>per thousand (2018)</v>
      <v>2019</v>
      <v>2017</v>
      <v>2016</v>
      <v>2019</v>
      <v>2016</v>
      <v>2017</v>
      <v>kilotons per year (2016)</v>
      <v>deaths per 100,000 (2017)</v>
      <v>kWh (2014)</v>
      <v>2014</v>
      <v>2019</v>
      <v>2016</v>
      <v>2016</v>
      <v>2016</v>
      <v>2016</v>
      <v>2016</v>
      <v>2015</v>
      <v>2016</v>
      <v>2016</v>
      <v>2018</v>
      <v>2018</v>
      <v>2019</v>
    </spb>
    <spb s="0">
      <v xml:space="preserve">Wikipedia	Cia	travel.state.gov	</v>
      <v xml:space="preserve">CC-BY-SA			</v>
      <v xml:space="preserve">http://en.wikipedia.org/wiki/Hong_Kong	https://www.cia.gov/library/publications/the-world-factbook/geos/hk.html?Transportation	https://travel.state.gov/content/travel/en/international-travel/International-Travel-Country-Information-Pages/HongKong.html	</v>
      <v xml:space="preserve">http://creativecommons.org/licenses/by-sa/3.0/			</v>
    </spb>
    <spb s="0">
      <v xml:space="preserve">Wikipedia	</v>
      <v xml:space="preserve">CC BY-SA 3.0	</v>
      <v xml:space="preserve">https://en.wikipedia.org/wiki/Hong_Kong	</v>
      <v xml:space="preserve">https://creativecommons.org/licenses/by-sa/3.0	</v>
    </spb>
    <spb s="0">
      <v xml:space="preserve">Wikipedia	</v>
      <v xml:space="preserve">CC-BY-SA	</v>
      <v xml:space="preserve">http://en.wikipedia.org/wiki/Hong_Kong	</v>
      <v xml:space="preserve">http://creativecommons.org/licenses/by-sa/3.0/	</v>
    </spb>
    <spb s="0">
      <v xml:space="preserve">Cia	</v>
      <v xml:space="preserve">	</v>
      <v xml:space="preserve">https://www.cia.gov/library/publications/the-world-factbook/geos/hk.html?Transportation	</v>
      <v xml:space="preserve">	</v>
    </spb>
    <spb s="48">
      <v>0</v>
      <v>283</v>
      <v>284</v>
      <v>284</v>
      <v>3</v>
      <v>284</v>
      <v>284</v>
      <v>284</v>
      <v>285</v>
      <v>284</v>
      <v>285</v>
      <v>284</v>
      <v>284</v>
      <v>286</v>
      <v>6</v>
      <v>283</v>
      <v>286</v>
      <v>7</v>
      <v>284</v>
      <v>9</v>
      <v>286</v>
      <v>285</v>
      <v>286</v>
      <v>11</v>
      <v>12</v>
      <v>35</v>
      <v>286</v>
      <v>283</v>
      <v>286</v>
      <v>286</v>
      <v>14</v>
    </spb>
    <spb s="2">
      <v>21</v>
      <v>Name</v>
      <v>LearnMoreOnLink</v>
    </spb>
    <spb s="49">
      <v>2019</v>
      <v>2019</v>
      <v>square km</v>
      <v>per thousand (2018)</v>
      <v>2022</v>
      <v>2019</v>
      <v>2018</v>
      <v>per liter (2016)</v>
      <v>2019</v>
      <v>years (2018)</v>
      <v>2019</v>
      <v>2019</v>
      <v>2016</v>
      <v>1995</v>
      <v>kilotons per year (2016)</v>
      <v>kWh (2014)</v>
      <v>2014</v>
      <v>2019</v>
      <v>2018</v>
      <v>2018</v>
      <v>2019</v>
    </spb>
    <spb s="0">
      <v xml:space="preserve">Wikipedia	Cia	travel.state.gov	</v>
      <v xml:space="preserve">CC-BY-SA			</v>
      <v xml:space="preserve">http://en.wikipedia.org/wiki/Macau	https://www.cia.gov/library/publications/the-world-factbook/geos/mc.html?Transportation	https://travel.state.gov/content/travel/en/international-travel/International-Travel-Country-Information-Pages/Macau.html	</v>
      <v xml:space="preserve">http://creativecommons.org/licenses/by-sa/3.0/			</v>
    </spb>
    <spb s="0">
      <v xml:space="preserve">Wikipedia	</v>
      <v xml:space="preserve">CC BY-SA 3.0	</v>
      <v xml:space="preserve">https://en.wikipedia.org/wiki/Macau	</v>
      <v xml:space="preserve">https://creativecommons.org/licenses/by-sa/3.0	</v>
    </spb>
    <spb s="0">
      <v xml:space="preserve">Wikipedia	</v>
      <v xml:space="preserve">CC-BY-SA	</v>
      <v xml:space="preserve">http://en.wikipedia.org/wiki/Macau	</v>
      <v xml:space="preserve">http://creativecommons.org/licenses/by-sa/3.0/	</v>
    </spb>
    <spb s="0">
      <v xml:space="preserve">Cia	</v>
      <v xml:space="preserve">	</v>
      <v xml:space="preserve">https://www.cia.gov/library/publications/the-world-factbook/geos/mc.html?Transportation	</v>
      <v xml:space="preserve">	</v>
    </spb>
    <spb s="50">
      <v>0</v>
      <v>290</v>
      <v>291</v>
      <v>291</v>
      <v>3</v>
      <v>291</v>
      <v>291</v>
      <v>291</v>
      <v>292</v>
      <v>291</v>
      <v>291</v>
      <v>291</v>
      <v>293</v>
      <v>6</v>
      <v>7</v>
      <v>291</v>
      <v>293</v>
      <v>9</v>
      <v>293</v>
      <v>11</v>
      <v>12</v>
      <v>293</v>
      <v>293</v>
      <v>14</v>
    </spb>
    <spb s="2">
      <v>22</v>
      <v>Name</v>
      <v>LearnMoreOnLink</v>
    </spb>
    <spb s="51">
      <v>2018</v>
      <v>2019</v>
      <v>square km</v>
      <v>per thousand (2018)</v>
      <v>2022</v>
      <v>2018</v>
      <v>2018</v>
      <v>years (2018)</v>
      <v>2017</v>
      <v>2019</v>
      <v>2019</v>
      <v>1987</v>
      <v>kilotons per year (2016)</v>
      <v>2018</v>
      <v>2018</v>
      <v>2019</v>
    </spb>
    <spb s="0">
      <v xml:space="preserve">Wikipedia	Cia	travel.state.gov	</v>
      <v xml:space="preserve">CC-BY-SA			</v>
      <v xml:space="preserve">http://en.wikipedia.org/wiki/Colombia	https://www.cia.gov/library/publications/the-world-factbook/geos/co.html?Transportation	https://travel.state.gov/content/travel/en/international-travel/International-Travel-Country-Information-Pages/Colombia.html	</v>
      <v xml:space="preserve">http://creativecommons.org/licenses/by-sa/3.0/			</v>
    </spb>
    <spb s="0">
      <v xml:space="preserve">Wikipedia	</v>
      <v xml:space="preserve">CC BY-SA 3.0	</v>
      <v xml:space="preserve">https://en.wikipedia.org/wiki/Colombia	</v>
      <v xml:space="preserve">https://creativecommons.org/licenses/by-sa/3.0	</v>
    </spb>
    <spb s="0">
      <v xml:space="preserve">Wikipedia	</v>
      <v xml:space="preserve">CC-BY-SA	</v>
      <v xml:space="preserve">http://en.wikipedia.org/wiki/Colombia	</v>
      <v xml:space="preserve">http://creativecommons.org/licenses/by-sa/3.0/	</v>
    </spb>
    <spb s="0">
      <v xml:space="preserve">Cia	</v>
      <v xml:space="preserve">	</v>
      <v xml:space="preserve">https://www.cia.gov/library/publications/the-world-factbook/geos/co.html?Transportation	</v>
      <v xml:space="preserve">	</v>
    </spb>
    <spb s="11">
      <v>0</v>
      <v>297</v>
      <v>298</v>
      <v>298</v>
      <v>3</v>
      <v>298</v>
      <v>298</v>
      <v>298</v>
      <v>299</v>
      <v>298</v>
      <v>298</v>
      <v>299</v>
      <v>298</v>
      <v>298</v>
      <v>300</v>
      <v>6</v>
      <v>297</v>
      <v>300</v>
      <v>7</v>
      <v>298</v>
      <v>300</v>
      <v>8</v>
      <v>9</v>
      <v>10</v>
      <v>300</v>
      <v>300</v>
      <v>298</v>
      <v>300</v>
      <v>11</v>
      <v>12</v>
      <v>13</v>
      <v>35</v>
      <v>300</v>
      <v>297</v>
      <v>300</v>
      <v>300</v>
      <v>300</v>
      <v>300</v>
      <v>300</v>
      <v>300</v>
      <v>300</v>
      <v>300</v>
      <v>300</v>
      <v>300</v>
      <v>14</v>
    </spb>
    <spb s="12">
      <v>2019</v>
      <v>2019</v>
      <v>square km</v>
      <v>per thousand (2018)</v>
      <v>2022</v>
      <v>2019</v>
      <v>2018</v>
      <v>per liter (2016)</v>
      <v>2019</v>
      <v>years (2018)</v>
      <v>2018</v>
      <v>per thousand (2018)</v>
      <v>2019</v>
      <v>2017</v>
      <v>2016</v>
      <v>2019</v>
      <v>2016</v>
      <v>2018</v>
      <v>kilotons per year (2016)</v>
      <v>deaths per 100,000 (2017)</v>
      <v>kWh (2014)</v>
      <v>2014</v>
      <v>2019</v>
      <v>2018</v>
      <v>2018</v>
      <v>2018</v>
      <v>2018</v>
      <v>2018</v>
      <v>2015</v>
      <v>2018</v>
      <v>2018</v>
      <v>2018</v>
      <v>2018</v>
      <v>2019</v>
    </spb>
    <spb s="0">
      <v xml:space="preserve">Wikipedia	Cia	travel.state.gov	</v>
      <v xml:space="preserve">CC-BY-SA			</v>
      <v xml:space="preserve">http://en.wikipedia.org/wiki/Comoros	https://www.cia.gov/library/publications/the-world-factbook/geos/cn.html?Transportation	https://travel.state.gov/content/travel/en/international-travel/International-Travel-Country-Information-Pages/Comoros.html	</v>
      <v xml:space="preserve">http://creativecommons.org/licenses/by-sa/3.0/			</v>
    </spb>
    <spb s="0">
      <v xml:space="preserve">Wikipedia	</v>
      <v xml:space="preserve">CC BY-SA 3.0	</v>
      <v xml:space="preserve">https://en.wikipedia.org/wiki/Comoros	</v>
      <v xml:space="preserve">https://creativecommons.org/licenses/by-sa/3.0	</v>
    </spb>
    <spb s="0">
      <v xml:space="preserve">Wikipedia	</v>
      <v xml:space="preserve">CC-BY-SA	</v>
      <v xml:space="preserve">http://en.wikipedia.org/wiki/Comoros	</v>
      <v xml:space="preserve">http://creativecommons.org/licenses/by-sa/3.0/	</v>
    </spb>
    <spb s="0">
      <v xml:space="preserve">Cia	</v>
      <v xml:space="preserve">	</v>
      <v xml:space="preserve">https://www.cia.gov/library/publications/the-world-factbook/geos/cn.html?Transportation	</v>
      <v xml:space="preserve">	</v>
    </spb>
    <spb s="52">
      <v>0</v>
      <v>303</v>
      <v>304</v>
      <v>304</v>
      <v>3</v>
      <v>304</v>
      <v>304</v>
      <v>304</v>
      <v>305</v>
      <v>304</v>
      <v>304</v>
      <v>305</v>
      <v>304</v>
      <v>304</v>
      <v>306</v>
      <v>6</v>
      <v>306</v>
      <v>7</v>
      <v>304</v>
      <v>8</v>
      <v>9</v>
      <v>306</v>
      <v>306</v>
      <v>304</v>
      <v>306</v>
      <v>11</v>
      <v>12</v>
      <v>13</v>
      <v>306</v>
      <v>306</v>
      <v>306</v>
      <v>306</v>
      <v>306</v>
      <v>306</v>
      <v>306</v>
      <v>306</v>
      <v>306</v>
      <v>306</v>
      <v>306</v>
      <v>14</v>
    </spb>
    <spb s="2">
      <v>23</v>
      <v>Name</v>
      <v>LearnMoreOnLink</v>
    </spb>
    <spb s="53">
      <v>2013</v>
      <v>2019</v>
      <v>square km</v>
      <v>per thousand (2018)</v>
      <v>2022</v>
      <v>2013</v>
      <v>2018</v>
      <v>2019</v>
      <v>years (2018)</v>
      <v>per thousand (2018)</v>
      <v>2019</v>
      <v>2016</v>
      <v>2019</v>
      <v>2016</v>
      <v>2016</v>
      <v>kilotons per year (2016)</v>
      <v>deaths per 100,000 (2017)</v>
      <v>2007</v>
      <v>2014</v>
      <v>2014</v>
      <v>2014</v>
      <v>2014</v>
      <v>2014</v>
      <v>2015</v>
      <v>2014</v>
      <v>2014</v>
      <v>2018</v>
      <v>2014</v>
      <v>2019</v>
    </spb>
    <spb s="0">
      <v xml:space="preserve">Wikipedia	Cia	travel.state.gov	</v>
      <v xml:space="preserve">CC-BY-SA			</v>
      <v xml:space="preserve">http://en.wikipedia.org/wiki/Democratic_Republic_of_the_Congo	https://www.cia.gov/library/publications/the-world-factbook/geos/cg.html?Transportation	https://travel.state.gov/content/travel/en/international-travel/International-Travel-Country-Information-Pages/DemocraticRepublicoftheCongoDRC.html	</v>
      <v xml:space="preserve">http://creativecommons.org/licenses/by-sa/3.0/			</v>
    </spb>
    <spb s="0">
      <v xml:space="preserve">Wikipedia	</v>
      <v xml:space="preserve">CC BY-SA 3.0	</v>
      <v xml:space="preserve">https://en.wikipedia.org/wiki/Democratic_Republic_of_the_Congo	</v>
      <v xml:space="preserve">https://creativecommons.org/licenses/by-sa/3.0	</v>
    </spb>
    <spb s="0">
      <v xml:space="preserve">Wikipedia	</v>
      <v xml:space="preserve">CC-BY-SA	</v>
      <v xml:space="preserve">http://en.wikipedia.org/wiki/Democratic_Republic_of_the_Congo	</v>
      <v xml:space="preserve">http://creativecommons.org/licenses/by-sa/3.0/	</v>
    </spb>
    <spb s="0">
      <v xml:space="preserve">Cia	</v>
      <v xml:space="preserve">	</v>
      <v xml:space="preserve">https://www.cia.gov/library/publications/the-world-factbook/geos/cg.html?Transportation	</v>
      <v xml:space="preserve">	</v>
    </spb>
    <spb s="9">
      <v>0</v>
      <v>310</v>
      <v>311</v>
      <v>311</v>
      <v>3</v>
      <v>311</v>
      <v>311</v>
      <v>311</v>
      <v>312</v>
      <v>311</v>
      <v>311</v>
      <v>312</v>
      <v>311</v>
      <v>311</v>
      <v>313</v>
      <v>6</v>
      <v>310</v>
      <v>313</v>
      <v>7</v>
      <v>311</v>
      <v>313</v>
      <v>8</v>
      <v>9</v>
      <v>10</v>
      <v>313</v>
      <v>313</v>
      <v>311</v>
      <v>313</v>
      <v>11</v>
      <v>12</v>
      <v>13</v>
      <v>35</v>
      <v>313</v>
      <v>313</v>
      <v>313</v>
      <v>313</v>
      <v>313</v>
      <v>313</v>
      <v>313</v>
      <v>313</v>
      <v>313</v>
      <v>313</v>
      <v>313</v>
      <v>14</v>
    </spb>
    <spb s="10">
      <v>2016</v>
      <v>2019</v>
      <v>square km</v>
      <v>per thousand (2018)</v>
      <v>2021</v>
      <v>2016</v>
      <v>2018</v>
      <v>per liter (2016)</v>
      <v>2019</v>
      <v>years (2018)</v>
      <v>1989</v>
      <v>per thousand (2018)</v>
      <v>2019</v>
      <v>2017</v>
      <v>2016</v>
      <v>2019</v>
      <v>2016</v>
      <v>2016</v>
      <v>kilotons per year (2016)</v>
      <v>deaths per 100,000 (2017)</v>
      <v>kWh (2014)</v>
      <v>2014</v>
      <v>2012</v>
      <v>2012</v>
      <v>2012</v>
      <v>2012</v>
      <v>2012</v>
      <v>2015</v>
      <v>2012</v>
      <v>2012</v>
      <v>2015</v>
      <v>2016</v>
      <v>2019</v>
    </spb>
    <spb s="0">
      <v xml:space="preserve">Wikipedia	Cia	travel.state.gov	</v>
      <v xml:space="preserve">CC-BY-SA			</v>
      <v xml:space="preserve">http://en.wikipedia.org/wiki/Republic_of_the_Congo	https://www.cia.gov/library/publications/the-world-factbook/geos/cf.html?Transportation	https://travel.state.gov/content/travel/en/international-travel/International-Travel-Country-Information-Pages/RepublicoftheCongo.html	</v>
      <v xml:space="preserve">http://creativecommons.org/licenses/by-sa/3.0/			</v>
    </spb>
    <spb s="0">
      <v xml:space="preserve">Wikipedia	</v>
      <v xml:space="preserve">CC BY-SA 3.0	</v>
      <v xml:space="preserve">https://en.wikipedia.org/wiki/Republic_of_the_Congo	</v>
      <v xml:space="preserve">https://creativecommons.org/licenses/by-sa/3.0	</v>
    </spb>
    <spb s="0">
      <v xml:space="preserve">Wikipedia	</v>
      <v xml:space="preserve">CC-BY-SA	</v>
      <v xml:space="preserve">http://en.wikipedia.org/wiki/Republic_of_the_Congo	</v>
      <v xml:space="preserve">http://creativecommons.org/licenses/by-sa/3.0/	</v>
    </spb>
    <spb s="0">
      <v xml:space="preserve">Cia	</v>
      <v xml:space="preserve">	</v>
      <v xml:space="preserve">https://www.cia.gov/library/publications/the-world-factbook/geos/cf.html?Transportation	</v>
      <v xml:space="preserve">	</v>
    </spb>
    <spb s="54">
      <v>0</v>
      <v>316</v>
      <v>317</v>
      <v>317</v>
      <v>3</v>
      <v>317</v>
      <v>317</v>
      <v>317</v>
      <v>317</v>
      <v>317</v>
      <v>318</v>
      <v>317</v>
      <v>317</v>
      <v>319</v>
      <v>6</v>
      <v>316</v>
      <v>319</v>
      <v>7</v>
      <v>317</v>
      <v>319</v>
      <v>8</v>
      <v>9</v>
      <v>10</v>
      <v>319</v>
      <v>319</v>
      <v>317</v>
      <v>319</v>
      <v>11</v>
      <v>12</v>
      <v>13</v>
      <v>35</v>
      <v>319</v>
      <v>319</v>
      <v>319</v>
      <v>319</v>
      <v>319</v>
      <v>319</v>
      <v>319</v>
      <v>319</v>
      <v>319</v>
      <v>319</v>
      <v>319</v>
      <v>14</v>
    </spb>
    <spb s="2">
      <v>24</v>
      <v>Name</v>
      <v>LearnMoreOnLink</v>
    </spb>
    <spb s="10">
      <v>2019</v>
      <v>2019</v>
      <v>square km</v>
      <v>per thousand (2018)</v>
      <v>2022</v>
      <v>2019</v>
      <v>2018</v>
      <v>per liter (2016)</v>
      <v>2019</v>
      <v>years (2018)</v>
      <v>2018</v>
      <v>per thousand (2018)</v>
      <v>2019</v>
      <v>2017</v>
      <v>2016</v>
      <v>2019</v>
      <v>2016</v>
      <v>2011</v>
      <v>kilotons per year (2016)</v>
      <v>deaths per 100,000 (2017)</v>
      <v>kWh (2014)</v>
      <v>2014</v>
      <v>2011</v>
      <v>2011</v>
      <v>2011</v>
      <v>2011</v>
      <v>2011</v>
      <v>2015</v>
      <v>2011</v>
      <v>2011</v>
      <v>2012</v>
      <v>2017</v>
      <v>2019</v>
    </spb>
    <spb s="0">
      <v xml:space="preserve">Wikipedia	Cia	travel.state.gov	</v>
      <v xml:space="preserve">CC-BY-SA			</v>
      <v xml:space="preserve">http://en.wikipedia.org/wiki/Costa_Rica	https://www.cia.gov/library/publications/the-world-factbook/geos/cs.html?Transportation	https://travel.state.gov/content/travel/en/international-travel/International-Travel-Country-Information-Pages/CostaRica.html	</v>
      <v xml:space="preserve">http://creativecommons.org/licenses/by-sa/3.0/			</v>
    </spb>
    <spb s="0">
      <v xml:space="preserve">Wikipedia	</v>
      <v xml:space="preserve">CC BY-SA 3.0	</v>
      <v xml:space="preserve">https://en.wikipedia.org/wiki/Costa_Rica	</v>
      <v xml:space="preserve">https://creativecommons.org/licenses/by-sa/3.0	</v>
    </spb>
    <spb s="0">
      <v xml:space="preserve">Wikipedia	</v>
      <v xml:space="preserve">CC-BY-SA	</v>
      <v xml:space="preserve">http://en.wikipedia.org/wiki/Costa_Rica	</v>
      <v xml:space="preserve">http://creativecommons.org/licenses/by-sa/3.0/	</v>
    </spb>
    <spb s="0">
      <v xml:space="preserve">Cia	</v>
      <v xml:space="preserve">	</v>
      <v xml:space="preserve">https://www.cia.gov/library/publications/the-world-factbook/geos/cs.html?Transportation	</v>
      <v xml:space="preserve">	</v>
    </spb>
    <spb s="11">
      <v>0</v>
      <v>323</v>
      <v>324</v>
      <v>324</v>
      <v>3</v>
      <v>324</v>
      <v>324</v>
      <v>324</v>
      <v>325</v>
      <v>324</v>
      <v>324</v>
      <v>325</v>
      <v>324</v>
      <v>324</v>
      <v>326</v>
      <v>6</v>
      <v>323</v>
      <v>326</v>
      <v>7</v>
      <v>324</v>
      <v>326</v>
      <v>8</v>
      <v>9</v>
      <v>10</v>
      <v>326</v>
      <v>326</v>
      <v>324</v>
      <v>326</v>
      <v>11</v>
      <v>12</v>
      <v>13</v>
      <v>35</v>
      <v>326</v>
      <v>323</v>
      <v>326</v>
      <v>326</v>
      <v>326</v>
      <v>326</v>
      <v>326</v>
      <v>326</v>
      <v>326</v>
      <v>326</v>
      <v>326</v>
      <v>326</v>
      <v>14</v>
    </spb>
    <spb s="0">
      <v xml:space="preserve">Wikipedia	Cia	travel.state.gov	</v>
      <v xml:space="preserve">CC-BY-SA			</v>
      <v xml:space="preserve">http://en.wikipedia.org/wiki/Ivory_Coast	https://www.cia.gov/library/publications/the-world-factbook/geos/iv.html?Transportation	https://travel.state.gov/content/travel/en/international-travel/International-Travel-Country-Information-Pages/CotedvIoire.html	</v>
      <v xml:space="preserve">http://creativecommons.org/licenses/by-sa/3.0/			</v>
    </spb>
    <spb s="0">
      <v xml:space="preserve">Wikipedia	</v>
      <v xml:space="preserve">CC BY-SA 3.0	</v>
      <v xml:space="preserve">https://en.wikipedia.org/wiki/Ivory_Coast	</v>
      <v xml:space="preserve">https://creativecommons.org/licenses/by-sa/3.0	</v>
    </spb>
    <spb s="0">
      <v xml:space="preserve">Wikipedia	</v>
      <v xml:space="preserve">CC-BY-SA	</v>
      <v xml:space="preserve">http://en.wikipedia.org/wiki/Ivory_Coast	</v>
      <v xml:space="preserve">http://creativecommons.org/licenses/by-sa/3.0/	</v>
    </spb>
    <spb s="0">
      <v xml:space="preserve">Cia	</v>
      <v xml:space="preserve">	</v>
      <v xml:space="preserve">https://www.cia.gov/library/publications/the-world-factbook/geos/iv.html?Transportation	</v>
      <v xml:space="preserve">	</v>
    </spb>
    <spb s="9">
      <v>0</v>
      <v>328</v>
      <v>329</v>
      <v>329</v>
      <v>3</v>
      <v>329</v>
      <v>329</v>
      <v>329</v>
      <v>330</v>
      <v>329</v>
      <v>329</v>
      <v>330</v>
      <v>329</v>
      <v>329</v>
      <v>331</v>
      <v>6</v>
      <v>328</v>
      <v>331</v>
      <v>7</v>
      <v>329</v>
      <v>331</v>
      <v>8</v>
      <v>9</v>
      <v>10</v>
      <v>331</v>
      <v>331</v>
      <v>329</v>
      <v>331</v>
      <v>11</v>
      <v>12</v>
      <v>13</v>
      <v>35</v>
      <v>331</v>
      <v>331</v>
      <v>331</v>
      <v>331</v>
      <v>331</v>
      <v>331</v>
      <v>331</v>
      <v>331</v>
      <v>331</v>
      <v>331</v>
      <v>331</v>
      <v>14</v>
    </spb>
    <spb s="2">
      <v>25</v>
      <v>Name</v>
      <v>LearnMoreOnLink</v>
    </spb>
    <spb s="10">
      <v>2019</v>
      <v>2019</v>
      <v>square km</v>
      <v>per thousand (2018)</v>
      <v>2022</v>
      <v>2019</v>
      <v>2018</v>
      <v>per liter (2016)</v>
      <v>2019</v>
      <v>years (2018)</v>
      <v>2018</v>
      <v>per thousand (2018)</v>
      <v>2019</v>
      <v>2017</v>
      <v>2016</v>
      <v>2019</v>
      <v>2016</v>
      <v>2014</v>
      <v>kilotons per year (2016)</v>
      <v>deaths per 100,000 (2017)</v>
      <v>kWh (2014)</v>
      <v>2014</v>
      <v>2015</v>
      <v>2015</v>
      <v>2015</v>
      <v>2015</v>
      <v>2015</v>
      <v>2015</v>
      <v>2015</v>
      <v>2015</v>
      <v>2018</v>
      <v>2017</v>
      <v>2019</v>
    </spb>
    <spb s="0">
      <v xml:space="preserve">Wikipedia	Cia	travel.state.gov	</v>
      <v xml:space="preserve">CC-BY-SA			</v>
      <v xml:space="preserve">http://en.wikipedia.org/wiki/Croatia	https://www.cia.gov/library/publications/the-world-factbook/geos/hr.html?Transportation	https://travel.state.gov/content/travel/en/international-travel/International-Travel-Country-Information-Pages/Croatia.html	</v>
      <v xml:space="preserve">http://creativecommons.org/licenses/by-sa/3.0/			</v>
    </spb>
    <spb s="0">
      <v xml:space="preserve">Wikipedia	</v>
      <v xml:space="preserve">CC BY-SA 3.0	</v>
      <v xml:space="preserve">https://en.wikipedia.org/wiki/Croatia	</v>
      <v xml:space="preserve">https://creativecommons.org/licenses/by-sa/3.0	</v>
    </spb>
    <spb s="0">
      <v xml:space="preserve">Wikipedia	</v>
      <v xml:space="preserve">CC-BY-SA	</v>
      <v xml:space="preserve">http://en.wikipedia.org/wiki/Croatia	</v>
      <v xml:space="preserve">http://creativecommons.org/licenses/by-sa/3.0/	</v>
    </spb>
    <spb s="0">
      <v xml:space="preserve">Cia	</v>
      <v xml:space="preserve">	</v>
      <v xml:space="preserve">https://www.cia.gov/library/publications/the-world-factbook/geos/hr.html?Transportation	</v>
      <v xml:space="preserve">	</v>
    </spb>
    <spb s="11">
      <v>0</v>
      <v>335</v>
      <v>336</v>
      <v>336</v>
      <v>3</v>
      <v>336</v>
      <v>336</v>
      <v>336</v>
      <v>337</v>
      <v>336</v>
      <v>336</v>
      <v>337</v>
      <v>336</v>
      <v>336</v>
      <v>338</v>
      <v>6</v>
      <v>335</v>
      <v>338</v>
      <v>7</v>
      <v>336</v>
      <v>338</v>
      <v>8</v>
      <v>9</v>
      <v>10</v>
      <v>338</v>
      <v>338</v>
      <v>336</v>
      <v>338</v>
      <v>11</v>
      <v>12</v>
      <v>13</v>
      <v>35</v>
      <v>338</v>
      <v>335</v>
      <v>338</v>
      <v>338</v>
      <v>338</v>
      <v>338</v>
      <v>338</v>
      <v>338</v>
      <v>338</v>
      <v>338</v>
      <v>338</v>
      <v>338</v>
      <v>14</v>
    </spb>
    <spb s="12">
      <v>2019</v>
      <v>2019</v>
      <v>square km</v>
      <v>per thousand (2018)</v>
      <v>2022</v>
      <v>2019</v>
      <v>2018</v>
      <v>per liter (2016)</v>
      <v>2019</v>
      <v>years (2018)</v>
      <v>2018</v>
      <v>per thousand (2018)</v>
      <v>2019</v>
      <v>2017</v>
      <v>2016</v>
      <v>2019</v>
      <v>2016</v>
      <v>2016</v>
      <v>kilotons per year (2016)</v>
      <v>deaths per 100,000 (2017)</v>
      <v>kWh (2014)</v>
      <v>2014</v>
      <v>2019</v>
      <v>2017</v>
      <v>2017</v>
      <v>2017</v>
      <v>2017</v>
      <v>2017</v>
      <v>2015</v>
      <v>2017</v>
      <v>2017</v>
      <v>2017</v>
      <v>2017</v>
      <v>2019</v>
    </spb>
    <spb s="0">
      <v xml:space="preserve">Wikipedia	Cia	travel.state.gov	</v>
      <v xml:space="preserve">CC-BY-SA			</v>
      <v xml:space="preserve">http://en.wikipedia.org/wiki/Cuba	https://www.cia.gov/library/publications/the-world-factbook/geos/cu.html?Transportation	https://travel.state.gov/content/travel/en/international-travel/International-Travel-Country-Information-Pages/Cuba.html	</v>
      <v xml:space="preserve">http://creativecommons.org/licenses/by-sa/3.0/			</v>
    </spb>
    <spb s="0">
      <v xml:space="preserve">Wikipedia	</v>
      <v xml:space="preserve">CC BY-SA 3.0	</v>
      <v xml:space="preserve">https://en.wikipedia.org/wiki/Cuba	</v>
      <v xml:space="preserve">https://creativecommons.org/licenses/by-sa/3.0	</v>
    </spb>
    <spb s="0">
      <v xml:space="preserve">Wikipedia	</v>
      <v xml:space="preserve">CC-BY-SA	</v>
      <v xml:space="preserve">http://en.wikipedia.org/wiki/Cuba	</v>
      <v xml:space="preserve">http://creativecommons.org/licenses/by-sa/3.0/	</v>
    </spb>
    <spb s="0">
      <v xml:space="preserve">Cia	</v>
      <v xml:space="preserve">	</v>
      <v xml:space="preserve">https://www.cia.gov/library/publications/the-world-factbook/geos/cu.html?Transportation	</v>
      <v xml:space="preserve">	</v>
    </spb>
    <spb s="55">
      <v>341</v>
      <v>342</v>
      <v>342</v>
      <v>3</v>
      <v>342</v>
      <v>342</v>
      <v>342</v>
      <v>343</v>
      <v>342</v>
      <v>342</v>
      <v>343</v>
      <v>342</v>
      <v>342</v>
      <v>6</v>
      <v>341</v>
      <v>7</v>
      <v>342</v>
      <v>8</v>
      <v>9</v>
      <v>10</v>
      <v>344</v>
      <v>344</v>
      <v>342</v>
      <v>344</v>
      <v>11</v>
      <v>12</v>
      <v>13</v>
      <v>35</v>
      <v>344</v>
      <v>344</v>
      <v>344</v>
      <v>14</v>
    </spb>
    <spb s="2">
      <v>26</v>
      <v>Name</v>
      <v>LearnMoreOnLink</v>
    </spb>
    <spb s="56">
      <v>2018</v>
      <v>square km</v>
      <v>per thousand (2018)</v>
      <v>2022</v>
      <v>2018</v>
      <v>per liter (2014)</v>
      <v>years (2018)</v>
      <v>per thousand (2018)</v>
      <v>2019</v>
      <v>2017</v>
      <v>2016</v>
      <v>2019</v>
      <v>2016</v>
      <v>2018</v>
      <v>kilotons per year (2016)</v>
      <v>deaths per 100,000 (2017)</v>
      <v>kWh (2014)</v>
      <v>2014</v>
      <v>2018</v>
      <v>2018</v>
      <v>2019</v>
    </spb>
    <spb s="0">
      <v xml:space="preserve">Wikipedia	Cia	travel.state.gov	</v>
      <v xml:space="preserve">CC-BY-SA			</v>
      <v xml:space="preserve">http://en.wikipedia.org/wiki/Cyprus	https://www.cia.gov/library/publications/the-world-factbook/geos/cy.html?Transportation	https://travel.state.gov/content/travel/en/international-travel/International-Travel-Country-Information-Pages/Cyprus.html	</v>
      <v xml:space="preserve">http://creativecommons.org/licenses/by-sa/3.0/			</v>
    </spb>
    <spb s="0">
      <v xml:space="preserve">Wikipedia	</v>
      <v xml:space="preserve">CC BY-SA 3.0	</v>
      <v xml:space="preserve">https://en.wikipedia.org/wiki/Cyprus	</v>
      <v xml:space="preserve">https://creativecommons.org/licenses/by-sa/3.0	</v>
    </spb>
    <spb s="0">
      <v xml:space="preserve">Wikipedia	</v>
      <v xml:space="preserve">CC-BY-SA	</v>
      <v xml:space="preserve">http://en.wikipedia.org/wiki/Cyprus	</v>
      <v xml:space="preserve">http://creativecommons.org/licenses/by-sa/3.0/	</v>
    </spb>
    <spb s="0">
      <v xml:space="preserve">Cia	</v>
      <v xml:space="preserve">	</v>
      <v xml:space="preserve">https://www.cia.gov/library/publications/the-world-factbook/geos/cy.html?Transportation	</v>
      <v xml:space="preserve">	</v>
    </spb>
    <spb s="21">
      <v>0</v>
      <v>348</v>
      <v>349</v>
      <v>349</v>
      <v>3</v>
      <v>349</v>
      <v>349</v>
      <v>349</v>
      <v>350</v>
      <v>349</v>
      <v>349</v>
      <v>349</v>
      <v>349</v>
      <v>351</v>
      <v>6</v>
      <v>348</v>
      <v>351</v>
      <v>7</v>
      <v>349</v>
      <v>351</v>
      <v>8</v>
      <v>9</v>
      <v>10</v>
      <v>351</v>
      <v>351</v>
      <v>349</v>
      <v>351</v>
      <v>11</v>
      <v>12</v>
      <v>13</v>
      <v>35</v>
      <v>351</v>
      <v>348</v>
      <v>351</v>
      <v>351</v>
      <v>351</v>
      <v>351</v>
      <v>351</v>
      <v>351</v>
      <v>351</v>
      <v>351</v>
      <v>351</v>
      <v>351</v>
      <v>14</v>
    </spb>
    <spb s="0">
      <v xml:space="preserve">Wikipedia	Cia	travel.state.gov	</v>
      <v xml:space="preserve">CC-BY-SA			</v>
      <v xml:space="preserve">http://en.wikipedia.org/wiki/Czech_Republic	https://www.cia.gov/library/publications/the-world-factbook/geos/ez.html?Transportation	https://travel.state.gov/content/travel/en/international-travel/International-Travel-Country-Information-Pages/CzechRepublic.html	</v>
      <v xml:space="preserve">http://creativecommons.org/licenses/by-sa/3.0/			</v>
    </spb>
    <spb s="0">
      <v xml:space="preserve">Wikipedia	</v>
      <v xml:space="preserve">CC BY-SA 3.0	</v>
      <v xml:space="preserve">https://en.wikipedia.org/wiki/Czech_Republic	</v>
      <v xml:space="preserve">https://creativecommons.org/licenses/by-sa/3.0	</v>
    </spb>
    <spb s="0">
      <v xml:space="preserve">Wikipedia	</v>
      <v xml:space="preserve">CC-BY-SA	</v>
      <v xml:space="preserve">http://en.wikipedia.org/wiki/Czech_Republic	</v>
      <v xml:space="preserve">http://creativecommons.org/licenses/by-sa/3.0/	</v>
    </spb>
    <spb s="0">
      <v xml:space="preserve">Cia	</v>
      <v xml:space="preserve">	</v>
      <v xml:space="preserve">https://www.cia.gov/library/publications/the-world-factbook/geos/ez.html?Transportation	</v>
      <v xml:space="preserve">	</v>
    </spb>
    <spb s="11">
      <v>0</v>
      <v>353</v>
      <v>354</v>
      <v>354</v>
      <v>3</v>
      <v>354</v>
      <v>354</v>
      <v>354</v>
      <v>355</v>
      <v>354</v>
      <v>354</v>
      <v>355</v>
      <v>354</v>
      <v>354</v>
      <v>356</v>
      <v>6</v>
      <v>353</v>
      <v>356</v>
      <v>7</v>
      <v>354</v>
      <v>356</v>
      <v>8</v>
      <v>9</v>
      <v>10</v>
      <v>356</v>
      <v>356</v>
      <v>354</v>
      <v>356</v>
      <v>11</v>
      <v>12</v>
      <v>13</v>
      <v>35</v>
      <v>356</v>
      <v>353</v>
      <v>356</v>
      <v>356</v>
      <v>356</v>
      <v>356</v>
      <v>356</v>
      <v>356</v>
      <v>356</v>
      <v>356</v>
      <v>356</v>
      <v>356</v>
      <v>14</v>
    </spb>
    <spb s="12">
      <v>2019</v>
      <v>2019</v>
      <v>square km</v>
      <v>per thousand (2018)</v>
      <v>2022</v>
      <v>2019</v>
      <v>2018</v>
      <v>per liter (2016)</v>
      <v>2019</v>
      <v>years (2018)</v>
      <v>2018</v>
      <v>per thousand (2018)</v>
      <v>2019</v>
      <v>2017</v>
      <v>2016</v>
      <v>2019</v>
      <v>2016</v>
      <v>2018</v>
      <v>kilotons per year (2016)</v>
      <v>deaths per 100,000 (2017)</v>
      <v>kWh (2014)</v>
      <v>2015</v>
      <v>2008</v>
      <v>2017</v>
      <v>2017</v>
      <v>2017</v>
      <v>2017</v>
      <v>2017</v>
      <v>2015</v>
      <v>2017</v>
      <v>2017</v>
      <v>2017</v>
      <v>2017</v>
      <v>2019</v>
    </spb>
    <spb s="0">
      <v xml:space="preserve">Wikipedia	Cia	travel.state.gov	</v>
      <v xml:space="preserve">CC-BY-SA			</v>
      <v xml:space="preserve">http://en.wikipedia.org/wiki/Denmark	https://www.cia.gov/library/publications/the-world-factbook/geos/da.html?Transportation	https://travel.state.gov/content/travel/en/international-travel/International-Travel-Country-Information-Pages/Denmark.html	</v>
      <v xml:space="preserve">http://creativecommons.org/licenses/by-sa/3.0/			</v>
    </spb>
    <spb s="0">
      <v xml:space="preserve">Wikipedia	</v>
      <v xml:space="preserve">CC BY-SA 3.0	</v>
      <v xml:space="preserve">https://en.wikipedia.org/wiki/Denmark	</v>
      <v xml:space="preserve">https://creativecommons.org/licenses/by-sa/3.0	</v>
    </spb>
    <spb s="0">
      <v xml:space="preserve">Wikipedia	</v>
      <v xml:space="preserve">CC-BY-SA	</v>
      <v xml:space="preserve">http://en.wikipedia.org/wiki/Denmark	</v>
      <v xml:space="preserve">http://creativecommons.org/licenses/by-sa/3.0/	</v>
    </spb>
    <spb s="0">
      <v xml:space="preserve">Cia	</v>
      <v xml:space="preserve">	</v>
      <v xml:space="preserve">https://www.cia.gov/library/publications/the-world-factbook/geos/da.html?Transportation	</v>
      <v xml:space="preserve">	</v>
    </spb>
    <spb s="21">
      <v>0</v>
      <v>359</v>
      <v>360</v>
      <v>360</v>
      <v>3</v>
      <v>360</v>
      <v>360</v>
      <v>360</v>
      <v>361</v>
      <v>360</v>
      <v>360</v>
      <v>360</v>
      <v>360</v>
      <v>362</v>
      <v>6</v>
      <v>359</v>
      <v>362</v>
      <v>7</v>
      <v>360</v>
      <v>362</v>
      <v>8</v>
      <v>9</v>
      <v>10</v>
      <v>362</v>
      <v>362</v>
      <v>360</v>
      <v>362</v>
      <v>11</v>
      <v>12</v>
      <v>13</v>
      <v>35</v>
      <v>362</v>
      <v>359</v>
      <v>362</v>
      <v>362</v>
      <v>362</v>
      <v>362</v>
      <v>362</v>
      <v>362</v>
      <v>362</v>
      <v>362</v>
      <v>362</v>
      <v>362</v>
      <v>14</v>
    </spb>
    <spb s="12">
      <v>2019</v>
      <v>2019</v>
      <v>square km</v>
      <v>per thousand (2018)</v>
      <v>2022</v>
      <v>2019</v>
      <v>2018</v>
      <v>per liter (2016)</v>
      <v>2019</v>
      <v>years (2018)</v>
      <v>2018</v>
      <v>per thousand (2018)</v>
      <v>2019</v>
      <v>2017</v>
      <v>2016</v>
      <v>2019</v>
      <v>2016</v>
      <v>2016</v>
      <v>kilotons per year (2016)</v>
      <v>deaths per 100,000 (2017)</v>
      <v>kWh (2014)</v>
      <v>2015</v>
      <v>2004</v>
      <v>2017</v>
      <v>2017</v>
      <v>2017</v>
      <v>2017</v>
      <v>2017</v>
      <v>2015</v>
      <v>2017</v>
      <v>2017</v>
      <v>2017</v>
      <v>2017</v>
      <v>2019</v>
    </spb>
    <spb s="0">
      <v xml:space="preserve">Wikipedia	Cia	travel.state.gov	</v>
      <v xml:space="preserve">CC-BY-SA			</v>
      <v xml:space="preserve">http://en.wikipedia.org/wiki/Djibouti	https://www.cia.gov/library/publications/the-world-factbook/geos/dj.html?Transportation	https://travel.state.gov/content/travel/en/international-travel/International-Travel-Country-Information-Pages/Djibouti.html	</v>
      <v xml:space="preserve">http://creativecommons.org/licenses/by-sa/3.0/			</v>
    </spb>
    <spb s="0">
      <v xml:space="preserve">Wikipedia	</v>
      <v xml:space="preserve">CC BY-SA 3.0	</v>
      <v xml:space="preserve">https://en.wikipedia.org/wiki/Djibouti	</v>
      <v xml:space="preserve">https://creativecommons.org/licenses/by-sa/3.0	</v>
    </spb>
    <spb s="0">
      <v xml:space="preserve">Wikipedia	</v>
      <v xml:space="preserve">CC-BY-SA	</v>
      <v xml:space="preserve">http://en.wikipedia.org/wiki/Djibouti	</v>
      <v xml:space="preserve">http://creativecommons.org/licenses/by-sa/3.0/	</v>
    </spb>
    <spb s="0">
      <v xml:space="preserve">Cia	</v>
      <v xml:space="preserve">	</v>
      <v xml:space="preserve">https://www.cia.gov/library/publications/the-world-factbook/geos/dj.html?Transportation	</v>
      <v xml:space="preserve">	</v>
    </spb>
    <spb s="57">
      <v>0</v>
      <v>365</v>
      <v>366</v>
      <v>366</v>
      <v>3</v>
      <v>366</v>
      <v>366</v>
      <v>366</v>
      <v>367</v>
      <v>366</v>
      <v>366</v>
      <v>366</v>
      <v>366</v>
      <v>368</v>
      <v>6</v>
      <v>365</v>
      <v>368</v>
      <v>7</v>
      <v>366</v>
      <v>8</v>
      <v>9</v>
      <v>10</v>
      <v>368</v>
      <v>368</v>
      <v>366</v>
      <v>368</v>
      <v>11</v>
      <v>12</v>
      <v>13</v>
      <v>368</v>
      <v>368</v>
      <v>368</v>
      <v>368</v>
      <v>368</v>
      <v>368</v>
      <v>368</v>
      <v>368</v>
      <v>368</v>
      <v>368</v>
      <v>368</v>
      <v>14</v>
    </spb>
    <spb s="2">
      <v>27</v>
      <v>Name</v>
      <v>LearnMoreOnLink</v>
    </spb>
    <spb s="58">
      <v>2019</v>
      <v>2019</v>
      <v>square km</v>
      <v>per thousand (2018)</v>
      <v>2022</v>
      <v>2019</v>
      <v>2018</v>
      <v>per liter (2016)</v>
      <v>2019</v>
      <v>years (2018)</v>
      <v>per thousand (2018)</v>
      <v>2019</v>
      <v>2017</v>
      <v>2016</v>
      <v>2019</v>
      <v>2016</v>
      <v>2014</v>
      <v>kilotons per year (2016)</v>
      <v>deaths per 100,000 (2017)</v>
      <v>2007</v>
      <v>2017</v>
      <v>2017</v>
      <v>2017</v>
      <v>2017</v>
      <v>2017</v>
      <v>2015</v>
      <v>2017</v>
      <v>2017</v>
      <v>2019</v>
      <v>2011</v>
      <v>2019</v>
    </spb>
    <spb s="0">
      <v xml:space="preserve">Wikipedia	Cia	Facebook	</v>
      <v xml:space="preserve">CC-BY-SA			</v>
      <v xml:space="preserve">http://en.wikipedia.org/wiki/Dominica	https://www.cia.gov/library/publications/the-world-factbook/geos/do.html?Transportation	https://www.facebook.com/DiscoverDominica	</v>
      <v xml:space="preserve">http://creativecommons.org/licenses/by-sa/3.0/			</v>
    </spb>
    <spb s="0">
      <v xml:space="preserve">Wikipedia	</v>
      <v xml:space="preserve">CC BY-SA 3.0	</v>
      <v xml:space="preserve">https://en.wikipedia.org/wiki/Dominica	</v>
      <v xml:space="preserve">https://creativecommons.org/licenses/by-sa/3.0	</v>
    </spb>
    <spb s="0">
      <v xml:space="preserve">Wikipedia	</v>
      <v xml:space="preserve">CC-BY-SA	</v>
      <v xml:space="preserve">http://en.wikipedia.org/wiki/Dominica	</v>
      <v xml:space="preserve">http://creativecommons.org/licenses/by-sa/3.0/	</v>
    </spb>
    <spb s="0">
      <v xml:space="preserve">Cia	</v>
      <v xml:space="preserve">	</v>
      <v xml:space="preserve">https://www.cia.gov/library/publications/the-world-factbook/geos/do.html?Transportation	</v>
      <v xml:space="preserve">	</v>
    </spb>
    <spb s="59">
      <v>0</v>
      <v>372</v>
      <v>373</v>
      <v>373</v>
      <v>3</v>
      <v>373</v>
      <v>373</v>
      <v>373</v>
      <v>374</v>
      <v>373</v>
      <v>373</v>
      <v>374</v>
      <v>373</v>
      <v>373</v>
      <v>375</v>
      <v>6</v>
      <v>375</v>
      <v>7</v>
      <v>373</v>
      <v>375</v>
      <v>8</v>
      <v>9</v>
      <v>375</v>
      <v>373</v>
      <v>375</v>
      <v>11</v>
      <v>12</v>
      <v>375</v>
      <v>375</v>
      <v>375</v>
      <v>375</v>
    </spb>
    <spb s="2">
      <v>28</v>
      <v>Name</v>
      <v>LearnMoreOnLink</v>
    </spb>
    <spb s="60">
      <v>2018</v>
      <v>2019</v>
      <v>square km</v>
      <v>per thousand (2014)</v>
      <v>2022</v>
      <v>2018</v>
      <v>2003</v>
      <v>2019</v>
      <v>years (2002)</v>
      <v>2014</v>
      <v>per thousand (2018)</v>
      <v>2019</v>
      <v>2016</v>
      <v>2016</v>
      <v>2017</v>
      <v>kilotons per year (2016)</v>
      <v>2007</v>
      <v>2015</v>
      <v>2016</v>
      <v>1993</v>
    </spb>
    <spb s="0">
      <v xml:space="preserve">Wikipedia	Cia	Youtube	</v>
      <v xml:space="preserve">CC-BY-SA			</v>
      <v xml:space="preserve">http://en.wikipedia.org/wiki/Dominican_Republic	https://www.cia.gov/library/publications/the-world-factbook/geos/dr.html?Transportation	https://www.youtube.com/user/DominicanRepublic100	</v>
      <v xml:space="preserve">http://creativecommons.org/licenses/by-sa/3.0/			</v>
    </spb>
    <spb s="0">
      <v xml:space="preserve">Wikipedia	</v>
      <v xml:space="preserve">CC BY-SA 3.0	</v>
      <v xml:space="preserve">https://en.wikipedia.org/wiki/Dominican_Republic	</v>
      <v xml:space="preserve">https://creativecommons.org/licenses/by-sa/3.0	</v>
    </spb>
    <spb s="0">
      <v xml:space="preserve">Wikipedia	</v>
      <v xml:space="preserve">CC-BY-SA	</v>
      <v xml:space="preserve">http://en.wikipedia.org/wiki/Dominican_Republic	</v>
      <v xml:space="preserve">http://creativecommons.org/licenses/by-sa/3.0/	</v>
    </spb>
    <spb s="0">
      <v xml:space="preserve">Cia	</v>
      <v xml:space="preserve">	</v>
      <v xml:space="preserve">https://www.cia.gov/library/publications/the-world-factbook/geos/dr.html?Transportation	</v>
      <v xml:space="preserve">	</v>
    </spb>
    <spb s="9">
      <v>0</v>
      <v>379</v>
      <v>380</v>
      <v>380</v>
      <v>3</v>
      <v>380</v>
      <v>380</v>
      <v>380</v>
      <v>381</v>
      <v>380</v>
      <v>380</v>
      <v>381</v>
      <v>380</v>
      <v>380</v>
      <v>382</v>
      <v>6</v>
      <v>379</v>
      <v>382</v>
      <v>7</v>
      <v>380</v>
      <v>382</v>
      <v>8</v>
      <v>9</v>
      <v>10</v>
      <v>382</v>
      <v>382</v>
      <v>380</v>
      <v>382</v>
      <v>11</v>
      <v>12</v>
      <v>13</v>
      <v>35</v>
      <v>382</v>
      <v>382</v>
      <v>382</v>
      <v>382</v>
      <v>382</v>
      <v>382</v>
      <v>382</v>
      <v>382</v>
      <v>382</v>
      <v>382</v>
      <v>382</v>
      <v>14</v>
    </spb>
    <spb s="10">
      <v>2019</v>
      <v>2019</v>
      <v>square km</v>
      <v>per thousand (2018)</v>
      <v>2022</v>
      <v>2019</v>
      <v>2018</v>
      <v>per liter (2016)</v>
      <v>2019</v>
      <v>years (2018)</v>
      <v>2018</v>
      <v>per thousand (2018)</v>
      <v>2019</v>
      <v>2017</v>
      <v>2016</v>
      <v>2019</v>
      <v>2016</v>
      <v>2017</v>
      <v>kilotons per year (2016)</v>
      <v>deaths per 100,000 (2017)</v>
      <v>kWh (2014)</v>
      <v>2014</v>
      <v>2018</v>
      <v>2018</v>
      <v>2018</v>
      <v>2018</v>
      <v>2018</v>
      <v>2015</v>
      <v>2018</v>
      <v>2018</v>
      <v>2018</v>
      <v>2017</v>
      <v>2019</v>
    </spb>
    <spb s="0">
      <v xml:space="preserve">Wikipedia	Cia	travel.state.gov	</v>
      <v xml:space="preserve">CC-BY-SA			</v>
      <v xml:space="preserve">http://en.wikipedia.org/wiki/Ecuador	https://www.cia.gov/library/publications/the-world-factbook/geos/ec.html?Transportation	https://travel.state.gov/content/travel/en/international-travel/International-Travel-Country-Information-Pages/Ecuador.html	</v>
      <v xml:space="preserve">http://creativecommons.org/licenses/by-sa/3.0/			</v>
    </spb>
    <spb s="0">
      <v xml:space="preserve">Wikipedia	</v>
      <v xml:space="preserve">CC BY-SA 3.0	</v>
      <v xml:space="preserve">https://en.wikipedia.org/wiki/Ecuador	</v>
      <v xml:space="preserve">https://creativecommons.org/licenses/by-sa/3.0	</v>
    </spb>
    <spb s="0">
      <v xml:space="preserve">Wikipedia	</v>
      <v xml:space="preserve">CC-BY-SA	</v>
      <v xml:space="preserve">http://en.wikipedia.org/wiki/Ecuador	</v>
      <v xml:space="preserve">http://creativecommons.org/licenses/by-sa/3.0/	</v>
    </spb>
    <spb s="0">
      <v xml:space="preserve">Cia	</v>
      <v xml:space="preserve">	</v>
      <v xml:space="preserve">https://www.cia.gov/library/publications/the-world-factbook/geos/ec.html?Transportation	</v>
      <v xml:space="preserve">	</v>
    </spb>
    <spb s="61">
      <v>0</v>
      <v>385</v>
      <v>386</v>
      <v>386</v>
      <v>3</v>
      <v>386</v>
      <v>386</v>
      <v>386</v>
      <v>387</v>
      <v>386</v>
      <v>386</v>
      <v>387</v>
      <v>386</v>
      <v>386</v>
      <v>388</v>
      <v>6</v>
      <v>385</v>
      <v>388</v>
      <v>7</v>
      <v>386</v>
      <v>8</v>
      <v>9</v>
      <v>10</v>
      <v>388</v>
      <v>388</v>
      <v>386</v>
      <v>388</v>
      <v>11</v>
      <v>12</v>
      <v>13</v>
      <v>35</v>
      <v>388</v>
      <v>385</v>
      <v>388</v>
      <v>388</v>
      <v>388</v>
      <v>388</v>
      <v>388</v>
      <v>388</v>
      <v>388</v>
      <v>388</v>
      <v>388</v>
      <v>388</v>
      <v>14</v>
    </spb>
    <spb s="2">
      <v>29</v>
      <v>Name</v>
      <v>LearnMoreOnLink</v>
    </spb>
    <spb s="62">
      <v>2019</v>
      <v>2019</v>
      <v>square km</v>
      <v>per thousand (2018)</v>
      <v>2022</v>
      <v>2019</v>
      <v>2018</v>
      <v>per liter (2016)</v>
      <v>2019</v>
      <v>years (2018)</v>
      <v>per thousand (2018)</v>
      <v>2019</v>
      <v>2017</v>
      <v>2016</v>
      <v>2019</v>
      <v>2016</v>
      <v>2016</v>
      <v>kilotons per year (2016)</v>
      <v>deaths per 100,000 (2017)</v>
      <v>kWh (2014)</v>
      <v>2014</v>
      <v>2000</v>
      <v>2018</v>
      <v>2018</v>
      <v>2018</v>
      <v>2018</v>
      <v>2018</v>
      <v>2015</v>
      <v>2018</v>
      <v>2018</v>
      <v>2018</v>
      <v>2015</v>
      <v>2019</v>
    </spb>
    <spb s="0">
      <v xml:space="preserve">Wikipedia	Cia	travel.state.gov	</v>
      <v xml:space="preserve">CC-BY-SA			</v>
      <v xml:space="preserve">http://en.wikipedia.org/wiki/Egypt	https://www.cia.gov/library/publications/the-world-factbook/geos/eg.html?Transportation	https://travel.state.gov/content/travel/en/international-travel/International-Travel-Country-Information-Pages/Egypt.html	</v>
      <v xml:space="preserve">http://creativecommons.org/licenses/by-sa/3.0/			</v>
    </spb>
    <spb s="0">
      <v xml:space="preserve">Wikipedia	</v>
      <v xml:space="preserve">CC BY-SA 3.0	</v>
      <v xml:space="preserve">https://en.wikipedia.org/wiki/Egypt	</v>
      <v xml:space="preserve">https://creativecommons.org/licenses/by-sa/3.0	</v>
    </spb>
    <spb s="0">
      <v xml:space="preserve">Wikipedia	</v>
      <v xml:space="preserve">CC-BY-SA	</v>
      <v xml:space="preserve">http://en.wikipedia.org/wiki/Egypt	</v>
      <v xml:space="preserve">http://creativecommons.org/licenses/by-sa/3.0/	</v>
    </spb>
    <spb s="0">
      <v xml:space="preserve">Cia	</v>
      <v xml:space="preserve">	</v>
      <v xml:space="preserve">https://www.cia.gov/library/publications/the-world-factbook/geos/eg.html?Transportation	</v>
      <v xml:space="preserve">	</v>
    </spb>
    <spb s="21">
      <v>0</v>
      <v>392</v>
      <v>393</v>
      <v>393</v>
      <v>3</v>
      <v>393</v>
      <v>393</v>
      <v>393</v>
      <v>394</v>
      <v>393</v>
      <v>393</v>
      <v>393</v>
      <v>393</v>
      <v>395</v>
      <v>6</v>
      <v>392</v>
      <v>395</v>
      <v>7</v>
      <v>393</v>
      <v>395</v>
      <v>8</v>
      <v>9</v>
      <v>10</v>
      <v>395</v>
      <v>395</v>
      <v>393</v>
      <v>395</v>
      <v>11</v>
      <v>12</v>
      <v>13</v>
      <v>35</v>
      <v>395</v>
      <v>392</v>
      <v>395</v>
      <v>395</v>
      <v>395</v>
      <v>395</v>
      <v>395</v>
      <v>395</v>
      <v>395</v>
      <v>395</v>
      <v>395</v>
      <v>395</v>
      <v>14</v>
    </spb>
    <spb s="12">
      <v>2019</v>
      <v>2019</v>
      <v>square km</v>
      <v>per thousand (2018)</v>
      <v>2022</v>
      <v>2019</v>
      <v>2018</v>
      <v>per liter (2016)</v>
      <v>2019</v>
      <v>years (2018)</v>
      <v>2015</v>
      <v>per thousand (2018)</v>
      <v>2019</v>
      <v>2017</v>
      <v>2016</v>
      <v>2019</v>
      <v>2016</v>
      <v>2018</v>
      <v>kilotons per year (2016)</v>
      <v>deaths per 100,000 (2017)</v>
      <v>kWh (2014)</v>
      <v>2014</v>
      <v>2019</v>
      <v>2017</v>
      <v>2017</v>
      <v>2017</v>
      <v>2017</v>
      <v>2017</v>
      <v>2015</v>
      <v>2017</v>
      <v>2017</v>
      <v>2018</v>
      <v>2017</v>
      <v>2019</v>
    </spb>
    <spb s="0">
      <v xml:space="preserve">Wikipedia	Cia	travel.state.gov	</v>
      <v xml:space="preserve">CC-BY-SA			</v>
      <v xml:space="preserve">http://en.wikipedia.org/wiki/El_Salvador	https://www.cia.gov/library/publications/the-world-factbook/geos/es.html?Transportation	https://travel.state.gov/content/travel/en/international-travel/International-Travel-Country-Information-Pages/ElSalvador.html	</v>
      <v xml:space="preserve">http://creativecommons.org/licenses/by-sa/3.0/			</v>
    </spb>
    <spb s="0">
      <v xml:space="preserve">Wikipedia	</v>
      <v xml:space="preserve">CC BY-SA 3.0	</v>
      <v xml:space="preserve">https://en.wikipedia.org/wiki/El_Salvador	</v>
      <v xml:space="preserve">https://creativecommons.org/licenses/by-sa/3.0	</v>
    </spb>
    <spb s="0">
      <v xml:space="preserve">Wikipedia	</v>
      <v xml:space="preserve">CC-BY-SA	</v>
      <v xml:space="preserve">http://en.wikipedia.org/wiki/El_Salvador	</v>
      <v xml:space="preserve">http://creativecommons.org/licenses/by-sa/3.0/	</v>
    </spb>
    <spb s="0">
      <v xml:space="preserve">Cia	</v>
      <v xml:space="preserve">	</v>
      <v xml:space="preserve">https://www.cia.gov/library/publications/the-world-factbook/geos/es.html?Transportation	</v>
      <v xml:space="preserve">	</v>
    </spb>
    <spb s="9">
      <v>0</v>
      <v>398</v>
      <v>399</v>
      <v>399</v>
      <v>3</v>
      <v>399</v>
      <v>399</v>
      <v>399</v>
      <v>400</v>
      <v>399</v>
      <v>399</v>
      <v>400</v>
      <v>399</v>
      <v>399</v>
      <v>401</v>
      <v>6</v>
      <v>398</v>
      <v>401</v>
      <v>7</v>
      <v>399</v>
      <v>401</v>
      <v>8</v>
      <v>9</v>
      <v>10</v>
      <v>401</v>
      <v>401</v>
      <v>399</v>
      <v>401</v>
      <v>11</v>
      <v>12</v>
      <v>13</v>
      <v>35</v>
      <v>401</v>
      <v>401</v>
      <v>401</v>
      <v>401</v>
      <v>401</v>
      <v>401</v>
      <v>401</v>
      <v>401</v>
      <v>401</v>
      <v>401</v>
      <v>401</v>
      <v>14</v>
    </spb>
    <spb s="10">
      <v>2019</v>
      <v>2019</v>
      <v>square km</v>
      <v>per thousand (2018)</v>
      <v>2022</v>
      <v>2019</v>
      <v>2018</v>
      <v>per liter (2016)</v>
      <v>2019</v>
      <v>years (2018)</v>
      <v>2018</v>
      <v>per thousand (2018)</v>
      <v>2019</v>
      <v>2017</v>
      <v>2016</v>
      <v>2019</v>
      <v>2016</v>
      <v>2016</v>
      <v>kilotons per year (2016)</v>
      <v>deaths per 100,000 (2017)</v>
      <v>kWh (2014)</v>
      <v>2014</v>
      <v>2018</v>
      <v>2018</v>
      <v>2018</v>
      <v>2018</v>
      <v>2018</v>
      <v>2015</v>
      <v>2018</v>
      <v>2018</v>
      <v>2018</v>
      <v>2018</v>
      <v>2019</v>
    </spb>
    <spb s="0">
      <v xml:space="preserve">Wikipedia	Cia	travel.state.gov	</v>
      <v xml:space="preserve">CC-BY-SA			</v>
      <v xml:space="preserve">http://en.wikipedia.org/wiki/Equatorial_Guinea	https://www.cia.gov/library/publications/the-world-factbook/geos/ek.html?Transportation	https://travel.state.gov/content/travel/en/international-travel/International-Travel-Country-Information-Pages/EquatorialGuinea.html	</v>
      <v xml:space="preserve">http://creativecommons.org/licenses/by-sa/3.0/			</v>
    </spb>
    <spb s="0">
      <v xml:space="preserve">Wikipedia	</v>
      <v xml:space="preserve">CC BY-SA 3.0	</v>
      <v xml:space="preserve">https://en.wikipedia.org/wiki/Equatorial_Guinea	</v>
      <v xml:space="preserve">https://creativecommons.org/licenses/by-sa/3.0	</v>
    </spb>
    <spb s="0">
      <v xml:space="preserve">Wikipedia	</v>
      <v xml:space="preserve">CC-BY-SA	</v>
      <v xml:space="preserve">http://en.wikipedia.org/wiki/Equatorial_Guinea	</v>
      <v xml:space="preserve">http://creativecommons.org/licenses/by-sa/3.0/	</v>
    </spb>
    <spb s="0">
      <v xml:space="preserve">Cia	</v>
      <v xml:space="preserve">	</v>
      <v xml:space="preserve">https://www.cia.gov/library/publications/the-world-factbook/geos/ek.html?Transportation	</v>
      <v xml:space="preserve">	</v>
    </spb>
    <spb s="63">
      <v>0</v>
      <v>404</v>
      <v>405</v>
      <v>405</v>
      <v>3</v>
      <v>405</v>
      <v>405</v>
      <v>405</v>
      <v>406</v>
      <v>405</v>
      <v>405</v>
      <v>406</v>
      <v>405</v>
      <v>405</v>
      <v>407</v>
      <v>6</v>
      <v>407</v>
      <v>7</v>
      <v>405</v>
      <v>407</v>
      <v>8</v>
      <v>9</v>
      <v>10</v>
      <v>407</v>
      <v>407</v>
      <v>405</v>
      <v>407</v>
      <v>11</v>
      <v>12</v>
      <v>13</v>
      <v>407</v>
      <v>407</v>
      <v>407</v>
      <v>407</v>
      <v>14</v>
    </spb>
    <spb s="2">
      <v>30</v>
      <v>Name</v>
      <v>LearnMoreOnLink</v>
    </spb>
    <spb s="64">
      <v>2019</v>
      <v>2019</v>
      <v>square km</v>
      <v>per thousand (2018)</v>
      <v>2022</v>
      <v>2019</v>
      <v>2018</v>
      <v>2019</v>
      <v>years (2018)</v>
      <v>2018</v>
      <v>per thousand (2018)</v>
      <v>2019</v>
      <v>2017</v>
      <v>2016</v>
      <v>2019</v>
      <v>2016</v>
      <v>2017</v>
      <v>kilotons per year (2016)</v>
      <v>deaths per 100,000 (2017)</v>
      <v>2007</v>
      <v>2015</v>
      <v>2015</v>
      <v>2000</v>
      <v>2019</v>
    </spb>
    <spb s="0">
      <v xml:space="preserve">Wikipedia	Cia	travel.state.gov	</v>
      <v xml:space="preserve">CC-BY-SA			</v>
      <v xml:space="preserve">http://en.wikipedia.org/wiki/Estonia	https://www.cia.gov/library/publications/the-world-factbook/geos/en.html?Transportation	https://travel.state.gov/content/travel/en/international-travel/International-Travel-Country-Information-Pages/Estonia.html	</v>
      <v xml:space="preserve">http://creativecommons.org/licenses/by-sa/3.0/			</v>
    </spb>
    <spb s="0">
      <v xml:space="preserve">Wikipedia	</v>
      <v xml:space="preserve">CC BY-SA 3.0	</v>
      <v xml:space="preserve">https://en.wikipedia.org/wiki/Estonia	</v>
      <v xml:space="preserve">https://creativecommons.org/licenses/by-sa/3.0	</v>
    </spb>
    <spb s="0">
      <v xml:space="preserve">Wikipedia	</v>
      <v xml:space="preserve">CC-BY-SA	</v>
      <v xml:space="preserve">http://en.wikipedia.org/wiki/Estonia	</v>
      <v xml:space="preserve">http://creativecommons.org/licenses/by-sa/3.0/	</v>
    </spb>
    <spb s="0">
      <v xml:space="preserve">Cia	</v>
      <v xml:space="preserve">	</v>
      <v xml:space="preserve">https://www.cia.gov/library/publications/the-world-factbook/geos/en.html?Transportation	</v>
      <v xml:space="preserve">	</v>
    </spb>
    <spb s="9">
      <v>0</v>
      <v>411</v>
      <v>412</v>
      <v>412</v>
      <v>3</v>
      <v>412</v>
      <v>412</v>
      <v>412</v>
      <v>413</v>
      <v>412</v>
      <v>412</v>
      <v>413</v>
      <v>412</v>
      <v>412</v>
      <v>414</v>
      <v>6</v>
      <v>411</v>
      <v>414</v>
      <v>7</v>
      <v>412</v>
      <v>414</v>
      <v>8</v>
      <v>9</v>
      <v>10</v>
      <v>414</v>
      <v>414</v>
      <v>412</v>
      <v>414</v>
      <v>11</v>
      <v>12</v>
      <v>13</v>
      <v>35</v>
      <v>414</v>
      <v>414</v>
      <v>414</v>
      <v>414</v>
      <v>414</v>
      <v>414</v>
      <v>414</v>
      <v>414</v>
      <v>414</v>
      <v>414</v>
      <v>414</v>
      <v>14</v>
    </spb>
    <spb s="10">
      <v>2019</v>
      <v>2019</v>
      <v>square km</v>
      <v>per thousand (2018)</v>
      <v>2022</v>
      <v>2019</v>
      <v>2018</v>
      <v>per liter (2016)</v>
      <v>2019</v>
      <v>years (2018)</v>
      <v>2018</v>
      <v>per thousand (2018)</v>
      <v>2019</v>
      <v>2017</v>
      <v>2016</v>
      <v>2019</v>
      <v>2016</v>
      <v>2018</v>
      <v>kilotons per year (2016)</v>
      <v>deaths per 100,000 (2017)</v>
      <v>kWh (2014)</v>
      <v>2015</v>
      <v>2017</v>
      <v>2017</v>
      <v>2017</v>
      <v>2017</v>
      <v>2017</v>
      <v>2015</v>
      <v>2017</v>
      <v>2017</v>
      <v>2017</v>
      <v>2017</v>
      <v>2019</v>
    </spb>
    <spb s="0">
      <v xml:space="preserve">Wikipedia	Wikipedia	travel.state.gov	</v>
      <v xml:space="preserve">CC-BY-SA	CC-BY-SA		</v>
      <v xml:space="preserve">http://en.wikipedia.org/wiki/Eswatini	http://en.wikipedia.org/wiki/Swaziland	https://travel.state.gov/content/travel/en/international-travel/International-Travel-Country-Information-Pages/Eswatini.html	</v>
      <v xml:space="preserve">http://creativecommons.org/licenses/by-sa/3.0/	http://creativecommons.org/licenses/by-sa/3.0/		</v>
    </spb>
    <spb s="0">
      <v xml:space="preserve">Wikipedia	</v>
      <v xml:space="preserve">CC BY-SA 3.0	</v>
      <v xml:space="preserve">https://en.wikipedia.org/wiki/Eswatini	</v>
      <v xml:space="preserve">https://creativecommons.org/licenses/by-sa/3.0	</v>
    </spb>
    <spb s="0">
      <v xml:space="preserve">Cia	</v>
      <v xml:space="preserve">	</v>
      <v xml:space="preserve">https://www.cia.gov/library/publications/the-world-factbook/geos/wz.html?Transportation	</v>
      <v xml:space="preserve">	</v>
    </spb>
    <spb s="65">
      <v>417</v>
      <v>418</v>
      <v>418</v>
      <v>418</v>
      <v>418</v>
      <v>418</v>
      <v>418</v>
      <v>418</v>
      <v>418</v>
      <v>418</v>
      <v>418</v>
      <v>419</v>
      <v>418</v>
      <v>419</v>
    </spb>
    <spb s="2">
      <v>31</v>
      <v>Name</v>
      <v>LearnMoreOnLink</v>
    </spb>
    <spb s="66">
      <v>2013</v>
      <v>square km</v>
      <v>2022</v>
      <v>2012</v>
      <v>2015</v>
    </spb>
    <spb s="0">
      <v xml:space="preserve">Wikipedia	Cia	travel.state.gov	</v>
      <v xml:space="preserve">CC-BY-SA			</v>
      <v xml:space="preserve">http://en.wikipedia.org/wiki/Ethiopia	https://www.cia.gov/library/publications/the-world-factbook/geos/et.html?Transportation	https://travel.state.gov/content/travel/en/international-travel/International-Travel-Country-Information-Pages/Ethiopia.html	</v>
      <v xml:space="preserve">http://creativecommons.org/licenses/by-sa/3.0/			</v>
    </spb>
    <spb s="0">
      <v xml:space="preserve">Wikipedia	</v>
      <v xml:space="preserve">CC BY-SA 3.0	</v>
      <v xml:space="preserve">https://en.wikipedia.org/wiki/Ethiopia	</v>
      <v xml:space="preserve">https://creativecommons.org/licenses/by-sa/3.0	</v>
    </spb>
    <spb s="0">
      <v xml:space="preserve">Wikipedia	</v>
      <v xml:space="preserve">CC-BY-SA	</v>
      <v xml:space="preserve">http://en.wikipedia.org/wiki/Ethiopia	</v>
      <v xml:space="preserve">http://creativecommons.org/licenses/by-sa/3.0/	</v>
    </spb>
    <spb s="0">
      <v xml:space="preserve">Cia	</v>
      <v xml:space="preserve">	</v>
      <v xml:space="preserve">https://www.cia.gov/library/publications/the-world-factbook/geos/et.html?Transportation	</v>
      <v xml:space="preserve">	</v>
    </spb>
    <spb s="67">
      <v>0</v>
      <v>423</v>
      <v>424</v>
      <v>424</v>
      <v>3</v>
      <v>424</v>
      <v>424</v>
      <v>424</v>
      <v>425</v>
      <v>424</v>
      <v>424</v>
      <v>424</v>
      <v>424</v>
      <v>426</v>
      <v>6</v>
      <v>423</v>
      <v>426</v>
      <v>7</v>
      <v>424</v>
      <v>426</v>
      <v>8</v>
      <v>9</v>
      <v>10</v>
      <v>426</v>
      <v>426</v>
      <v>424</v>
      <v>426</v>
      <v>11</v>
      <v>12</v>
      <v>13</v>
      <v>35</v>
      <v>426</v>
      <v>426</v>
      <v>426</v>
      <v>426</v>
      <v>426</v>
      <v>426</v>
      <v>426</v>
      <v>426</v>
      <v>426</v>
      <v>426</v>
      <v>426</v>
      <v>14</v>
    </spb>
    <spb s="2">
      <v>32</v>
      <v>Name</v>
      <v>LearnMoreOnLink</v>
    </spb>
    <spb s="10">
      <v>2019</v>
      <v>2019</v>
      <v>square km</v>
      <v>per thousand (2018)</v>
      <v>2022</v>
      <v>2019</v>
      <v>2018</v>
      <v>per liter (2016)</v>
      <v>2019</v>
      <v>years (2018)</v>
      <v>2018</v>
      <v>per thousand (2018)</v>
      <v>2019</v>
      <v>2017</v>
      <v>2016</v>
      <v>2019</v>
      <v>2016</v>
      <v>2018</v>
      <v>kilotons per year (2016)</v>
      <v>deaths per 100,000 (2017)</v>
      <v>kWh (2014)</v>
      <v>2014</v>
      <v>2015</v>
      <v>2015</v>
      <v>2015</v>
      <v>2015</v>
      <v>2015</v>
      <v>2015</v>
      <v>2015</v>
      <v>2015</v>
      <v>2015</v>
      <v>2014</v>
      <v>2019</v>
    </spb>
    <spb s="0">
      <v xml:space="preserve">Wikipedia	</v>
      <v xml:space="preserve">CC-BY-SA	</v>
      <v xml:space="preserve">http://en.wikipedia.org/wiki/Faroe_Islands	</v>
      <v xml:space="preserve">http://creativecommons.org/licenses/by-sa/3.0/	</v>
    </spb>
    <spb s="0">
      <v xml:space="preserve">Wikipedia	</v>
      <v xml:space="preserve">CC BY-SA 3.0	</v>
      <v xml:space="preserve">https://en.wikipedia.org/wiki/Faroe_Islands	</v>
      <v xml:space="preserve">https://creativecommons.org/licenses/by-sa/3.0	</v>
    </spb>
    <spb s="68">
      <v>430</v>
      <v>431</v>
      <v>431</v>
      <v>431</v>
      <v>431</v>
      <v>431</v>
      <v>430</v>
      <v>431</v>
      <v>431</v>
      <v>431</v>
      <v>431</v>
      <v>431</v>
    </spb>
    <spb s="2">
      <v>33</v>
      <v>Name</v>
      <v>LearnMoreOnLink</v>
    </spb>
    <spb s="69">
      <v>2009</v>
      <v>square km</v>
      <v>2022</v>
    </spb>
    <spb s="0">
      <v xml:space="preserve">Wikipedia	Cia	travel.state.gov	</v>
      <v xml:space="preserve">CC-BY-SA			</v>
      <v xml:space="preserve">http://en.wikipedia.org/wiki/Fiji	https://www.cia.gov/library/publications/the-world-factbook/geos/fj.html?Transportation	https://travel.state.gov/content/travel/en/international-travel/International-Travel-Country-Information-Pages/Fiji.html	</v>
      <v xml:space="preserve">http://creativecommons.org/licenses/by-sa/3.0/			</v>
    </spb>
    <spb s="0">
      <v xml:space="preserve">Wikipedia	</v>
      <v xml:space="preserve">CC BY-SA 3.0	</v>
      <v xml:space="preserve">https://en.wikipedia.org/wiki/Fiji	</v>
      <v xml:space="preserve">https://creativecommons.org/licenses/by-sa/3.0	</v>
    </spb>
    <spb s="0">
      <v xml:space="preserve">Wikipedia	</v>
      <v xml:space="preserve">CC-BY-SA	</v>
      <v xml:space="preserve">http://en.wikipedia.org/wiki/Fiji	</v>
      <v xml:space="preserve">http://creativecommons.org/licenses/by-sa/3.0/	</v>
    </spb>
    <spb s="0">
      <v xml:space="preserve">Cia	</v>
      <v xml:space="preserve">	</v>
      <v xml:space="preserve">https://www.cia.gov/library/publications/the-world-factbook/geos/fj.html?Transportation	</v>
      <v xml:space="preserve">	</v>
    </spb>
    <spb s="30">
      <v>0</v>
      <v>435</v>
      <v>436</v>
      <v>436</v>
      <v>3</v>
      <v>436</v>
      <v>436</v>
      <v>436</v>
      <v>437</v>
      <v>436</v>
      <v>436</v>
      <v>437</v>
      <v>436</v>
      <v>436</v>
      <v>438</v>
      <v>6</v>
      <v>435</v>
      <v>438</v>
      <v>7</v>
      <v>436</v>
      <v>438</v>
      <v>8</v>
      <v>9</v>
      <v>10</v>
      <v>438</v>
      <v>438</v>
      <v>436</v>
      <v>438</v>
      <v>11</v>
      <v>12</v>
      <v>13</v>
      <v>438</v>
      <v>438</v>
      <v>438</v>
      <v>438</v>
      <v>438</v>
      <v>438</v>
      <v>438</v>
      <v>438</v>
      <v>438</v>
      <v>438</v>
      <v>438</v>
      <v>14</v>
    </spb>
    <spb s="31">
      <v>2019</v>
      <v>2019</v>
      <v>square km</v>
      <v>per thousand (2018)</v>
      <v>2022</v>
      <v>2019</v>
      <v>2018</v>
      <v>per liter (2016)</v>
      <v>2019</v>
      <v>years (2018)</v>
      <v>2018</v>
      <v>per thousand (2018)</v>
      <v>2019</v>
      <v>2017</v>
      <v>2016</v>
      <v>2019</v>
      <v>2016</v>
      <v>2015</v>
      <v>kilotons per year (2016)</v>
      <v>deaths per 100,000 (2017)</v>
      <v>2007</v>
      <v>2013</v>
      <v>2013</v>
      <v>2013</v>
      <v>2013</v>
      <v>2013</v>
      <v>2015</v>
      <v>2013</v>
      <v>2013</v>
      <v>2016</v>
      <v>2005</v>
      <v>2019</v>
    </spb>
    <spb s="0">
      <v xml:space="preserve">Wikipedia	Cia	travel.state.gov	</v>
      <v xml:space="preserve">CC-BY-SA			</v>
      <v xml:space="preserve">http://en.wikipedia.org/wiki/Finland	https://www.cia.gov/library/publications/the-world-factbook/geos/fi.html?Transportation	https://travel.state.gov/content/travel/en/international-travel/International-Travel-Country-Information-Pages/Finland.html	</v>
      <v xml:space="preserve">http://creativecommons.org/licenses/by-sa/3.0/			</v>
    </spb>
    <spb s="0">
      <v xml:space="preserve">Wikipedia	</v>
      <v xml:space="preserve">CC BY-SA 3.0	</v>
      <v xml:space="preserve">https://en.wikipedia.org/wiki/Finland	</v>
      <v xml:space="preserve">https://creativecommons.org/licenses/by-sa/3.0	</v>
    </spb>
    <spb s="0">
      <v xml:space="preserve">Wikipedia	</v>
      <v xml:space="preserve">CC-BY-SA	</v>
      <v xml:space="preserve">http://en.wikipedia.org/wiki/Finland	</v>
      <v xml:space="preserve">http://creativecommons.org/licenses/by-sa/3.0/	</v>
    </spb>
    <spb s="0">
      <v xml:space="preserve">Cia	</v>
      <v xml:space="preserve">	</v>
      <v xml:space="preserve">https://www.cia.gov/library/publications/the-world-factbook/geos/fi.html?Transportation	</v>
      <v xml:space="preserve">	</v>
    </spb>
    <spb s="21">
      <v>0</v>
      <v>441</v>
      <v>442</v>
      <v>442</v>
      <v>3</v>
      <v>442</v>
      <v>442</v>
      <v>442</v>
      <v>443</v>
      <v>442</v>
      <v>442</v>
      <v>442</v>
      <v>442</v>
      <v>444</v>
      <v>6</v>
      <v>441</v>
      <v>444</v>
      <v>7</v>
      <v>442</v>
      <v>444</v>
      <v>8</v>
      <v>9</v>
      <v>10</v>
      <v>444</v>
      <v>444</v>
      <v>442</v>
      <v>444</v>
      <v>11</v>
      <v>12</v>
      <v>13</v>
      <v>35</v>
      <v>444</v>
      <v>441</v>
      <v>444</v>
      <v>444</v>
      <v>444</v>
      <v>444</v>
      <v>444</v>
      <v>444</v>
      <v>444</v>
      <v>444</v>
      <v>444</v>
      <v>444</v>
      <v>14</v>
    </spb>
    <spb s="0">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0">
      <v xml:space="preserve">Wikipedia	</v>
      <v xml:space="preserve">CC BY-SA 3.0	</v>
      <v xml:space="preserve">https://en.wikipedia.org/wiki/France	</v>
      <v xml:space="preserve">https://creativecommons.org/licenses/by-sa/3.0	</v>
    </spb>
    <spb s="0">
      <v xml:space="preserve">Wikipedia	</v>
      <v xml:space="preserve">CC-BY-SA	</v>
      <v xml:space="preserve">http://en.wikipedia.org/wiki/France	</v>
      <v xml:space="preserve">http://creativecommons.org/licenses/by-sa/3.0/	</v>
    </spb>
    <spb s="0">
      <v xml:space="preserve">Cia	</v>
      <v xml:space="preserve">	</v>
      <v xml:space="preserve">https://www.cia.gov/library/publications/the-world-factbook/geos/fr.html?Transportation	</v>
      <v xml:space="preserve">	</v>
    </spb>
    <spb s="11">
      <v>0</v>
      <v>446</v>
      <v>447</v>
      <v>447</v>
      <v>3</v>
      <v>447</v>
      <v>447</v>
      <v>447</v>
      <v>448</v>
      <v>447</v>
      <v>447</v>
      <v>448</v>
      <v>447</v>
      <v>447</v>
      <v>449</v>
      <v>6</v>
      <v>446</v>
      <v>449</v>
      <v>7</v>
      <v>447</v>
      <v>449</v>
      <v>8</v>
      <v>9</v>
      <v>10</v>
      <v>449</v>
      <v>449</v>
      <v>447</v>
      <v>449</v>
      <v>11</v>
      <v>12</v>
      <v>13</v>
      <v>35</v>
      <v>449</v>
      <v>446</v>
      <v>449</v>
      <v>449</v>
      <v>449</v>
      <v>449</v>
      <v>449</v>
      <v>449</v>
      <v>449</v>
      <v>449</v>
      <v>449</v>
      <v>449</v>
      <v>14</v>
    </spb>
    <spb s="12">
      <v>2019</v>
      <v>2019</v>
      <v>square km</v>
      <v>per thousand (2018)</v>
      <v>2021</v>
      <v>2019</v>
      <v>2018</v>
      <v>per liter (2016)</v>
      <v>2019</v>
      <v>years (2018)</v>
      <v>2018</v>
      <v>per thousand (2018)</v>
      <v>2019</v>
      <v>2017</v>
      <v>2016</v>
      <v>2019</v>
      <v>2016</v>
      <v>2018</v>
      <v>kilotons per year (2014)</v>
      <v>deaths per 100,000 (2017)</v>
      <v>kWh (2014)</v>
      <v>2015</v>
      <v>2018</v>
      <v>2017</v>
      <v>2017</v>
      <v>2017</v>
      <v>2017</v>
      <v>2017</v>
      <v>2015</v>
      <v>2017</v>
      <v>2017</v>
      <v>2017</v>
      <v>2017</v>
      <v>2019</v>
    </spb>
    <spb s="0">
      <v xml:space="preserve">Wikipedia	Cia	travel.state.gov	</v>
      <v xml:space="preserve">CC-BY-SA			</v>
      <v xml:space="preserve">http://en.wikipedia.org/wiki/Gabon	https://www.cia.gov/library/publications/the-world-factbook/geos/gb.html?Transportation	https://travel.state.gov/content/travel/en/international-travel/International-Travel-Country-Information-Pages/Gabon.html	</v>
      <v xml:space="preserve">http://creativecommons.org/licenses/by-sa/3.0/			</v>
    </spb>
    <spb s="0">
      <v xml:space="preserve">Wikipedia	</v>
      <v xml:space="preserve">CC BY-SA 3.0	</v>
      <v xml:space="preserve">https://en.wikipedia.org/wiki/Gabon	</v>
      <v xml:space="preserve">https://creativecommons.org/licenses/by-sa/3.0	</v>
    </spb>
    <spb s="0">
      <v xml:space="preserve">Wikipedia	</v>
      <v xml:space="preserve">CC-BY-SA	</v>
      <v xml:space="preserve">http://en.wikipedia.org/wiki/Gabon	</v>
      <v xml:space="preserve">http://creativecommons.org/licenses/by-sa/3.0/	</v>
    </spb>
    <spb s="0">
      <v xml:space="preserve">Cia	</v>
      <v xml:space="preserve">	</v>
      <v xml:space="preserve">https://www.cia.gov/library/publications/the-world-factbook/geos/gb.html?Transportation	</v>
      <v xml:space="preserve">	</v>
    </spb>
    <spb s="9">
      <v>0</v>
      <v>452</v>
      <v>453</v>
      <v>453</v>
      <v>3</v>
      <v>453</v>
      <v>453</v>
      <v>453</v>
      <v>454</v>
      <v>453</v>
      <v>453</v>
      <v>454</v>
      <v>453</v>
      <v>453</v>
      <v>455</v>
      <v>6</v>
      <v>452</v>
      <v>455</v>
      <v>7</v>
      <v>453</v>
      <v>455</v>
      <v>8</v>
      <v>9</v>
      <v>10</v>
      <v>455</v>
      <v>455</v>
      <v>453</v>
      <v>455</v>
      <v>11</v>
      <v>12</v>
      <v>13</v>
      <v>35</v>
      <v>455</v>
      <v>455</v>
      <v>455</v>
      <v>455</v>
      <v>455</v>
      <v>455</v>
      <v>455</v>
      <v>455</v>
      <v>455</v>
      <v>455</v>
      <v>455</v>
      <v>14</v>
    </spb>
    <spb s="10">
      <v>2019</v>
      <v>2019</v>
      <v>square km</v>
      <v>per thousand (2018)</v>
      <v>2022</v>
      <v>2019</v>
      <v>2018</v>
      <v>per liter (2016)</v>
      <v>2019</v>
      <v>years (2018)</v>
      <v>2018</v>
      <v>per thousand (2018)</v>
      <v>2019</v>
      <v>2017</v>
      <v>2016</v>
      <v>2019</v>
      <v>2016</v>
      <v>2017</v>
      <v>kilotons per year (2016)</v>
      <v>deaths per 100,000 (2017)</v>
      <v>kWh (2014)</v>
      <v>2014</v>
      <v>2017</v>
      <v>2017</v>
      <v>2017</v>
      <v>2017</v>
      <v>2017</v>
      <v>2015</v>
      <v>2017</v>
      <v>2017</v>
      <v>2011</v>
      <v>2003</v>
      <v>2019</v>
    </spb>
    <spb s="0">
      <v xml:space="preserve">Wikipedia	Cia	travel.state.gov	</v>
      <v xml:space="preserve">CC-BY-SA			</v>
      <v xml:space="preserve">http://en.wikipedia.org/wiki/The_Gambia	https://www.cia.gov/library/publications/the-world-factbook/geos/ga.html?Transportation	https://travel.state.gov/content/travel/en/international-travel/International-Travel-Country-Information-Pages/TheGambia.html	</v>
      <v xml:space="preserve">http://creativecommons.org/licenses/by-sa/3.0/			</v>
    </spb>
    <spb s="0">
      <v xml:space="preserve">Wikipedia	</v>
      <v xml:space="preserve">CC BY-SA 3.0	</v>
      <v xml:space="preserve">https://en.wikipedia.org/wiki/The_Gambia	</v>
      <v xml:space="preserve">https://creativecommons.org/licenses/by-sa/3.0	</v>
    </spb>
    <spb s="0">
      <v xml:space="preserve">Wikipedia	</v>
      <v xml:space="preserve">CC-BY-SA	</v>
      <v xml:space="preserve">http://en.wikipedia.org/wiki/The_Gambia	</v>
      <v xml:space="preserve">http://creativecommons.org/licenses/by-sa/3.0/	</v>
    </spb>
    <spb s="0">
      <v xml:space="preserve">Cia	</v>
      <v xml:space="preserve">	</v>
      <v xml:space="preserve">https://www.cia.gov/library/publications/the-world-factbook/geos/ga.html?Transportation	</v>
      <v xml:space="preserve">	</v>
    </spb>
    <spb s="70">
      <v>0</v>
      <v>458</v>
      <v>459</v>
      <v>459</v>
      <v>3</v>
      <v>459</v>
      <v>459</v>
      <v>459</v>
      <v>460</v>
      <v>459</v>
      <v>460</v>
      <v>459</v>
      <v>459</v>
      <v>461</v>
      <v>6</v>
      <v>458</v>
      <v>461</v>
      <v>7</v>
      <v>459</v>
      <v>461</v>
      <v>8</v>
      <v>9</v>
      <v>10</v>
      <v>461</v>
      <v>461</v>
      <v>459</v>
      <v>461</v>
      <v>11</v>
      <v>12</v>
      <v>13</v>
      <v>461</v>
      <v>461</v>
      <v>461</v>
      <v>461</v>
      <v>461</v>
      <v>461</v>
      <v>461</v>
      <v>461</v>
      <v>461</v>
      <v>461</v>
      <v>461</v>
      <v>14</v>
    </spb>
    <spb s="31">
      <v>2019</v>
      <v>2019</v>
      <v>square km</v>
      <v>per thousand (2018)</v>
      <v>2022</v>
      <v>2019</v>
      <v>2018</v>
      <v>per liter (2016)</v>
      <v>2019</v>
      <v>years (2018)</v>
      <v>2009</v>
      <v>per thousand (2018)</v>
      <v>2019</v>
      <v>2017</v>
      <v>2016</v>
      <v>2019</v>
      <v>2016</v>
      <v>2015</v>
      <v>kilotons per year (2016)</v>
      <v>deaths per 100,000 (2017)</v>
      <v>2007</v>
      <v>2015</v>
      <v>2015</v>
      <v>2015</v>
      <v>2015</v>
      <v>2015</v>
      <v>2015</v>
      <v>2015</v>
      <v>2015</v>
      <v>2018</v>
      <v>2012</v>
      <v>2019</v>
    </spb>
    <spb s="0">
      <v xml:space="preserve">Wikipedia	Cia	travel.state.gov	</v>
      <v xml:space="preserve">CC-BY-SA			</v>
      <v xml:space="preserve">http://en.wikipedia.org/wiki/Georgia_(country)	https://www.cia.gov/library/publications/the-world-factbook/geos/gg.html?Transportation	https://travel.state.gov/content/travel/en/international-travel/International-Travel-Country-Information-Pages/Georgia.html	</v>
      <v xml:space="preserve">http://creativecommons.org/licenses/by-sa/3.0/			</v>
    </spb>
    <spb s="0">
      <v xml:space="preserve">Wikipedia	</v>
      <v xml:space="preserve">CC BY-SA 3.0	</v>
      <v xml:space="preserve">https://en.wikipedia.org/wiki/Georgia_(country)	</v>
      <v xml:space="preserve">https://creativecommons.org/licenses/by-sa/3.0	</v>
    </spb>
    <spb s="0">
      <v xml:space="preserve">Wikipedia	</v>
      <v xml:space="preserve">CC-BY-SA	</v>
      <v xml:space="preserve">http://en.wikipedia.org/wiki/Georgia_(country)	</v>
      <v xml:space="preserve">http://creativecommons.org/licenses/by-sa/3.0/	</v>
    </spb>
    <spb s="0">
      <v xml:space="preserve">Cia	</v>
      <v xml:space="preserve">	</v>
      <v xml:space="preserve">https://www.cia.gov/library/publications/the-world-factbook/geos/gg.html?Transportation	</v>
      <v xml:space="preserve">	</v>
    </spb>
    <spb s="9">
      <v>0</v>
      <v>464</v>
      <v>465</v>
      <v>465</v>
      <v>3</v>
      <v>465</v>
      <v>465</v>
      <v>465</v>
      <v>466</v>
      <v>465</v>
      <v>465</v>
      <v>466</v>
      <v>465</v>
      <v>465</v>
      <v>467</v>
      <v>6</v>
      <v>464</v>
      <v>467</v>
      <v>7</v>
      <v>465</v>
      <v>467</v>
      <v>8</v>
      <v>9</v>
      <v>10</v>
      <v>467</v>
      <v>467</v>
      <v>465</v>
      <v>467</v>
      <v>11</v>
      <v>12</v>
      <v>13</v>
      <v>35</v>
      <v>467</v>
      <v>467</v>
      <v>467</v>
      <v>467</v>
      <v>467</v>
      <v>467</v>
      <v>467</v>
      <v>467</v>
      <v>467</v>
      <v>467</v>
      <v>467</v>
      <v>14</v>
    </spb>
    <spb s="10">
      <v>2019</v>
      <v>2019</v>
      <v>square km</v>
      <v>per thousand (2018)</v>
      <v>2022</v>
      <v>2019</v>
      <v>2018</v>
      <v>per liter (2016)</v>
      <v>2019</v>
      <v>years (2018)</v>
      <v>2018</v>
      <v>per thousand (2018)</v>
      <v>2019</v>
      <v>2017</v>
      <v>2016</v>
      <v>2019</v>
      <v>2016</v>
      <v>2018</v>
      <v>kilotons per year (2016)</v>
      <v>deaths per 100,000 (2017)</v>
      <v>kWh (2014)</v>
      <v>2014</v>
      <v>2018</v>
      <v>2018</v>
      <v>2018</v>
      <v>2018</v>
      <v>2018</v>
      <v>2015</v>
      <v>2018</v>
      <v>2018</v>
      <v>2018</v>
      <v>2019</v>
      <v>2019</v>
    </spb>
    <spb s="0">
      <v xml:space="preserve">Wikipedia	Cia	travel.state.gov	</v>
      <v xml:space="preserve">CC-BY-SA			</v>
      <v xml:space="preserve">http://en.wikipedia.org/wiki/Germany	https://www.cia.gov/library/publications/the-world-factbook/geos/gm.html?Transportation	https://travel.state.gov/content/travel/en/international-travel/International-Travel-Country-Information-Pages/Germany.html	</v>
      <v xml:space="preserve">http://creativecommons.org/licenses/by-sa/3.0/			</v>
    </spb>
    <spb s="0">
      <v xml:space="preserve">Wikipedia	</v>
      <v xml:space="preserve">CC BY-SA 3.0	</v>
      <v xml:space="preserve">https://en.wikipedia.org/wiki/Germany	</v>
      <v xml:space="preserve">https://creativecommons.org/licenses/by-sa/3.0	</v>
    </spb>
    <spb s="0">
      <v xml:space="preserve">Wikipedia	</v>
      <v xml:space="preserve">CC-BY-SA	</v>
      <v xml:space="preserve">http://en.wikipedia.org/wiki/Germany	</v>
      <v xml:space="preserve">http://creativecommons.org/licenses/by-sa/3.0/	</v>
    </spb>
    <spb s="0">
      <v xml:space="preserve">Cia	</v>
      <v xml:space="preserve">	</v>
      <v xml:space="preserve">https://www.cia.gov/library/publications/the-world-factbook/geos/gm.html?Transportation	</v>
      <v xml:space="preserve">	</v>
    </spb>
    <spb s="11">
      <v>0</v>
      <v>470</v>
      <v>471</v>
      <v>471</v>
      <v>3</v>
      <v>471</v>
      <v>471</v>
      <v>471</v>
      <v>472</v>
      <v>471</v>
      <v>471</v>
      <v>472</v>
      <v>471</v>
      <v>471</v>
      <v>473</v>
      <v>6</v>
      <v>470</v>
      <v>473</v>
      <v>7</v>
      <v>471</v>
      <v>473</v>
      <v>8</v>
      <v>9</v>
      <v>10</v>
      <v>473</v>
      <v>473</v>
      <v>471</v>
      <v>473</v>
      <v>11</v>
      <v>12</v>
      <v>13</v>
      <v>35</v>
      <v>473</v>
      <v>470</v>
      <v>473</v>
      <v>473</v>
      <v>473</v>
      <v>473</v>
      <v>473</v>
      <v>473</v>
      <v>473</v>
      <v>473</v>
      <v>473</v>
      <v>473</v>
      <v>14</v>
    </spb>
    <spb s="12">
      <v>2019</v>
      <v>2019</v>
      <v>square km</v>
      <v>per thousand (2018)</v>
      <v>2022</v>
      <v>2019</v>
      <v>2018</v>
      <v>per liter (2016)</v>
      <v>2019</v>
      <v>years (2018)</v>
      <v>2018</v>
      <v>per thousand (2018)</v>
      <v>2019</v>
      <v>2017</v>
      <v>2016</v>
      <v>2019</v>
      <v>2016</v>
      <v>2017</v>
      <v>kilotons per year (2016)</v>
      <v>deaths per 100,000 (2017)</v>
      <v>kWh (2014)</v>
      <v>2015</v>
      <v>2019</v>
      <v>2016</v>
      <v>2016</v>
      <v>2016</v>
      <v>2016</v>
      <v>2016</v>
      <v>2015</v>
      <v>2016</v>
      <v>2016</v>
      <v>2017</v>
      <v>2017</v>
      <v>2019</v>
    </spb>
    <spb s="0">
      <v xml:space="preserve">Wikipedia	Cia	travel.state.gov	</v>
      <v xml:space="preserve">CC-BY-SA			</v>
      <v xml:space="preserve">http://en.wikipedia.org/wiki/Ghana	https://www.cia.gov/library/publications/the-world-factbook/geos/gh.html?Transportation	https://travel.state.gov/content/travel/en/international-travel/International-Travel-Country-Information-Pages/Ghana.html	</v>
      <v xml:space="preserve">http://creativecommons.org/licenses/by-sa/3.0/			</v>
    </spb>
    <spb s="0">
      <v xml:space="preserve">Wikipedia	</v>
      <v xml:space="preserve">CC BY-SA 3.0	</v>
      <v xml:space="preserve">https://en.wikipedia.org/wiki/Ghana	</v>
      <v xml:space="preserve">https://creativecommons.org/licenses/by-sa/3.0	</v>
    </spb>
    <spb s="0">
      <v xml:space="preserve">Wikipedia	</v>
      <v xml:space="preserve">CC-BY-SA	</v>
      <v xml:space="preserve">http://en.wikipedia.org/wiki/Ghana	</v>
      <v xml:space="preserve">http://creativecommons.org/licenses/by-sa/3.0/	</v>
    </spb>
    <spb s="0">
      <v xml:space="preserve">Cia	</v>
      <v xml:space="preserve">	</v>
      <v xml:space="preserve">https://www.cia.gov/library/publications/the-world-factbook/geos/gh.html?Transportation	</v>
      <v xml:space="preserve">	</v>
    </spb>
    <spb s="11">
      <v>0</v>
      <v>476</v>
      <v>477</v>
      <v>477</v>
      <v>3</v>
      <v>477</v>
      <v>477</v>
      <v>477</v>
      <v>478</v>
      <v>477</v>
      <v>477</v>
      <v>478</v>
      <v>477</v>
      <v>477</v>
      <v>479</v>
      <v>6</v>
      <v>476</v>
      <v>479</v>
      <v>7</v>
      <v>477</v>
      <v>479</v>
      <v>8</v>
      <v>9</v>
      <v>10</v>
      <v>479</v>
      <v>479</v>
      <v>477</v>
      <v>479</v>
      <v>11</v>
      <v>12</v>
      <v>13</v>
      <v>35</v>
      <v>479</v>
      <v>476</v>
      <v>479</v>
      <v>479</v>
      <v>479</v>
      <v>479</v>
      <v>479</v>
      <v>479</v>
      <v>479</v>
      <v>479</v>
      <v>479</v>
      <v>479</v>
      <v>14</v>
    </spb>
    <spb s="12">
      <v>2019</v>
      <v>2019</v>
      <v>square km</v>
      <v>per thousand (2018)</v>
      <v>2022</v>
      <v>2019</v>
      <v>2018</v>
      <v>per liter (2016)</v>
      <v>2019</v>
      <v>years (2018)</v>
      <v>2018</v>
      <v>per thousand (2018)</v>
      <v>2019</v>
      <v>2017</v>
      <v>2016</v>
      <v>2019</v>
      <v>2016</v>
      <v>2017</v>
      <v>kilotons per year (2016)</v>
      <v>deaths per 100,000 (2017)</v>
      <v>kWh (2014)</v>
      <v>2014</v>
      <v>2011</v>
      <v>2016</v>
      <v>2016</v>
      <v>2016</v>
      <v>2016</v>
      <v>2016</v>
      <v>2015</v>
      <v>2016</v>
      <v>2016</v>
      <v>2019</v>
      <v>2018</v>
      <v>2019</v>
    </spb>
    <spb s="0">
      <v xml:space="preserve">Wikipedia	Cia	travel.state.gov	</v>
      <v xml:space="preserve">CC-BY-SA			</v>
      <v xml:space="preserve">http://en.wikipedia.org/wiki/Greece	https://www.cia.gov/library/publications/the-world-factbook/geos/gr.html?Transportation	https://travel.state.gov/content/travel/en/international-travel/International-Travel-Country-Information-Pages/Greece.html	</v>
      <v xml:space="preserve">http://creativecommons.org/licenses/by-sa/3.0/			</v>
    </spb>
    <spb s="0">
      <v xml:space="preserve">Wikipedia	</v>
      <v xml:space="preserve">CC BY-SA 3.0	</v>
      <v xml:space="preserve">https://en.wikipedia.org/wiki/Greece	</v>
      <v xml:space="preserve">https://creativecommons.org/licenses/by-sa/3.0	</v>
    </spb>
    <spb s="0">
      <v xml:space="preserve">Wikipedia	</v>
      <v xml:space="preserve">CC-BY-SA	</v>
      <v xml:space="preserve">http://en.wikipedia.org/wiki/Greece	</v>
      <v xml:space="preserve">http://creativecommons.org/licenses/by-sa/3.0/	</v>
    </spb>
    <spb s="0">
      <v xml:space="preserve">Cia	</v>
      <v xml:space="preserve">	</v>
      <v xml:space="preserve">https://www.cia.gov/library/publications/the-world-factbook/geos/gr.html?Transportation	</v>
      <v xml:space="preserve">	</v>
    </spb>
    <spb s="11">
      <v>0</v>
      <v>482</v>
      <v>483</v>
      <v>483</v>
      <v>3</v>
      <v>483</v>
      <v>483</v>
      <v>483</v>
      <v>484</v>
      <v>483</v>
      <v>483</v>
      <v>484</v>
      <v>483</v>
      <v>483</v>
      <v>485</v>
      <v>6</v>
      <v>482</v>
      <v>485</v>
      <v>7</v>
      <v>483</v>
      <v>485</v>
      <v>8</v>
      <v>9</v>
      <v>10</v>
      <v>485</v>
      <v>485</v>
      <v>483</v>
      <v>485</v>
      <v>11</v>
      <v>12</v>
      <v>13</v>
      <v>35</v>
      <v>485</v>
      <v>482</v>
      <v>485</v>
      <v>485</v>
      <v>485</v>
      <v>485</v>
      <v>485</v>
      <v>485</v>
      <v>485</v>
      <v>485</v>
      <v>485</v>
      <v>485</v>
      <v>14</v>
    </spb>
    <spb s="0">
      <v xml:space="preserve">Wikipedia	Cia	</v>
      <v xml:space="preserve">CC-BY-SA		</v>
      <v xml:space="preserve">http://en.wikipedia.org/wiki/Greenland	https://www.cia.gov/library/publications/the-world-factbook/geos/gl.html?Transportation	</v>
      <v xml:space="preserve">http://creativecommons.org/licenses/by-sa/3.0/		</v>
    </spb>
    <spb s="0">
      <v xml:space="preserve">Wikipedia	</v>
      <v xml:space="preserve">CC BY-SA 3.0	</v>
      <v xml:space="preserve">https://en.wikipedia.org/wiki/Greenland	</v>
      <v xml:space="preserve">https://creativecommons.org/licenses/by-sa/3.0	</v>
    </spb>
    <spb s="0">
      <v xml:space="preserve">Wikipedia	</v>
      <v xml:space="preserve">CC-BY-SA	</v>
      <v xml:space="preserve">http://en.wikipedia.org/wiki/Greenland	</v>
      <v xml:space="preserve">http://creativecommons.org/licenses/by-sa/3.0/	</v>
    </spb>
    <spb s="0">
      <v xml:space="preserve">Cia	</v>
      <v xml:space="preserve">	</v>
      <v xml:space="preserve">https://www.cia.gov/library/publications/the-world-factbook/geos/gl.html?Transportation	</v>
      <v xml:space="preserve">	</v>
    </spb>
    <spb s="71">
      <v>487</v>
      <v>488</v>
      <v>488</v>
      <v>3</v>
      <v>488</v>
      <v>488</v>
      <v>488</v>
      <v>489</v>
      <v>488</v>
      <v>488</v>
      <v>488</v>
      <v>488</v>
      <v>6</v>
      <v>7</v>
      <v>488</v>
      <v>9</v>
      <v>490</v>
      <v>488</v>
      <v>490</v>
      <v>11</v>
      <v>12</v>
    </spb>
    <spb s="2">
      <v>34</v>
      <v>Name</v>
      <v>LearnMoreOnLink</v>
    </spb>
    <spb s="72">
      <v>2018</v>
      <v>square km</v>
      <v>per thousand (2018)</v>
      <v>2022</v>
      <v>2018</v>
      <v>years (2016)</v>
      <v>2019</v>
      <v>2016</v>
      <v>2016</v>
      <v>1980</v>
      <v>kilotons per year (2016)</v>
    </spb>
    <spb s="0">
      <v xml:space="preserve">Wikipedia	Cia	travel.state.gov	</v>
      <v xml:space="preserve">CC-BY-SA			</v>
      <v xml:space="preserve">http://en.wikipedia.org/wiki/Grenada	https://www.cia.gov/library/publications/the-world-factbook/geos/gj.html?Transportation	https://travel.state.gov/content/travel/en/international-travel/International-Travel-Country-Information-Pages/Grenada.html	</v>
      <v xml:space="preserve">http://creativecommons.org/licenses/by-sa/3.0/			</v>
    </spb>
    <spb s="0">
      <v xml:space="preserve">Wikipedia	</v>
      <v xml:space="preserve">CC BY-SA 3.0	</v>
      <v xml:space="preserve">https://en.wikipedia.org/wiki/Grenada	</v>
      <v xml:space="preserve">https://creativecommons.org/licenses/by-sa/3.0	</v>
    </spb>
    <spb s="0">
      <v xml:space="preserve">Wikipedia	</v>
      <v xml:space="preserve">CC-BY-SA	</v>
      <v xml:space="preserve">http://en.wikipedia.org/wiki/Grenada	</v>
      <v xml:space="preserve">http://creativecommons.org/licenses/by-sa/3.0/	</v>
    </spb>
    <spb s="0">
      <v xml:space="preserve">Cia	</v>
      <v xml:space="preserve">	</v>
      <v xml:space="preserve">https://www.cia.gov/library/publications/the-world-factbook/geos/gj.html?Transportation	</v>
      <v xml:space="preserve">	</v>
    </spb>
    <spb s="73">
      <v>0</v>
      <v>494</v>
      <v>495</v>
      <v>495</v>
      <v>3</v>
      <v>495</v>
      <v>495</v>
      <v>495</v>
      <v>496</v>
      <v>495</v>
      <v>495</v>
      <v>495</v>
      <v>495</v>
      <v>497</v>
      <v>6</v>
      <v>494</v>
      <v>497</v>
      <v>7</v>
      <v>495</v>
      <v>497</v>
      <v>8</v>
      <v>9</v>
      <v>497</v>
      <v>495</v>
      <v>497</v>
      <v>11</v>
      <v>12</v>
      <v>13</v>
      <v>497</v>
      <v>497</v>
      <v>497</v>
      <v>497</v>
    </spb>
    <spb s="2">
      <v>35</v>
      <v>Name</v>
      <v>LearnMoreOnLink</v>
    </spb>
    <spb s="74">
      <v>2018</v>
      <v>2019</v>
      <v>square km</v>
      <v>per thousand (2018)</v>
      <v>2022</v>
      <v>2018</v>
      <v>2018</v>
      <v>per liter (2016)</v>
      <v>2019</v>
      <v>years (2018)</v>
      <v>2014</v>
      <v>per thousand (2018)</v>
      <v>2019</v>
      <v>2016</v>
      <v>2016</v>
      <v>2017</v>
      <v>kilotons per year (2016)</v>
      <v>deaths per 100,000 (2017)</v>
      <v>2007</v>
      <v>2015</v>
      <v>2018</v>
      <v>2018</v>
    </spb>
    <spb s="0">
      <v xml:space="preserve">Wikipedia	Cia	</v>
      <v xml:space="preserve">CC-BY-SA		</v>
      <v xml:space="preserve">http://en.wikipedia.org/wiki/Guam	https://www.cia.gov/library/publications/the-world-factbook/geos/gq.html?Transportation	</v>
      <v xml:space="preserve">http://creativecommons.org/licenses/by-sa/3.0/		</v>
    </spb>
    <spb s="0">
      <v xml:space="preserve">Wikipedia	</v>
      <v xml:space="preserve">CC BY-SA 3.0	</v>
      <v xml:space="preserve">https://en.wikipedia.org/wiki/Guam	</v>
      <v xml:space="preserve">https://creativecommons.org/licenses/by-sa/3.0	</v>
    </spb>
    <spb s="0">
      <v xml:space="preserve">Wikipedia	</v>
      <v xml:space="preserve">CC-BY-SA	</v>
      <v xml:space="preserve">http://en.wikipedia.org/wiki/Guam	</v>
      <v xml:space="preserve">http://creativecommons.org/licenses/by-sa/3.0/	</v>
    </spb>
    <spb s="0">
      <v xml:space="preserve">Cia	</v>
      <v xml:space="preserve">	</v>
      <v xml:space="preserve">https://www.cia.gov/library/publications/the-world-factbook/geos/gq.html?Transportation	</v>
      <v xml:space="preserve">	</v>
    </spb>
    <spb s="75">
      <v>501</v>
      <v>502</v>
      <v>502</v>
      <v>3</v>
      <v>502</v>
      <v>502</v>
      <v>502</v>
      <v>503</v>
      <v>502</v>
      <v>502</v>
      <v>502</v>
      <v>502</v>
      <v>6</v>
      <v>7</v>
      <v>502</v>
      <v>9</v>
      <v>504</v>
      <v>504</v>
      <v>502</v>
      <v>504</v>
      <v>11</v>
      <v>504</v>
      <v>14</v>
    </spb>
    <spb s="2">
      <v>36</v>
      <v>Name</v>
      <v>LearnMoreOnLink</v>
    </spb>
    <spb s="76">
      <v>2018</v>
      <v>square km</v>
      <v>per thousand (2018)</v>
      <v>2022</v>
      <v>2018</v>
      <v>years (2018)</v>
      <v>2019</v>
      <v>2016</v>
      <v>2019</v>
      <v>2016</v>
      <v>1999</v>
      <v>1989</v>
      <v>2019</v>
    </spb>
    <spb s="0">
      <v xml:space="preserve">Wikipedia	Cia	travel.state.gov	</v>
      <v xml:space="preserve">CC-BY-SA			</v>
      <v xml:space="preserve">http://en.wikipedia.org/wiki/Guatemala	https://www.cia.gov/library/publications/the-world-factbook/geos/gt.html?Transportation	https://travel.state.gov/content/travel/en/international-travel/International-Travel-Country-Information-Pages/Guatemala.html	</v>
      <v xml:space="preserve">http://creativecommons.org/licenses/by-sa/3.0/			</v>
    </spb>
    <spb s="0">
      <v xml:space="preserve">Wikipedia	</v>
      <v xml:space="preserve">CC BY-SA 3.0	</v>
      <v xml:space="preserve">https://en.wikipedia.org/wiki/Guatemala	</v>
      <v xml:space="preserve">https://creativecommons.org/licenses/by-sa/3.0	</v>
    </spb>
    <spb s="0">
      <v xml:space="preserve">Wikipedia	</v>
      <v xml:space="preserve">CC-BY-SA	</v>
      <v xml:space="preserve">http://en.wikipedia.org/wiki/Guatemala	</v>
      <v xml:space="preserve">http://creativecommons.org/licenses/by-sa/3.0/	</v>
    </spb>
    <spb s="0">
      <v xml:space="preserve">Cia	</v>
      <v xml:space="preserve">	</v>
      <v xml:space="preserve">https://www.cia.gov/library/publications/the-world-factbook/geos/gt.html?Transportation	</v>
      <v xml:space="preserve">	</v>
    </spb>
    <spb s="9">
      <v>0</v>
      <v>508</v>
      <v>509</v>
      <v>509</v>
      <v>3</v>
      <v>509</v>
      <v>509</v>
      <v>509</v>
      <v>510</v>
      <v>509</v>
      <v>509</v>
      <v>510</v>
      <v>509</v>
      <v>509</v>
      <v>511</v>
      <v>6</v>
      <v>508</v>
      <v>511</v>
      <v>7</v>
      <v>509</v>
      <v>511</v>
      <v>8</v>
      <v>9</v>
      <v>10</v>
      <v>511</v>
      <v>511</v>
      <v>509</v>
      <v>511</v>
      <v>11</v>
      <v>12</v>
      <v>13</v>
      <v>35</v>
      <v>511</v>
      <v>511</v>
      <v>511</v>
      <v>511</v>
      <v>511</v>
      <v>511</v>
      <v>511</v>
      <v>511</v>
      <v>511</v>
      <v>511</v>
      <v>511</v>
      <v>14</v>
    </spb>
    <spb s="10">
      <v>2019</v>
      <v>2019</v>
      <v>square km</v>
      <v>per thousand (2018)</v>
      <v>2022</v>
      <v>2019</v>
      <v>2018</v>
      <v>per liter (2016)</v>
      <v>2019</v>
      <v>years (2018)</v>
      <v>2018</v>
      <v>per thousand (2018)</v>
      <v>2019</v>
      <v>2017</v>
      <v>2016</v>
      <v>2019</v>
      <v>2016</v>
      <v>2018</v>
      <v>kilotons per year (2016)</v>
      <v>deaths per 100,000 (2017)</v>
      <v>kWh (2014)</v>
      <v>2014</v>
      <v>2014</v>
      <v>2014</v>
      <v>2014</v>
      <v>2014</v>
      <v>2014</v>
      <v>2015</v>
      <v>2014</v>
      <v>2014</v>
      <v>2018</v>
      <v>2015</v>
      <v>2019</v>
    </spb>
    <spb s="0">
      <v xml:space="preserve">Wikipedia	Cia	travel.state.gov	</v>
      <v xml:space="preserve">CC-BY-SA			</v>
      <v xml:space="preserve">http://en.wikipedia.org/wiki/Guinea	https://www.cia.gov/library/publications/the-world-factbook/geos/gv.html?Transportation	https://travel.state.gov/content/travel/en/international-travel/International-Travel-Country-Information-Pages/Guinea.html	</v>
      <v xml:space="preserve">http://creativecommons.org/licenses/by-sa/3.0/			</v>
    </spb>
    <spb s="0">
      <v xml:space="preserve">Wikipedia	</v>
      <v xml:space="preserve">CC BY-SA 3.0	</v>
      <v xml:space="preserve">https://en.wikipedia.org/wiki/Guinea	</v>
      <v xml:space="preserve">https://creativecommons.org/licenses/by-sa/3.0	</v>
    </spb>
    <spb s="0">
      <v xml:space="preserve">Wikipedia	</v>
      <v xml:space="preserve">CC-BY-SA	</v>
      <v xml:space="preserve">http://en.wikipedia.org/wiki/Guinea	</v>
      <v xml:space="preserve">http://creativecommons.org/licenses/by-sa/3.0/	</v>
    </spb>
    <spb s="0">
      <v xml:space="preserve">Cia	</v>
      <v xml:space="preserve">	</v>
      <v xml:space="preserve">https://www.cia.gov/library/publications/the-world-factbook/geos/gv.html?Transportation	</v>
      <v xml:space="preserve">	</v>
    </spb>
    <spb s="40">
      <v>0</v>
      <v>514</v>
      <v>515</v>
      <v>515</v>
      <v>3</v>
      <v>515</v>
      <v>515</v>
      <v>515</v>
      <v>516</v>
      <v>515</v>
      <v>515</v>
      <v>515</v>
      <v>515</v>
      <v>517</v>
      <v>6</v>
      <v>514</v>
      <v>517</v>
      <v>7</v>
      <v>515</v>
      <v>517</v>
      <v>8</v>
      <v>9</v>
      <v>10</v>
      <v>517</v>
      <v>517</v>
      <v>515</v>
      <v>517</v>
      <v>11</v>
      <v>12</v>
      <v>13</v>
      <v>517</v>
      <v>517</v>
      <v>517</v>
      <v>517</v>
      <v>517</v>
      <v>517</v>
      <v>517</v>
      <v>517</v>
      <v>517</v>
      <v>517</v>
      <v>14</v>
    </spb>
    <spb s="39">
      <v>2019</v>
      <v>2019</v>
      <v>square km</v>
      <v>per thousand (2018)</v>
      <v>2022</v>
      <v>2019</v>
      <v>2018</v>
      <v>per liter (2016)</v>
      <v>2019</v>
      <v>years (2018)</v>
      <v>1992</v>
      <v>per thousand (2018)</v>
      <v>2019</v>
      <v>2017</v>
      <v>2016</v>
      <v>2019</v>
      <v>2016</v>
      <v>2016</v>
      <v>kilotons per year (2016)</v>
      <v>deaths per 100,000 (2017)</v>
      <v>2012</v>
      <v>2012</v>
      <v>2012</v>
      <v>2012</v>
      <v>2012</v>
      <v>2015</v>
      <v>2012</v>
      <v>2012</v>
      <v>2016</v>
      <v>2014</v>
      <v>2019</v>
    </spb>
    <spb s="0">
      <v xml:space="preserve">Wikipedia	Cia	travel.state.gov	</v>
      <v xml:space="preserve">CC-BY-SA			</v>
      <v xml:space="preserve">http://en.wikipedia.org/wiki/Guinea-Bissau	https://www.cia.gov/library/publications/the-world-factbook/geos/pu.html?Transportation	https://travel.state.gov/content/travel/en/international-travel/International-Travel-Country-Information-Pages/Guinea-Bissau.html	</v>
      <v xml:space="preserve">http://creativecommons.org/licenses/by-sa/3.0/			</v>
    </spb>
    <spb s="0">
      <v xml:space="preserve">Wikipedia	</v>
      <v xml:space="preserve">CC BY-SA 3.0	</v>
      <v xml:space="preserve">https://en.wikipedia.org/wiki/Guinea-Bissau	</v>
      <v xml:space="preserve">https://creativecommons.org/licenses/by-sa/3.0	</v>
    </spb>
    <spb s="0">
      <v xml:space="preserve">Wikipedia	</v>
      <v xml:space="preserve">CC-BY-SA	</v>
      <v xml:space="preserve">http://en.wikipedia.org/wiki/Guinea-Bissau	</v>
      <v xml:space="preserve">http://creativecommons.org/licenses/by-sa/3.0/	</v>
    </spb>
    <spb s="0">
      <v xml:space="preserve">Cia	</v>
      <v xml:space="preserve">	</v>
      <v xml:space="preserve">https://www.cia.gov/library/publications/the-world-factbook/geos/pu.html?Transportation	</v>
      <v xml:space="preserve">	</v>
    </spb>
    <spb s="77">
      <v>0</v>
      <v>520</v>
      <v>521</v>
      <v>521</v>
      <v>3</v>
      <v>521</v>
      <v>521</v>
      <v>521</v>
      <v>522</v>
      <v>521</v>
      <v>521</v>
      <v>522</v>
      <v>521</v>
      <v>521</v>
      <v>523</v>
      <v>6</v>
      <v>523</v>
      <v>7</v>
      <v>521</v>
      <v>523</v>
      <v>8</v>
      <v>9</v>
      <v>10</v>
      <v>523</v>
      <v>523</v>
      <v>521</v>
      <v>523</v>
      <v>11</v>
      <v>12</v>
      <v>13</v>
      <v>523</v>
      <v>523</v>
      <v>523</v>
      <v>523</v>
      <v>523</v>
      <v>523</v>
      <v>523</v>
      <v>523</v>
      <v>523</v>
      <v>523</v>
      <v>523</v>
      <v>14</v>
    </spb>
    <spb s="2">
      <v>37</v>
      <v>Name</v>
      <v>LearnMoreOnLink</v>
    </spb>
    <spb s="78">
      <v>2017</v>
      <v>2019</v>
      <v>square km</v>
      <v>per thousand (2018)</v>
      <v>2022</v>
      <v>2017</v>
      <v>2018</v>
      <v>2019</v>
      <v>years (2018)</v>
      <v>2017</v>
      <v>per thousand (2018)</v>
      <v>2019</v>
      <v>2017</v>
      <v>2016</v>
      <v>2019</v>
      <v>2016</v>
      <v>2016</v>
      <v>kilotons per year (2016)</v>
      <v>deaths per 100,000 (2017)</v>
      <v>2007</v>
      <v>2010</v>
      <v>2010</v>
      <v>2010</v>
      <v>2010</v>
      <v>2010</v>
      <v>2015</v>
      <v>2010</v>
      <v>2010</v>
      <v>2010</v>
      <v>2006</v>
      <v>2019</v>
    </spb>
    <spb s="0">
      <v xml:space="preserve">Wikipedia	Cia	travel.state.gov	</v>
      <v xml:space="preserve">CC-BY-SA			</v>
      <v xml:space="preserve">http://en.wikipedia.org/wiki/Guyana	https://www.cia.gov/library/publications/the-world-factbook/geos/gy.html?Transportation	https://travel.state.gov/content/travel/en/international-travel/International-Travel-Country-Information-Pages/Guyana.html	</v>
      <v xml:space="preserve">http://creativecommons.org/licenses/by-sa/3.0/			</v>
    </spb>
    <spb s="0">
      <v xml:space="preserve">Wikipedia	</v>
      <v xml:space="preserve">CC BY-SA 3.0	</v>
      <v xml:space="preserve">https://en.wikipedia.org/wiki/Guyana	</v>
      <v xml:space="preserve">https://creativecommons.org/licenses/by-sa/3.0	</v>
    </spb>
    <spb s="0">
      <v xml:space="preserve">Wikipedia	</v>
      <v xml:space="preserve">CC-BY-SA	</v>
      <v xml:space="preserve">http://en.wikipedia.org/wiki/Guyana	</v>
      <v xml:space="preserve">http://creativecommons.org/licenses/by-sa/3.0/	</v>
    </spb>
    <spb s="0">
      <v xml:space="preserve">Cia	</v>
      <v xml:space="preserve">	</v>
      <v xml:space="preserve">https://www.cia.gov/library/publications/the-world-factbook/geos/gy.html?Transportation	</v>
      <v xml:space="preserve">	</v>
    </spb>
    <spb s="79">
      <v>0</v>
      <v>527</v>
      <v>528</v>
      <v>528</v>
      <v>3</v>
      <v>528</v>
      <v>528</v>
      <v>528</v>
      <v>529</v>
      <v>528</v>
      <v>528</v>
      <v>529</v>
      <v>528</v>
      <v>528</v>
      <v>530</v>
      <v>6</v>
      <v>527</v>
      <v>530</v>
      <v>7</v>
      <v>528</v>
      <v>8</v>
      <v>9</v>
      <v>10</v>
      <v>530</v>
      <v>530</v>
      <v>528</v>
      <v>530</v>
      <v>11</v>
      <v>12</v>
      <v>13</v>
      <v>530</v>
      <v>530</v>
      <v>530</v>
      <v>530</v>
      <v>530</v>
      <v>530</v>
      <v>530</v>
      <v>530</v>
      <v>530</v>
      <v>530</v>
      <v>530</v>
      <v>14</v>
    </spb>
    <spb s="2">
      <v>38</v>
      <v>Name</v>
      <v>LearnMoreOnLink</v>
    </spb>
    <spb s="58">
      <v>2019</v>
      <v>2019</v>
      <v>square km</v>
      <v>per thousand (2018)</v>
      <v>2022</v>
      <v>2019</v>
      <v>2018</v>
      <v>per liter (2016)</v>
      <v>2019</v>
      <v>years (2018)</v>
      <v>per thousand (2018)</v>
      <v>2019</v>
      <v>2017</v>
      <v>2016</v>
      <v>2019</v>
      <v>2016</v>
      <v>2018</v>
      <v>kilotons per year (2016)</v>
      <v>deaths per 100,000 (2017)</v>
      <v>2007</v>
      <v>1998</v>
      <v>1998</v>
      <v>1998</v>
      <v>1998</v>
      <v>1998</v>
      <v>2015</v>
      <v>1998</v>
      <v>1998</v>
      <v>2012</v>
      <v>2012</v>
      <v>2019</v>
    </spb>
    <spb s="0">
      <v xml:space="preserve">Wikipedia	Cia	travel.state.gov	</v>
      <v xml:space="preserve">CC-BY-SA			</v>
      <v xml:space="preserve">http://en.wikipedia.org/wiki/Haiti	https://www.cia.gov/library/publications/the-world-factbook/geos/ha.html?Transportation	https://travel.state.gov/content/travel/en/international-travel/International-Travel-Country-Information-Pages/Haiti.html	</v>
      <v xml:space="preserve">http://creativecommons.org/licenses/by-sa/3.0/			</v>
    </spb>
    <spb s="0">
      <v xml:space="preserve">Wikipedia	</v>
      <v xml:space="preserve">CC BY-SA 3.0	</v>
      <v xml:space="preserve">https://en.wikipedia.org/wiki/Haiti	</v>
      <v xml:space="preserve">https://creativecommons.org/licenses/by-sa/3.0	</v>
    </spb>
    <spb s="0">
      <v xml:space="preserve">Wikipedia	</v>
      <v xml:space="preserve">CC-BY-SA	</v>
      <v xml:space="preserve">http://en.wikipedia.org/wiki/Haiti	</v>
      <v xml:space="preserve">http://creativecommons.org/licenses/by-sa/3.0/	</v>
    </spb>
    <spb s="0">
      <v xml:space="preserve">Cia	</v>
      <v xml:space="preserve">	</v>
      <v xml:space="preserve">https://www.cia.gov/library/publications/the-world-factbook/geos/ha.html?Transportation	</v>
      <v xml:space="preserve">	</v>
    </spb>
    <spb s="80">
      <v>0</v>
      <v>534</v>
      <v>535</v>
      <v>535</v>
      <v>3</v>
      <v>535</v>
      <v>535</v>
      <v>535</v>
      <v>536</v>
      <v>535</v>
      <v>535</v>
      <v>536</v>
      <v>535</v>
      <v>535</v>
      <v>537</v>
      <v>6</v>
      <v>534</v>
      <v>537</v>
      <v>7</v>
      <v>535</v>
      <v>8</v>
      <v>9</v>
      <v>10</v>
      <v>537</v>
      <v>537</v>
      <v>535</v>
      <v>537</v>
      <v>11</v>
      <v>12</v>
      <v>13</v>
      <v>35</v>
      <v>537</v>
      <v>537</v>
      <v>537</v>
      <v>537</v>
      <v>537</v>
      <v>537</v>
      <v>537</v>
      <v>537</v>
      <v>537</v>
      <v>537</v>
      <v>537</v>
      <v>14</v>
    </spb>
    <spb s="2">
      <v>39</v>
      <v>Name</v>
      <v>LearnMoreOnLink</v>
    </spb>
    <spb s="81">
      <v>2018</v>
      <v>2019</v>
      <v>square km</v>
      <v>per thousand (2018)</v>
      <v>2022</v>
      <v>2018</v>
      <v>2018</v>
      <v>per liter (2016)</v>
      <v>2019</v>
      <v>years (2018)</v>
      <v>per thousand (2018)</v>
      <v>2019</v>
      <v>2017</v>
      <v>2016</v>
      <v>2019</v>
      <v>2016</v>
      <v>2018</v>
      <v>kilotons per year (2016)</v>
      <v>deaths per 100,000 (2017)</v>
      <v>kWh (2014)</v>
      <v>2014</v>
      <v>2012</v>
      <v>2012</v>
      <v>2012</v>
      <v>2012</v>
      <v>2012</v>
      <v>2015</v>
      <v>2012</v>
      <v>2012</v>
      <v>1998</v>
      <v>1986</v>
      <v>2019</v>
    </spb>
    <spb s="0">
      <v xml:space="preserve">Wikipedia	Cia	travel.state.gov	</v>
      <v xml:space="preserve">CC-BY-SA			</v>
      <v xml:space="preserve">http://en.wikipedia.org/wiki/Honduras	https://www.cia.gov/library/publications/the-world-factbook/geos/ho.html?Transportation	https://travel.state.gov/content/travel/en/international-travel/International-Travel-Country-Information-Pages/Honduras.html	</v>
      <v xml:space="preserve">http://creativecommons.org/licenses/by-sa/3.0/			</v>
    </spb>
    <spb s="0">
      <v xml:space="preserve">Wikipedia	</v>
      <v xml:space="preserve">CC BY-SA 3.0	</v>
      <v xml:space="preserve">https://en.wikipedia.org/wiki/Honduras	</v>
      <v xml:space="preserve">https://creativecommons.org/licenses/by-sa/3.0	</v>
    </spb>
    <spb s="0">
      <v xml:space="preserve">Wikipedia	</v>
      <v xml:space="preserve">CC-BY-SA	</v>
      <v xml:space="preserve">http://en.wikipedia.org/wiki/Honduras	</v>
      <v xml:space="preserve">http://creativecommons.org/licenses/by-sa/3.0/	</v>
    </spb>
    <spb s="0">
      <v xml:space="preserve">Cia	</v>
      <v xml:space="preserve">	</v>
      <v xml:space="preserve">https://www.cia.gov/library/publications/the-world-factbook/geos/ho.html?Transportation	</v>
      <v xml:space="preserve">	</v>
    </spb>
    <spb s="9">
      <v>0</v>
      <v>541</v>
      <v>542</v>
      <v>542</v>
      <v>3</v>
      <v>542</v>
      <v>542</v>
      <v>542</v>
      <v>543</v>
      <v>542</v>
      <v>542</v>
      <v>543</v>
      <v>542</v>
      <v>542</v>
      <v>544</v>
      <v>6</v>
      <v>541</v>
      <v>544</v>
      <v>7</v>
      <v>542</v>
      <v>544</v>
      <v>8</v>
      <v>9</v>
      <v>10</v>
      <v>544</v>
      <v>544</v>
      <v>542</v>
      <v>544</v>
      <v>11</v>
      <v>12</v>
      <v>13</v>
      <v>35</v>
      <v>544</v>
      <v>544</v>
      <v>544</v>
      <v>544</v>
      <v>544</v>
      <v>544</v>
      <v>544</v>
      <v>544</v>
      <v>544</v>
      <v>544</v>
      <v>544</v>
      <v>14</v>
    </spb>
    <spb s="10">
      <v>2019</v>
      <v>2019</v>
      <v>square km</v>
      <v>per thousand (2018)</v>
      <v>2022</v>
      <v>2019</v>
      <v>2018</v>
      <v>per liter (2016)</v>
      <v>2019</v>
      <v>years (2018)</v>
      <v>2015</v>
      <v>per thousand (2018)</v>
      <v>2019</v>
      <v>2017</v>
      <v>2016</v>
      <v>2019</v>
      <v>2016</v>
      <v>2017</v>
      <v>kilotons per year (2016)</v>
      <v>deaths per 100,000 (2017)</v>
      <v>kWh (2014)</v>
      <v>2014</v>
      <v>2018</v>
      <v>2018</v>
      <v>2018</v>
      <v>2018</v>
      <v>2018</v>
      <v>2015</v>
      <v>2018</v>
      <v>2018</v>
      <v>2017</v>
      <v>2018</v>
      <v>2019</v>
    </spb>
    <spb s="0">
      <v xml:space="preserve">Wikipedia	Cia	travel.state.gov	</v>
      <v xml:space="preserve">CC-BY-SA			</v>
      <v xml:space="preserve">http://en.wikipedia.org/wiki/Hungary	https://www.cia.gov/library/publications/the-world-factbook/geos/hu.html?Transportation	https://travel.state.gov/content/travel/en/international-travel/International-Travel-Country-Information-Pages/Hungary.html	</v>
      <v xml:space="preserve">http://creativecommons.org/licenses/by-sa/3.0/			</v>
    </spb>
    <spb s="0">
      <v xml:space="preserve">Wikipedia	</v>
      <v xml:space="preserve">CC BY-SA 3.0	</v>
      <v xml:space="preserve">https://en.wikipedia.org/wiki/Hungary	</v>
      <v xml:space="preserve">https://creativecommons.org/licenses/by-sa/3.0	</v>
    </spb>
    <spb s="0">
      <v xml:space="preserve">Wikipedia	</v>
      <v xml:space="preserve">CC-BY-SA	</v>
      <v xml:space="preserve">http://en.wikipedia.org/wiki/Hungary	</v>
      <v xml:space="preserve">http://creativecommons.org/licenses/by-sa/3.0/	</v>
    </spb>
    <spb s="0">
      <v xml:space="preserve">Cia	</v>
      <v xml:space="preserve">	</v>
      <v xml:space="preserve">https://www.cia.gov/library/publications/the-world-factbook/geos/hu.html?Transportation	</v>
      <v xml:space="preserve">	</v>
    </spb>
    <spb s="11">
      <v>0</v>
      <v>547</v>
      <v>548</v>
      <v>548</v>
      <v>3</v>
      <v>548</v>
      <v>548</v>
      <v>548</v>
      <v>549</v>
      <v>548</v>
      <v>548</v>
      <v>549</v>
      <v>548</v>
      <v>548</v>
      <v>550</v>
      <v>6</v>
      <v>547</v>
      <v>550</v>
      <v>7</v>
      <v>548</v>
      <v>550</v>
      <v>8</v>
      <v>9</v>
      <v>10</v>
      <v>550</v>
      <v>550</v>
      <v>548</v>
      <v>550</v>
      <v>11</v>
      <v>12</v>
      <v>13</v>
      <v>35</v>
      <v>550</v>
      <v>547</v>
      <v>550</v>
      <v>550</v>
      <v>550</v>
      <v>550</v>
      <v>550</v>
      <v>550</v>
      <v>550</v>
      <v>550</v>
      <v>550</v>
      <v>550</v>
      <v>14</v>
    </spb>
    <spb s="0">
      <v xml:space="preserve">Wikipedia	Cia	travel.state.gov	</v>
      <v xml:space="preserve">CC-BY-SA			</v>
      <v xml:space="preserve">http://en.wikipedia.org/wiki/Iceland	https://www.cia.gov/library/publications/the-world-factbook/geos/ic.html?Transportation	https://travel.state.gov/content/travel/en/international-travel/International-Travel-Country-Information-Pages/Iceland.html	</v>
      <v xml:space="preserve">http://creativecommons.org/licenses/by-sa/3.0/			</v>
    </spb>
    <spb s="0">
      <v xml:space="preserve">Wikipedia	</v>
      <v xml:space="preserve">CC BY-SA 3.0	</v>
      <v xml:space="preserve">https://en.wikipedia.org/wiki/Iceland	</v>
      <v xml:space="preserve">https://creativecommons.org/licenses/by-sa/3.0	</v>
    </spb>
    <spb s="0">
      <v xml:space="preserve">Wikipedia	</v>
      <v xml:space="preserve">CC-BY-SA	</v>
      <v xml:space="preserve">http://en.wikipedia.org/wiki/Iceland	</v>
      <v xml:space="preserve">http://creativecommons.org/licenses/by-sa/3.0/	</v>
    </spb>
    <spb s="0">
      <v xml:space="preserve">Cia	</v>
      <v xml:space="preserve">	</v>
      <v xml:space="preserve">https://www.cia.gov/library/publications/the-world-factbook/geos/ic.html?Transportation	</v>
      <v xml:space="preserve">	</v>
    </spb>
    <spb s="67">
      <v>0</v>
      <v>552</v>
      <v>553</v>
      <v>553</v>
      <v>3</v>
      <v>553</v>
      <v>553</v>
      <v>553</v>
      <v>554</v>
      <v>553</v>
      <v>553</v>
      <v>553</v>
      <v>553</v>
      <v>555</v>
      <v>6</v>
      <v>552</v>
      <v>555</v>
      <v>7</v>
      <v>553</v>
      <v>555</v>
      <v>8</v>
      <v>9</v>
      <v>10</v>
      <v>555</v>
      <v>555</v>
      <v>553</v>
      <v>555</v>
      <v>11</v>
      <v>12</v>
      <v>13</v>
      <v>35</v>
      <v>555</v>
      <v>555</v>
      <v>555</v>
      <v>555</v>
      <v>555</v>
      <v>555</v>
      <v>555</v>
      <v>555</v>
      <v>555</v>
      <v>555</v>
      <v>555</v>
      <v>14</v>
    </spb>
    <spb s="10">
      <v>2019</v>
      <v>2019</v>
      <v>square km</v>
      <v>per thousand (2018)</v>
      <v>2022</v>
      <v>2019</v>
      <v>2018</v>
      <v>per liter (2016)</v>
      <v>2019</v>
      <v>years (2018)</v>
      <v>2018</v>
      <v>per thousand (2018)</v>
      <v>2019</v>
      <v>2017</v>
      <v>2016</v>
      <v>2019</v>
      <v>2016</v>
      <v>2018</v>
      <v>kilotons per year (2016)</v>
      <v>deaths per 100,000 (2017)</v>
      <v>kWh (2014)</v>
      <v>2015</v>
      <v>2015</v>
      <v>2015</v>
      <v>2015</v>
      <v>2015</v>
      <v>2015</v>
      <v>2015</v>
      <v>2015</v>
      <v>2015</v>
      <v>2017</v>
      <v>2017</v>
      <v>2019</v>
    </spb>
    <spb s="0">
      <v xml:space="preserve">Wikipedia	travel.state.gov	</v>
      <v xml:space="preserve">CC-BY-SA		</v>
      <v xml:space="preserve">http://en.wikipedia.org/wiki/India	https://travel.state.gov/content/travel/en/international-travel/International-Travel-Country-Information-Pages/India.html	</v>
      <v xml:space="preserve">http://creativecommons.org/licenses/by-sa/3.0/		</v>
    </spb>
    <spb s="0">
      <v xml:space="preserve">Wikipedia	</v>
      <v xml:space="preserve">CC BY-SA 3.0	</v>
      <v xml:space="preserve">https://en.wikipedia.org/wiki/India	</v>
      <v xml:space="preserve">https://creativecommons.org/licenses/by-sa/3.0	</v>
    </spb>
    <spb s="0">
      <v xml:space="preserve">Wikipedia	</v>
      <v xml:space="preserve">CC-BY-SA	</v>
      <v xml:space="preserve">http://en.wikipedia.org/wiki/India	</v>
      <v xml:space="preserve">http://creativecommons.org/licenses/by-sa/3.0/	</v>
    </spb>
    <spb s="0">
      <v xml:space="preserve">Cia	</v>
      <v xml:space="preserve">	</v>
      <v xml:space="preserve">https://www.cia.gov/library/publications/the-world-factbook/geos/in.html?Transportation	</v>
      <v xml:space="preserve">	</v>
    </spb>
    <spb s="0">
      <v xml:space="preserve">Wikipedia	Cia	travel.state.gov	</v>
      <v xml:space="preserve">CC-BY-SA			</v>
      <v xml:space="preserve">http://en.wikipedia.org/wiki/India	https://www.cia.gov/library/publications/the-world-factbook/geos/in.html?Transportation	https://travel.state.gov/content/travel/en/international-travel/International-Travel-Country-Information-Pages/India.html	</v>
      <v xml:space="preserve">http://creativecommons.org/licenses/by-sa/3.0/			</v>
    </spb>
    <spb s="11">
      <v>0</v>
      <v>558</v>
      <v>559</v>
      <v>559</v>
      <v>3</v>
      <v>559</v>
      <v>559</v>
      <v>559</v>
      <v>560</v>
      <v>559</v>
      <v>559</v>
      <v>560</v>
      <v>559</v>
      <v>559</v>
      <v>561</v>
      <v>6</v>
      <v>562</v>
      <v>561</v>
      <v>7</v>
      <v>559</v>
      <v>561</v>
      <v>8</v>
      <v>9</v>
      <v>10</v>
      <v>561</v>
      <v>561</v>
      <v>559</v>
      <v>561</v>
      <v>11</v>
      <v>12</v>
      <v>13</v>
      <v>35</v>
      <v>561</v>
      <v>562</v>
      <v>561</v>
      <v>561</v>
      <v>561</v>
      <v>561</v>
      <v>561</v>
      <v>561</v>
      <v>561</v>
      <v>561</v>
      <v>561</v>
      <v>561</v>
      <v>14</v>
    </spb>
    <spb s="12">
      <v>2019</v>
      <v>2017</v>
      <v>square km</v>
      <v>per thousand (2018)</v>
      <v>2022</v>
      <v>2019</v>
      <v>2018</v>
      <v>per liter (2016)</v>
      <v>2019</v>
      <v>years (2018)</v>
      <v>2017</v>
      <v>per thousand (2018)</v>
      <v>2019</v>
      <v>2017</v>
      <v>2016</v>
      <v>2019</v>
      <v>2016</v>
      <v>2018</v>
      <v>kilotons per year (2016)</v>
      <v>deaths per 100,000 (2017)</v>
      <v>kWh (2014)</v>
      <v>2014</v>
      <v>2019</v>
      <v>2011</v>
      <v>2011</v>
      <v>2011</v>
      <v>2011</v>
      <v>2011</v>
      <v>2015</v>
      <v>2011</v>
      <v>2011</v>
      <v>2017</v>
      <v>2018</v>
      <v>2019</v>
    </spb>
    <spb s="0">
      <v xml:space="preserve">Wikipedia	Cia	travel.state.gov	</v>
      <v xml:space="preserve">CC-BY-SA			</v>
      <v xml:space="preserve">http://en.wikipedia.org/wiki/Indonesia	https://www.cia.gov/library/publications/the-world-factbook/geos/id.html?Transportation	https://travel.state.gov/content/travel/en/international-travel/International-Travel-Country-Information-Pages/Indonesia.html	</v>
      <v xml:space="preserve">http://creativecommons.org/licenses/by-sa/3.0/			</v>
    </spb>
    <spb s="0">
      <v xml:space="preserve">Wikipedia	</v>
      <v xml:space="preserve">CC BY-SA 3.0	</v>
      <v xml:space="preserve">https://en.wikipedia.org/wiki/Indonesia	</v>
      <v xml:space="preserve">https://creativecommons.org/licenses/by-sa/3.0	</v>
    </spb>
    <spb s="0">
      <v xml:space="preserve">Wikipedia	</v>
      <v xml:space="preserve">CC-BY-SA	</v>
      <v xml:space="preserve">http://en.wikipedia.org/wiki/Indonesia	</v>
      <v xml:space="preserve">http://creativecommons.org/licenses/by-sa/3.0/	</v>
    </spb>
    <spb s="0">
      <v xml:space="preserve">Cia	</v>
      <v xml:space="preserve">	</v>
      <v xml:space="preserve">https://www.cia.gov/library/publications/the-world-factbook/geos/id.html?Transportation	</v>
      <v xml:space="preserve">	</v>
    </spb>
    <spb s="11">
      <v>0</v>
      <v>565</v>
      <v>566</v>
      <v>566</v>
      <v>3</v>
      <v>566</v>
      <v>566</v>
      <v>566</v>
      <v>567</v>
      <v>566</v>
      <v>566</v>
      <v>567</v>
      <v>566</v>
      <v>566</v>
      <v>568</v>
      <v>6</v>
      <v>565</v>
      <v>568</v>
      <v>7</v>
      <v>566</v>
      <v>568</v>
      <v>8</v>
      <v>9</v>
      <v>10</v>
      <v>568</v>
      <v>568</v>
      <v>566</v>
      <v>568</v>
      <v>11</v>
      <v>12</v>
      <v>13</v>
      <v>35</v>
      <v>568</v>
      <v>565</v>
      <v>568</v>
      <v>568</v>
      <v>568</v>
      <v>568</v>
      <v>568</v>
      <v>568</v>
      <v>568</v>
      <v>568</v>
      <v>568</v>
      <v>568</v>
      <v>14</v>
    </spb>
    <spb s="0">
      <v xml:space="preserve">Wikipedia	Cia	travel.state.gov	</v>
      <v xml:space="preserve">CC-BY-SA			</v>
      <v xml:space="preserve">http://en.wikipedia.org/wiki/Iran	https://www.cia.gov/library/publications/the-world-factbook/geos/ir.html?Transportation	https://travel.state.gov/content/travel/en/international-travel/International-Travel-Country-Information-Pages/Iran.html	</v>
      <v xml:space="preserve">http://creativecommons.org/licenses/by-sa/3.0/			</v>
    </spb>
    <spb s="0">
      <v xml:space="preserve">Wikipedia	</v>
      <v xml:space="preserve">CC BY-SA 3.0	</v>
      <v xml:space="preserve">https://en.wikipedia.org/wiki/Iran	</v>
      <v xml:space="preserve">https://creativecommons.org/licenses/by-sa/3.0	</v>
    </spb>
    <spb s="0">
      <v xml:space="preserve">Wikipedia	</v>
      <v xml:space="preserve">CC-BY-SA	</v>
      <v xml:space="preserve">http://en.wikipedia.org/wiki/Iran	</v>
      <v xml:space="preserve">http://creativecommons.org/licenses/by-sa/3.0/	</v>
    </spb>
    <spb s="0">
      <v xml:space="preserve">Cia	</v>
      <v xml:space="preserve">	</v>
      <v xml:space="preserve">https://www.cia.gov/library/publications/the-world-factbook/geos/ir.html?Transportation	</v>
      <v xml:space="preserve">	</v>
    </spb>
    <spb s="11">
      <v>0</v>
      <v>570</v>
      <v>571</v>
      <v>571</v>
      <v>3</v>
      <v>571</v>
      <v>571</v>
      <v>571</v>
      <v>572</v>
      <v>571</v>
      <v>571</v>
      <v>572</v>
      <v>571</v>
      <v>571</v>
      <v>573</v>
      <v>6</v>
      <v>570</v>
      <v>573</v>
      <v>7</v>
      <v>571</v>
      <v>573</v>
      <v>8</v>
      <v>9</v>
      <v>10</v>
      <v>573</v>
      <v>573</v>
      <v>571</v>
      <v>573</v>
      <v>11</v>
      <v>12</v>
      <v>13</v>
      <v>35</v>
      <v>573</v>
      <v>570</v>
      <v>573</v>
      <v>573</v>
      <v>573</v>
      <v>573</v>
      <v>573</v>
      <v>573</v>
      <v>573</v>
      <v>573</v>
      <v>573</v>
      <v>573</v>
      <v>14</v>
    </spb>
    <spb s="12">
      <v>2019</v>
      <v>2017</v>
      <v>square km</v>
      <v>per thousand (2018)</v>
      <v>2022</v>
      <v>2019</v>
      <v>2018</v>
      <v>per liter (2016)</v>
      <v>2019</v>
      <v>years (2018)</v>
      <v>2009</v>
      <v>per thousand (2018)</v>
      <v>2019</v>
      <v>2017</v>
      <v>2016</v>
      <v>2019</v>
      <v>2016</v>
      <v>2018</v>
      <v>kilotons per year (2016)</v>
      <v>deaths per 100,000 (2017)</v>
      <v>kWh (2014)</v>
      <v>2014</v>
      <v>2019</v>
      <v>2017</v>
      <v>2017</v>
      <v>2017</v>
      <v>2017</v>
      <v>2017</v>
      <v>2015</v>
      <v>2017</v>
      <v>2017</v>
      <v>2017</v>
      <v>2017</v>
      <v>2019</v>
    </spb>
    <spb s="0">
      <v xml:space="preserve">Wikipedia	Cia	travel.state.gov	</v>
      <v xml:space="preserve">CC-BY-SA			</v>
      <v xml:space="preserve">http://en.wikipedia.org/wiki/Iraq	https://www.cia.gov/library/publications/the-world-factbook/geos/iz.html?Transportation	https://travel.state.gov/content/travel/en/international-travel/International-Travel-Country-Information-Pages/Iraq.html	</v>
      <v xml:space="preserve">http://creativecommons.org/licenses/by-sa/3.0/			</v>
    </spb>
    <spb s="0">
      <v xml:space="preserve">Wikipedia	</v>
      <v xml:space="preserve">CC BY-SA 3.0	</v>
      <v xml:space="preserve">https://en.wikipedia.org/wiki/Iraq	</v>
      <v xml:space="preserve">https://creativecommons.org/licenses/by-sa/3.0	</v>
    </spb>
    <spb s="0">
      <v xml:space="preserve">Wikipedia	</v>
      <v xml:space="preserve">CC-BY-SA	</v>
      <v xml:space="preserve">http://en.wikipedia.org/wiki/Iraq	</v>
      <v xml:space="preserve">http://creativecommons.org/licenses/by-sa/3.0/	</v>
    </spb>
    <spb s="0">
      <v xml:space="preserve">Cia	</v>
      <v xml:space="preserve">	</v>
      <v xml:space="preserve">https://www.cia.gov/library/publications/the-world-factbook/geos/iz.html?Transportation	</v>
      <v xml:space="preserve">	</v>
    </spb>
    <spb s="9">
      <v>0</v>
      <v>576</v>
      <v>577</v>
      <v>577</v>
      <v>3</v>
      <v>577</v>
      <v>577</v>
      <v>577</v>
      <v>578</v>
      <v>577</v>
      <v>577</v>
      <v>578</v>
      <v>577</v>
      <v>577</v>
      <v>579</v>
      <v>6</v>
      <v>576</v>
      <v>579</v>
      <v>7</v>
      <v>577</v>
      <v>579</v>
      <v>8</v>
      <v>9</v>
      <v>10</v>
      <v>579</v>
      <v>579</v>
      <v>577</v>
      <v>579</v>
      <v>11</v>
      <v>12</v>
      <v>13</v>
      <v>35</v>
      <v>579</v>
      <v>579</v>
      <v>579</v>
      <v>579</v>
      <v>579</v>
      <v>579</v>
      <v>579</v>
      <v>579</v>
      <v>579</v>
      <v>579</v>
      <v>579</v>
      <v>14</v>
    </spb>
    <spb s="10">
      <v>2018</v>
      <v>2019</v>
      <v>square km</v>
      <v>per thousand (2018)</v>
      <v>2022</v>
      <v>2018</v>
      <v>2018</v>
      <v>per liter (2016)</v>
      <v>2019</v>
      <v>years (2018)</v>
      <v>2016</v>
      <v>per thousand (2018)</v>
      <v>2019</v>
      <v>2017</v>
      <v>2016</v>
      <v>2019</v>
      <v>2016</v>
      <v>2018</v>
      <v>kilotons per year (2016)</v>
      <v>deaths per 100,000 (2017)</v>
      <v>kWh (2014)</v>
      <v>2014</v>
      <v>2012</v>
      <v>2012</v>
      <v>2012</v>
      <v>2012</v>
      <v>2012</v>
      <v>2015</v>
      <v>2012</v>
      <v>2012</v>
      <v>2007</v>
      <v>2005</v>
      <v>2019</v>
    </spb>
    <spb s="0">
      <v xml:space="preserve">Wikipedia	Cia	</v>
      <v xml:space="preserve">CC-BY-SA		</v>
      <v xml:space="preserve">http://en.wikipedia.org/wiki/Republic_of_Ireland	https://www.cia.gov/library/publications/the-world-factbook/geos/ei.html?Transportation	</v>
      <v xml:space="preserve">http://creativecommons.org/licenses/by-sa/3.0/		</v>
    </spb>
    <spb s="0">
      <v xml:space="preserve">Wikipedia	</v>
      <v xml:space="preserve">CC BY-SA 3.0	</v>
      <v xml:space="preserve">https://en.wikipedia.org/wiki/Republic_of_Ireland	</v>
      <v xml:space="preserve">https://creativecommons.org/licenses/by-sa/3.0	</v>
    </spb>
    <spb s="0">
      <v xml:space="preserve">Wikipedia	</v>
      <v xml:space="preserve">CC-BY-SA	</v>
      <v xml:space="preserve">http://en.wikipedia.org/wiki/Republic_of_Ireland	</v>
      <v xml:space="preserve">http://creativecommons.org/licenses/by-sa/3.0/	</v>
    </spb>
    <spb s="0">
      <v xml:space="preserve">Cia	</v>
      <v xml:space="preserve">	</v>
      <v xml:space="preserve">https://www.cia.gov/library/publications/the-world-factbook/geos/ei.html?Transportation	</v>
      <v xml:space="preserve">	</v>
    </spb>
    <spb s="82">
      <v>0</v>
      <v>582</v>
      <v>583</v>
      <v>583</v>
      <v>3</v>
      <v>583</v>
      <v>583</v>
      <v>583</v>
      <v>583</v>
      <v>583</v>
      <v>584</v>
      <v>583</v>
      <v>583</v>
      <v>585</v>
      <v>6</v>
      <v>582</v>
      <v>585</v>
      <v>7</v>
      <v>583</v>
      <v>585</v>
      <v>8</v>
      <v>9</v>
      <v>10</v>
      <v>585</v>
      <v>585</v>
      <v>583</v>
      <v>585</v>
      <v>11</v>
      <v>12</v>
      <v>13</v>
      <v>35</v>
      <v>585</v>
      <v>582</v>
      <v>585</v>
      <v>585</v>
      <v>585</v>
      <v>585</v>
      <v>585</v>
      <v>585</v>
      <v>585</v>
      <v>585</v>
      <v>585</v>
      <v>585</v>
      <v>14</v>
    </spb>
    <spb s="2">
      <v>40</v>
      <v>Name</v>
      <v>LearnMoreOnLink</v>
    </spb>
    <spb s="12">
      <v>2019</v>
      <v>2019</v>
      <v>square km</v>
      <v>per thousand (2018)</v>
      <v>2022</v>
      <v>2019</v>
      <v>2018</v>
      <v>per liter (2016)</v>
      <v>2019</v>
      <v>years (2018)</v>
      <v>2018</v>
      <v>per thousand (2018)</v>
      <v>2019</v>
      <v>2017</v>
      <v>2016</v>
      <v>2019</v>
      <v>2016</v>
      <v>2018</v>
      <v>kilotons per year (2016)</v>
      <v>deaths per 100,000 (2017)</v>
      <v>kWh (2014)</v>
      <v>2015</v>
      <v>2018</v>
      <v>2016</v>
      <v>2016</v>
      <v>2016</v>
      <v>2016</v>
      <v>2016</v>
      <v>2015</v>
      <v>2016</v>
      <v>2016</v>
      <v>2017</v>
      <v>2017</v>
      <v>2019</v>
    </spb>
    <spb s="0">
      <v xml:space="preserve">Wikipedia	Cia	</v>
      <v xml:space="preserve">CC-BY-SA		</v>
      <v xml:space="preserve">http://en.wikipedia.org/wiki/Isle_of_Man	https://www.cia.gov/library/publications/the-world-factbook/geos/im.html?Transportation	</v>
      <v xml:space="preserve">http://creativecommons.org/licenses/by-sa/3.0/		</v>
    </spb>
    <spb s="0">
      <v xml:space="preserve">Wikipedia	</v>
      <v xml:space="preserve">CC BY-SA 3.0	</v>
      <v xml:space="preserve">https://en.wikipedia.org/wiki/Isle_of_Man	</v>
      <v xml:space="preserve">https://creativecommons.org/licenses/by-sa/3.0	</v>
    </spb>
    <spb s="0">
      <v xml:space="preserve">Wikipedia	</v>
      <v xml:space="preserve">CC-BY-SA	</v>
      <v xml:space="preserve">http://en.wikipedia.org/wiki/Isle_of_Man	</v>
      <v xml:space="preserve">http://creativecommons.org/licenses/by-sa/3.0/	</v>
    </spb>
    <spb s="0">
      <v xml:space="preserve">Cia	</v>
      <v xml:space="preserve">	</v>
      <v xml:space="preserve">https://www.cia.gov/library/publications/the-world-factbook/geos/im.html?Transportation	</v>
      <v xml:space="preserve">	</v>
    </spb>
    <spb s="83">
      <v>589</v>
      <v>590</v>
      <v>590</v>
      <v>3</v>
      <v>590</v>
      <v>590</v>
      <v>590</v>
      <v>591</v>
      <v>590</v>
      <v>590</v>
      <v>590</v>
      <v>590</v>
      <v>6</v>
      <v>7</v>
      <v>590</v>
      <v>9</v>
      <v>592</v>
      <v>590</v>
      <v>592</v>
      <v>11</v>
    </spb>
    <spb s="2">
      <v>41</v>
      <v>Name</v>
      <v>LearnMoreOnLink</v>
    </spb>
    <spb s="84">
      <v>2017</v>
      <v>square km</v>
      <v>per thousand (2007)</v>
      <v>2022</v>
      <v>2002</v>
      <v>years (2002)</v>
      <v>2019</v>
      <v>2016</v>
      <v>2016</v>
      <v>2010</v>
    </spb>
    <spb s="0">
      <v xml:space="preserve">Wikipedia	Cia	</v>
      <v xml:space="preserve">CC-BY-SA		</v>
      <v xml:space="preserve">http://en.wikipedia.org/wiki/Israel	https://www.cia.gov/library/publications/the-world-factbook/geos/is.html?Transportation	</v>
      <v xml:space="preserve">http://creativecommons.org/licenses/by-sa/3.0/		</v>
    </spb>
    <spb s="0">
      <v xml:space="preserve">Wikipedia	</v>
      <v xml:space="preserve">CC BY-SA 3.0	</v>
      <v xml:space="preserve">https://en.wikipedia.org/wiki/Israel	</v>
      <v xml:space="preserve">https://creativecommons.org/licenses/by-sa/3.0	</v>
    </spb>
    <spb s="0">
      <v xml:space="preserve">Wikipedia	</v>
      <v xml:space="preserve">CC-BY-SA	</v>
      <v xml:space="preserve">http://en.wikipedia.org/wiki/Israel	</v>
      <v xml:space="preserve">http://creativecommons.org/licenses/by-sa/3.0/	</v>
    </spb>
    <spb s="0">
      <v xml:space="preserve">Cia	</v>
      <v xml:space="preserve">	</v>
      <v xml:space="preserve">https://www.cia.gov/library/publications/the-world-factbook/geos/is.html?Transportation	</v>
      <v xml:space="preserve">	</v>
    </spb>
    <spb s="11">
      <v>0</v>
      <v>596</v>
      <v>597</v>
      <v>597</v>
      <v>3</v>
      <v>597</v>
      <v>597</v>
      <v>597</v>
      <v>598</v>
      <v>597</v>
      <v>597</v>
      <v>598</v>
      <v>597</v>
      <v>597</v>
      <v>599</v>
      <v>6</v>
      <v>596</v>
      <v>599</v>
      <v>7</v>
      <v>597</v>
      <v>599</v>
      <v>8</v>
      <v>9</v>
      <v>10</v>
      <v>599</v>
      <v>599</v>
      <v>597</v>
      <v>599</v>
      <v>11</v>
      <v>12</v>
      <v>13</v>
      <v>35</v>
      <v>599</v>
      <v>596</v>
      <v>599</v>
      <v>599</v>
      <v>599</v>
      <v>599</v>
      <v>599</v>
      <v>599</v>
      <v>599</v>
      <v>599</v>
      <v>599</v>
      <v>599</v>
      <v>14</v>
    </spb>
    <spb s="12">
      <v>2019</v>
      <v>2019</v>
      <v>square km</v>
      <v>per thousand (2018)</v>
      <v>2022</v>
      <v>2019</v>
      <v>2018</v>
      <v>per liter (2016)</v>
      <v>2019</v>
      <v>years (2018)</v>
      <v>2018</v>
      <v>per thousand (2018)</v>
      <v>2019</v>
      <v>2017</v>
      <v>2016</v>
      <v>2019</v>
      <v>2016</v>
      <v>2018</v>
      <v>kilotons per year (2016)</v>
      <v>deaths per 100,000 (2017)</v>
      <v>kWh (2014)</v>
      <v>2015</v>
      <v>2019</v>
      <v>2016</v>
      <v>2016</v>
      <v>2016</v>
      <v>2016</v>
      <v>2016</v>
      <v>2015</v>
      <v>2016</v>
      <v>2016</v>
      <v>2017</v>
      <v>2017</v>
      <v>2019</v>
    </spb>
    <spb s="0">
      <v xml:space="preserve">Wikipedia	Wikipedia	Cia	travel.state.gov	</v>
      <v xml:space="preserve">CC-BY-SA	CC-BY-SA			</v>
      <v xml:space="preserve">http://es.wikipedia.org/wiki/Italia	http://en.wikipedia.org/wiki/Italy	https://www.cia.gov/library/publications/the-world-factbook/geos/it.html?Transportation	https://travel.state.gov/content/travel/en/international-travel/International-Travel-Country-Information-Pages/SanMarino.html	</v>
      <v xml:space="preserve">http://creativecommons.org/licenses/by-sa/3.0/	http://creativecommons.org/licenses/by-sa/3.0/			</v>
    </spb>
    <spb s="0">
      <v xml:space="preserve">Wikipedia	</v>
      <v xml:space="preserve">CC BY-SA 3.0	</v>
      <v xml:space="preserve">https://en.wikipedia.org/wiki/Italy	</v>
      <v xml:space="preserve">https://creativecommons.org/licenses/by-sa/3.0	</v>
    </spb>
    <spb s="0">
      <v xml:space="preserve">Wikipedia	</v>
      <v xml:space="preserve">CC-BY-SA	</v>
      <v xml:space="preserve">http://en.wikipedia.org/wiki/Italy	</v>
      <v xml:space="preserve">http://creativecommons.org/licenses/by-sa/3.0/	</v>
    </spb>
    <spb s="0">
      <v xml:space="preserve">Cia	</v>
      <v xml:space="preserve">	</v>
      <v xml:space="preserve">https://www.cia.gov/library/publications/the-world-factbook/geos/it.html?Transportation	</v>
      <v xml:space="preserve">	</v>
    </spb>
    <spb s="21">
      <v>0</v>
      <v>602</v>
      <v>603</v>
      <v>603</v>
      <v>3</v>
      <v>603</v>
      <v>603</v>
      <v>603</v>
      <v>604</v>
      <v>603</v>
      <v>603</v>
      <v>603</v>
      <v>603</v>
      <v>605</v>
      <v>6</v>
      <v>602</v>
      <v>605</v>
      <v>7</v>
      <v>603</v>
      <v>605</v>
      <v>8</v>
      <v>9</v>
      <v>10</v>
      <v>605</v>
      <v>605</v>
      <v>603</v>
      <v>605</v>
      <v>11</v>
      <v>12</v>
      <v>13</v>
      <v>35</v>
      <v>605</v>
      <v>602</v>
      <v>605</v>
      <v>605</v>
      <v>605</v>
      <v>605</v>
      <v>605</v>
      <v>605</v>
      <v>605</v>
      <v>605</v>
      <v>605</v>
      <v>605</v>
      <v>14</v>
    </spb>
    <spb s="12">
      <v>2019</v>
      <v>2019</v>
      <v>square km</v>
      <v>per thousand (2018)</v>
      <v>2022</v>
      <v>2019</v>
      <v>2018</v>
      <v>per liter (2016)</v>
      <v>2019</v>
      <v>years (2018)</v>
      <v>2018</v>
      <v>per thousand (2018)</v>
      <v>2019</v>
      <v>2017</v>
      <v>2016</v>
      <v>2019</v>
      <v>2016</v>
      <v>2018</v>
      <v>kilotons per year (2014)</v>
      <v>deaths per 100,000 (2017)</v>
      <v>kWh (2014)</v>
      <v>2015</v>
      <v>2008</v>
      <v>2017</v>
      <v>2017</v>
      <v>2017</v>
      <v>2017</v>
      <v>2017</v>
      <v>2015</v>
      <v>2017</v>
      <v>2017</v>
      <v>2017</v>
      <v>2017</v>
      <v>2019</v>
    </spb>
    <spb s="0">
      <v xml:space="preserve">Wikipedia	Cia	travel.state.gov	</v>
      <v xml:space="preserve">CC-BY-SA			</v>
      <v xml:space="preserve">http://en.wikipedia.org/wiki/Jamaica	https://www.cia.gov/library/publications/the-world-factbook/geos/jm.html?Transportation	https://travel.state.gov/content/travel/en/international-travel/International-Travel-Country-Information-Pages/Jamaica.html	</v>
      <v xml:space="preserve">http://creativecommons.org/licenses/by-sa/3.0/			</v>
    </spb>
    <spb s="0">
      <v xml:space="preserve">Wikipedia	</v>
      <v xml:space="preserve">CC BY-SA 3.0	</v>
      <v xml:space="preserve">https://en.wikipedia.org/wiki/Jamaica	</v>
      <v xml:space="preserve">https://creativecommons.org/licenses/by-sa/3.0	</v>
    </spb>
    <spb s="0">
      <v xml:space="preserve">Wikipedia	</v>
      <v xml:space="preserve">CC-BY-SA	</v>
      <v xml:space="preserve">http://en.wikipedia.org/wiki/Jamaica	</v>
      <v xml:space="preserve">http://creativecommons.org/licenses/by-sa/3.0/	</v>
    </spb>
    <spb s="0">
      <v xml:space="preserve">Cia	</v>
      <v xml:space="preserve">	</v>
      <v xml:space="preserve">https://www.cia.gov/library/publications/the-world-factbook/geos/jm.html?Transportation	</v>
      <v xml:space="preserve">	</v>
    </spb>
    <spb s="11">
      <v>0</v>
      <v>608</v>
      <v>609</v>
      <v>609</v>
      <v>3</v>
      <v>609</v>
      <v>609</v>
      <v>609</v>
      <v>610</v>
      <v>609</v>
      <v>609</v>
      <v>610</v>
      <v>609</v>
      <v>609</v>
      <v>611</v>
      <v>6</v>
      <v>608</v>
      <v>611</v>
      <v>7</v>
      <v>609</v>
      <v>611</v>
      <v>8</v>
      <v>9</v>
      <v>10</v>
      <v>611</v>
      <v>611</v>
      <v>609</v>
      <v>611</v>
      <v>11</v>
      <v>12</v>
      <v>13</v>
      <v>35</v>
      <v>611</v>
      <v>608</v>
      <v>611</v>
      <v>611</v>
      <v>611</v>
      <v>611</v>
      <v>611</v>
      <v>611</v>
      <v>611</v>
      <v>611</v>
      <v>611</v>
      <v>611</v>
      <v>14</v>
    </spb>
    <spb s="12">
      <v>2019</v>
      <v>2019</v>
      <v>square km</v>
      <v>per thousand (2018)</v>
      <v>2022</v>
      <v>2019</v>
      <v>2018</v>
      <v>per liter (2016)</v>
      <v>2019</v>
      <v>years (2018)</v>
      <v>2018</v>
      <v>per thousand (2018)</v>
      <v>2019</v>
      <v>2017</v>
      <v>2016</v>
      <v>2019</v>
      <v>2016</v>
      <v>2017</v>
      <v>kilotons per year (2016)</v>
      <v>deaths per 100,000 (2017)</v>
      <v>kWh (2014)</v>
      <v>2014</v>
      <v>2019</v>
      <v>2004</v>
      <v>2004</v>
      <v>2004</v>
      <v>2004</v>
      <v>2004</v>
      <v>2015</v>
      <v>2004</v>
      <v>2004</v>
      <v>2018</v>
      <v>2015</v>
      <v>2019</v>
    </spb>
    <spb s="0">
      <v xml:space="preserve">Wikipedia	Cia	travel.state.gov	</v>
      <v xml:space="preserve">CC-BY-SA			</v>
      <v xml:space="preserve">http://en.wikipedia.org/wiki/Japan	https://www.cia.gov/library/publications/the-world-factbook/geos/ja.html?Transportation	https://travel.state.gov/content/travel/en/international-travel/International-Travel-Country-Information-Pages/Japan.html	</v>
      <v xml:space="preserve">http://creativecommons.org/licenses/by-sa/3.0/			</v>
    </spb>
    <spb s="0">
      <v xml:space="preserve">Wikipedia	</v>
      <v xml:space="preserve">CC BY-SA 3.0	</v>
      <v xml:space="preserve">https://en.wikipedia.org/wiki/Japan	</v>
      <v xml:space="preserve">https://creativecommons.org/licenses/by-sa/3.0	</v>
    </spb>
    <spb s="0">
      <v xml:space="preserve">Wikipedia	</v>
      <v xml:space="preserve">CC-BY-SA	</v>
      <v xml:space="preserve">http://en.wikipedia.org/wiki/Japan	</v>
      <v xml:space="preserve">http://creativecommons.org/licenses/by-sa/3.0/	</v>
    </spb>
    <spb s="0">
      <v xml:space="preserve">Cia	</v>
      <v xml:space="preserve">	</v>
      <v xml:space="preserve">https://www.cia.gov/library/publications/the-world-factbook/geos/ja.html?Transportation	</v>
      <v xml:space="preserve">	</v>
    </spb>
    <spb s="11">
      <v>0</v>
      <v>614</v>
      <v>615</v>
      <v>615</v>
      <v>3</v>
      <v>615</v>
      <v>615</v>
      <v>615</v>
      <v>616</v>
      <v>615</v>
      <v>615</v>
      <v>616</v>
      <v>615</v>
      <v>615</v>
      <v>617</v>
      <v>6</v>
      <v>614</v>
      <v>617</v>
      <v>7</v>
      <v>615</v>
      <v>617</v>
      <v>8</v>
      <v>9</v>
      <v>10</v>
      <v>617</v>
      <v>617</v>
      <v>615</v>
      <v>617</v>
      <v>11</v>
      <v>12</v>
      <v>13</v>
      <v>35</v>
      <v>617</v>
      <v>614</v>
      <v>617</v>
      <v>617</v>
      <v>617</v>
      <v>617</v>
      <v>617</v>
      <v>617</v>
      <v>617</v>
      <v>617</v>
      <v>617</v>
      <v>617</v>
      <v>14</v>
    </spb>
    <spb s="12">
      <v>2019</v>
      <v>2019</v>
      <v>square km</v>
      <v>per thousand (2018)</v>
      <v>2022</v>
      <v>2019</v>
      <v>2018</v>
      <v>per liter (2016)</v>
      <v>2019</v>
      <v>years (2018)</v>
      <v>2018</v>
      <v>per thousand (2018)</v>
      <v>2019</v>
      <v>2017</v>
      <v>2016</v>
      <v>2019</v>
      <v>2016</v>
      <v>2016</v>
      <v>kilotons per year (2016)</v>
      <v>deaths per 100,000 (2017)</v>
      <v>kWh (2014)</v>
      <v>2015</v>
      <v>2019</v>
      <v>2013</v>
      <v>2013</v>
      <v>2013</v>
      <v>2013</v>
      <v>2013</v>
      <v>2015</v>
      <v>2013</v>
      <v>2013</v>
      <v>2015</v>
      <v>2015</v>
      <v>2019</v>
    </spb>
    <spb s="0">
      <v xml:space="preserve">Wikipedia	Cia	travel.state.gov	</v>
      <v xml:space="preserve">CC-BY-SA			</v>
      <v xml:space="preserve">http://en.wikipedia.org/wiki/Jordan	https://www.cia.gov/library/publications/the-world-factbook/geos/jo.html?Transportation	https://travel.state.gov/content/travel/en/international-travel/International-Travel-Country-Information-Pages/Jordan.html	</v>
      <v xml:space="preserve">http://creativecommons.org/licenses/by-sa/3.0/			</v>
    </spb>
    <spb s="0">
      <v xml:space="preserve">Wikipedia	</v>
      <v xml:space="preserve">CC BY-SA 3.0	</v>
      <v xml:space="preserve">https://en.wikipedia.org/wiki/Jordan	</v>
      <v xml:space="preserve">https://creativecommons.org/licenses/by-sa/3.0	</v>
    </spb>
    <spb s="0">
      <v xml:space="preserve">Wikipedia	</v>
      <v xml:space="preserve">CC-BY-SA	</v>
      <v xml:space="preserve">http://en.wikipedia.org/wiki/Jordan	</v>
      <v xml:space="preserve">http://creativecommons.org/licenses/by-sa/3.0/	</v>
    </spb>
    <spb s="0">
      <v xml:space="preserve">Cia	</v>
      <v xml:space="preserve">	</v>
      <v xml:space="preserve">https://www.cia.gov/library/publications/the-world-factbook/geos/jo.html?Transportation	</v>
      <v xml:space="preserve">	</v>
    </spb>
    <spb s="11">
      <v>0</v>
      <v>620</v>
      <v>621</v>
      <v>621</v>
      <v>3</v>
      <v>621</v>
      <v>621</v>
      <v>621</v>
      <v>622</v>
      <v>621</v>
      <v>621</v>
      <v>622</v>
      <v>621</v>
      <v>621</v>
      <v>623</v>
      <v>6</v>
      <v>620</v>
      <v>623</v>
      <v>7</v>
      <v>621</v>
      <v>623</v>
      <v>8</v>
      <v>9</v>
      <v>10</v>
      <v>623</v>
      <v>623</v>
      <v>621</v>
      <v>623</v>
      <v>11</v>
      <v>12</v>
      <v>13</v>
      <v>35</v>
      <v>623</v>
      <v>620</v>
      <v>623</v>
      <v>623</v>
      <v>623</v>
      <v>623</v>
      <v>623</v>
      <v>623</v>
      <v>623</v>
      <v>623</v>
      <v>623</v>
      <v>623</v>
      <v>14</v>
    </spb>
    <spb s="12">
      <v>2019</v>
      <v>2019</v>
      <v>square km</v>
      <v>per thousand (2018)</v>
      <v>2022</v>
      <v>2019</v>
      <v>2018</v>
      <v>per liter (2016)</v>
      <v>2019</v>
      <v>years (2018)</v>
      <v>2018</v>
      <v>per thousand (2018)</v>
      <v>2019</v>
      <v>2017</v>
      <v>2016</v>
      <v>2019</v>
      <v>2016</v>
      <v>2017</v>
      <v>kilotons per year (2016)</v>
      <v>deaths per 100,000 (2017)</v>
      <v>kWh (2014)</v>
      <v>2014</v>
      <v>2019</v>
      <v>2010</v>
      <v>2010</v>
      <v>2010</v>
      <v>2010</v>
      <v>2010</v>
      <v>2015</v>
      <v>2010</v>
      <v>2010</v>
      <v>2018</v>
      <v>2018</v>
      <v>2019</v>
    </spb>
    <spb s="0">
      <v xml:space="preserve">Wikipedia	Cia	travel.state.gov	</v>
      <v xml:space="preserve">CC-BY-SA			</v>
      <v xml:space="preserve">http://en.wikipedia.org/wiki/Kazakhstan	https://www.cia.gov/library/publications/the-world-factbook/geos/kz.html?Transportation	https://travel.state.gov/content/travel/en/international-travel/International-Travel-Country-Information-Pages/Kazakhstan.html	</v>
      <v xml:space="preserve">http://creativecommons.org/licenses/by-sa/3.0/			</v>
    </spb>
    <spb s="0">
      <v xml:space="preserve">Wikipedia	</v>
      <v xml:space="preserve">CC BY-SA 3.0	</v>
      <v xml:space="preserve">https://en.wikipedia.org/wiki/Kazakhstan	</v>
      <v xml:space="preserve">https://creativecommons.org/licenses/by-sa/3.0	</v>
    </spb>
    <spb s="0">
      <v xml:space="preserve">Wikipedia	</v>
      <v xml:space="preserve">CC-BY-SA	</v>
      <v xml:space="preserve">http://en.wikipedia.org/wiki/Kazakhstan	</v>
      <v xml:space="preserve">http://creativecommons.org/licenses/by-sa/3.0/	</v>
    </spb>
    <spb s="0">
      <v xml:space="preserve">Cia	</v>
      <v xml:space="preserve">	</v>
      <v xml:space="preserve">https://www.cia.gov/library/publications/the-world-factbook/geos/kz.html?Transportation	</v>
      <v xml:space="preserve">	</v>
    </spb>
    <spb s="11">
      <v>0</v>
      <v>626</v>
      <v>627</v>
      <v>627</v>
      <v>3</v>
      <v>627</v>
      <v>627</v>
      <v>627</v>
      <v>628</v>
      <v>627</v>
      <v>627</v>
      <v>628</v>
      <v>627</v>
      <v>627</v>
      <v>629</v>
      <v>6</v>
      <v>626</v>
      <v>629</v>
      <v>7</v>
      <v>627</v>
      <v>629</v>
      <v>8</v>
      <v>9</v>
      <v>10</v>
      <v>629</v>
      <v>629</v>
      <v>627</v>
      <v>629</v>
      <v>11</v>
      <v>12</v>
      <v>13</v>
      <v>35</v>
      <v>629</v>
      <v>626</v>
      <v>629</v>
      <v>629</v>
      <v>629</v>
      <v>629</v>
      <v>629</v>
      <v>629</v>
      <v>629</v>
      <v>629</v>
      <v>629</v>
      <v>629</v>
      <v>14</v>
    </spb>
    <spb s="12">
      <v>2019</v>
      <v>2019</v>
      <v>square km</v>
      <v>per thousand (2018)</v>
      <v>2022</v>
      <v>2019</v>
      <v>2018</v>
      <v>per liter (2016)</v>
      <v>2019</v>
      <v>years (2018)</v>
      <v>2018</v>
      <v>per thousand (2018)</v>
      <v>2019</v>
      <v>2017</v>
      <v>2016</v>
      <v>2019</v>
      <v>2016</v>
      <v>2014</v>
      <v>kilotons per year (2016)</v>
      <v>deaths per 100,000 (2017)</v>
      <v>kWh (2014)</v>
      <v>2014</v>
      <v>2019</v>
      <v>2017</v>
      <v>2017</v>
      <v>2017</v>
      <v>2017</v>
      <v>2017</v>
      <v>2015</v>
      <v>2017</v>
      <v>2017</v>
      <v>2019</v>
      <v>2019</v>
      <v>2019</v>
    </spb>
    <spb s="0">
      <v xml:space="preserve">Wikipedia	Cia	travel.state.gov	</v>
      <v xml:space="preserve">CC-BY-SA			</v>
      <v xml:space="preserve">http://en.wikipedia.org/wiki/Kenya	https://www.cia.gov/library/publications/the-world-factbook/geos/ke.html?Transportation	https://travel.state.gov/content/travel/en/international-travel/International-Travel-Country-Information-Pages/Kenya.html	</v>
      <v xml:space="preserve">http://creativecommons.org/licenses/by-sa/3.0/			</v>
    </spb>
    <spb s="0">
      <v xml:space="preserve">Wikipedia	</v>
      <v xml:space="preserve">CC BY-SA 3.0	</v>
      <v xml:space="preserve">https://en.wikipedia.org/wiki/Kenya	</v>
      <v xml:space="preserve">https://creativecommons.org/licenses/by-sa/3.0	</v>
    </spb>
    <spb s="0">
      <v xml:space="preserve">Wikipedia	</v>
      <v xml:space="preserve">CC-BY-SA	</v>
      <v xml:space="preserve">http://en.wikipedia.org/wiki/Kenya	</v>
      <v xml:space="preserve">http://creativecommons.org/licenses/by-sa/3.0/	</v>
    </spb>
    <spb s="0">
      <v xml:space="preserve">Cia	</v>
      <v xml:space="preserve">	</v>
      <v xml:space="preserve">https://www.cia.gov/library/publications/the-world-factbook/geos/ke.html?Transportation	</v>
      <v xml:space="preserve">	</v>
    </spb>
    <spb s="11">
      <v>0</v>
      <v>632</v>
      <v>633</v>
      <v>633</v>
      <v>3</v>
      <v>633</v>
      <v>633</v>
      <v>633</v>
      <v>634</v>
      <v>633</v>
      <v>633</v>
      <v>634</v>
      <v>633</v>
      <v>633</v>
      <v>635</v>
      <v>6</v>
      <v>632</v>
      <v>635</v>
      <v>7</v>
      <v>633</v>
      <v>635</v>
      <v>8</v>
      <v>9</v>
      <v>10</v>
      <v>635</v>
      <v>635</v>
      <v>633</v>
      <v>635</v>
      <v>11</v>
      <v>12</v>
      <v>13</v>
      <v>35</v>
      <v>635</v>
      <v>632</v>
      <v>635</v>
      <v>635</v>
      <v>635</v>
      <v>635</v>
      <v>635</v>
      <v>635</v>
      <v>635</v>
      <v>635</v>
      <v>635</v>
      <v>635</v>
      <v>14</v>
    </spb>
    <spb s="12">
      <v>2018</v>
      <v>2019</v>
      <v>square km</v>
      <v>per thousand (2018)</v>
      <v>2022</v>
      <v>2018</v>
      <v>2018</v>
      <v>per liter (2016)</v>
      <v>2019</v>
      <v>years (2018)</v>
      <v>2018</v>
      <v>per thousand (2018)</v>
      <v>2019</v>
      <v>2017</v>
      <v>2016</v>
      <v>2019</v>
      <v>2016</v>
      <v>2018</v>
      <v>kilotons per year (2016)</v>
      <v>deaths per 100,000 (2017)</v>
      <v>kWh (2014)</v>
      <v>2014</v>
      <v>2019</v>
      <v>2015</v>
      <v>2015</v>
      <v>2015</v>
      <v>2015</v>
      <v>2015</v>
      <v>2015</v>
      <v>2015</v>
      <v>2015</v>
      <v>2016</v>
      <v>2017</v>
      <v>2019</v>
    </spb>
    <spb s="0">
      <v xml:space="preserve">Wikipedia	Cia	travel.state.gov	</v>
      <v xml:space="preserve">CC-BY-SA			</v>
      <v xml:space="preserve">http://en.wikipedia.org/wiki/Kiribati	https://www.cia.gov/library/publications/the-world-factbook/geos/kr.html?Transportation	https://travel.state.gov/content/travel/en/international-travel/International-Travel-Country-Information-Pages/Kiribati.html	</v>
      <v xml:space="preserve">http://creativecommons.org/licenses/by-sa/3.0/			</v>
    </spb>
    <spb s="0">
      <v xml:space="preserve">Wikipedia	</v>
      <v xml:space="preserve">CC BY-SA 3.0	</v>
      <v xml:space="preserve">https://en.wikipedia.org/wiki/Kiribati	</v>
      <v xml:space="preserve">https://creativecommons.org/licenses/by-sa/3.0	</v>
    </spb>
    <spb s="0">
      <v xml:space="preserve">Wikipedia	</v>
      <v xml:space="preserve">CC-BY-SA	</v>
      <v xml:space="preserve">http://en.wikipedia.org/wiki/Kiribati	</v>
      <v xml:space="preserve">http://creativecommons.org/licenses/by-sa/3.0/	</v>
    </spb>
    <spb s="0">
      <v xml:space="preserve">Cia	</v>
      <v xml:space="preserve">	</v>
      <v xml:space="preserve">https://www.cia.gov/library/publications/the-world-factbook/geos/kr.html?Transportation	</v>
      <v xml:space="preserve">	</v>
    </spb>
    <spb s="85">
      <v>0</v>
      <v>638</v>
      <v>639</v>
      <v>639</v>
      <v>3</v>
      <v>639</v>
      <v>639</v>
      <v>639</v>
      <v>640</v>
      <v>639</v>
      <v>639</v>
      <v>639</v>
      <v>639</v>
      <v>641</v>
      <v>6</v>
      <v>641</v>
      <v>7</v>
      <v>639</v>
      <v>641</v>
      <v>8</v>
      <v>9</v>
      <v>641</v>
      <v>639</v>
      <v>641</v>
      <v>11</v>
      <v>12</v>
      <v>13</v>
      <v>641</v>
      <v>641</v>
      <v>641</v>
      <v>641</v>
      <v>641</v>
      <v>641</v>
      <v>641</v>
      <v>641</v>
      <v>641</v>
      <v>641</v>
    </spb>
    <spb s="2">
      <v>42</v>
      <v>Name</v>
      <v>LearnMoreOnLink</v>
    </spb>
    <spb s="86">
      <v>2015</v>
      <v>2019</v>
      <v>square km</v>
      <v>per thousand (2018)</v>
      <v>2022</v>
      <v>2015</v>
      <v>2018</v>
      <v>2019</v>
      <v>years (2018)</v>
      <v>2017</v>
      <v>per thousand (2018)</v>
      <v>2019</v>
      <v>2016</v>
      <v>2016</v>
      <v>2013</v>
      <v>kilotons per year (2016)</v>
      <v>deaths per 100,000 (2017)</v>
      <v>2007</v>
      <v>2006</v>
      <v>2006</v>
      <v>2006</v>
      <v>2006</v>
      <v>2006</v>
      <v>2015</v>
      <v>2006</v>
      <v>2006</v>
      <v>2017</v>
    </spb>
    <spb s="0">
      <v xml:space="preserve">Wikipedia	travel.state.gov	</v>
      <v xml:space="preserve">CC-BY-SA		</v>
      <v xml:space="preserve">http://en.wikipedia.org/wiki/South_Korea	https://travel.state.gov/content/travel/en/international-travel/International-Travel-Country-Information-Pages/SouthKorea.html	</v>
      <v xml:space="preserve">http://creativecommons.org/licenses/by-sa/3.0/		</v>
    </spb>
    <spb s="0">
      <v xml:space="preserve">Wikipedia	</v>
      <v xml:space="preserve">CC BY-SA 3.0	</v>
      <v xml:space="preserve">https://en.wikipedia.org/wiki/South_Korea	</v>
      <v xml:space="preserve">https://creativecommons.org/licenses/by-sa/3.0	</v>
    </spb>
    <spb s="0">
      <v xml:space="preserve">Wikipedia	</v>
      <v xml:space="preserve">CC-BY-SA	</v>
      <v xml:space="preserve">http://en.wikipedia.org/wiki/South_Korea	</v>
      <v xml:space="preserve">http://creativecommons.org/licenses/by-sa/3.0/	</v>
    </spb>
    <spb s="0">
      <v xml:space="preserve">Cia	</v>
      <v xml:space="preserve">	</v>
      <v xml:space="preserve">https://www.cia.gov/library/publications/the-world-factbook/geos/ks.html?Transportation	</v>
      <v xml:space="preserve">	</v>
    </spb>
    <spb s="0">
      <v xml:space="preserve">Wikipedia	Cia	travel.state.gov	</v>
      <v xml:space="preserve">CC-BY-SA			</v>
      <v xml:space="preserve">http://en.wikipedia.org/wiki/South_Korea	https://www.cia.gov/library/publications/the-world-factbook/geos/ks.html?Transportation	https://travel.state.gov/content/travel/en/international-travel/International-Travel-Country-Information-Pages/SouthKorea.html	</v>
      <v xml:space="preserve">http://creativecommons.org/licenses/by-sa/3.0/			</v>
    </spb>
    <spb s="11">
      <v>0</v>
      <v>645</v>
      <v>646</v>
      <v>646</v>
      <v>3</v>
      <v>646</v>
      <v>646</v>
      <v>646</v>
      <v>647</v>
      <v>646</v>
      <v>646</v>
      <v>647</v>
      <v>646</v>
      <v>646</v>
      <v>648</v>
      <v>6</v>
      <v>649</v>
      <v>648</v>
      <v>7</v>
      <v>646</v>
      <v>648</v>
      <v>8</v>
      <v>9</v>
      <v>10</v>
      <v>648</v>
      <v>648</v>
      <v>646</v>
      <v>648</v>
      <v>11</v>
      <v>12</v>
      <v>13</v>
      <v>35</v>
      <v>648</v>
      <v>649</v>
      <v>648</v>
      <v>648</v>
      <v>648</v>
      <v>648</v>
      <v>648</v>
      <v>648</v>
      <v>648</v>
      <v>648</v>
      <v>648</v>
      <v>648</v>
      <v>14</v>
    </spb>
    <spb s="12">
      <v>2019</v>
      <v>2017</v>
      <v>square km</v>
      <v>per thousand (2018)</v>
      <v>2022</v>
      <v>2019</v>
      <v>2018</v>
      <v>per liter (2016)</v>
      <v>2019</v>
      <v>years (2018)</v>
      <v>2018</v>
      <v>per thousand (2018)</v>
      <v>2019</v>
      <v>2017</v>
      <v>2016</v>
      <v>2019</v>
      <v>2016</v>
      <v>2017</v>
      <v>kilotons per year (2016)</v>
      <v>deaths per 100,000 (2017)</v>
      <v>kWh (2014)</v>
      <v>2015</v>
      <v>2018</v>
      <v>2012</v>
      <v>2012</v>
      <v>2012</v>
      <v>2012</v>
      <v>2012</v>
      <v>2015</v>
      <v>2012</v>
      <v>2012</v>
      <v>2017</v>
      <v>2017</v>
      <v>2019</v>
    </spb>
    <spb s="0">
      <v xml:space="preserve">Wikipedia	</v>
      <v xml:space="preserve">CC-BY-SA	</v>
      <v xml:space="preserve">http://en.wikipedia.org/wiki/Kosovo	</v>
      <v xml:space="preserve">http://creativecommons.org/licenses/by-sa/3.0/	</v>
    </spb>
    <spb s="0">
      <v xml:space="preserve">Wikipedia	</v>
      <v xml:space="preserve">CC BY-SA 3.0	</v>
      <v xml:space="preserve">https://en.wikipedia.org/wiki/Kosovo	</v>
      <v xml:space="preserve">https://creativecommons.org/licenses/by-sa/3.0	</v>
    </spb>
    <spb s="87">
      <v>652</v>
      <v>653</v>
      <v>653</v>
      <v>653</v>
      <v>653</v>
      <v>653</v>
      <v>653</v>
      <v>653</v>
      <v>652</v>
      <v>653</v>
      <v>653</v>
      <v>653</v>
      <v>653</v>
    </spb>
    <spb s="2">
      <v>43</v>
      <v>Name</v>
      <v>LearnMoreOnLink</v>
    </spb>
    <spb s="69">
      <v>2013</v>
      <v>square km</v>
      <v>2024</v>
    </spb>
    <spb s="0">
      <v xml:space="preserve">Wikipedia	Cia	travel.state.gov	</v>
      <v xml:space="preserve">CC-BY-SA			</v>
      <v xml:space="preserve">http://en.wikipedia.org/wiki/Kuwait	https://www.cia.gov/library/publications/the-world-factbook/geos/ku.html?Transportation	https://travel.state.gov/content/travel/en/international-travel/International-Travel-Country-Information-Pages/Kuwait.html	</v>
      <v xml:space="preserve">http://creativecommons.org/licenses/by-sa/3.0/			</v>
    </spb>
    <spb s="0">
      <v xml:space="preserve">Wikipedia	</v>
      <v xml:space="preserve">CC BY-SA 3.0	</v>
      <v xml:space="preserve">https://en.wikipedia.org/wiki/Kuwait	</v>
      <v xml:space="preserve">https://creativecommons.org/licenses/by-sa/3.0	</v>
    </spb>
    <spb s="0">
      <v xml:space="preserve">Wikipedia	</v>
      <v xml:space="preserve">CC-BY-SA	</v>
      <v xml:space="preserve">http://en.wikipedia.org/wiki/Kuwait	</v>
      <v xml:space="preserve">http://creativecommons.org/licenses/by-sa/3.0/	</v>
    </spb>
    <spb s="0">
      <v xml:space="preserve">Cia	</v>
      <v xml:space="preserve">	</v>
      <v xml:space="preserve">https://www.cia.gov/library/publications/the-world-factbook/geos/ku.html?Transportation	</v>
      <v xml:space="preserve">	</v>
    </spb>
    <spb s="88">
      <v>0</v>
      <v>657</v>
      <v>658</v>
      <v>658</v>
      <v>3</v>
      <v>658</v>
      <v>658</v>
      <v>658</v>
      <v>659</v>
      <v>658</v>
      <v>658</v>
      <v>659</v>
      <v>658</v>
      <v>658</v>
      <v>660</v>
      <v>6</v>
      <v>657</v>
      <v>660</v>
      <v>7</v>
      <v>658</v>
      <v>660</v>
      <v>8</v>
      <v>9</v>
      <v>10</v>
      <v>660</v>
      <v>660</v>
      <v>658</v>
      <v>660</v>
      <v>11</v>
      <v>12</v>
      <v>13</v>
      <v>35</v>
      <v>660</v>
      <v>657</v>
      <v>660</v>
      <v>660</v>
      <v>660</v>
      <v>14</v>
    </spb>
    <spb s="2">
      <v>44</v>
      <v>Name</v>
      <v>LearnMoreOnLink</v>
    </spb>
    <spb s="25">
      <v>2019</v>
      <v>2019</v>
      <v>square km</v>
      <v>per thousand (2018)</v>
      <v>2022</v>
      <v>2019</v>
      <v>2018</v>
      <v>per liter (2016)</v>
      <v>2019</v>
      <v>years (2018)</v>
      <v>2015</v>
      <v>per thousand (2018)</v>
      <v>2019</v>
      <v>2017</v>
      <v>2016</v>
      <v>2019</v>
      <v>2016</v>
      <v>2015</v>
      <v>kilotons per year (2016)</v>
      <v>deaths per 100,000 (2017)</v>
      <v>kWh (2014)</v>
      <v>2014</v>
      <v>2006</v>
      <v>2015</v>
      <v>2018</v>
      <v>2018</v>
      <v>2019</v>
    </spb>
    <spb s="0">
      <v xml:space="preserve">Wikipedia	Cia	travel.state.gov	</v>
      <v xml:space="preserve">CC-BY-SA			</v>
      <v xml:space="preserve">http://en.wikipedia.org/wiki/Kyrgyzstan	https://www.cia.gov/library/publications/the-world-factbook/geos/kg.html?Transportation	https://travel.state.gov/content/travel/en/international-travel/International-Travel-Country-Information-Pages/Kyrgyzstan.html	</v>
      <v xml:space="preserve">http://creativecommons.org/licenses/by-sa/3.0/			</v>
    </spb>
    <spb s="0">
      <v xml:space="preserve">Wikipedia	</v>
      <v xml:space="preserve">CC BY-SA 3.0	</v>
      <v xml:space="preserve">https://en.wikipedia.org/wiki/Kyrgyzstan	</v>
      <v xml:space="preserve">https://creativecommons.org/licenses/by-sa/3.0	</v>
    </spb>
    <spb s="0">
      <v xml:space="preserve">Wikipedia	</v>
      <v xml:space="preserve">CC-BY-SA	</v>
      <v xml:space="preserve">http://en.wikipedia.org/wiki/Kyrgyzstan	</v>
      <v xml:space="preserve">http://creativecommons.org/licenses/by-sa/3.0/	</v>
    </spb>
    <spb s="0">
      <v xml:space="preserve">Cia	</v>
      <v xml:space="preserve">	</v>
      <v xml:space="preserve">https://www.cia.gov/library/publications/the-world-factbook/geos/kg.html?Transportation	</v>
      <v xml:space="preserve">	</v>
    </spb>
    <spb s="9">
      <v>0</v>
      <v>664</v>
      <v>665</v>
      <v>665</v>
      <v>3</v>
      <v>665</v>
      <v>665</v>
      <v>665</v>
      <v>666</v>
      <v>665</v>
      <v>665</v>
      <v>666</v>
      <v>665</v>
      <v>665</v>
      <v>667</v>
      <v>6</v>
      <v>664</v>
      <v>667</v>
      <v>7</v>
      <v>665</v>
      <v>667</v>
      <v>8</v>
      <v>9</v>
      <v>10</v>
      <v>667</v>
      <v>667</v>
      <v>665</v>
      <v>667</v>
      <v>11</v>
      <v>12</v>
      <v>13</v>
      <v>35</v>
      <v>667</v>
      <v>667</v>
      <v>667</v>
      <v>667</v>
      <v>667</v>
      <v>667</v>
      <v>667</v>
      <v>667</v>
      <v>667</v>
      <v>667</v>
      <v>667</v>
      <v>14</v>
    </spb>
    <spb s="10">
      <v>2019</v>
      <v>2019</v>
      <v>square km</v>
      <v>per thousand (2018)</v>
      <v>2022</v>
      <v>2019</v>
      <v>2018</v>
      <v>per liter (2016)</v>
      <v>2019</v>
      <v>years (2018)</v>
      <v>2018</v>
      <v>per thousand (2018)</v>
      <v>2019</v>
      <v>2017</v>
      <v>2016</v>
      <v>2019</v>
      <v>2016</v>
      <v>2014</v>
      <v>kilotons per year (2016)</v>
      <v>deaths per 100,000 (2017)</v>
      <v>kWh (2014)</v>
      <v>2014</v>
      <v>2018</v>
      <v>2018</v>
      <v>2018</v>
      <v>2018</v>
      <v>2018</v>
      <v>2015</v>
      <v>2018</v>
      <v>2018</v>
      <v>2018</v>
      <v>2018</v>
      <v>2019</v>
    </spb>
    <spb s="0">
      <v xml:space="preserve">Wikipedia	Cia	travel.state.gov	</v>
      <v xml:space="preserve">CC-BY-SA			</v>
      <v xml:space="preserve">http://en.wikipedia.org/wiki/Laos	https://www.cia.gov/library/publications/the-world-factbook/geos/la.html?Transportation	https://travel.state.gov/content/travel/en/international-travel/International-Travel-Country-Information-Pages/Laos.html	</v>
      <v xml:space="preserve">http://creativecommons.org/licenses/by-sa/3.0/			</v>
    </spb>
    <spb s="0">
      <v xml:space="preserve">Wikipedia	</v>
      <v xml:space="preserve">CC BY-SA 3.0	</v>
      <v xml:space="preserve">https://en.wikipedia.org/wiki/Laos	</v>
      <v xml:space="preserve">https://creativecommons.org/licenses/by-sa/3.0	</v>
    </spb>
    <spb s="0">
      <v xml:space="preserve">Wikipedia	</v>
      <v xml:space="preserve">CC-BY-SA	</v>
      <v xml:space="preserve">http://en.wikipedia.org/wiki/Laos	</v>
      <v xml:space="preserve">http://creativecommons.org/licenses/by-sa/3.0/	</v>
    </spb>
    <spb s="0">
      <v xml:space="preserve">Cia	</v>
      <v xml:space="preserve">	</v>
      <v xml:space="preserve">https://www.cia.gov/library/publications/the-world-factbook/geos/la.html?Transportation	</v>
      <v xml:space="preserve">	</v>
    </spb>
    <spb s="38">
      <v>0</v>
      <v>670</v>
      <v>671</v>
      <v>671</v>
      <v>3</v>
      <v>671</v>
      <v>671</v>
      <v>671</v>
      <v>672</v>
      <v>671</v>
      <v>671</v>
      <v>672</v>
      <v>671</v>
      <v>671</v>
      <v>673</v>
      <v>6</v>
      <v>670</v>
      <v>673</v>
      <v>7</v>
      <v>671</v>
      <v>673</v>
      <v>8</v>
      <v>9</v>
      <v>10</v>
      <v>673</v>
      <v>673</v>
      <v>671</v>
      <v>673</v>
      <v>11</v>
      <v>12</v>
      <v>13</v>
      <v>673</v>
      <v>673</v>
      <v>673</v>
      <v>673</v>
      <v>673</v>
      <v>673</v>
      <v>673</v>
      <v>673</v>
      <v>673</v>
      <v>673</v>
      <v>14</v>
    </spb>
    <spb s="39">
      <v>2019</v>
      <v>2019</v>
      <v>square km</v>
      <v>per thousand (2018)</v>
      <v>2022</v>
      <v>2019</v>
      <v>2018</v>
      <v>per liter (2016)</v>
      <v>2019</v>
      <v>years (2018)</v>
      <v>2016</v>
      <v>per thousand (2018)</v>
      <v>2019</v>
      <v>2017</v>
      <v>2016</v>
      <v>2019</v>
      <v>2016</v>
      <v>2017</v>
      <v>kilotons per year (2016)</v>
      <v>deaths per 100,000 (2017)</v>
      <v>2012</v>
      <v>2012</v>
      <v>2012</v>
      <v>2012</v>
      <v>2012</v>
      <v>2015</v>
      <v>2012</v>
      <v>2012</v>
      <v>2018</v>
      <v>2018</v>
      <v>2019</v>
    </spb>
    <spb s="0">
      <v xml:space="preserve">Wikipedia	Cia	travel.state.gov	</v>
      <v xml:space="preserve">CC-BY-SA			</v>
      <v xml:space="preserve">http://en.wikipedia.org/wiki/Latvia	https://www.cia.gov/library/publications/the-world-factbook/geos/lg.html?Transportation	https://travel.state.gov/content/travel/en/international-travel/International-Travel-Country-Information-Pages/Latvia.html	</v>
      <v xml:space="preserve">http://creativecommons.org/licenses/by-sa/3.0/			</v>
    </spb>
    <spb s="0">
      <v xml:space="preserve">Wikipedia	</v>
      <v xml:space="preserve">CC BY-SA 3.0	</v>
      <v xml:space="preserve">https://en.wikipedia.org/wiki/Latvia	</v>
      <v xml:space="preserve">https://creativecommons.org/licenses/by-sa/3.0	</v>
    </spb>
    <spb s="0">
      <v xml:space="preserve">Wikipedia	</v>
      <v xml:space="preserve">CC-BY-SA	</v>
      <v xml:space="preserve">http://en.wikipedia.org/wiki/Latvia	</v>
      <v xml:space="preserve">http://creativecommons.org/licenses/by-sa/3.0/	</v>
    </spb>
    <spb s="0">
      <v xml:space="preserve">Cia	</v>
      <v xml:space="preserve">	</v>
      <v xml:space="preserve">https://www.cia.gov/library/publications/the-world-factbook/geos/lg.html?Transportation	</v>
      <v xml:space="preserve">	</v>
    </spb>
    <spb s="9">
      <v>0</v>
      <v>676</v>
      <v>677</v>
      <v>677</v>
      <v>3</v>
      <v>677</v>
      <v>677</v>
      <v>677</v>
      <v>678</v>
      <v>677</v>
      <v>677</v>
      <v>678</v>
      <v>677</v>
      <v>677</v>
      <v>679</v>
      <v>6</v>
      <v>676</v>
      <v>679</v>
      <v>7</v>
      <v>677</v>
      <v>679</v>
      <v>8</v>
      <v>9</v>
      <v>10</v>
      <v>679</v>
      <v>679</v>
      <v>677</v>
      <v>679</v>
      <v>11</v>
      <v>12</v>
      <v>13</v>
      <v>35</v>
      <v>679</v>
      <v>679</v>
      <v>679</v>
      <v>679</v>
      <v>679</v>
      <v>679</v>
      <v>679</v>
      <v>679</v>
      <v>679</v>
      <v>679</v>
      <v>679</v>
      <v>14</v>
    </spb>
    <spb s="10">
      <v>2019</v>
      <v>2019</v>
      <v>square km</v>
      <v>per thousand (2018)</v>
      <v>2022</v>
      <v>2019</v>
      <v>2018</v>
      <v>per liter (2016)</v>
      <v>2019</v>
      <v>years (2018)</v>
      <v>2018</v>
      <v>per thousand (2018)</v>
      <v>2019</v>
      <v>2017</v>
      <v>2016</v>
      <v>2019</v>
      <v>2016</v>
      <v>2017</v>
      <v>kilotons per year (2016)</v>
      <v>deaths per 100,000 (2017)</v>
      <v>kWh (2014)</v>
      <v>2014</v>
      <v>2017</v>
      <v>2017</v>
      <v>2017</v>
      <v>2017</v>
      <v>2017</v>
      <v>2015</v>
      <v>2017</v>
      <v>2017</v>
      <v>2017</v>
      <v>2017</v>
      <v>2019</v>
    </spb>
    <spb s="0">
      <v xml:space="preserve">Wikipedia	Cia	travel.state.gov	</v>
      <v xml:space="preserve">CC-BY-SA			</v>
      <v xml:space="preserve">http://en.wikipedia.org/wiki/Lebanon	https://www.cia.gov/library/publications/the-world-factbook/geos/le.html?Transportation	https://travel.state.gov/content/travel/en/international-travel/International-Travel-Country-Information-Pages/Lebanon.html	</v>
      <v xml:space="preserve">http://creativecommons.org/licenses/by-sa/3.0/			</v>
    </spb>
    <spb s="0">
      <v xml:space="preserve">Wikipedia	</v>
      <v xml:space="preserve">CC BY-SA 3.0	</v>
      <v xml:space="preserve">https://en.wikipedia.org/wiki/Lebanon	</v>
      <v xml:space="preserve">https://creativecommons.org/licenses/by-sa/3.0	</v>
    </spb>
    <spb s="0">
      <v xml:space="preserve">Wikipedia	</v>
      <v xml:space="preserve">CC-BY-SA	</v>
      <v xml:space="preserve">http://en.wikipedia.org/wiki/Lebanon	</v>
      <v xml:space="preserve">http://creativecommons.org/licenses/by-sa/3.0/	</v>
    </spb>
    <spb s="0">
      <v xml:space="preserve">Cia	</v>
      <v xml:space="preserve">	</v>
      <v xml:space="preserve">https://www.cia.gov/library/publications/the-world-factbook/geos/le.html?Transportation	</v>
      <v xml:space="preserve">	</v>
    </spb>
    <spb s="11">
      <v>0</v>
      <v>682</v>
      <v>683</v>
      <v>683</v>
      <v>3</v>
      <v>683</v>
      <v>683</v>
      <v>683</v>
      <v>684</v>
      <v>683</v>
      <v>683</v>
      <v>684</v>
      <v>683</v>
      <v>683</v>
      <v>685</v>
      <v>6</v>
      <v>682</v>
      <v>685</v>
      <v>7</v>
      <v>683</v>
      <v>685</v>
      <v>8</v>
      <v>9</v>
      <v>10</v>
      <v>685</v>
      <v>685</v>
      <v>683</v>
      <v>685</v>
      <v>11</v>
      <v>12</v>
      <v>13</v>
      <v>35</v>
      <v>685</v>
      <v>682</v>
      <v>685</v>
      <v>685</v>
      <v>685</v>
      <v>685</v>
      <v>685</v>
      <v>685</v>
      <v>685</v>
      <v>685</v>
      <v>685</v>
      <v>685</v>
      <v>14</v>
    </spb>
    <spb s="12">
      <v>2019</v>
      <v>2019</v>
      <v>square km</v>
      <v>per thousand (2018)</v>
      <v>2022</v>
      <v>2019</v>
      <v>2018</v>
      <v>per liter (2016)</v>
      <v>2019</v>
      <v>years (2018)</v>
      <v>2018</v>
      <v>per thousand (2018)</v>
      <v>2019</v>
      <v>2017</v>
      <v>2016</v>
      <v>2019</v>
      <v>2016</v>
      <v>2018</v>
      <v>kilotons per year (2016)</v>
      <v>deaths per 100,000 (2017)</v>
      <v>kWh (2014)</v>
      <v>2014</v>
      <v>2019</v>
      <v>2011</v>
      <v>2011</v>
      <v>2011</v>
      <v>2011</v>
      <v>2011</v>
      <v>2015</v>
      <v>2011</v>
      <v>2011</v>
      <v>1985</v>
      <v>1985</v>
      <v>2019</v>
    </spb>
    <spb s="0">
      <v xml:space="preserve">Wikipedia	Cia	travel.state.gov	</v>
      <v xml:space="preserve">CC-BY-SA			</v>
      <v xml:space="preserve">http://en.wikipedia.org/wiki/Lesotho	https://www.cia.gov/library/publications/the-world-factbook/geos/lt.html?Transportation	https://travel.state.gov/content/travel/en/international-travel/International-Travel-Country-Information-Pages/Lesotho.html	</v>
      <v xml:space="preserve">http://creativecommons.org/licenses/by-sa/3.0/			</v>
    </spb>
    <spb s="0">
      <v xml:space="preserve">Wikipedia	</v>
      <v xml:space="preserve">CC BY-SA 3.0	</v>
      <v xml:space="preserve">https://en.wikipedia.org/wiki/Lesotho	</v>
      <v xml:space="preserve">https://creativecommons.org/licenses/by-sa/3.0	</v>
    </spb>
    <spb s="0">
      <v xml:space="preserve">Wikipedia	</v>
      <v xml:space="preserve">CC-BY-SA	</v>
      <v xml:space="preserve">http://en.wikipedia.org/wiki/Lesotho	</v>
      <v xml:space="preserve">http://creativecommons.org/licenses/by-sa/3.0/	</v>
    </spb>
    <spb s="0">
      <v xml:space="preserve">Cia	</v>
      <v xml:space="preserve">	</v>
      <v xml:space="preserve">https://www.cia.gov/library/publications/the-world-factbook/geos/lt.html?Transportation	</v>
      <v xml:space="preserve">	</v>
    </spb>
    <spb s="30">
      <v>0</v>
      <v>688</v>
      <v>689</v>
      <v>689</v>
      <v>3</v>
      <v>689</v>
      <v>689</v>
      <v>689</v>
      <v>690</v>
      <v>689</v>
      <v>689</v>
      <v>690</v>
      <v>689</v>
      <v>689</v>
      <v>691</v>
      <v>6</v>
      <v>688</v>
      <v>691</v>
      <v>7</v>
      <v>689</v>
      <v>691</v>
      <v>8</v>
      <v>9</v>
      <v>10</v>
      <v>691</v>
      <v>691</v>
      <v>689</v>
      <v>691</v>
      <v>11</v>
      <v>12</v>
      <v>13</v>
      <v>691</v>
      <v>691</v>
      <v>691</v>
      <v>691</v>
      <v>691</v>
      <v>691</v>
      <v>691</v>
      <v>691</v>
      <v>691</v>
      <v>691</v>
      <v>691</v>
      <v>14</v>
    </spb>
    <spb s="31">
      <v>2019</v>
      <v>2019</v>
      <v>square km</v>
      <v>per thousand (2018)</v>
      <v>2022</v>
      <v>2019</v>
      <v>2018</v>
      <v>per liter (2016)</v>
      <v>2019</v>
      <v>years (2018)</v>
      <v>2018</v>
      <v>per thousand (2018)</v>
      <v>2019</v>
      <v>2017</v>
      <v>2016</v>
      <v>2019</v>
      <v>2016</v>
      <v>2010</v>
      <v>kilotons per year (2016)</v>
      <v>deaths per 100,000 (2017)</v>
      <v>2007</v>
      <v>2017</v>
      <v>2017</v>
      <v>2017</v>
      <v>2017</v>
      <v>2017</v>
      <v>2015</v>
      <v>2017</v>
      <v>2017</v>
      <v>2017</v>
      <v>2018</v>
      <v>2019</v>
    </spb>
    <spb s="0">
      <v xml:space="preserve">Wikipedia	Cia	travel.state.gov	</v>
      <v xml:space="preserve">CC-BY-SA			</v>
      <v xml:space="preserve">http://en.wikipedia.org/wiki/Liberia	https://www.cia.gov/library/publications/the-world-factbook/geos/li.html?Transportation	https://travel.state.gov/content/travel/en/international-travel/International-Travel-Country-Information-Pages/Liberia.html	</v>
      <v xml:space="preserve">http://creativecommons.org/licenses/by-sa/3.0/			</v>
    </spb>
    <spb s="0">
      <v xml:space="preserve">Wikipedia	</v>
      <v xml:space="preserve">CC BY-SA 3.0	</v>
      <v xml:space="preserve">https://en.wikipedia.org/wiki/Liberia	</v>
      <v xml:space="preserve">https://creativecommons.org/licenses/by-sa/3.0	</v>
    </spb>
    <spb s="0">
      <v xml:space="preserve">Wikipedia	</v>
      <v xml:space="preserve">CC-BY-SA	</v>
      <v xml:space="preserve">http://en.wikipedia.org/wiki/Liberia	</v>
      <v xml:space="preserve">http://creativecommons.org/licenses/by-sa/3.0/	</v>
    </spb>
    <spb s="0">
      <v xml:space="preserve">Cia	</v>
      <v xml:space="preserve">	</v>
      <v xml:space="preserve">https://www.cia.gov/library/publications/the-world-factbook/geos/li.html?Transportation	</v>
      <v xml:space="preserve">	</v>
    </spb>
    <spb s="38">
      <v>0</v>
      <v>694</v>
      <v>695</v>
      <v>695</v>
      <v>3</v>
      <v>695</v>
      <v>695</v>
      <v>695</v>
      <v>696</v>
      <v>695</v>
      <v>695</v>
      <v>696</v>
      <v>695</v>
      <v>695</v>
      <v>697</v>
      <v>6</v>
      <v>694</v>
      <v>697</v>
      <v>7</v>
      <v>695</v>
      <v>697</v>
      <v>8</v>
      <v>9</v>
      <v>10</v>
      <v>697</v>
      <v>697</v>
      <v>695</v>
      <v>697</v>
      <v>11</v>
      <v>12</v>
      <v>13</v>
      <v>697</v>
      <v>697</v>
      <v>697</v>
      <v>697</v>
      <v>697</v>
      <v>697</v>
      <v>697</v>
      <v>697</v>
      <v>697</v>
      <v>697</v>
      <v>14</v>
    </spb>
    <spb s="39">
      <v>2018</v>
      <v>2019</v>
      <v>square km</v>
      <v>per thousand (2018)</v>
      <v>2022</v>
      <v>2018</v>
      <v>2018</v>
      <v>per liter (2016)</v>
      <v>2019</v>
      <v>years (2018)</v>
      <v>2013</v>
      <v>per thousand (2018)</v>
      <v>2019</v>
      <v>2017</v>
      <v>2016</v>
      <v>2019</v>
      <v>2016</v>
      <v>2015</v>
      <v>kilotons per year (2016)</v>
      <v>deaths per 100,000 (2017)</v>
      <v>2016</v>
      <v>2016</v>
      <v>2016</v>
      <v>2016</v>
      <v>2016</v>
      <v>2015</v>
      <v>2016</v>
      <v>2016</v>
      <v>2017</v>
      <v>2012</v>
      <v>2019</v>
    </spb>
    <spb s="0">
      <v xml:space="preserve">Wikipedia	Cia	travel.state.gov	</v>
      <v xml:space="preserve">CC-BY-SA			</v>
      <v xml:space="preserve">http://en.wikipedia.org/wiki/Libya	https://www.cia.gov/library/publications/the-world-factbook/geos/ly.html?Transportation	https://travel.state.gov/content/travel/en/international-travel/International-Travel-Country-Information-Pages/Libya.html	</v>
      <v xml:space="preserve">http://creativecommons.org/licenses/by-sa/3.0/			</v>
    </spb>
    <spb s="0">
      <v xml:space="preserve">Wikipedia	</v>
      <v xml:space="preserve">CC BY-SA 3.0	</v>
      <v xml:space="preserve">https://en.wikipedia.org/wiki/Libya	</v>
      <v xml:space="preserve">https://creativecommons.org/licenses/by-sa/3.0	</v>
    </spb>
    <spb s="0">
      <v xml:space="preserve">Wikipedia	</v>
      <v xml:space="preserve">CC-BY-SA	</v>
      <v xml:space="preserve">http://en.wikipedia.org/wiki/Libya	</v>
      <v xml:space="preserve">http://creativecommons.org/licenses/by-sa/3.0/	</v>
    </spb>
    <spb s="0">
      <v xml:space="preserve">Cia	</v>
      <v xml:space="preserve">	</v>
      <v xml:space="preserve">https://www.cia.gov/library/publications/the-world-factbook/geos/ly.html?Transportation	</v>
      <v xml:space="preserve">	</v>
    </spb>
    <spb s="89">
      <v>0</v>
      <v>700</v>
      <v>701</v>
      <v>701</v>
      <v>3</v>
      <v>701</v>
      <v>701</v>
      <v>701</v>
      <v>702</v>
      <v>701</v>
      <v>701</v>
      <v>702</v>
      <v>701</v>
      <v>701</v>
      <v>703</v>
      <v>6</v>
      <v>700</v>
      <v>703</v>
      <v>7</v>
      <v>701</v>
      <v>8</v>
      <v>9</v>
      <v>10</v>
      <v>703</v>
      <v>703</v>
      <v>701</v>
      <v>703</v>
      <v>11</v>
      <v>12</v>
      <v>13</v>
      <v>35</v>
      <v>703</v>
      <v>703</v>
      <v>703</v>
      <v>703</v>
      <v>14</v>
    </spb>
    <spb s="2">
      <v>45</v>
      <v>Name</v>
      <v>LearnMoreOnLink</v>
    </spb>
    <spb s="37">
      <v>2013</v>
      <v>2019</v>
      <v>square km</v>
      <v>per thousand (2018)</v>
      <v>2022</v>
      <v>2013</v>
      <v>2018</v>
      <v>per liter (2016)</v>
      <v>2019</v>
      <v>years (2018)</v>
      <v>per thousand (2018)</v>
      <v>2019</v>
      <v>2014</v>
      <v>2016</v>
      <v>2019</v>
      <v>2016</v>
      <v>2017</v>
      <v>kilotons per year (2016)</v>
      <v>deaths per 100,000 (2017)</v>
      <v>kWh (2014)</v>
      <v>2014</v>
      <v>2011</v>
      <v>2006</v>
      <v>2003</v>
      <v>2019</v>
    </spb>
    <spb s="0">
      <v xml:space="preserve">Wikipedia	Cia	travel.state.gov	</v>
      <v xml:space="preserve">CC-BY-SA			</v>
      <v xml:space="preserve">http://en.wikipedia.org/wiki/Liechtenstein	https://www.cia.gov/library/publications/the-world-factbook/geos/ls.html?Transportation	https://travel.state.gov/content/travel/en/international-travel/International-Travel-Country-Information-Pages/Liechtenstein.html	</v>
      <v xml:space="preserve">http://creativecommons.org/licenses/by-sa/3.0/			</v>
    </spb>
    <spb s="0">
      <v xml:space="preserve">Wikipedia	</v>
      <v xml:space="preserve">CC BY-SA 3.0	</v>
      <v xml:space="preserve">https://en.wikipedia.org/wiki/Liechtenstein	</v>
      <v xml:space="preserve">https://creativecommons.org/licenses/by-sa/3.0	</v>
    </spb>
    <spb s="0">
      <v xml:space="preserve">Wikipedia	</v>
      <v xml:space="preserve">CC-BY-SA	</v>
      <v xml:space="preserve">http://en.wikipedia.org/wiki/Liechtenstein	</v>
      <v xml:space="preserve">http://creativecommons.org/licenses/by-sa/3.0/	</v>
    </spb>
    <spb s="0">
      <v xml:space="preserve">Cia	</v>
      <v xml:space="preserve">	</v>
      <v xml:space="preserve">https://www.cia.gov/library/publications/the-world-factbook/geos/ls.html?Transportation	</v>
      <v xml:space="preserve">	</v>
    </spb>
    <spb s="90">
      <v>707</v>
      <v>708</v>
      <v>708</v>
      <v>3</v>
      <v>708</v>
      <v>708</v>
      <v>708</v>
      <v>709</v>
      <v>708</v>
      <v>708</v>
      <v>708</v>
      <v>708</v>
      <v>6</v>
      <v>707</v>
      <v>710</v>
      <v>7</v>
      <v>708</v>
      <v>9</v>
      <v>710</v>
      <v>708</v>
      <v>710</v>
      <v>12</v>
      <v>710</v>
      <v>710</v>
    </spb>
    <spb s="2">
      <v>46</v>
      <v>Name</v>
      <v>LearnMoreOnLink</v>
    </spb>
    <spb s="91">
      <v>2017</v>
      <v>square km</v>
      <v>per thousand (2018)</v>
      <v>2022</v>
      <v>2018</v>
      <v>per liter (2014)</v>
      <v>2019</v>
      <v>years (2018)</v>
      <v>2019</v>
      <v>2016</v>
      <v>2016</v>
      <v>kilotons per year (2016)</v>
      <v>2017</v>
      <v>2017</v>
    </spb>
    <spb s="0">
      <v xml:space="preserve">Wikipedia	Cia	travel.state.gov	</v>
      <v xml:space="preserve">CC-BY-SA			</v>
      <v xml:space="preserve">http://en.wikipedia.org/wiki/Lithuania	https://www.cia.gov/library/publications/the-world-factbook/geos/lh.html?Transportation	https://travel.state.gov/content/travel/en/international-travel/International-Travel-Country-Information-Pages/Lithuania.html	</v>
      <v xml:space="preserve">http://creativecommons.org/licenses/by-sa/3.0/			</v>
    </spb>
    <spb s="0">
      <v xml:space="preserve">Wikipedia	</v>
      <v xml:space="preserve">CC BY-SA 3.0	</v>
      <v xml:space="preserve">https://en.wikipedia.org/wiki/Lithuania	</v>
      <v xml:space="preserve">https://creativecommons.org/licenses/by-sa/3.0	</v>
    </spb>
    <spb s="0">
      <v xml:space="preserve">Wikipedia	</v>
      <v xml:space="preserve">CC-BY-SA	</v>
      <v xml:space="preserve">http://en.wikipedia.org/wiki/Lithuania	</v>
      <v xml:space="preserve">http://creativecommons.org/licenses/by-sa/3.0/	</v>
    </spb>
    <spb s="0">
      <v xml:space="preserve">Cia	</v>
      <v xml:space="preserve">	</v>
      <v xml:space="preserve">https://www.cia.gov/library/publications/the-world-factbook/geos/lh.html?Transportation	</v>
      <v xml:space="preserve">	</v>
    </spb>
    <spb s="9">
      <v>0</v>
      <v>714</v>
      <v>715</v>
      <v>715</v>
      <v>3</v>
      <v>715</v>
      <v>715</v>
      <v>715</v>
      <v>716</v>
      <v>715</v>
      <v>715</v>
      <v>716</v>
      <v>715</v>
      <v>715</v>
      <v>717</v>
      <v>6</v>
      <v>714</v>
      <v>717</v>
      <v>7</v>
      <v>715</v>
      <v>717</v>
      <v>8</v>
      <v>9</v>
      <v>10</v>
      <v>717</v>
      <v>717</v>
      <v>715</v>
      <v>717</v>
      <v>11</v>
      <v>12</v>
      <v>13</v>
      <v>35</v>
      <v>717</v>
      <v>717</v>
      <v>717</v>
      <v>717</v>
      <v>717</v>
      <v>717</v>
      <v>717</v>
      <v>717</v>
      <v>717</v>
      <v>717</v>
      <v>717</v>
      <v>14</v>
    </spb>
    <spb s="10">
      <v>2019</v>
      <v>2019</v>
      <v>square km</v>
      <v>per thousand (2018)</v>
      <v>2022</v>
      <v>2019</v>
      <v>2018</v>
      <v>per liter (2016)</v>
      <v>2019</v>
      <v>years (2018)</v>
      <v>2018</v>
      <v>per thousand (2018)</v>
      <v>2019</v>
      <v>2017</v>
      <v>2016</v>
      <v>2019</v>
      <v>2016</v>
      <v>2018</v>
      <v>kilotons per year (2016)</v>
      <v>deaths per 100,000 (2017)</v>
      <v>kWh (2014)</v>
      <v>2014</v>
      <v>2017</v>
      <v>2017</v>
      <v>2017</v>
      <v>2017</v>
      <v>2017</v>
      <v>2015</v>
      <v>2017</v>
      <v>2017</v>
      <v>2017</v>
      <v>2017</v>
      <v>2019</v>
    </spb>
    <spb s="0">
      <v xml:space="preserve">Wikipedia	Cia	travel.state.gov	</v>
      <v xml:space="preserve">CC-BY-SA			</v>
      <v xml:space="preserve">http://en.wikipedia.org/wiki/Luxembourg	https://www.cia.gov/library/publications/the-world-factbook/geos/lu.html?Transportation	https://travel.state.gov/content/travel/en/international-travel/International-Travel-Country-Information-Pages/Luxembourg.html	</v>
      <v xml:space="preserve">http://creativecommons.org/licenses/by-sa/3.0/			</v>
    </spb>
    <spb s="0">
      <v xml:space="preserve">Wikipedia	</v>
      <v xml:space="preserve">CC BY-SA 3.0	</v>
      <v xml:space="preserve">https://en.wikipedia.org/wiki/Luxembourg	</v>
      <v xml:space="preserve">https://creativecommons.org/licenses/by-sa/3.0	</v>
    </spb>
    <spb s="0">
      <v xml:space="preserve">Wikipedia	</v>
      <v xml:space="preserve">CC-BY-SA	</v>
      <v xml:space="preserve">http://en.wikipedia.org/wiki/Luxembourg	</v>
      <v xml:space="preserve">http://creativecommons.org/licenses/by-sa/3.0/	</v>
    </spb>
    <spb s="0">
      <v xml:space="preserve">Cia	</v>
      <v xml:space="preserve">	</v>
      <v xml:space="preserve">https://www.cia.gov/library/publications/the-world-factbook/geos/lu.html?Transportation	</v>
      <v xml:space="preserve">	</v>
    </spb>
    <spb s="11">
      <v>0</v>
      <v>720</v>
      <v>721</v>
      <v>721</v>
      <v>3</v>
      <v>721</v>
      <v>721</v>
      <v>721</v>
      <v>722</v>
      <v>721</v>
      <v>721</v>
      <v>722</v>
      <v>721</v>
      <v>721</v>
      <v>723</v>
      <v>6</v>
      <v>720</v>
      <v>723</v>
      <v>7</v>
      <v>721</v>
      <v>723</v>
      <v>8</v>
      <v>9</v>
      <v>10</v>
      <v>723</v>
      <v>723</v>
      <v>721</v>
      <v>723</v>
      <v>11</v>
      <v>12</v>
      <v>13</v>
      <v>35</v>
      <v>723</v>
      <v>720</v>
      <v>723</v>
      <v>723</v>
      <v>723</v>
      <v>723</v>
      <v>723</v>
      <v>723</v>
      <v>723</v>
      <v>723</v>
      <v>723</v>
      <v>723</v>
      <v>14</v>
    </spb>
    <spb s="0">
      <v xml:space="preserve">Wikipedia	Cia	travel.state.gov	</v>
      <v xml:space="preserve">CC-BY-SA			</v>
      <v xml:space="preserve">http://en.wikipedia.org/wiki/Madagascar	https://www.cia.gov/library/publications/the-world-factbook/geos/ma.html?Transportation	https://travel.state.gov/content/travel/en/international-travel/International-Travel-Country-Information-Pages/Madagascar.html	</v>
      <v xml:space="preserve">http://creativecommons.org/licenses/by-sa/3.0/			</v>
    </spb>
    <spb s="0">
      <v xml:space="preserve">Wikipedia	</v>
      <v xml:space="preserve">CC BY-SA 3.0	</v>
      <v xml:space="preserve">https://en.wikipedia.org/wiki/Madagascar	</v>
      <v xml:space="preserve">https://creativecommons.org/licenses/by-sa/3.0	</v>
    </spb>
    <spb s="0">
      <v xml:space="preserve">Wikipedia	</v>
      <v xml:space="preserve">CC-BY-SA	</v>
      <v xml:space="preserve">http://en.wikipedia.org/wiki/Madagascar	</v>
      <v xml:space="preserve">http://creativecommons.org/licenses/by-sa/3.0/	</v>
    </spb>
    <spb s="0">
      <v xml:space="preserve">Cia	</v>
      <v xml:space="preserve">	</v>
      <v xml:space="preserve">https://www.cia.gov/library/publications/the-world-factbook/geos/ma.html?Transportation	</v>
      <v xml:space="preserve">	</v>
    </spb>
    <spb s="38">
      <v>0</v>
      <v>725</v>
      <v>726</v>
      <v>726</v>
      <v>3</v>
      <v>726</v>
      <v>726</v>
      <v>726</v>
      <v>727</v>
      <v>726</v>
      <v>726</v>
      <v>727</v>
      <v>726</v>
      <v>726</v>
      <v>728</v>
      <v>6</v>
      <v>725</v>
      <v>728</v>
      <v>7</v>
      <v>726</v>
      <v>728</v>
      <v>8</v>
      <v>9</v>
      <v>10</v>
      <v>728</v>
      <v>728</v>
      <v>726</v>
      <v>728</v>
      <v>11</v>
      <v>12</v>
      <v>13</v>
      <v>728</v>
      <v>728</v>
      <v>728</v>
      <v>728</v>
      <v>728</v>
      <v>728</v>
      <v>728</v>
      <v>728</v>
      <v>728</v>
      <v>728</v>
      <v>14</v>
    </spb>
    <spb s="39">
      <v>2019</v>
      <v>2019</v>
      <v>square km</v>
      <v>per thousand (2018)</v>
      <v>2022</v>
      <v>2019</v>
      <v>2018</v>
      <v>per liter (2016)</v>
      <v>2019</v>
      <v>years (2018)</v>
      <v>2018</v>
      <v>per thousand (2018)</v>
      <v>2019</v>
      <v>2017</v>
      <v>2016</v>
      <v>2019</v>
      <v>2016</v>
      <v>2014</v>
      <v>kilotons per year (2016)</v>
      <v>deaths per 100,000 (2017)</v>
      <v>2012</v>
      <v>2012</v>
      <v>2012</v>
      <v>2012</v>
      <v>2012</v>
      <v>2015</v>
      <v>2012</v>
      <v>2012</v>
      <v>2018</v>
      <v>2018</v>
      <v>2019</v>
    </spb>
    <spb s="0">
      <v xml:space="preserve">Wikipedia	Cia	travel.state.gov	</v>
      <v xml:space="preserve">CC-BY-SA			</v>
      <v xml:space="preserve">http://en.wikipedia.org/wiki/Malawi	https://www.cia.gov/library/publications/the-world-factbook/geos/mi.html?Transportation	https://travel.state.gov/content/travel/en/international-travel/International-Travel-Country-Information-Pages/Malawi.html	</v>
      <v xml:space="preserve">http://creativecommons.org/licenses/by-sa/3.0/			</v>
    </spb>
    <spb s="0">
      <v xml:space="preserve">Wikipedia	</v>
      <v xml:space="preserve">CC BY-SA 3.0	</v>
      <v xml:space="preserve">https://en.wikipedia.org/wiki/Malawi	</v>
      <v xml:space="preserve">https://creativecommons.org/licenses/by-sa/3.0	</v>
    </spb>
    <spb s="0">
      <v xml:space="preserve">Wikipedia	</v>
      <v xml:space="preserve">CC-BY-SA	</v>
      <v xml:space="preserve">http://en.wikipedia.org/wiki/Malawi	</v>
      <v xml:space="preserve">http://creativecommons.org/licenses/by-sa/3.0/	</v>
    </spb>
    <spb s="0">
      <v xml:space="preserve">Cia	</v>
      <v xml:space="preserve">	</v>
      <v xml:space="preserve">https://www.cia.gov/library/publications/the-world-factbook/geos/mi.html?Transportation	</v>
      <v xml:space="preserve">	</v>
    </spb>
    <spb s="38">
      <v>0</v>
      <v>731</v>
      <v>732</v>
      <v>732</v>
      <v>3</v>
      <v>732</v>
      <v>732</v>
      <v>732</v>
      <v>733</v>
      <v>732</v>
      <v>732</v>
      <v>733</v>
      <v>732</v>
      <v>732</v>
      <v>734</v>
      <v>6</v>
      <v>731</v>
      <v>734</v>
      <v>7</v>
      <v>732</v>
      <v>734</v>
      <v>8</v>
      <v>9</v>
      <v>10</v>
      <v>734</v>
      <v>734</v>
      <v>732</v>
      <v>734</v>
      <v>11</v>
      <v>12</v>
      <v>13</v>
      <v>734</v>
      <v>734</v>
      <v>734</v>
      <v>734</v>
      <v>734</v>
      <v>734</v>
      <v>734</v>
      <v>734</v>
      <v>734</v>
      <v>734</v>
      <v>14</v>
    </spb>
    <spb s="2">
      <v>47</v>
      <v>Name</v>
      <v>LearnMoreOnLink</v>
    </spb>
    <spb s="39">
      <v>2019</v>
      <v>2019</v>
      <v>square km</v>
      <v>per thousand (2018)</v>
      <v>2022</v>
      <v>2019</v>
      <v>2018</v>
      <v>per liter (2016)</v>
      <v>2019</v>
      <v>years (2018)</v>
      <v>2019</v>
      <v>per thousand (2018)</v>
      <v>2019</v>
      <v>2017</v>
      <v>2016</v>
      <v>2019</v>
      <v>2016</v>
      <v>2018</v>
      <v>kilotons per year (2016)</v>
      <v>deaths per 100,000 (2017)</v>
      <v>2016</v>
      <v>2016</v>
      <v>2016</v>
      <v>2016</v>
      <v>2016</v>
      <v>2015</v>
      <v>2016</v>
      <v>2016</v>
      <v>2018</v>
      <v>2011</v>
      <v>2019</v>
    </spb>
    <spb s="0">
      <v xml:space="preserve">Wikipedia	Cia	travel.state.gov	</v>
      <v xml:space="preserve">CC-BY-SA			</v>
      <v xml:space="preserve">http://en.wikipedia.org/wiki/Malaysia	https://www.cia.gov/library/publications/the-world-factbook/geos/my.html?Transportation	https://travel.state.gov/content/travel/en/international-travel/International-Travel-Country-Information-Pages/Malaysia.html	</v>
      <v xml:space="preserve">http://creativecommons.org/licenses/by-sa/3.0/			</v>
    </spb>
    <spb s="0">
      <v xml:space="preserve">Wikipedia	</v>
      <v xml:space="preserve">CC BY-SA 3.0	</v>
      <v xml:space="preserve">https://en.wikipedia.org/wiki/Malaysia	</v>
      <v xml:space="preserve">https://creativecommons.org/licenses/by-sa/3.0	</v>
    </spb>
    <spb s="0">
      <v xml:space="preserve">Wikipedia	</v>
      <v xml:space="preserve">CC-BY-SA	</v>
      <v xml:space="preserve">http://en.wikipedia.org/wiki/Malaysia	</v>
      <v xml:space="preserve">http://creativecommons.org/licenses/by-sa/3.0/	</v>
    </spb>
    <spb s="0">
      <v xml:space="preserve">Cia	</v>
      <v xml:space="preserve">	</v>
      <v xml:space="preserve">https://www.cia.gov/library/publications/the-world-factbook/geos/my.html?Transportation	</v>
      <v xml:space="preserve">	</v>
    </spb>
    <spb s="11">
      <v>0</v>
      <v>738</v>
      <v>739</v>
      <v>739</v>
      <v>3</v>
      <v>739</v>
      <v>739</v>
      <v>739</v>
      <v>740</v>
      <v>739</v>
      <v>739</v>
      <v>740</v>
      <v>739</v>
      <v>739</v>
      <v>741</v>
      <v>6</v>
      <v>738</v>
      <v>741</v>
      <v>7</v>
      <v>739</v>
      <v>741</v>
      <v>8</v>
      <v>9</v>
      <v>10</v>
      <v>741</v>
      <v>741</v>
      <v>739</v>
      <v>741</v>
      <v>11</v>
      <v>12</v>
      <v>13</v>
      <v>35</v>
      <v>741</v>
      <v>738</v>
      <v>741</v>
      <v>741</v>
      <v>741</v>
      <v>741</v>
      <v>741</v>
      <v>741</v>
      <v>741</v>
      <v>741</v>
      <v>741</v>
      <v>741</v>
      <v>14</v>
    </spb>
    <spb s="12">
      <v>2019</v>
      <v>2019</v>
      <v>square km</v>
      <v>per thousand (2018)</v>
      <v>2022</v>
      <v>2019</v>
      <v>2018</v>
      <v>per liter (2016)</v>
      <v>2019</v>
      <v>years (2018)</v>
      <v>2018</v>
      <v>per thousand (2018)</v>
      <v>2019</v>
      <v>2017</v>
      <v>2016</v>
      <v>2019</v>
      <v>2016</v>
      <v>2015</v>
      <v>kilotons per year (2016)</v>
      <v>deaths per 100,000 (2017)</v>
      <v>kWh (2014)</v>
      <v>2014</v>
      <v>2019</v>
      <v>2015</v>
      <v>2015</v>
      <v>2015</v>
      <v>2015</v>
      <v>2015</v>
      <v>2015</v>
      <v>2015</v>
      <v>2015</v>
      <v>2017</v>
      <v>2018</v>
      <v>2019</v>
    </spb>
    <spb s="0">
      <v xml:space="preserve">Wikipedia	Cia	Youtube	</v>
      <v xml:space="preserve">CC-BY-SA			</v>
      <v xml:space="preserve">http://en.wikipedia.org/wiki/Maldives	https://www.cia.gov/library/publications/the-world-factbook/geos/mv.html?Transportation	https://www.youtube.com/user/myvisitmaldives	</v>
      <v xml:space="preserve">http://creativecommons.org/licenses/by-sa/3.0/			</v>
    </spb>
    <spb s="0">
      <v xml:space="preserve">Wikipedia	</v>
      <v xml:space="preserve">CC BY-SA 3.0	</v>
      <v xml:space="preserve">https://en.wikipedia.org/wiki/Maldives	</v>
      <v xml:space="preserve">https://creativecommons.org/licenses/by-sa/3.0	</v>
    </spb>
    <spb s="0">
      <v xml:space="preserve">Wikipedia	</v>
      <v xml:space="preserve">CC-BY-SA	</v>
      <v xml:space="preserve">http://en.wikipedia.org/wiki/Maldives	</v>
      <v xml:space="preserve">http://creativecommons.org/licenses/by-sa/3.0/	</v>
    </spb>
    <spb s="0">
      <v xml:space="preserve">Cia	</v>
      <v xml:space="preserve">	</v>
      <v xml:space="preserve">https://www.cia.gov/library/publications/the-world-factbook/geos/mv.html?Transportation	</v>
      <v xml:space="preserve">	</v>
    </spb>
    <spb s="92">
      <v>0</v>
      <v>744</v>
      <v>745</v>
      <v>745</v>
      <v>3</v>
      <v>745</v>
      <v>745</v>
      <v>745</v>
      <v>746</v>
      <v>745</v>
      <v>745</v>
      <v>745</v>
      <v>745</v>
      <v>747</v>
      <v>6</v>
      <v>744</v>
      <v>747</v>
      <v>7</v>
      <v>745</v>
      <v>747</v>
      <v>8</v>
      <v>9</v>
      <v>10</v>
      <v>747</v>
      <v>747</v>
      <v>745</v>
      <v>747</v>
      <v>11</v>
      <v>12</v>
      <v>13</v>
      <v>747</v>
      <v>747</v>
      <v>747</v>
      <v>747</v>
      <v>747</v>
      <v>747</v>
      <v>747</v>
      <v>747</v>
      <v>747</v>
      <v>747</v>
      <v>747</v>
      <v>14</v>
    </spb>
    <spb s="2">
      <v>48</v>
      <v>Name</v>
      <v>LearnMoreOnLink</v>
    </spb>
    <spb s="31">
      <v>2019</v>
      <v>2019</v>
      <v>square km</v>
      <v>per thousand (2018)</v>
      <v>2022</v>
      <v>2019</v>
      <v>2018</v>
      <v>per liter (2014)</v>
      <v>2019</v>
      <v>years (2018)</v>
      <v>2014</v>
      <v>per thousand (2018)</v>
      <v>2019</v>
      <v>2000</v>
      <v>2016</v>
      <v>2019</v>
      <v>2016</v>
      <v>2018</v>
      <v>kilotons per year (2016)</v>
      <v>deaths per 100,000 (2017)</v>
      <v>2007</v>
      <v>2016</v>
      <v>2016</v>
      <v>2016</v>
      <v>2016</v>
      <v>2016</v>
      <v>2015</v>
      <v>2016</v>
      <v>2016</v>
      <v>2017</v>
      <v>2017</v>
      <v>2019</v>
    </spb>
    <spb s="0">
      <v xml:space="preserve">Wikipedia	Cia	travel.state.gov	</v>
      <v xml:space="preserve">CC-BY-SA			</v>
      <v xml:space="preserve">http://en.wikipedia.org/wiki/Mali	https://www.cia.gov/library/publications/the-world-factbook/geos/ml.html?Transportation	https://travel.state.gov/content/travel/en/international-travel/International-Travel-Country-Information-Pages/Mali.html	</v>
      <v xml:space="preserve">http://creativecommons.org/licenses/by-sa/3.0/			</v>
    </spb>
    <spb s="0">
      <v xml:space="preserve">Wikipedia	</v>
      <v xml:space="preserve">CC BY-SA 3.0	</v>
      <v xml:space="preserve">https://en.wikipedia.org/wiki/Mali	</v>
      <v xml:space="preserve">https://creativecommons.org/licenses/by-sa/3.0	</v>
    </spb>
    <spb s="0">
      <v xml:space="preserve">Wikipedia	</v>
      <v xml:space="preserve">CC-BY-SA	</v>
      <v xml:space="preserve">http://en.wikipedia.org/wiki/Mali	</v>
      <v xml:space="preserve">http://creativecommons.org/licenses/by-sa/3.0/	</v>
    </spb>
    <spb s="0">
      <v xml:space="preserve">Cia	</v>
      <v xml:space="preserve">	</v>
      <v xml:space="preserve">https://www.cia.gov/library/publications/the-world-factbook/geos/ml.html?Transportation	</v>
      <v xml:space="preserve">	</v>
    </spb>
    <spb s="38">
      <v>0</v>
      <v>751</v>
      <v>752</v>
      <v>752</v>
      <v>3</v>
      <v>752</v>
      <v>752</v>
      <v>752</v>
      <v>753</v>
      <v>752</v>
      <v>752</v>
      <v>753</v>
      <v>752</v>
      <v>752</v>
      <v>754</v>
      <v>6</v>
      <v>751</v>
      <v>754</v>
      <v>7</v>
      <v>752</v>
      <v>754</v>
      <v>8</v>
      <v>9</v>
      <v>10</v>
      <v>754</v>
      <v>754</v>
      <v>752</v>
      <v>754</v>
      <v>11</v>
      <v>12</v>
      <v>13</v>
      <v>754</v>
      <v>754</v>
      <v>754</v>
      <v>754</v>
      <v>754</v>
      <v>754</v>
      <v>754</v>
      <v>754</v>
      <v>754</v>
      <v>754</v>
      <v>14</v>
    </spb>
    <spb s="39">
      <v>2019</v>
      <v>2019</v>
      <v>square km</v>
      <v>per thousand (2018)</v>
      <v>2022</v>
      <v>2019</v>
      <v>2018</v>
      <v>per liter (2016)</v>
      <v>2019</v>
      <v>years (2018)</v>
      <v>2018</v>
      <v>per thousand (2018)</v>
      <v>2019</v>
      <v>2017</v>
      <v>2016</v>
      <v>2019</v>
      <v>2016</v>
      <v>2018</v>
      <v>kilotons per year (2016)</v>
      <v>deaths per 100,000 (2017)</v>
      <v>2009</v>
      <v>2009</v>
      <v>2009</v>
      <v>2009</v>
      <v>2009</v>
      <v>2015</v>
      <v>2009</v>
      <v>2009</v>
      <v>2018</v>
      <v>2017</v>
      <v>2019</v>
    </spb>
    <spb s="0">
      <v xml:space="preserve">Wikipedia	Cia	travel.state.gov	</v>
      <v xml:space="preserve">CC-BY-SA			</v>
      <v xml:space="preserve">http://en.wikipedia.org/wiki/Malta	https://www.cia.gov/library/publications/the-world-factbook/geos/mt.html?Transportation	https://travel.state.gov/content/travel/en/international-travel/International-Travel-Country-Information-Pages/Malta.html	</v>
      <v xml:space="preserve">http://creativecommons.org/licenses/by-sa/3.0/			</v>
    </spb>
    <spb s="0">
      <v xml:space="preserve">Wikipedia	</v>
      <v xml:space="preserve">CC BY-SA 3.0	</v>
      <v xml:space="preserve">https://en.wikipedia.org/wiki/Malta	</v>
      <v xml:space="preserve">https://creativecommons.org/licenses/by-sa/3.0	</v>
    </spb>
    <spb s="0">
      <v xml:space="preserve">Wikipedia	</v>
      <v xml:space="preserve">CC-BY-SA	</v>
      <v xml:space="preserve">http://en.wikipedia.org/wiki/Malta	</v>
      <v xml:space="preserve">http://creativecommons.org/licenses/by-sa/3.0/	</v>
    </spb>
    <spb s="0">
      <v xml:space="preserve">Cia	</v>
      <v xml:space="preserve">	</v>
      <v xml:space="preserve">https://www.cia.gov/library/publications/the-world-factbook/geos/mt.html?Transportation	</v>
      <v xml:space="preserve">	</v>
    </spb>
    <spb s="93">
      <v>0</v>
      <v>757</v>
      <v>758</v>
      <v>758</v>
      <v>3</v>
      <v>758</v>
      <v>758</v>
      <v>758</v>
      <v>759</v>
      <v>758</v>
      <v>759</v>
      <v>758</v>
      <v>758</v>
      <v>760</v>
      <v>6</v>
      <v>757</v>
      <v>760</v>
      <v>7</v>
      <v>758</v>
      <v>760</v>
      <v>8</v>
      <v>9</v>
      <v>10</v>
      <v>760</v>
      <v>760</v>
      <v>758</v>
      <v>760</v>
      <v>11</v>
      <v>12</v>
      <v>13</v>
      <v>35</v>
      <v>760</v>
      <v>757</v>
      <v>760</v>
      <v>760</v>
      <v>760</v>
      <v>760</v>
      <v>760</v>
      <v>760</v>
      <v>760</v>
      <v>760</v>
      <v>760</v>
      <v>760</v>
      <v>14</v>
    </spb>
    <spb s="2">
      <v>49</v>
      <v>Name</v>
      <v>LearnMoreOnLink</v>
    </spb>
    <spb s="12">
      <v>2019</v>
      <v>2019</v>
      <v>square km</v>
      <v>per thousand (2018)</v>
      <v>2022</v>
      <v>2019</v>
      <v>2018</v>
      <v>per liter (2016)</v>
      <v>2019</v>
      <v>years (2018)</v>
      <v>2018</v>
      <v>per thousand (2018)</v>
      <v>2019</v>
      <v>2017</v>
      <v>2016</v>
      <v>2019</v>
      <v>2016</v>
      <v>2015</v>
      <v>kilotons per year (2016)</v>
      <v>deaths per 100,000 (2017)</v>
      <v>kWh (2014)</v>
      <v>2014</v>
      <v>2019</v>
      <v>2017</v>
      <v>2017</v>
      <v>2017</v>
      <v>2017</v>
      <v>2017</v>
      <v>2015</v>
      <v>2017</v>
      <v>2017</v>
      <v>2017</v>
      <v>2017</v>
      <v>2019</v>
    </spb>
    <spb s="0">
      <v xml:space="preserve">Wikipedia	Cia	travel.state.gov	</v>
      <v xml:space="preserve">CC-BY-SA			</v>
      <v xml:space="preserve">http://en.wikipedia.org/wiki/Marshall_Islands	https://www.cia.gov/library/publications/the-world-factbook/geos/rm.html?Transportation	https://travel.state.gov/content/travel/en/international-travel/International-Travel-Country-Information-Pages/MarshallIslands.html	</v>
      <v xml:space="preserve">http://creativecommons.org/licenses/by-sa/3.0/			</v>
    </spb>
    <spb s="0">
      <v xml:space="preserve">Wikipedia	</v>
      <v xml:space="preserve">CC BY-SA 3.0	</v>
      <v xml:space="preserve">https://en.wikipedia.org/wiki/Marshall_Islands	</v>
      <v xml:space="preserve">https://creativecommons.org/licenses/by-sa/3.0	</v>
    </spb>
    <spb s="0">
      <v xml:space="preserve">Wikipedia	</v>
      <v xml:space="preserve">CC-BY-SA	</v>
      <v xml:space="preserve">http://en.wikipedia.org/wiki/Marshall_Islands	</v>
      <v xml:space="preserve">http://creativecommons.org/licenses/by-sa/3.0/	</v>
    </spb>
    <spb s="0">
      <v xml:space="preserve">Cia	</v>
      <v xml:space="preserve">	</v>
      <v xml:space="preserve">https://www.cia.gov/library/publications/the-world-factbook/geos/rm.html?Transportation	</v>
      <v xml:space="preserve">	</v>
    </spb>
    <spb s="94">
      <v>764</v>
      <v>765</v>
      <v>765</v>
      <v>3</v>
      <v>765</v>
      <v>765</v>
      <v>765</v>
      <v>766</v>
      <v>765</v>
      <v>765</v>
      <v>766</v>
      <v>765</v>
      <v>765</v>
      <v>6</v>
      <v>764</v>
      <v>767</v>
      <v>7</v>
      <v>765</v>
      <v>767</v>
      <v>8</v>
      <v>9</v>
      <v>767</v>
      <v>765</v>
      <v>767</v>
      <v>11</v>
      <v>12</v>
      <v>767</v>
      <v>767</v>
      <v>767</v>
      <v>767</v>
    </spb>
    <spb s="2">
      <v>50</v>
      <v>Name</v>
      <v>LearnMoreOnLink</v>
    </spb>
    <spb s="95">
      <v>2018</v>
      <v>square km</v>
      <v>per thousand (2011)</v>
      <v>2022</v>
      <v>2011</v>
      <v>per liter (2014)</v>
      <v>2019</v>
      <v>years (2000)</v>
      <v>2018</v>
      <v>per thousand (2018)</v>
      <v>2019</v>
      <v>2016</v>
      <v>2016</v>
      <v>2012</v>
      <v>kilotons per year (2016)</v>
      <v>2007</v>
      <v>2015</v>
      <v>2016</v>
      <v>2012</v>
    </spb>
    <spb s="0">
      <v xml:space="preserve">Wikipedia	Cia	travel.state.gov	</v>
      <v xml:space="preserve">CC-BY-SA			</v>
      <v xml:space="preserve">http://en.wikipedia.org/wiki/Mauritania	https://www.cia.gov/library/publications/the-world-factbook/geos/mr.html?Transportation	https://travel.state.gov/content/travel/en/international-travel/International-Travel-Country-Information-Pages/Mauritania.html	</v>
      <v xml:space="preserve">http://creativecommons.org/licenses/by-sa/3.0/			</v>
    </spb>
    <spb s="0">
      <v xml:space="preserve">Wikipedia	</v>
      <v xml:space="preserve">CC BY-SA 3.0	</v>
      <v xml:space="preserve">https://en.wikipedia.org/wiki/Mauritania	</v>
      <v xml:space="preserve">https://creativecommons.org/licenses/by-sa/3.0	</v>
    </spb>
    <spb s="0">
      <v xml:space="preserve">Wikipedia	</v>
      <v xml:space="preserve">CC-BY-SA	</v>
      <v xml:space="preserve">http://en.wikipedia.org/wiki/Mauritania	</v>
      <v xml:space="preserve">http://creativecommons.org/licenses/by-sa/3.0/	</v>
    </spb>
    <spb s="0">
      <v xml:space="preserve">Cia	</v>
      <v xml:space="preserve">	</v>
      <v xml:space="preserve">https://www.cia.gov/library/publications/the-world-factbook/geos/mr.html?Transportation	</v>
      <v xml:space="preserve">	</v>
    </spb>
    <spb s="45">
      <v>0</v>
      <v>771</v>
      <v>772</v>
      <v>772</v>
      <v>3</v>
      <v>772</v>
      <v>772</v>
      <v>772</v>
      <v>773</v>
      <v>772</v>
      <v>772</v>
      <v>773</v>
      <v>772</v>
      <v>772</v>
      <v>774</v>
      <v>6</v>
      <v>771</v>
      <v>774</v>
      <v>7</v>
      <v>772</v>
      <v>8</v>
      <v>9</v>
      <v>10</v>
      <v>774</v>
      <v>774</v>
      <v>772</v>
      <v>774</v>
      <v>11</v>
      <v>12</v>
      <v>13</v>
      <v>774</v>
      <v>774</v>
      <v>774</v>
      <v>774</v>
      <v>774</v>
      <v>774</v>
      <v>774</v>
      <v>774</v>
      <v>774</v>
      <v>774</v>
      <v>14</v>
    </spb>
    <spb s="46">
      <v>2019</v>
      <v>2019</v>
      <v>square km</v>
      <v>per thousand (2018)</v>
      <v>2022</v>
      <v>2019</v>
      <v>2018</v>
      <v>per liter (2016)</v>
      <v>2019</v>
      <v>years (2018)</v>
      <v>per thousand (2018)</v>
      <v>2019</v>
      <v>2017</v>
      <v>2016</v>
      <v>2019</v>
      <v>2016</v>
      <v>2018</v>
      <v>kilotons per year (2016)</v>
      <v>deaths per 100,000 (2017)</v>
      <v>2014</v>
      <v>2014</v>
      <v>2014</v>
      <v>2014</v>
      <v>2014</v>
      <v>2015</v>
      <v>2014</v>
      <v>2014</v>
      <v>2018</v>
      <v>2017</v>
      <v>2019</v>
    </spb>
    <spb s="0">
      <v xml:space="preserve">Wikipedia	Cia	travel.state.gov	</v>
      <v xml:space="preserve">CC-BY-SA			</v>
      <v xml:space="preserve">http://en.wikipedia.org/wiki/Mauritius	https://www.cia.gov/library/publications/the-world-factbook/geos/mp.html?Transportation	https://travel.state.gov/content/travel/en/international-travel/International-Travel-Country-Information-Pages/Mauritius.html	</v>
      <v xml:space="preserve">http://creativecommons.org/licenses/by-sa/3.0/			</v>
    </spb>
    <spb s="0">
      <v xml:space="preserve">Wikipedia	</v>
      <v xml:space="preserve">CC BY-SA 3.0	</v>
      <v xml:space="preserve">https://en.wikipedia.org/wiki/Mauritius	</v>
      <v xml:space="preserve">https://creativecommons.org/licenses/by-sa/3.0	</v>
    </spb>
    <spb s="0">
      <v xml:space="preserve">Wikipedia	</v>
      <v xml:space="preserve">CC-BY-SA	</v>
      <v xml:space="preserve">http://en.wikipedia.org/wiki/Mauritius	</v>
      <v xml:space="preserve">http://creativecommons.org/licenses/by-sa/3.0/	</v>
    </spb>
    <spb s="0">
      <v xml:space="preserve">Cia	</v>
      <v xml:space="preserve">	</v>
      <v xml:space="preserve">https://www.cia.gov/library/publications/the-world-factbook/geos/mp.html?Transportation	</v>
      <v xml:space="preserve">	</v>
    </spb>
    <spb s="11">
      <v>0</v>
      <v>777</v>
      <v>778</v>
      <v>778</v>
      <v>3</v>
      <v>778</v>
      <v>778</v>
      <v>778</v>
      <v>779</v>
      <v>778</v>
      <v>778</v>
      <v>779</v>
      <v>778</v>
      <v>778</v>
      <v>780</v>
      <v>6</v>
      <v>777</v>
      <v>780</v>
      <v>7</v>
      <v>778</v>
      <v>780</v>
      <v>8</v>
      <v>9</v>
      <v>10</v>
      <v>780</v>
      <v>780</v>
      <v>778</v>
      <v>780</v>
      <v>11</v>
      <v>12</v>
      <v>13</v>
      <v>35</v>
      <v>780</v>
      <v>777</v>
      <v>780</v>
      <v>780</v>
      <v>780</v>
      <v>780</v>
      <v>780</v>
      <v>780</v>
      <v>780</v>
      <v>780</v>
      <v>780</v>
      <v>780</v>
      <v>14</v>
    </spb>
    <spb s="12">
      <v>2019</v>
      <v>2019</v>
      <v>square km</v>
      <v>per thousand (2018)</v>
      <v>2022</v>
      <v>2019</v>
      <v>2018</v>
      <v>per liter (2016)</v>
      <v>2019</v>
      <v>years (2018)</v>
      <v>2018</v>
      <v>per thousand (2018)</v>
      <v>2019</v>
      <v>2017</v>
      <v>2016</v>
      <v>2019</v>
      <v>2016</v>
      <v>2018</v>
      <v>kilotons per year (2016)</v>
      <v>deaths per 100,000 (2017)</v>
      <v>kWh (2014)</v>
      <v>2014</v>
      <v>2019</v>
      <v>2017</v>
      <v>2017</v>
      <v>2017</v>
      <v>2017</v>
      <v>2017</v>
      <v>2015</v>
      <v>2017</v>
      <v>2017</v>
      <v>2018</v>
      <v>2017</v>
      <v>2019</v>
    </spb>
    <spb s="0">
      <v xml:space="preserve">Wikipedia	Cia	travel.state.gov	</v>
      <v xml:space="preserve">CC-BY-SA			</v>
      <v xml:space="preserve">http://en.wikipedia.org/wiki/Mexico	https://www.cia.gov/library/publications/the-world-factbook/geos/mx.html?Transportation	https://travel.state.gov/content/travel/en/international-travel/International-Travel-Country-Information-Pages/Mexico.html	</v>
      <v xml:space="preserve">http://creativecommons.org/licenses/by-sa/3.0/			</v>
    </spb>
    <spb s="0">
      <v xml:space="preserve">Wikipedia	</v>
      <v xml:space="preserve">CC BY-SA 3.0	</v>
      <v xml:space="preserve">https://en.wikipedia.org/wiki/Mexico	</v>
      <v xml:space="preserve">https://creativecommons.org/licenses/by-sa/3.0	</v>
    </spb>
    <spb s="0">
      <v xml:space="preserve">Wikipedia	</v>
      <v xml:space="preserve">CC-BY-SA	</v>
      <v xml:space="preserve">http://en.wikipedia.org/wiki/Mexico	</v>
      <v xml:space="preserve">http://creativecommons.org/licenses/by-sa/3.0/	</v>
    </spb>
    <spb s="0">
      <v xml:space="preserve">Cia	</v>
      <v xml:space="preserve">	</v>
      <v xml:space="preserve">https://www.cia.gov/library/publications/the-world-factbook/geos/mx.html?Transportation	</v>
      <v xml:space="preserve">	</v>
    </spb>
    <spb s="11">
      <v>0</v>
      <v>783</v>
      <v>784</v>
      <v>784</v>
      <v>3</v>
      <v>784</v>
      <v>784</v>
      <v>784</v>
      <v>785</v>
      <v>784</v>
      <v>784</v>
      <v>785</v>
      <v>784</v>
      <v>784</v>
      <v>786</v>
      <v>6</v>
      <v>783</v>
      <v>786</v>
      <v>7</v>
      <v>784</v>
      <v>786</v>
      <v>8</v>
      <v>9</v>
      <v>10</v>
      <v>786</v>
      <v>786</v>
      <v>784</v>
      <v>786</v>
      <v>11</v>
      <v>12</v>
      <v>13</v>
      <v>35</v>
      <v>786</v>
      <v>783</v>
      <v>786</v>
      <v>786</v>
      <v>786</v>
      <v>786</v>
      <v>786</v>
      <v>786</v>
      <v>786</v>
      <v>786</v>
      <v>786</v>
      <v>786</v>
      <v>14</v>
    </spb>
    <spb s="12">
      <v>2019</v>
      <v>2019</v>
      <v>square km</v>
      <v>per thousand (2018)</v>
      <v>2022</v>
      <v>2019</v>
      <v>2018</v>
      <v>per liter (2016)</v>
      <v>2019</v>
      <v>years (2018)</v>
      <v>2018</v>
      <v>per thousand (2018)</v>
      <v>2019</v>
      <v>2017</v>
      <v>2016</v>
      <v>2019</v>
      <v>2016</v>
      <v>2017</v>
      <v>kilotons per year (2016)</v>
      <v>deaths per 100,000 (2017)</v>
      <v>kWh (2014)</v>
      <v>2015</v>
      <v>2019</v>
      <v>2018</v>
      <v>2018</v>
      <v>2018</v>
      <v>2018</v>
      <v>2018</v>
      <v>2015</v>
      <v>2018</v>
      <v>2018</v>
      <v>2017</v>
      <v>2017</v>
      <v>2019</v>
    </spb>
    <spb s="0">
      <v xml:space="preserve">Wikipedia	Cia	travel.state.gov	</v>
      <v xml:space="preserve">CC-BY-SA			</v>
      <v xml:space="preserve">http://en.wikipedia.org/wiki/Federated_States_of_Micronesia	https://www.cia.gov/library/publications/the-world-factbook/geos/fm.html?Transportation	https://travel.state.gov/content/travel/en/international-travel/International-Travel-Country-Information-Pages/Micronesia.html	</v>
      <v xml:space="preserve">http://creativecommons.org/licenses/by-sa/3.0/			</v>
    </spb>
    <spb s="0">
      <v xml:space="preserve">Wikipedia	</v>
      <v xml:space="preserve">CC BY-SA 3.0	</v>
      <v xml:space="preserve">https://en.wikipedia.org/wiki/Federated_States_of_Micronesia	</v>
      <v xml:space="preserve">https://creativecommons.org/licenses/by-sa/3.0	</v>
    </spb>
    <spb s="0">
      <v xml:space="preserve">Wikipedia	</v>
      <v xml:space="preserve">CC-BY-SA	</v>
      <v xml:space="preserve">http://en.wikipedia.org/wiki/Federated_States_of_Micronesia	</v>
      <v xml:space="preserve">http://creativecommons.org/licenses/by-sa/3.0/	</v>
    </spb>
    <spb s="0">
      <v xml:space="preserve">Cia	</v>
      <v xml:space="preserve">	</v>
      <v xml:space="preserve">https://www.cia.gov/library/publications/the-world-factbook/geos/fm.html?Transportation	</v>
      <v xml:space="preserve">	</v>
    </spb>
    <spb s="96">
      <v>0</v>
      <v>789</v>
      <v>790</v>
      <v>790</v>
      <v>3</v>
      <v>790</v>
      <v>790</v>
      <v>790</v>
      <v>791</v>
      <v>790</v>
      <v>790</v>
      <v>790</v>
      <v>790</v>
      <v>792</v>
      <v>6</v>
      <v>792</v>
      <v>7</v>
      <v>790</v>
      <v>792</v>
      <v>8</v>
      <v>9</v>
      <v>792</v>
      <v>790</v>
      <v>792</v>
      <v>11</v>
      <v>12</v>
      <v>13</v>
      <v>792</v>
      <v>792</v>
      <v>792</v>
      <v>792</v>
      <v>792</v>
      <v>792</v>
      <v>792</v>
      <v>792</v>
      <v>792</v>
      <v>792</v>
    </spb>
    <spb s="2">
      <v>51</v>
      <v>Name</v>
      <v>LearnMoreOnLink</v>
    </spb>
    <spb s="97">
      <v>2017</v>
      <v>2018</v>
      <v>square km</v>
      <v>per thousand (2018)</v>
      <v>2022</v>
      <v>2017</v>
      <v>2018</v>
      <v>2019</v>
      <v>years (2018)</v>
      <v>2018</v>
      <v>per thousand (2018)</v>
      <v>2019</v>
      <v>2016</v>
      <v>2016</v>
      <v>2010</v>
      <v>kilotons per year (2016)</v>
      <v>deaths per 100,000 (2017)</v>
      <v>2013</v>
      <v>2013</v>
      <v>2013</v>
      <v>2013</v>
      <v>2013</v>
      <v>2015</v>
      <v>2013</v>
      <v>2013</v>
      <v>2015</v>
      <v>2000</v>
    </spb>
    <spb s="0">
      <v xml:space="preserve">Wikipedia	Cia	travel.state.gov	</v>
      <v xml:space="preserve">CC-BY-SA			</v>
      <v xml:space="preserve">http://en.wikipedia.org/wiki/Moldova	https://www.cia.gov/library/publications/the-world-factbook/geos/md.html?Transportation	https://travel.state.gov/content/travel/en/international-travel/International-Travel-Country-Information-Pages/Moldova.html	</v>
      <v xml:space="preserve">http://creativecommons.org/licenses/by-sa/3.0/			</v>
    </spb>
    <spb s="0">
      <v xml:space="preserve">Wikipedia	</v>
      <v xml:space="preserve">CC BY-SA 3.0	</v>
      <v xml:space="preserve">https://en.wikipedia.org/wiki/Moldova	</v>
      <v xml:space="preserve">https://creativecommons.org/licenses/by-sa/3.0	</v>
    </spb>
    <spb s="0">
      <v xml:space="preserve">Wikipedia	</v>
      <v xml:space="preserve">CC-BY-SA	</v>
      <v xml:space="preserve">http://en.wikipedia.org/wiki/Moldova	</v>
      <v xml:space="preserve">http://creativecommons.org/licenses/by-sa/3.0/	</v>
    </spb>
    <spb s="0">
      <v xml:space="preserve">Cia	</v>
      <v xml:space="preserve">	</v>
      <v xml:space="preserve">https://www.cia.gov/library/publications/the-world-factbook/geos/md.html?Transportation	</v>
      <v xml:space="preserve">	</v>
    </spb>
    <spb s="9">
      <v>0</v>
      <v>796</v>
      <v>797</v>
      <v>797</v>
      <v>3</v>
      <v>797</v>
      <v>797</v>
      <v>797</v>
      <v>798</v>
      <v>797</v>
      <v>797</v>
      <v>798</v>
      <v>797</v>
      <v>797</v>
      <v>799</v>
      <v>6</v>
      <v>796</v>
      <v>799</v>
      <v>7</v>
      <v>797</v>
      <v>799</v>
      <v>8</v>
      <v>9</v>
      <v>10</v>
      <v>799</v>
      <v>799</v>
      <v>797</v>
      <v>799</v>
      <v>11</v>
      <v>12</v>
      <v>13</v>
      <v>35</v>
      <v>799</v>
      <v>799</v>
      <v>799</v>
      <v>799</v>
      <v>799</v>
      <v>799</v>
      <v>799</v>
      <v>799</v>
      <v>799</v>
      <v>799</v>
      <v>799</v>
      <v>14</v>
    </spb>
    <spb s="0">
      <v xml:space="preserve">Wikipedia	Cia	</v>
      <v xml:space="preserve">CC-BY-SA		</v>
      <v xml:space="preserve">http://en.wikipedia.org/wiki/Monaco	https://www.cia.gov/library/publications/the-world-factbook/geos/mn.html?Transportation	</v>
      <v xml:space="preserve">http://creativecommons.org/licenses/by-sa/3.0/		</v>
    </spb>
    <spb s="0">
      <v xml:space="preserve">Wikipedia	</v>
      <v xml:space="preserve">CC BY-SA 3.0	</v>
      <v xml:space="preserve">https://en.wikipedia.org/wiki/Monaco	</v>
      <v xml:space="preserve">https://creativecommons.org/licenses/by-sa/3.0	</v>
    </spb>
    <spb s="0">
      <v xml:space="preserve">Wikipedia	</v>
      <v xml:space="preserve">CC-BY-SA	</v>
      <v xml:space="preserve">http://en.wikipedia.org/wiki/Monaco	</v>
      <v xml:space="preserve">http://creativecommons.org/licenses/by-sa/3.0/	</v>
    </spb>
    <spb s="0">
      <v xml:space="preserve">Cia	</v>
      <v xml:space="preserve">	</v>
      <v xml:space="preserve">https://www.cia.gov/library/publications/the-world-factbook/geos/mn.html?Transportation	</v>
      <v xml:space="preserve">	</v>
    </spb>
    <spb s="98">
      <v>801</v>
      <v>802</v>
      <v>802</v>
      <v>3</v>
      <v>802</v>
      <v>802</v>
      <v>802</v>
      <v>803</v>
      <v>802</v>
      <v>802</v>
      <v>803</v>
      <v>802</v>
      <v>802</v>
      <v>801</v>
      <v>802</v>
      <v>8</v>
      <v>9</v>
      <v>802</v>
      <v>11</v>
      <v>804</v>
    </spb>
    <spb s="2">
      <v>52</v>
      <v>Name</v>
      <v>LearnMoreOnLink</v>
    </spb>
    <spb s="99">
      <v>2018</v>
      <v>square km</v>
      <v>per thousand (2018)</v>
      <v>2022</v>
      <v>per liter (2014)</v>
      <v>per thousand (2018)</v>
      <v>2019</v>
      <v>2014</v>
      <v>2015</v>
    </spb>
    <spb s="0">
      <v xml:space="preserve">Wikipedia	Cia	</v>
      <v xml:space="preserve">CC-BY-SA		</v>
      <v xml:space="preserve">http://en.wikipedia.org/wiki/Mongolia	https://www.cia.gov/library/publications/the-world-factbook/geos/mg.html?Transportation	</v>
      <v xml:space="preserve">http://creativecommons.org/licenses/by-sa/3.0/		</v>
    </spb>
    <spb s="0">
      <v xml:space="preserve">Wikipedia	</v>
      <v xml:space="preserve">CC BY-SA 3.0	</v>
      <v xml:space="preserve">https://en.wikipedia.org/wiki/Mongolia	</v>
      <v xml:space="preserve">https://creativecommons.org/licenses/by-sa/3.0	</v>
    </spb>
    <spb s="0">
      <v xml:space="preserve">Wikipedia	</v>
      <v xml:space="preserve">CC-BY-SA	</v>
      <v xml:space="preserve">http://en.wikipedia.org/wiki/Mongolia	</v>
      <v xml:space="preserve">http://creativecommons.org/licenses/by-sa/3.0/	</v>
    </spb>
    <spb s="0">
      <v xml:space="preserve">Cia	</v>
      <v xml:space="preserve">	</v>
      <v xml:space="preserve">https://www.cia.gov/library/publications/the-world-factbook/geos/mg.html?Transportation	</v>
      <v xml:space="preserve">	</v>
    </spb>
    <spb s="9">
      <v>0</v>
      <v>808</v>
      <v>809</v>
      <v>809</v>
      <v>3</v>
      <v>809</v>
      <v>809</v>
      <v>809</v>
      <v>810</v>
      <v>809</v>
      <v>809</v>
      <v>810</v>
      <v>809</v>
      <v>809</v>
      <v>811</v>
      <v>6</v>
      <v>808</v>
      <v>811</v>
      <v>7</v>
      <v>809</v>
      <v>811</v>
      <v>8</v>
      <v>9</v>
      <v>10</v>
      <v>811</v>
      <v>811</v>
      <v>809</v>
      <v>811</v>
      <v>11</v>
      <v>12</v>
      <v>13</v>
      <v>35</v>
      <v>811</v>
      <v>811</v>
      <v>811</v>
      <v>811</v>
      <v>811</v>
      <v>811</v>
      <v>811</v>
      <v>811</v>
      <v>811</v>
      <v>811</v>
      <v>811</v>
      <v>14</v>
    </spb>
    <spb s="0">
      <v xml:space="preserve">Wikipedia	Cia	travel.state.gov	</v>
      <v xml:space="preserve">CC-BY-SA			</v>
      <v xml:space="preserve">http://en.wikipedia.org/wiki/Montenegro	https://www.cia.gov/library/publications/the-world-factbook/geos/mj.html?Transportation	https://travel.state.gov/content/travel/en/international-travel/International-Travel-Country-Information-Pages/Montenegro.html	</v>
      <v xml:space="preserve">http://creativecommons.org/licenses/by-sa/3.0/			</v>
    </spb>
    <spb s="0">
      <v xml:space="preserve">Wikipedia	</v>
      <v xml:space="preserve">CC BY-SA 3.0	</v>
      <v xml:space="preserve">https://en.wikipedia.org/wiki/Montenegro	</v>
      <v xml:space="preserve">https://creativecommons.org/licenses/by-sa/3.0	</v>
    </spb>
    <spb s="0">
      <v xml:space="preserve">Wikipedia	</v>
      <v xml:space="preserve">CC-BY-SA	</v>
      <v xml:space="preserve">http://en.wikipedia.org/wiki/Montenegro	</v>
      <v xml:space="preserve">http://creativecommons.org/licenses/by-sa/3.0/	</v>
    </spb>
    <spb s="0">
      <v xml:space="preserve">Cia	</v>
      <v xml:space="preserve">	</v>
      <v xml:space="preserve">https://www.cia.gov/library/publications/the-world-factbook/geos/mj.html?Transportation	</v>
      <v xml:space="preserve">	</v>
    </spb>
    <spb s="61">
      <v>0</v>
      <v>813</v>
      <v>814</v>
      <v>814</v>
      <v>3</v>
      <v>814</v>
      <v>814</v>
      <v>814</v>
      <v>815</v>
      <v>814</v>
      <v>814</v>
      <v>815</v>
      <v>814</v>
      <v>814</v>
      <v>816</v>
      <v>6</v>
      <v>813</v>
      <v>816</v>
      <v>7</v>
      <v>814</v>
      <v>8</v>
      <v>9</v>
      <v>10</v>
      <v>816</v>
      <v>816</v>
      <v>814</v>
      <v>816</v>
      <v>11</v>
      <v>12</v>
      <v>13</v>
      <v>35</v>
      <v>816</v>
      <v>813</v>
      <v>816</v>
      <v>816</v>
      <v>816</v>
      <v>816</v>
      <v>816</v>
      <v>816</v>
      <v>816</v>
      <v>816</v>
      <v>816</v>
      <v>816</v>
      <v>14</v>
    </spb>
    <spb s="62">
      <v>2018</v>
      <v>2019</v>
      <v>square km</v>
      <v>per thousand (2018)</v>
      <v>2022</v>
      <v>2018</v>
      <v>2018</v>
      <v>per liter (2016)</v>
      <v>2019</v>
      <v>years (2018)</v>
      <v>per thousand (2018)</v>
      <v>2019</v>
      <v>2017</v>
      <v>2016</v>
      <v>2019</v>
      <v>2016</v>
      <v>2018</v>
      <v>kilotons per year (2016)</v>
      <v>deaths per 100,000 (2017)</v>
      <v>kWh (2014)</v>
      <v>2014</v>
      <v>2012</v>
      <v>2015</v>
      <v>2015</v>
      <v>2015</v>
      <v>2015</v>
      <v>2015</v>
      <v>2015</v>
      <v>2015</v>
      <v>2015</v>
      <v>2018</v>
      <v>2018</v>
      <v>2019</v>
    </spb>
    <spb s="0">
      <v xml:space="preserve">Wikipedia	Cia	travel.state.gov	</v>
      <v xml:space="preserve">CC-BY-SA			</v>
      <v xml:space="preserve">http://en.wikipedia.org/wiki/Morocco	https://www.cia.gov/library/publications/the-world-factbook/geos/mo.html?Transportation	https://travel.state.gov/content/travel/en/international-travel/International-Travel-Country-Information-Pages/Morocco.html	</v>
      <v xml:space="preserve">http://creativecommons.org/licenses/by-sa/3.0/			</v>
    </spb>
    <spb s="0">
      <v xml:space="preserve">Wikipedia	</v>
      <v xml:space="preserve">CC BY-SA 3.0	</v>
      <v xml:space="preserve">https://en.wikipedia.org/wiki/Morocco	</v>
      <v xml:space="preserve">https://creativecommons.org/licenses/by-sa/3.0	</v>
    </spb>
    <spb s="0">
      <v xml:space="preserve">Wikipedia	</v>
      <v xml:space="preserve">CC-BY-SA	</v>
      <v xml:space="preserve">http://en.wikipedia.org/wiki/Morocco	</v>
      <v xml:space="preserve">http://creativecommons.org/licenses/by-sa/3.0/	</v>
    </spb>
    <spb s="0">
      <v xml:space="preserve">Cia	</v>
      <v xml:space="preserve">	</v>
      <v xml:space="preserve">https://www.cia.gov/library/publications/the-world-factbook/geos/mo.html?Transportation	</v>
      <v xml:space="preserve">	</v>
    </spb>
    <spb s="11">
      <v>0</v>
      <v>819</v>
      <v>820</v>
      <v>820</v>
      <v>3</v>
      <v>820</v>
      <v>820</v>
      <v>820</v>
      <v>821</v>
      <v>820</v>
      <v>820</v>
      <v>821</v>
      <v>820</v>
      <v>820</v>
      <v>822</v>
      <v>6</v>
      <v>819</v>
      <v>822</v>
      <v>7</v>
      <v>820</v>
      <v>822</v>
      <v>8</v>
      <v>9</v>
      <v>10</v>
      <v>822</v>
      <v>822</v>
      <v>820</v>
      <v>822</v>
      <v>11</v>
      <v>12</v>
      <v>13</v>
      <v>35</v>
      <v>822</v>
      <v>819</v>
      <v>822</v>
      <v>822</v>
      <v>822</v>
      <v>822</v>
      <v>822</v>
      <v>822</v>
      <v>822</v>
      <v>822</v>
      <v>822</v>
      <v>822</v>
      <v>14</v>
    </spb>
    <spb s="12">
      <v>2019</v>
      <v>2019</v>
      <v>square km</v>
      <v>per thousand (2018)</v>
      <v>2022</v>
      <v>2019</v>
      <v>2018</v>
      <v>per liter (2016)</v>
      <v>2019</v>
      <v>years (2018)</v>
      <v>2018</v>
      <v>per thousand (2018)</v>
      <v>2019</v>
      <v>2017</v>
      <v>2016</v>
      <v>2019</v>
      <v>2016</v>
      <v>2017</v>
      <v>kilotons per year (2016)</v>
      <v>deaths per 100,000 (2017)</v>
      <v>kWh (2014)</v>
      <v>2014</v>
      <v>2019</v>
      <v>2013</v>
      <v>2013</v>
      <v>2013</v>
      <v>2013</v>
      <v>2013</v>
      <v>2015</v>
      <v>2013</v>
      <v>2013</v>
      <v>2018</v>
      <v>2018</v>
      <v>2019</v>
    </spb>
    <spb s="0">
      <v xml:space="preserve">Wikipedia	Cia	travel.state.gov	</v>
      <v xml:space="preserve">CC-BY-SA			</v>
      <v xml:space="preserve">http://en.wikipedia.org/wiki/Mozambique	https://www.cia.gov/library/publications/the-world-factbook/geos/mz.html?Transportation	https://travel.state.gov/content/travel/en/international-travel/International-Travel-Country-Information-Pages/Mozambique.html	</v>
      <v xml:space="preserve">http://creativecommons.org/licenses/by-sa/3.0/			</v>
    </spb>
    <spb s="0">
      <v xml:space="preserve">Wikipedia	</v>
      <v xml:space="preserve">CC BY-SA 3.0	</v>
      <v xml:space="preserve">https://en.wikipedia.org/wiki/Mozambique	</v>
      <v xml:space="preserve">https://creativecommons.org/licenses/by-sa/3.0	</v>
    </spb>
    <spb s="0">
      <v xml:space="preserve">Wikipedia	</v>
      <v xml:space="preserve">CC-BY-SA	</v>
      <v xml:space="preserve">http://en.wikipedia.org/wiki/Mozambique	</v>
      <v xml:space="preserve">http://creativecommons.org/licenses/by-sa/3.0/	</v>
    </spb>
    <spb s="0">
      <v xml:space="preserve">Cia	</v>
      <v xml:space="preserve">	</v>
      <v xml:space="preserve">https://www.cia.gov/library/publications/the-world-factbook/geos/mz.html?Transportation	</v>
      <v xml:space="preserve">	</v>
    </spb>
    <spb s="9">
      <v>0</v>
      <v>825</v>
      <v>826</v>
      <v>826</v>
      <v>3</v>
      <v>826</v>
      <v>826</v>
      <v>826</v>
      <v>827</v>
      <v>826</v>
      <v>826</v>
      <v>827</v>
      <v>826</v>
      <v>826</v>
      <v>828</v>
      <v>6</v>
      <v>825</v>
      <v>828</v>
      <v>7</v>
      <v>826</v>
      <v>828</v>
      <v>8</v>
      <v>9</v>
      <v>10</v>
      <v>828</v>
      <v>828</v>
      <v>826</v>
      <v>828</v>
      <v>11</v>
      <v>12</v>
      <v>13</v>
      <v>35</v>
      <v>828</v>
      <v>828</v>
      <v>828</v>
      <v>828</v>
      <v>828</v>
      <v>828</v>
      <v>828</v>
      <v>828</v>
      <v>828</v>
      <v>828</v>
      <v>828</v>
      <v>14</v>
    </spb>
    <spb s="10">
      <v>2019</v>
      <v>2019</v>
      <v>square km</v>
      <v>per thousand (2018)</v>
      <v>2022</v>
      <v>2019</v>
      <v>2018</v>
      <v>per liter (2016)</v>
      <v>2019</v>
      <v>years (2018)</v>
      <v>2018</v>
      <v>per thousand (2018)</v>
      <v>2019</v>
      <v>2017</v>
      <v>2016</v>
      <v>2019</v>
      <v>2016</v>
      <v>2018</v>
      <v>kilotons per year (2016)</v>
      <v>deaths per 100,000 (2017)</v>
      <v>kWh (2014)</v>
      <v>2014</v>
      <v>2014</v>
      <v>2014</v>
      <v>2014</v>
      <v>2014</v>
      <v>2014</v>
      <v>2015</v>
      <v>2014</v>
      <v>2014</v>
      <v>2018</v>
      <v>2018</v>
      <v>2019</v>
    </spb>
    <spb s="0">
      <v xml:space="preserve">Wikipedia	Wikipedia	Cia	travel.state.gov	</v>
      <v xml:space="preserve">CC-BY-SA	CC-BY-SA			</v>
      <v xml:space="preserve">http://en.wikipedia.org/wiki/Myanmar	http://en.wikipedia.org/wiki/Burma	https://www.cia.gov/library/publications/the-world-factbook/geos/bm.html?Transportation	https://travel.state.gov/content/travel/en/international-travel/International-Travel-Country-Information-Pages/Burma.html	</v>
      <v xml:space="preserve">http://creativecommons.org/licenses/by-sa/3.0/	http://creativecommons.org/licenses/by-sa/3.0/			</v>
    </spb>
    <spb s="0">
      <v xml:space="preserve">Wikipedia	</v>
      <v xml:space="preserve">CC BY-SA 3.0	</v>
      <v xml:space="preserve">https://en.wikipedia.org/wiki/Myanmar	</v>
      <v xml:space="preserve">https://creativecommons.org/licenses/by-sa/3.0	</v>
    </spb>
    <spb s="0">
      <v xml:space="preserve">Wikipedia	</v>
      <v xml:space="preserve">CC-BY-SA	</v>
      <v xml:space="preserve">http://en.wikipedia.org/wiki/Myanmar	</v>
      <v xml:space="preserve">http://creativecommons.org/licenses/by-sa/3.0/	</v>
    </spb>
    <spb s="0">
      <v xml:space="preserve">Cia	</v>
      <v xml:space="preserve">	</v>
      <v xml:space="preserve">https://www.cia.gov/library/publications/the-world-factbook/geos/bm.html?Transportation	</v>
      <v xml:space="preserve">	</v>
    </spb>
    <spb s="9">
      <v>0</v>
      <v>831</v>
      <v>832</v>
      <v>832</v>
      <v>3</v>
      <v>832</v>
      <v>832</v>
      <v>832</v>
      <v>833</v>
      <v>832</v>
      <v>832</v>
      <v>833</v>
      <v>832</v>
      <v>832</v>
      <v>834</v>
      <v>6</v>
      <v>831</v>
      <v>834</v>
      <v>7</v>
      <v>832</v>
      <v>834</v>
      <v>8</v>
      <v>9</v>
      <v>10</v>
      <v>834</v>
      <v>834</v>
      <v>832</v>
      <v>834</v>
      <v>11</v>
      <v>12</v>
      <v>13</v>
      <v>35</v>
      <v>834</v>
      <v>834</v>
      <v>834</v>
      <v>834</v>
      <v>834</v>
      <v>834</v>
      <v>834</v>
      <v>834</v>
      <v>834</v>
      <v>834</v>
      <v>834</v>
      <v>14</v>
    </spb>
    <spb s="10">
      <v>2019</v>
      <v>2019</v>
      <v>square km</v>
      <v>per thousand (2018)</v>
      <v>2022</v>
      <v>2019</v>
      <v>2018</v>
      <v>per liter (2016)</v>
      <v>2019</v>
      <v>years (2018)</v>
      <v>2019</v>
      <v>per thousand (2018)</v>
      <v>2019</v>
      <v>2017</v>
      <v>2016</v>
      <v>2019</v>
      <v>2016</v>
      <v>2018</v>
      <v>kilotons per year (2016)</v>
      <v>deaths per 100,000 (2017)</v>
      <v>kWh (2014)</v>
      <v>2014</v>
      <v>2017</v>
      <v>2017</v>
      <v>2017</v>
      <v>2017</v>
      <v>2017</v>
      <v>2015</v>
      <v>2017</v>
      <v>2017</v>
      <v>2018</v>
      <v>2018</v>
      <v>2019</v>
    </spb>
    <spb s="0">
      <v xml:space="preserve">Wikipedia	Cia	travel.state.gov	</v>
      <v xml:space="preserve">CC-BY-SA			</v>
      <v xml:space="preserve">http://en.wikipedia.org/wiki/Namibia	https://www.cia.gov/library/publications/the-world-factbook/geos/wa.html?Transportation	https://travel.state.gov/content/travel/en/international-travel/International-Travel-Country-Information-Pages/Namibia.html	</v>
      <v xml:space="preserve">http://creativecommons.org/licenses/by-sa/3.0/			</v>
    </spb>
    <spb s="0">
      <v xml:space="preserve">Wikipedia	</v>
      <v xml:space="preserve">CC BY-SA 3.0	</v>
      <v xml:space="preserve">https://en.wikipedia.org/wiki/Namibia	</v>
      <v xml:space="preserve">https://creativecommons.org/licenses/by-sa/3.0	</v>
    </spb>
    <spb s="0">
      <v xml:space="preserve">Wikipedia	</v>
      <v xml:space="preserve">CC-BY-SA	</v>
      <v xml:space="preserve">http://en.wikipedia.org/wiki/Namibia	</v>
      <v xml:space="preserve">http://creativecommons.org/licenses/by-sa/3.0/	</v>
    </spb>
    <spb s="0">
      <v xml:space="preserve">Cia	</v>
      <v xml:space="preserve">	</v>
      <v xml:space="preserve">https://www.cia.gov/library/publications/the-world-factbook/geos/wa.html?Transportation	</v>
      <v xml:space="preserve">	</v>
    </spb>
    <spb s="21">
      <v>0</v>
      <v>837</v>
      <v>838</v>
      <v>838</v>
      <v>3</v>
      <v>838</v>
      <v>838</v>
      <v>838</v>
      <v>839</v>
      <v>838</v>
      <v>838</v>
      <v>838</v>
      <v>838</v>
      <v>840</v>
      <v>6</v>
      <v>837</v>
      <v>840</v>
      <v>7</v>
      <v>838</v>
      <v>840</v>
      <v>8</v>
      <v>9</v>
      <v>10</v>
      <v>840</v>
      <v>840</v>
      <v>838</v>
      <v>840</v>
      <v>11</v>
      <v>12</v>
      <v>13</v>
      <v>35</v>
      <v>840</v>
      <v>837</v>
      <v>840</v>
      <v>840</v>
      <v>840</v>
      <v>840</v>
      <v>840</v>
      <v>840</v>
      <v>840</v>
      <v>840</v>
      <v>840</v>
      <v>840</v>
      <v>14</v>
    </spb>
    <spb s="12">
      <v>2019</v>
      <v>2019</v>
      <v>square km</v>
      <v>per thousand (2018)</v>
      <v>2022</v>
      <v>2019</v>
      <v>2018</v>
      <v>per liter (2016)</v>
      <v>2019</v>
      <v>years (2018)</v>
      <v>2018</v>
      <v>per thousand (2018)</v>
      <v>2019</v>
      <v>2017</v>
      <v>2016</v>
      <v>2019</v>
      <v>2016</v>
      <v>2018</v>
      <v>kilotons per year (2016)</v>
      <v>deaths per 100,000 (2017)</v>
      <v>kWh (2014)</v>
      <v>2014</v>
      <v>2019</v>
      <v>2015</v>
      <v>2015</v>
      <v>2015</v>
      <v>2015</v>
      <v>2015</v>
      <v>2015</v>
      <v>2015</v>
      <v>2015</v>
      <v>2018</v>
      <v>2017</v>
      <v>2019</v>
    </spb>
    <spb s="0">
      <v xml:space="preserve">Wikipedia	Cia	travel.state.gov	</v>
      <v xml:space="preserve">CC-BY-SA			</v>
      <v xml:space="preserve">http://en.wikipedia.org/wiki/Nepal	https://www.cia.gov/library/publications/the-world-factbook/geos/np.html?Transportation	https://travel.state.gov/content/travel/en/international-travel/International-Travel-Country-Information-Pages/Nepal.html	</v>
      <v xml:space="preserve">http://creativecommons.org/licenses/by-sa/3.0/			</v>
    </spb>
    <spb s="0">
      <v xml:space="preserve">Wikipedia	</v>
      <v xml:space="preserve">CC BY-SA 3.0	</v>
      <v xml:space="preserve">https://en.wikipedia.org/wiki/Nepal	</v>
      <v xml:space="preserve">https://creativecommons.org/licenses/by-sa/3.0	</v>
    </spb>
    <spb s="0">
      <v xml:space="preserve">Wikipedia	</v>
      <v xml:space="preserve">CC-BY-SA	</v>
      <v xml:space="preserve">http://en.wikipedia.org/wiki/Nepal	</v>
      <v xml:space="preserve">http://creativecommons.org/licenses/by-sa/3.0/	</v>
    </spb>
    <spb s="0">
      <v xml:space="preserve">Cia	</v>
      <v xml:space="preserve">	</v>
      <v xml:space="preserve">https://www.cia.gov/library/publications/the-world-factbook/geos/np.html?Transportation	</v>
      <v xml:space="preserve">	</v>
    </spb>
    <spb s="9">
      <v>0</v>
      <v>843</v>
      <v>844</v>
      <v>844</v>
      <v>3</v>
      <v>844</v>
      <v>844</v>
      <v>844</v>
      <v>845</v>
      <v>844</v>
      <v>844</v>
      <v>845</v>
      <v>844</v>
      <v>844</v>
      <v>846</v>
      <v>6</v>
      <v>843</v>
      <v>846</v>
      <v>7</v>
      <v>844</v>
      <v>846</v>
      <v>8</v>
      <v>9</v>
      <v>10</v>
      <v>846</v>
      <v>846</v>
      <v>844</v>
      <v>846</v>
      <v>11</v>
      <v>12</v>
      <v>13</v>
      <v>35</v>
      <v>846</v>
      <v>846</v>
      <v>846</v>
      <v>846</v>
      <v>846</v>
      <v>846</v>
      <v>846</v>
      <v>846</v>
      <v>846</v>
      <v>846</v>
      <v>846</v>
      <v>14</v>
    </spb>
    <spb s="10">
      <v>2019</v>
      <v>2019</v>
      <v>square km</v>
      <v>per thousand (2018)</v>
      <v>2022</v>
      <v>2019</v>
      <v>2018</v>
      <v>per liter (2016)</v>
      <v>2019</v>
      <v>years (2018)</v>
      <v>2017</v>
      <v>per thousand (2018)</v>
      <v>2019</v>
      <v>2017</v>
      <v>2016</v>
      <v>2019</v>
      <v>2016</v>
      <v>2018</v>
      <v>kilotons per year (2016)</v>
      <v>deaths per 100,000 (2017)</v>
      <v>kWh (2014)</v>
      <v>2014</v>
      <v>2010</v>
      <v>2010</v>
      <v>2010</v>
      <v>2010</v>
      <v>2010</v>
      <v>2015</v>
      <v>2010</v>
      <v>2010</v>
      <v>2019</v>
      <v>2018</v>
      <v>2019</v>
    </spb>
    <spb s="0">
      <v xml:space="preserve">Wikipedia	Cia	travel.state.gov	</v>
      <v xml:space="preserve">CC-BY-SA			</v>
      <v xml:space="preserve">http://en.wikipedia.org/wiki/Netherlands	https://www.cia.gov/library/publications/the-world-factbook/geos/nl.html?Transportation	https://travel.state.gov/content/travel/en/international-travel/International-Travel-Country-Information-Pages/Netherlands.html	</v>
      <v xml:space="preserve">http://creativecommons.org/licenses/by-sa/3.0/			</v>
    </spb>
    <spb s="0">
      <v xml:space="preserve">Wikipedia	</v>
      <v xml:space="preserve">CC BY-SA 3.0	</v>
      <v xml:space="preserve">https://en.wikipedia.org/wiki/Netherlands	</v>
      <v xml:space="preserve">https://creativecommons.org/licenses/by-sa/3.0	</v>
    </spb>
    <spb s="0">
      <v xml:space="preserve">Wikipedia	</v>
      <v xml:space="preserve">CC-BY-SA	</v>
      <v xml:space="preserve">http://en.wikipedia.org/wiki/Netherlands	</v>
      <v xml:space="preserve">http://creativecommons.org/licenses/by-sa/3.0/	</v>
    </spb>
    <spb s="0">
      <v xml:space="preserve">Cia	</v>
      <v xml:space="preserve">	</v>
      <v xml:space="preserve">https://www.cia.gov/library/publications/the-world-factbook/geos/nl.html?Transportation	</v>
      <v xml:space="preserve">	</v>
    </spb>
    <spb s="11">
      <v>0</v>
      <v>849</v>
      <v>850</v>
      <v>850</v>
      <v>3</v>
      <v>850</v>
      <v>850</v>
      <v>850</v>
      <v>851</v>
      <v>850</v>
      <v>850</v>
      <v>851</v>
      <v>850</v>
      <v>850</v>
      <v>852</v>
      <v>6</v>
      <v>849</v>
      <v>852</v>
      <v>7</v>
      <v>850</v>
      <v>852</v>
      <v>8</v>
      <v>9</v>
      <v>10</v>
      <v>852</v>
      <v>852</v>
      <v>850</v>
      <v>852</v>
      <v>11</v>
      <v>12</v>
      <v>13</v>
      <v>35</v>
      <v>852</v>
      <v>849</v>
      <v>852</v>
      <v>852</v>
      <v>852</v>
      <v>852</v>
      <v>852</v>
      <v>852</v>
      <v>852</v>
      <v>852</v>
      <v>852</v>
      <v>852</v>
      <v>14</v>
    </spb>
    <spb s="12">
      <v>2019</v>
      <v>2019</v>
      <v>square km</v>
      <v>per thousand (2018)</v>
      <v>2024</v>
      <v>2019</v>
      <v>2018</v>
      <v>per liter (2016)</v>
      <v>2019</v>
      <v>years (2018)</v>
      <v>2018</v>
      <v>per thousand (2018)</v>
      <v>2019</v>
      <v>2017</v>
      <v>2016</v>
      <v>2019</v>
      <v>2016</v>
      <v>2017</v>
      <v>kilotons per year (2016)</v>
      <v>deaths per 100,000 (2017)</v>
      <v>kWh (2014)</v>
      <v>2015</v>
      <v>2017</v>
      <v>2017</v>
      <v>2017</v>
      <v>2017</v>
      <v>2017</v>
      <v>2017</v>
      <v>2015</v>
      <v>2017</v>
      <v>2017</v>
      <v>2017</v>
      <v>2017</v>
      <v>2019</v>
    </spb>
    <spb s="0">
      <v xml:space="preserve">Wikipedia	Cia	travel.state.gov	</v>
      <v xml:space="preserve">CC-BY-SA			</v>
      <v xml:space="preserve">http://en.wikipedia.org/wiki/New_Zealand	https://www.cia.gov/library/publications/the-world-factbook/geos/nz.html?Transportation	https://travel.state.gov/content/travel/en/international-travel/International-Travel-Country-Information-Pages/NewZealand.html	</v>
      <v xml:space="preserve">http://creativecommons.org/licenses/by-sa/3.0/			</v>
    </spb>
    <spb s="0">
      <v xml:space="preserve">Wikipedia	</v>
      <v xml:space="preserve">CC BY-SA 3.0	</v>
      <v xml:space="preserve">https://en.wikipedia.org/wiki/New_Zealand	</v>
      <v xml:space="preserve">https://creativecommons.org/licenses/by-sa/3.0	</v>
    </spb>
    <spb s="0">
      <v xml:space="preserve">Wikipedia	</v>
      <v xml:space="preserve">CC-BY-SA	</v>
      <v xml:space="preserve">http://en.wikipedia.org/wiki/New_Zealand	</v>
      <v xml:space="preserve">http://creativecommons.org/licenses/by-sa/3.0/	</v>
    </spb>
    <spb s="0">
      <v xml:space="preserve">Cia	</v>
      <v xml:space="preserve">	</v>
      <v xml:space="preserve">https://www.cia.gov/library/publications/the-world-factbook/geos/nz.html?Transportation	</v>
      <v xml:space="preserve">	</v>
    </spb>
    <spb s="88">
      <v>0</v>
      <v>855</v>
      <v>856</v>
      <v>856</v>
      <v>3</v>
      <v>856</v>
      <v>856</v>
      <v>856</v>
      <v>857</v>
      <v>856</v>
      <v>856</v>
      <v>857</v>
      <v>856</v>
      <v>856</v>
      <v>858</v>
      <v>6</v>
      <v>855</v>
      <v>858</v>
      <v>7</v>
      <v>856</v>
      <v>858</v>
      <v>8</v>
      <v>9</v>
      <v>10</v>
      <v>858</v>
      <v>858</v>
      <v>856</v>
      <v>858</v>
      <v>11</v>
      <v>12</v>
      <v>13</v>
      <v>35</v>
      <v>858</v>
      <v>855</v>
      <v>858</v>
      <v>858</v>
      <v>858</v>
      <v>14</v>
    </spb>
    <spb s="25">
      <v>2019</v>
      <v>2019</v>
      <v>square km</v>
      <v>per thousand (2018)</v>
      <v>2022</v>
      <v>2019</v>
      <v>2018</v>
      <v>per liter (2016)</v>
      <v>2019</v>
      <v>years (2018)</v>
      <v>2019</v>
      <v>per thousand (2018)</v>
      <v>2019</v>
      <v>2017</v>
      <v>2016</v>
      <v>2019</v>
      <v>2016</v>
      <v>2018</v>
      <v>kilotons per year (2016)</v>
      <v>deaths per 100,000 (2017)</v>
      <v>kWh (2014)</v>
      <v>2015</v>
      <v>2019</v>
      <v>2013</v>
      <v>2017</v>
      <v>2017</v>
      <v>2019</v>
    </spb>
    <spb s="0">
      <v xml:space="preserve">Wikipedia	Cia	travel.state.gov	</v>
      <v xml:space="preserve">CC-BY-SA			</v>
      <v xml:space="preserve">http://en.wikipedia.org/wiki/Nicaragua	https://www.cia.gov/library/publications/the-world-factbook/geos/nu.html?Transportation	https://travel.state.gov/content/travel/en/international-travel/International-Travel-Country-Information-Pages/Nicaragua.html	</v>
      <v xml:space="preserve">http://creativecommons.org/licenses/by-sa/3.0/			</v>
    </spb>
    <spb s="0">
      <v xml:space="preserve">Wikipedia	</v>
      <v xml:space="preserve">CC BY-SA 3.0	</v>
      <v xml:space="preserve">https://en.wikipedia.org/wiki/Nicaragua	</v>
      <v xml:space="preserve">https://creativecommons.org/licenses/by-sa/3.0	</v>
    </spb>
    <spb s="0">
      <v xml:space="preserve">Wikipedia	</v>
      <v xml:space="preserve">CC-BY-SA	</v>
      <v xml:space="preserve">http://en.wikipedia.org/wiki/Nicaragua	</v>
      <v xml:space="preserve">http://creativecommons.org/licenses/by-sa/3.0/	</v>
    </spb>
    <spb s="0">
      <v xml:space="preserve">Cia	</v>
      <v xml:space="preserve">	</v>
      <v xml:space="preserve">https://www.cia.gov/library/publications/the-world-factbook/geos/nu.html?Transportation	</v>
      <v xml:space="preserve">	</v>
    </spb>
    <spb s="9">
      <v>0</v>
      <v>861</v>
      <v>862</v>
      <v>862</v>
      <v>3</v>
      <v>862</v>
      <v>862</v>
      <v>862</v>
      <v>863</v>
      <v>862</v>
      <v>862</v>
      <v>863</v>
      <v>862</v>
      <v>862</v>
      <v>864</v>
      <v>6</v>
      <v>861</v>
      <v>864</v>
      <v>7</v>
      <v>862</v>
      <v>864</v>
      <v>8</v>
      <v>9</v>
      <v>10</v>
      <v>864</v>
      <v>864</v>
      <v>862</v>
      <v>864</v>
      <v>11</v>
      <v>12</v>
      <v>13</v>
      <v>35</v>
      <v>864</v>
      <v>864</v>
      <v>864</v>
      <v>864</v>
      <v>864</v>
      <v>864</v>
      <v>864</v>
      <v>864</v>
      <v>864</v>
      <v>864</v>
      <v>864</v>
      <v>14</v>
    </spb>
    <spb s="10">
      <v>2019</v>
      <v>2019</v>
      <v>square km</v>
      <v>per thousand (2018)</v>
      <v>2022</v>
      <v>2019</v>
      <v>2018</v>
      <v>per liter (2016)</v>
      <v>2019</v>
      <v>years (2018)</v>
      <v>2018</v>
      <v>per thousand (2018)</v>
      <v>2019</v>
      <v>2017</v>
      <v>2016</v>
      <v>2019</v>
      <v>2016</v>
      <v>2018</v>
      <v>kilotons per year (2016)</v>
      <v>deaths per 100,000 (2017)</v>
      <v>kWh (2014)</v>
      <v>2014</v>
      <v>2014</v>
      <v>2014</v>
      <v>2014</v>
      <v>2014</v>
      <v>2014</v>
      <v>2015</v>
      <v>2014</v>
      <v>2014</v>
      <v>2010</v>
      <v>2002</v>
      <v>2019</v>
    </spb>
    <spb s="0">
      <v xml:space="preserve">Wikipedia	Cia	travel.state.gov	</v>
      <v xml:space="preserve">CC-BY-SA			</v>
      <v xml:space="preserve">http://en.wikipedia.org/wiki/Niger	https://www.cia.gov/library/publications/the-world-factbook/geos/ng.html?Transportation	https://travel.state.gov/content/travel/en/international-travel/International-Travel-Country-Information-Pages/Niger.html	</v>
      <v xml:space="preserve">http://creativecommons.org/licenses/by-sa/3.0/			</v>
    </spb>
    <spb s="0">
      <v xml:space="preserve">Wikipedia	</v>
      <v xml:space="preserve">CC BY-SA 3.0	</v>
      <v xml:space="preserve">https://en.wikipedia.org/wiki/Niger	</v>
      <v xml:space="preserve">https://creativecommons.org/licenses/by-sa/3.0	</v>
    </spb>
    <spb s="0">
      <v xml:space="preserve">Wikipedia	</v>
      <v xml:space="preserve">CC-BY-SA	</v>
      <v xml:space="preserve">http://en.wikipedia.org/wiki/Niger	</v>
      <v xml:space="preserve">http://creativecommons.org/licenses/by-sa/3.0/	</v>
    </spb>
    <spb s="0">
      <v xml:space="preserve">Cia	</v>
      <v xml:space="preserve">	</v>
      <v xml:space="preserve">https://www.cia.gov/library/publications/the-world-factbook/geos/ng.html?Transportation	</v>
      <v xml:space="preserve">	</v>
    </spb>
    <spb s="9">
      <v>0</v>
      <v>867</v>
      <v>868</v>
      <v>868</v>
      <v>3</v>
      <v>868</v>
      <v>868</v>
      <v>868</v>
      <v>869</v>
      <v>868</v>
      <v>868</v>
      <v>869</v>
      <v>868</v>
      <v>868</v>
      <v>870</v>
      <v>6</v>
      <v>867</v>
      <v>870</v>
      <v>7</v>
      <v>868</v>
      <v>870</v>
      <v>8</v>
      <v>9</v>
      <v>10</v>
      <v>870</v>
      <v>870</v>
      <v>868</v>
      <v>870</v>
      <v>11</v>
      <v>12</v>
      <v>13</v>
      <v>35</v>
      <v>870</v>
      <v>870</v>
      <v>870</v>
      <v>870</v>
      <v>870</v>
      <v>870</v>
      <v>870</v>
      <v>870</v>
      <v>870</v>
      <v>870</v>
      <v>870</v>
      <v>14</v>
    </spb>
    <spb s="10">
      <v>2019</v>
      <v>2019</v>
      <v>square km</v>
      <v>per thousand (2018)</v>
      <v>2022</v>
      <v>2019</v>
      <v>2018</v>
      <v>per liter (2016)</v>
      <v>2019</v>
      <v>years (2018)</v>
      <v>1980</v>
      <v>per thousand (2018)</v>
      <v>2019</v>
      <v>2017</v>
      <v>2016</v>
      <v>2019</v>
      <v>2016</v>
      <v>2016</v>
      <v>kilotons per year (2016)</v>
      <v>deaths per 100,000 (2017)</v>
      <v>kWh (2014)</v>
      <v>2014</v>
      <v>2014</v>
      <v>2014</v>
      <v>2014</v>
      <v>2014</v>
      <v>2014</v>
      <v>2015</v>
      <v>2014</v>
      <v>2014</v>
      <v>2017</v>
      <v>2018</v>
      <v>2019</v>
    </spb>
    <spb s="0">
      <v xml:space="preserve">Wikipedia	Cia	travel.state.gov	</v>
      <v xml:space="preserve">CC-BY-SA			</v>
      <v xml:space="preserve">http://en.wikipedia.org/wiki/Nigeria	https://www.cia.gov/library/publications/the-world-factbook/geos/ni.html?Transportation	https://travel.state.gov/content/travel/en/international-travel/International-Travel-Country-Information-Pages/Nigeria.html	</v>
      <v xml:space="preserve">http://creativecommons.org/licenses/by-sa/3.0/			</v>
    </spb>
    <spb s="0">
      <v xml:space="preserve">Wikipedia	</v>
      <v xml:space="preserve">CC BY-SA 3.0	</v>
      <v xml:space="preserve">https://en.wikipedia.org/wiki/Nigeria	</v>
      <v xml:space="preserve">https://creativecommons.org/licenses/by-sa/3.0	</v>
    </spb>
    <spb s="0">
      <v xml:space="preserve">Wikipedia	</v>
      <v xml:space="preserve">CC-BY-SA	</v>
      <v xml:space="preserve">http://en.wikipedia.org/wiki/Nigeria	</v>
      <v xml:space="preserve">http://creativecommons.org/licenses/by-sa/3.0/	</v>
    </spb>
    <spb s="0">
      <v xml:space="preserve">Cia	</v>
      <v xml:space="preserve">	</v>
      <v xml:space="preserve">https://www.cia.gov/library/publications/the-world-factbook/geos/ni.html?Transportation	</v>
      <v xml:space="preserve">	</v>
    </spb>
    <spb s="11">
      <v>0</v>
      <v>873</v>
      <v>874</v>
      <v>874</v>
      <v>3</v>
      <v>874</v>
      <v>874</v>
      <v>874</v>
      <v>875</v>
      <v>874</v>
      <v>874</v>
      <v>875</v>
      <v>874</v>
      <v>874</v>
      <v>876</v>
      <v>6</v>
      <v>873</v>
      <v>876</v>
      <v>7</v>
      <v>874</v>
      <v>876</v>
      <v>8</v>
      <v>9</v>
      <v>10</v>
      <v>876</v>
      <v>876</v>
      <v>874</v>
      <v>876</v>
      <v>11</v>
      <v>12</v>
      <v>13</v>
      <v>35</v>
      <v>876</v>
      <v>873</v>
      <v>876</v>
      <v>876</v>
      <v>876</v>
      <v>876</v>
      <v>876</v>
      <v>876</v>
      <v>876</v>
      <v>876</v>
      <v>876</v>
      <v>876</v>
      <v>14</v>
    </spb>
    <spb s="12">
      <v>2019</v>
      <v>2019</v>
      <v>square km</v>
      <v>per thousand (2018)</v>
      <v>2022</v>
      <v>2019</v>
      <v>2018</v>
      <v>per liter (2016)</v>
      <v>2019</v>
      <v>years (2018)</v>
      <v>2013</v>
      <v>per thousand (2018)</v>
      <v>2019</v>
      <v>2017</v>
      <v>2016</v>
      <v>2019</v>
      <v>2016</v>
      <v>2018</v>
      <v>kilotons per year (2016)</v>
      <v>deaths per 100,000 (2017)</v>
      <v>kWh (2014)</v>
      <v>2014</v>
      <v>2019</v>
      <v>2009</v>
      <v>2009</v>
      <v>2009</v>
      <v>2009</v>
      <v>2009</v>
      <v>2015</v>
      <v>2009</v>
      <v>2009</v>
      <v>2016</v>
      <v>2011</v>
      <v>2019</v>
    </spb>
    <spb s="0">
      <v xml:space="preserve">Wikipedia	Wikipedia	travel.state.gov	</v>
      <v xml:space="preserve">CC-BY-SA	CC-BY-SA		</v>
      <v xml:space="preserve">http://en.wikipedia.org/wiki/Republic_of_Macedonia	http://en.wikipedia.org/wiki/North_Macedonia	https://travel.state.gov/content/travel/en/international-travel/International-Travel-Country-Information-Pages/Macedonia.html	</v>
      <v xml:space="preserve">http://creativecommons.org/licenses/by-sa/3.0/	http://creativecommons.org/licenses/by-sa/3.0/		</v>
    </spb>
    <spb s="0">
      <v xml:space="preserve">Wikipedia	</v>
      <v xml:space="preserve">CC BY-SA 3.0	</v>
      <v xml:space="preserve">https://en.wikipedia.org/wiki/North_Macedonia	</v>
      <v xml:space="preserve">https://creativecommons.org/licenses/by-sa/3.0	</v>
    </spb>
    <spb s="0">
      <v xml:space="preserve">Cia	</v>
      <v xml:space="preserve">	</v>
      <v xml:space="preserve">https://www.cia.gov/library/publications/the-world-factbook/geos/mk.html?Transportation	</v>
      <v xml:space="preserve">	</v>
    </spb>
    <spb s="100">
      <v>879</v>
      <v>880</v>
      <v>880</v>
      <v>880</v>
      <v>880</v>
      <v>880</v>
      <v>880</v>
      <v>880</v>
      <v>880</v>
      <v>880</v>
      <v>880</v>
      <v>880</v>
      <v>881</v>
    </spb>
    <spb s="2">
      <v>53</v>
      <v>Name</v>
      <v>LearnMoreOnLink</v>
    </spb>
    <spb s="101">
      <v>2013</v>
      <v>square km</v>
      <v>2022</v>
      <v>2015</v>
    </spb>
    <spb s="0">
      <v xml:space="preserve">Wikipedia	Cia	</v>
      <v xml:space="preserve">CC-BY-SA		</v>
      <v xml:space="preserve">http://en.wikipedia.org/wiki/Northern_Mariana_Islands	https://www.cia.gov/library/publications/the-world-factbook/geos/cq.html?Transportation	</v>
      <v xml:space="preserve">http://creativecommons.org/licenses/by-sa/3.0/		</v>
    </spb>
    <spb s="0">
      <v xml:space="preserve">Wikipedia	</v>
      <v xml:space="preserve">CC BY-SA 3.0	</v>
      <v xml:space="preserve">https://en.wikipedia.org/wiki/Northern_Mariana_Islands	</v>
      <v xml:space="preserve">https://creativecommons.org/licenses/by-sa/3.0	</v>
    </spb>
    <spb s="0">
      <v xml:space="preserve">Wikipedia	</v>
      <v xml:space="preserve">CC-BY-SA	</v>
      <v xml:space="preserve">http://en.wikipedia.org/wiki/Northern_Mariana_Islands	</v>
      <v xml:space="preserve">http://creativecommons.org/licenses/by-sa/3.0/	</v>
    </spb>
    <spb s="0">
      <v xml:space="preserve">Cia	</v>
      <v xml:space="preserve">	</v>
      <v xml:space="preserve">https://www.cia.gov/library/publications/the-world-factbook/geos/cq.html?Transportation	</v>
      <v xml:space="preserve">	</v>
    </spb>
    <spb s="102">
      <v>885</v>
      <v>886</v>
      <v>886</v>
      <v>886</v>
      <v>886</v>
      <v>886</v>
      <v>887</v>
      <v>886</v>
      <v>886</v>
      <v>886</v>
      <v>886</v>
      <v>886</v>
      <v>9</v>
      <v>888</v>
      <v>886</v>
      <v>888</v>
      <v>11</v>
    </spb>
    <spb s="2">
      <v>54</v>
      <v>Name</v>
      <v>LearnMoreOnLink</v>
    </spb>
    <spb s="103">
      <v>2018</v>
      <v>square km</v>
      <v>2022</v>
      <v>2019</v>
      <v>2016</v>
      <v>2016</v>
      <v>1999</v>
    </spb>
    <spb s="0">
      <v xml:space="preserve">Wikipedia	Cia	travel.state.gov	</v>
      <v xml:space="preserve">CC-BY-SA			</v>
      <v xml:space="preserve">http://en.wikipedia.org/wiki/Norway	https://www.cia.gov/library/publications/the-world-factbook/geos/no.html?Transportation	https://travel.state.gov/content/travel/en/international-travel/International-Travel-Country-Information-Pages/Norway.html	</v>
      <v xml:space="preserve">http://creativecommons.org/licenses/by-sa/3.0/			</v>
    </spb>
    <spb s="0">
      <v xml:space="preserve">Wikipedia	</v>
      <v xml:space="preserve">CC BY-SA 3.0	</v>
      <v xml:space="preserve">https://en.wikipedia.org/wiki/Norway	</v>
      <v xml:space="preserve">https://creativecommons.org/licenses/by-sa/3.0	</v>
    </spb>
    <spb s="0">
      <v xml:space="preserve">Wikipedia	</v>
      <v xml:space="preserve">CC-BY-SA	</v>
      <v xml:space="preserve">http://en.wikipedia.org/wiki/Norway	</v>
      <v xml:space="preserve">http://creativecommons.org/licenses/by-sa/3.0/	</v>
    </spb>
    <spb s="0">
      <v xml:space="preserve">Cia	</v>
      <v xml:space="preserve">	</v>
      <v xml:space="preserve">https://www.cia.gov/library/publications/the-world-factbook/geos/no.html?Transportation	</v>
      <v xml:space="preserve">	</v>
    </spb>
    <spb s="21">
      <v>0</v>
      <v>892</v>
      <v>893</v>
      <v>893</v>
      <v>3</v>
      <v>893</v>
      <v>893</v>
      <v>893</v>
      <v>894</v>
      <v>893</v>
      <v>893</v>
      <v>893</v>
      <v>893</v>
      <v>895</v>
      <v>6</v>
      <v>892</v>
      <v>895</v>
      <v>7</v>
      <v>893</v>
      <v>895</v>
      <v>8</v>
      <v>9</v>
      <v>10</v>
      <v>895</v>
      <v>895</v>
      <v>893</v>
      <v>895</v>
      <v>11</v>
      <v>12</v>
      <v>13</v>
      <v>35</v>
      <v>895</v>
      <v>892</v>
      <v>895</v>
      <v>895</v>
      <v>895</v>
      <v>895</v>
      <v>895</v>
      <v>895</v>
      <v>895</v>
      <v>895</v>
      <v>895</v>
      <v>895</v>
      <v>14</v>
    </spb>
    <spb s="0">
      <v xml:space="preserve">Wikipedia	Cia	travel.state.gov	</v>
      <v xml:space="preserve">CC-BY-SA			</v>
      <v xml:space="preserve">http://en.wikipedia.org/wiki/Oman	https://www.cia.gov/library/publications/the-world-factbook/geos/mu.html?Transportation	https://travel.state.gov/content/travel/en/international-travel/International-Travel-Country-Information-Pages/Oman.html	</v>
      <v xml:space="preserve">http://creativecommons.org/licenses/by-sa/3.0/			</v>
    </spb>
    <spb s="0">
      <v xml:space="preserve">Wikipedia	</v>
      <v xml:space="preserve">CC BY-SA 3.0	</v>
      <v xml:space="preserve">https://en.wikipedia.org/wiki/Oman	</v>
      <v xml:space="preserve">https://creativecommons.org/licenses/by-sa/3.0	</v>
    </spb>
    <spb s="0">
      <v xml:space="preserve">Wikipedia	</v>
      <v xml:space="preserve">CC-BY-SA	</v>
      <v xml:space="preserve">http://en.wikipedia.org/wiki/Oman	</v>
      <v xml:space="preserve">http://creativecommons.org/licenses/by-sa/3.0/	</v>
    </spb>
    <spb s="0">
      <v xml:space="preserve">Cia	</v>
      <v xml:space="preserve">	</v>
      <v xml:space="preserve">https://www.cia.gov/library/publications/the-world-factbook/geos/mu.html?Transportation	</v>
      <v xml:space="preserve">	</v>
    </spb>
    <spb s="88">
      <v>0</v>
      <v>897</v>
      <v>898</v>
      <v>898</v>
      <v>3</v>
      <v>898</v>
      <v>898</v>
      <v>898</v>
      <v>899</v>
      <v>898</v>
      <v>898</v>
      <v>899</v>
      <v>898</v>
      <v>898</v>
      <v>900</v>
      <v>6</v>
      <v>897</v>
      <v>900</v>
      <v>7</v>
      <v>898</v>
      <v>900</v>
      <v>8</v>
      <v>9</v>
      <v>10</v>
      <v>900</v>
      <v>900</v>
      <v>898</v>
      <v>900</v>
      <v>11</v>
      <v>12</v>
      <v>13</v>
      <v>35</v>
      <v>900</v>
      <v>897</v>
      <v>900</v>
      <v>900</v>
      <v>900</v>
      <v>14</v>
    </spb>
    <spb s="25">
      <v>2019</v>
      <v>2019</v>
      <v>square km</v>
      <v>per thousand (2018)</v>
      <v>2022</v>
      <v>2019</v>
      <v>2018</v>
      <v>per liter (2016)</v>
      <v>2019</v>
      <v>years (2018)</v>
      <v>2013</v>
      <v>per thousand (2018)</v>
      <v>2019</v>
      <v>2017</v>
      <v>2016</v>
      <v>2019</v>
      <v>2016</v>
      <v>2018</v>
      <v>kilotons per year (2016)</v>
      <v>deaths per 100,000 (2017)</v>
      <v>kWh (2014)</v>
      <v>2014</v>
      <v>2019</v>
      <v>2015</v>
      <v>2018</v>
      <v>2018</v>
      <v>2019</v>
    </spb>
    <spb s="0">
      <v xml:space="preserve">Wikipedia	travel.state.gov	</v>
      <v xml:space="preserve">CC-BY-SA		</v>
      <v xml:space="preserve">http://en.wikipedia.org/wiki/Pakistan	https://travel.state.gov/content/travel/en/international-travel/International-Travel-Country-Information-Pages/Pakistan.html	</v>
      <v xml:space="preserve">http://creativecommons.org/licenses/by-sa/3.0/		</v>
    </spb>
    <spb s="0">
      <v xml:space="preserve">Wikipedia	</v>
      <v xml:space="preserve">CC BY-SA 3.0	</v>
      <v xml:space="preserve">https://en.wikipedia.org/wiki/Pakistan	</v>
      <v xml:space="preserve">https://creativecommons.org/licenses/by-sa/3.0	</v>
    </spb>
    <spb s="0">
      <v xml:space="preserve">Wikipedia	</v>
      <v xml:space="preserve">CC-BY-SA	</v>
      <v xml:space="preserve">http://en.wikipedia.org/wiki/Pakistan	</v>
      <v xml:space="preserve">http://creativecommons.org/licenses/by-sa/3.0/	</v>
    </spb>
    <spb s="0">
      <v xml:space="preserve">Cia	</v>
      <v xml:space="preserve">	</v>
      <v xml:space="preserve">https://www.cia.gov/library/publications/the-world-factbook/geos/pk.html?Transportation	</v>
      <v xml:space="preserve">	</v>
    </spb>
    <spb s="0">
      <v xml:space="preserve">Wikipedia	Cia	travel.state.gov	</v>
      <v xml:space="preserve">CC-BY-SA			</v>
      <v xml:space="preserve">http://en.wikipedia.org/wiki/Pakistan	https://www.cia.gov/library/publications/the-world-factbook/geos/pk.html?Transportation	https://travel.state.gov/content/travel/en/international-travel/International-Travel-Country-Information-Pages/Pakistan.html	</v>
      <v xml:space="preserve">http://creativecommons.org/licenses/by-sa/3.0/			</v>
    </spb>
    <spb s="11">
      <v>0</v>
      <v>903</v>
      <v>904</v>
      <v>904</v>
      <v>3</v>
      <v>904</v>
      <v>904</v>
      <v>904</v>
      <v>905</v>
      <v>904</v>
      <v>904</v>
      <v>905</v>
      <v>904</v>
      <v>904</v>
      <v>906</v>
      <v>6</v>
      <v>907</v>
      <v>906</v>
      <v>7</v>
      <v>904</v>
      <v>906</v>
      <v>8</v>
      <v>9</v>
      <v>10</v>
      <v>906</v>
      <v>906</v>
      <v>904</v>
      <v>906</v>
      <v>11</v>
      <v>12</v>
      <v>13</v>
      <v>35</v>
      <v>906</v>
      <v>907</v>
      <v>906</v>
      <v>906</v>
      <v>906</v>
      <v>906</v>
      <v>906</v>
      <v>906</v>
      <v>906</v>
      <v>906</v>
      <v>906</v>
      <v>906</v>
      <v>14</v>
    </spb>
    <spb s="12">
      <v>2019</v>
      <v>2017</v>
      <v>square km</v>
      <v>per thousand (2018)</v>
      <v>2022</v>
      <v>2019</v>
      <v>2018</v>
      <v>per liter (2016)</v>
      <v>2019</v>
      <v>years (2018)</v>
      <v>2011</v>
      <v>per thousand (2018)</v>
      <v>2019</v>
      <v>2017</v>
      <v>2016</v>
      <v>2019</v>
      <v>2016</v>
      <v>2018</v>
      <v>kilotons per year (2016)</v>
      <v>deaths per 100,000 (2017)</v>
      <v>kWh (2014)</v>
      <v>2014</v>
      <v>2016</v>
      <v>2015</v>
      <v>2015</v>
      <v>2015</v>
      <v>2015</v>
      <v>2015</v>
      <v>2015</v>
      <v>2015</v>
      <v>2015</v>
      <v>2018</v>
      <v>2018</v>
      <v>2019</v>
    </spb>
    <spb s="0">
      <v xml:space="preserve">Wikipedia	Cia	travel.state.gov	</v>
      <v xml:space="preserve">CC-BY-SA			</v>
      <v xml:space="preserve">http://en.wikipedia.org/wiki/Palau	https://www.cia.gov/library/publications/the-world-factbook/geos/ps.html?Transportation	https://travel.state.gov/content/travel/en/international-travel/International-Travel-Country-Information-Pages/Palau.html	</v>
      <v xml:space="preserve">http://creativecommons.org/licenses/by-sa/3.0/			</v>
    </spb>
    <spb s="0">
      <v xml:space="preserve">Wikipedia	</v>
      <v xml:space="preserve">CC BY-SA 3.0	</v>
      <v xml:space="preserve">https://en.wikipedia.org/wiki/Palau	</v>
      <v xml:space="preserve">https://creativecommons.org/licenses/by-sa/3.0	</v>
    </spb>
    <spb s="0">
      <v xml:space="preserve">Wikipedia	</v>
      <v xml:space="preserve">CC-BY-SA	</v>
      <v xml:space="preserve">http://en.wikipedia.org/wiki/Palau	</v>
      <v xml:space="preserve">http://creativecommons.org/licenses/by-sa/3.0/	</v>
    </spb>
    <spb s="0">
      <v xml:space="preserve">Cia	</v>
      <v xml:space="preserve">	</v>
      <v xml:space="preserve">https://www.cia.gov/library/publications/the-world-factbook/geos/ps.html?Transportation	</v>
      <v xml:space="preserve">	</v>
    </spb>
    <spb s="59">
      <v>0</v>
      <v>910</v>
      <v>911</v>
      <v>911</v>
      <v>3</v>
      <v>911</v>
      <v>911</v>
      <v>911</v>
      <v>912</v>
      <v>911</v>
      <v>911</v>
      <v>912</v>
      <v>911</v>
      <v>911</v>
      <v>913</v>
      <v>6</v>
      <v>913</v>
      <v>7</v>
      <v>911</v>
      <v>913</v>
      <v>8</v>
      <v>9</v>
      <v>913</v>
      <v>911</v>
      <v>913</v>
      <v>11</v>
      <v>12</v>
      <v>913</v>
      <v>913</v>
      <v>913</v>
      <v>913</v>
    </spb>
    <spb s="60">
      <v>2017</v>
      <v>2018</v>
      <v>square km</v>
      <v>per thousand (2018)</v>
      <v>2022</v>
      <v>2017</v>
      <v>2015</v>
      <v>2019</v>
      <v>years (2005)</v>
      <v>2018</v>
      <v>per thousand (2018)</v>
      <v>2019</v>
      <v>2016</v>
      <v>2016</v>
      <v>2014</v>
      <v>kilotons per year (2016)</v>
      <v>1990</v>
      <v>2015</v>
      <v>2014</v>
      <v>2013</v>
    </spb>
    <spb s="0">
      <v xml:space="preserve">Wikipedia	Cia	travel.state.gov	</v>
      <v xml:space="preserve">CC-BY-SA			</v>
      <v xml:space="preserve">http://en.wikipedia.org/wiki/Panama	https://www.cia.gov/library/publications/the-world-factbook/geos/pm.html?Transportation	https://travel.state.gov/content/travel/en/international-travel/International-Travel-Country-Information-Pages/Panama.html	</v>
      <v xml:space="preserve">http://creativecommons.org/licenses/by-sa/3.0/			</v>
    </spb>
    <spb s="0">
      <v xml:space="preserve">Wikipedia	</v>
      <v xml:space="preserve">CC BY-SA 3.0	</v>
      <v xml:space="preserve">https://en.wikipedia.org/wiki/Panama	</v>
      <v xml:space="preserve">https://creativecommons.org/licenses/by-sa/3.0	</v>
    </spb>
    <spb s="0">
      <v xml:space="preserve">Wikipedia	</v>
      <v xml:space="preserve">CC-BY-SA	</v>
      <v xml:space="preserve">http://en.wikipedia.org/wiki/Panama	</v>
      <v xml:space="preserve">http://creativecommons.org/licenses/by-sa/3.0/	</v>
    </spb>
    <spb s="0">
      <v xml:space="preserve">Cia	</v>
      <v xml:space="preserve">	</v>
      <v xml:space="preserve">https://www.cia.gov/library/publications/the-world-factbook/geos/pm.html?Transportation	</v>
      <v xml:space="preserve">	</v>
    </spb>
    <spb s="61">
      <v>0</v>
      <v>916</v>
      <v>917</v>
      <v>917</v>
      <v>3</v>
      <v>917</v>
      <v>917</v>
      <v>917</v>
      <v>918</v>
      <v>917</v>
      <v>917</v>
      <v>918</v>
      <v>917</v>
      <v>917</v>
      <v>919</v>
      <v>6</v>
      <v>916</v>
      <v>919</v>
      <v>7</v>
      <v>917</v>
      <v>8</v>
      <v>9</v>
      <v>10</v>
      <v>919</v>
      <v>919</v>
      <v>917</v>
      <v>919</v>
      <v>11</v>
      <v>12</v>
      <v>13</v>
      <v>35</v>
      <v>919</v>
      <v>916</v>
      <v>919</v>
      <v>919</v>
      <v>919</v>
      <v>919</v>
      <v>919</v>
      <v>919</v>
      <v>919</v>
      <v>919</v>
      <v>919</v>
      <v>919</v>
      <v>14</v>
    </spb>
    <spb s="62">
      <v>2019</v>
      <v>2019</v>
      <v>square km</v>
      <v>per thousand (2018)</v>
      <v>2022</v>
      <v>2019</v>
      <v>2018</v>
      <v>per liter (2016)</v>
      <v>2019</v>
      <v>years (2018)</v>
      <v>per thousand (2018)</v>
      <v>2019</v>
      <v>2017</v>
      <v>2016</v>
      <v>2019</v>
      <v>2016</v>
      <v>2016</v>
      <v>kilotons per year (2016)</v>
      <v>deaths per 100,000 (2017)</v>
      <v>kWh (2014)</v>
      <v>2014</v>
      <v>2019</v>
      <v>2018</v>
      <v>2018</v>
      <v>2018</v>
      <v>2018</v>
      <v>2018</v>
      <v>2015</v>
      <v>2018</v>
      <v>2018</v>
      <v>2017</v>
      <v>2016</v>
      <v>2019</v>
    </spb>
    <spb s="0">
      <v xml:space="preserve">Wikipedia	Cia	travel.state.gov	</v>
      <v xml:space="preserve">CC-BY-SA			</v>
      <v xml:space="preserve">http://en.wikipedia.org/wiki/Papua_New_Guinea	https://www.cia.gov/library/publications/the-world-factbook/geos/pp.html?Transportation	https://travel.state.gov/content/travel/en/international-travel/International-Travel-Country-Information-Pages/PapuaNewGuinea.html	</v>
      <v xml:space="preserve">http://creativecommons.org/licenses/by-sa/3.0/			</v>
    </spb>
    <spb s="0">
      <v xml:space="preserve">Wikipedia	</v>
      <v xml:space="preserve">CC BY-SA 3.0	</v>
      <v xml:space="preserve">https://en.wikipedia.org/wiki/Papua_New_Guinea	</v>
      <v xml:space="preserve">https://creativecommons.org/licenses/by-sa/3.0	</v>
    </spb>
    <spb s="0">
      <v xml:space="preserve">Wikipedia	</v>
      <v xml:space="preserve">CC-BY-SA	</v>
      <v xml:space="preserve">http://en.wikipedia.org/wiki/Papua_New_Guinea	</v>
      <v xml:space="preserve">http://creativecommons.org/licenses/by-sa/3.0/	</v>
    </spb>
    <spb s="0">
      <v xml:space="preserve">Cia	</v>
      <v xml:space="preserve">	</v>
      <v xml:space="preserve">https://www.cia.gov/library/publications/the-world-factbook/geos/pp.html?Transportation	</v>
      <v xml:space="preserve">	</v>
    </spb>
    <spb s="104">
      <v>0</v>
      <v>922</v>
      <v>923</v>
      <v>923</v>
      <v>3</v>
      <v>923</v>
      <v>923</v>
      <v>923</v>
      <v>924</v>
      <v>923</v>
      <v>923</v>
      <v>924</v>
      <v>923</v>
      <v>923</v>
      <v>925</v>
      <v>6</v>
      <v>922</v>
      <v>925</v>
      <v>7</v>
      <v>923</v>
      <v>925</v>
      <v>8</v>
      <v>9</v>
      <v>10</v>
      <v>925</v>
      <v>925</v>
      <v>923</v>
      <v>925</v>
      <v>11</v>
      <v>12</v>
      <v>13</v>
      <v>922</v>
      <v>925</v>
      <v>925</v>
      <v>925</v>
      <v>925</v>
      <v>925</v>
      <v>925</v>
      <v>925</v>
      <v>925</v>
      <v>925</v>
      <v>925</v>
      <v>14</v>
    </spb>
    <spb s="2">
      <v>55</v>
      <v>Name</v>
      <v>LearnMoreOnLink</v>
    </spb>
    <spb s="105">
      <v>2019</v>
      <v>2019</v>
      <v>square km</v>
      <v>per thousand (2018)</v>
      <v>2022</v>
      <v>2019</v>
      <v>2018</v>
      <v>per liter (2014)</v>
      <v>2019</v>
      <v>years (2018)</v>
      <v>2018</v>
      <v>per thousand (2018)</v>
      <v>2019</v>
      <v>2017</v>
      <v>2016</v>
      <v>2019</v>
      <v>2016</v>
      <v>2018</v>
      <v>kilotons per year (2016)</v>
      <v>deaths per 100,000 (2017)</v>
      <v>2011</v>
      <v>2009</v>
      <v>2009</v>
      <v>2009</v>
      <v>2009</v>
      <v>2009</v>
      <v>2015</v>
      <v>2009</v>
      <v>2009</v>
      <v>2016</v>
      <v>1999</v>
      <v>2019</v>
    </spb>
    <spb s="0">
      <v xml:space="preserve">Wikipedia	Cia	travel.state.gov	</v>
      <v xml:space="preserve">CC-BY-SA			</v>
      <v xml:space="preserve">http://en.wikipedia.org/wiki/Paraguay	https://www.cia.gov/library/publications/the-world-factbook/geos/pa.html?Transportation	https://travel.state.gov/content/travel/en/international-travel/International-Travel-Country-Information-Pages/Paraguay.html	</v>
      <v xml:space="preserve">http://creativecommons.org/licenses/by-sa/3.0/			</v>
    </spb>
    <spb s="0">
      <v xml:space="preserve">Wikipedia	</v>
      <v xml:space="preserve">CC BY-SA 3.0	</v>
      <v xml:space="preserve">https://en.wikipedia.org/wiki/Paraguay	</v>
      <v xml:space="preserve">https://creativecommons.org/licenses/by-sa/3.0	</v>
    </spb>
    <spb s="0">
      <v xml:space="preserve">Wikipedia	</v>
      <v xml:space="preserve">CC-BY-SA	</v>
      <v xml:space="preserve">http://en.wikipedia.org/wiki/Paraguay	</v>
      <v xml:space="preserve">http://creativecommons.org/licenses/by-sa/3.0/	</v>
    </spb>
    <spb s="0">
      <v xml:space="preserve">Cia	</v>
      <v xml:space="preserve">	</v>
      <v xml:space="preserve">https://www.cia.gov/library/publications/the-world-factbook/geos/pa.html?Transportation	</v>
      <v xml:space="preserve">	</v>
    </spb>
    <spb s="11">
      <v>0</v>
      <v>929</v>
      <v>930</v>
      <v>930</v>
      <v>3</v>
      <v>930</v>
      <v>930</v>
      <v>930</v>
      <v>931</v>
      <v>930</v>
      <v>930</v>
      <v>931</v>
      <v>930</v>
      <v>930</v>
      <v>932</v>
      <v>6</v>
      <v>929</v>
      <v>932</v>
      <v>7</v>
      <v>930</v>
      <v>932</v>
      <v>8</v>
      <v>9</v>
      <v>10</v>
      <v>932</v>
      <v>932</v>
      <v>930</v>
      <v>932</v>
      <v>11</v>
      <v>12</v>
      <v>13</v>
      <v>35</v>
      <v>932</v>
      <v>929</v>
      <v>932</v>
      <v>932</v>
      <v>932</v>
      <v>932</v>
      <v>932</v>
      <v>932</v>
      <v>932</v>
      <v>932</v>
      <v>932</v>
      <v>932</v>
      <v>14</v>
    </spb>
    <spb s="12">
      <v>2019</v>
      <v>2019</v>
      <v>square km</v>
      <v>per thousand (2018)</v>
      <v>2022</v>
      <v>2019</v>
      <v>2018</v>
      <v>per liter (2016)</v>
      <v>2019</v>
      <v>years (2018)</v>
      <v>2018</v>
      <v>per thousand (2018)</v>
      <v>2019</v>
      <v>2017</v>
      <v>2016</v>
      <v>2019</v>
      <v>2016</v>
      <v>2018</v>
      <v>kilotons per year (2016)</v>
      <v>deaths per 100,000 (2017)</v>
      <v>kWh (2014)</v>
      <v>2014</v>
      <v>1999</v>
      <v>2018</v>
      <v>2018</v>
      <v>2018</v>
      <v>2018</v>
      <v>2018</v>
      <v>2015</v>
      <v>2018</v>
      <v>2018</v>
      <v>2012</v>
      <v>2010</v>
      <v>2019</v>
    </spb>
    <spb s="0">
      <v xml:space="preserve">Wikipedia	Cia	travel.state.gov	</v>
      <v xml:space="preserve">CC-BY-SA			</v>
      <v xml:space="preserve">http://en.wikipedia.org/wiki/Peru	https://www.cia.gov/library/publications/the-world-factbook/geos/pe.html?Transportation	https://travel.state.gov/content/travel/en/international-travel/International-Travel-Country-Information-Pages/Peru.html	</v>
      <v xml:space="preserve">http://creativecommons.org/licenses/by-sa/3.0/			</v>
    </spb>
    <spb s="0">
      <v xml:space="preserve">Wikipedia	</v>
      <v xml:space="preserve">CC BY-SA 3.0	</v>
      <v xml:space="preserve">https://en.wikipedia.org/wiki/Peru	</v>
      <v xml:space="preserve">https://creativecommons.org/licenses/by-sa/3.0	</v>
    </spb>
    <spb s="0">
      <v xml:space="preserve">Wikipedia	</v>
      <v xml:space="preserve">CC-BY-SA	</v>
      <v xml:space="preserve">http://en.wikipedia.org/wiki/Peru	</v>
      <v xml:space="preserve">http://creativecommons.org/licenses/by-sa/3.0/	</v>
    </spb>
    <spb s="0">
      <v xml:space="preserve">Cia	</v>
      <v xml:space="preserve">	</v>
      <v xml:space="preserve">https://www.cia.gov/library/publications/the-world-factbook/geos/pe.html?Transportation	</v>
      <v xml:space="preserve">	</v>
    </spb>
    <spb s="11">
      <v>0</v>
      <v>935</v>
      <v>936</v>
      <v>936</v>
      <v>3</v>
      <v>936</v>
      <v>936</v>
      <v>936</v>
      <v>937</v>
      <v>936</v>
      <v>936</v>
      <v>937</v>
      <v>936</v>
      <v>936</v>
      <v>938</v>
      <v>6</v>
      <v>935</v>
      <v>938</v>
      <v>7</v>
      <v>936</v>
      <v>938</v>
      <v>8</v>
      <v>9</v>
      <v>10</v>
      <v>938</v>
      <v>938</v>
      <v>936</v>
      <v>938</v>
      <v>11</v>
      <v>12</v>
      <v>13</v>
      <v>35</v>
      <v>938</v>
      <v>935</v>
      <v>938</v>
      <v>938</v>
      <v>938</v>
      <v>938</v>
      <v>938</v>
      <v>938</v>
      <v>938</v>
      <v>938</v>
      <v>938</v>
      <v>938</v>
      <v>14</v>
    </spb>
    <spb s="12">
      <v>2019</v>
      <v>2019</v>
      <v>square km</v>
      <v>per thousand (2018)</v>
      <v>2022</v>
      <v>2019</v>
      <v>2018</v>
      <v>per liter (2016)</v>
      <v>2019</v>
      <v>years (2018)</v>
      <v>2018</v>
      <v>per thousand (2018)</v>
      <v>2019</v>
      <v>2017</v>
      <v>2016</v>
      <v>2019</v>
      <v>2016</v>
      <v>2016</v>
      <v>kilotons per year (2016)</v>
      <v>deaths per 100,000 (2017)</v>
      <v>kWh (2014)</v>
      <v>2014</v>
      <v>2019</v>
      <v>2018</v>
      <v>2018</v>
      <v>2018</v>
      <v>2018</v>
      <v>2018</v>
      <v>2015</v>
      <v>2018</v>
      <v>2018</v>
      <v>2018</v>
      <v>2017</v>
      <v>2019</v>
    </spb>
    <spb s="0">
      <v xml:space="preserve">Wikipedia	Cia	travel.state.gov	</v>
      <v xml:space="preserve">CC-BY-SA			</v>
      <v xml:space="preserve">http://en.wikipedia.org/wiki/Philippines	https://www.cia.gov/library/publications/the-world-factbook/geos/rp.html?Transportation	https://travel.state.gov/content/travel/en/international-travel/International-Travel-Country-Information-Pages/Philippines.html	</v>
      <v xml:space="preserve">http://creativecommons.org/licenses/by-sa/3.0/			</v>
    </spb>
    <spb s="0">
      <v xml:space="preserve">Wikipedia	</v>
      <v xml:space="preserve">CC BY-SA 3.0	</v>
      <v xml:space="preserve">https://en.wikipedia.org/wiki/Philippines	</v>
      <v xml:space="preserve">https://creativecommons.org/licenses/by-sa/3.0	</v>
    </spb>
    <spb s="0">
      <v xml:space="preserve">Wikipedia	</v>
      <v xml:space="preserve">CC-BY-SA	</v>
      <v xml:space="preserve">http://en.wikipedia.org/wiki/Philippines	</v>
      <v xml:space="preserve">http://creativecommons.org/licenses/by-sa/3.0/	</v>
    </spb>
    <spb s="0">
      <v xml:space="preserve">Cia	</v>
      <v xml:space="preserve">	</v>
      <v xml:space="preserve">https://www.cia.gov/library/publications/the-world-factbook/geos/rp.html?Transportation	</v>
      <v xml:space="preserve">	</v>
    </spb>
    <spb s="11">
      <v>0</v>
      <v>941</v>
      <v>942</v>
      <v>942</v>
      <v>3</v>
      <v>942</v>
      <v>942</v>
      <v>942</v>
      <v>943</v>
      <v>942</v>
      <v>942</v>
      <v>943</v>
      <v>942</v>
      <v>942</v>
      <v>944</v>
      <v>6</v>
      <v>941</v>
      <v>944</v>
      <v>7</v>
      <v>942</v>
      <v>944</v>
      <v>8</v>
      <v>9</v>
      <v>10</v>
      <v>944</v>
      <v>944</v>
      <v>942</v>
      <v>944</v>
      <v>11</v>
      <v>12</v>
      <v>13</v>
      <v>35</v>
      <v>944</v>
      <v>941</v>
      <v>944</v>
      <v>944</v>
      <v>944</v>
      <v>944</v>
      <v>944</v>
      <v>944</v>
      <v>944</v>
      <v>944</v>
      <v>944</v>
      <v>944</v>
      <v>14</v>
    </spb>
    <spb s="12">
      <v>2019</v>
      <v>2019</v>
      <v>square km</v>
      <v>per thousand (2018)</v>
      <v>2022</v>
      <v>2019</v>
      <v>2018</v>
      <v>per liter (2016)</v>
      <v>2019</v>
      <v>years (2018)</v>
      <v>2018</v>
      <v>per thousand (2018)</v>
      <v>2019</v>
      <v>2017</v>
      <v>2016</v>
      <v>2019</v>
      <v>2016</v>
      <v>2017</v>
      <v>kilotons per year (2016)</v>
      <v>deaths per 100,000 (2017)</v>
      <v>kWh (2014)</v>
      <v>2014</v>
      <v>2019</v>
      <v>2015</v>
      <v>2015</v>
      <v>2015</v>
      <v>2015</v>
      <v>2015</v>
      <v>2015</v>
      <v>2015</v>
      <v>2015</v>
      <v>2017</v>
      <v>2017</v>
      <v>2019</v>
    </spb>
    <spb s="0">
      <v xml:space="preserve">Wikipedia	Cia	travel.state.gov	</v>
      <v xml:space="preserve">CC-BY-SA			</v>
      <v xml:space="preserve">http://en.wikipedia.org/wiki/Poland	https://www.cia.gov/library/publications/the-world-factbook/geos/pl.html?Transportation	https://travel.state.gov/content/travel/en/international-travel/International-Travel-Country-Information-Pages/Poland.html	</v>
      <v xml:space="preserve">http://creativecommons.org/licenses/by-sa/3.0/			</v>
    </spb>
    <spb s="0">
      <v xml:space="preserve">Wikipedia	</v>
      <v xml:space="preserve">CC BY-SA 3.0	</v>
      <v xml:space="preserve">https://en.wikipedia.org/wiki/Poland	</v>
      <v xml:space="preserve">https://creativecommons.org/licenses/by-sa/3.0	</v>
    </spb>
    <spb s="0">
      <v xml:space="preserve">Wikipedia	</v>
      <v xml:space="preserve">CC-BY-SA	</v>
      <v xml:space="preserve">http://en.wikipedia.org/wiki/Poland	</v>
      <v xml:space="preserve">http://creativecommons.org/licenses/by-sa/3.0/	</v>
    </spb>
    <spb s="0">
      <v xml:space="preserve">Cia	</v>
      <v xml:space="preserve">	</v>
      <v xml:space="preserve">https://www.cia.gov/library/publications/the-world-factbook/geos/pl.html?Transportation	</v>
      <v xml:space="preserve">	</v>
    </spb>
    <spb s="11">
      <v>0</v>
      <v>947</v>
      <v>948</v>
      <v>948</v>
      <v>3</v>
      <v>948</v>
      <v>948</v>
      <v>948</v>
      <v>949</v>
      <v>948</v>
      <v>948</v>
      <v>949</v>
      <v>948</v>
      <v>948</v>
      <v>950</v>
      <v>6</v>
      <v>947</v>
      <v>950</v>
      <v>7</v>
      <v>948</v>
      <v>950</v>
      <v>8</v>
      <v>9</v>
      <v>10</v>
      <v>950</v>
      <v>950</v>
      <v>948</v>
      <v>950</v>
      <v>11</v>
      <v>12</v>
      <v>13</v>
      <v>35</v>
      <v>950</v>
      <v>947</v>
      <v>950</v>
      <v>950</v>
      <v>950</v>
      <v>950</v>
      <v>950</v>
      <v>950</v>
      <v>950</v>
      <v>950</v>
      <v>950</v>
      <v>950</v>
      <v>14</v>
    </spb>
    <spb s="0">
      <v xml:space="preserve">Wikipedia	Cia	travel.state.gov	</v>
      <v xml:space="preserve">CC-BY-SA			</v>
      <v xml:space="preserve">http://en.wikipedia.org/wiki/Portugal	https://www.cia.gov/library/publications/the-world-factbook/geos/po.html?Transportation	https://travel.state.gov/content/travel/en/international-travel/International-Travel-Country-Information-Pages/Portugal.html	</v>
      <v xml:space="preserve">http://creativecommons.org/licenses/by-sa/3.0/			</v>
    </spb>
    <spb s="0">
      <v xml:space="preserve">Wikipedia	</v>
      <v xml:space="preserve">CC BY-SA 3.0	</v>
      <v xml:space="preserve">https://en.wikipedia.org/wiki/Portugal	</v>
      <v xml:space="preserve">https://creativecommons.org/licenses/by-sa/3.0	</v>
    </spb>
    <spb s="0">
      <v xml:space="preserve">Wikipedia	</v>
      <v xml:space="preserve">CC-BY-SA	</v>
      <v xml:space="preserve">http://en.wikipedia.org/wiki/Portugal	</v>
      <v xml:space="preserve">http://creativecommons.org/licenses/by-sa/3.0/	</v>
    </spb>
    <spb s="0">
      <v xml:space="preserve">Cia	</v>
      <v xml:space="preserve">	</v>
      <v xml:space="preserve">https://www.cia.gov/library/publications/the-world-factbook/geos/po.html?Transportation	</v>
      <v xml:space="preserve">	</v>
    </spb>
    <spb s="11">
      <v>0</v>
      <v>952</v>
      <v>953</v>
      <v>953</v>
      <v>3</v>
      <v>953</v>
      <v>953</v>
      <v>953</v>
      <v>954</v>
      <v>953</v>
      <v>953</v>
      <v>954</v>
      <v>953</v>
      <v>953</v>
      <v>955</v>
      <v>6</v>
      <v>952</v>
      <v>955</v>
      <v>7</v>
      <v>953</v>
      <v>955</v>
      <v>8</v>
      <v>9</v>
      <v>10</v>
      <v>955</v>
      <v>955</v>
      <v>953</v>
      <v>955</v>
      <v>11</v>
      <v>12</v>
      <v>13</v>
      <v>35</v>
      <v>955</v>
      <v>952</v>
      <v>955</v>
      <v>955</v>
      <v>955</v>
      <v>955</v>
      <v>955</v>
      <v>955</v>
      <v>955</v>
      <v>955</v>
      <v>955</v>
      <v>955</v>
      <v>14</v>
    </spb>
    <spb s="0">
      <v xml:space="preserve">Wikipedia	US Census	</v>
      <v xml:space="preserve">CC-BY-SA		</v>
      <v xml:space="preserve">http://en.wikipedia.org/wiki/Puerto_Rico	https://www.census.gov/popest/data/national/totals/2015/files/NST-EST2015-alldata.csv	</v>
      <v xml:space="preserve">http://creativecommons.org/licenses/by-sa/3.0/		</v>
    </spb>
    <spb s="0">
      <v xml:space="preserve">Wikipedia	</v>
      <v xml:space="preserve">CC BY-SA 3.0	</v>
      <v xml:space="preserve">https://en.wikipedia.org/wiki/Puerto_Rico	</v>
      <v xml:space="preserve">https://creativecommons.org/licenses/by-sa/3.0	</v>
    </spb>
    <spb s="0">
      <v xml:space="preserve">Wikipedia	</v>
      <v xml:space="preserve">CC-BY-SA	</v>
      <v xml:space="preserve">http://en.wikipedia.org/wiki/Puerto_Rico	</v>
      <v xml:space="preserve">http://creativecommons.org/licenses/by-sa/3.0/	</v>
    </spb>
    <spb s="0">
      <v xml:space="preserve">US Census	</v>
      <v xml:space="preserve">	</v>
      <v xml:space="preserve">https://www.census.gov/popest/data/national/totals/2015/files/NST-EST2015-alldata.csv	</v>
      <v xml:space="preserve">	</v>
    </spb>
    <spb s="106">
      <v>957</v>
      <v>958</v>
      <v>958</v>
      <v>3</v>
      <v>958</v>
      <v>958</v>
      <v>958</v>
      <v>959</v>
      <v>958</v>
      <v>958</v>
      <v>958</v>
      <v>958</v>
      <v>6</v>
      <v>960</v>
      <v>7</v>
      <v>958</v>
      <v>9</v>
      <v>960</v>
      <v>960</v>
      <v>958</v>
      <v>960</v>
      <v>11</v>
      <v>13</v>
      <v>960</v>
      <v>960</v>
      <v>14</v>
    </spb>
    <spb s="2">
      <v>56</v>
      <v>Name</v>
      <v>LearnMoreOnLink</v>
    </spb>
    <spb s="107">
      <v>2019</v>
      <v>square km</v>
      <v>per thousand (2018)</v>
      <v>2022</v>
      <v>2018</v>
      <v>2019</v>
      <v>years (2018)</v>
      <v>2019</v>
      <v>2016</v>
      <v>2019</v>
      <v>2016</v>
      <v>1995</v>
      <v>deaths per 100,000 (2017)</v>
      <v>2016</v>
      <v>2016</v>
      <v>2019</v>
    </spb>
    <spb s="0">
      <v xml:space="preserve">Wikipedia	Cia	travel.state.gov	</v>
      <v xml:space="preserve">CC-BY-SA			</v>
      <v xml:space="preserve">http://en.wikipedia.org/wiki/Qatar	https://www.cia.gov/library/publications/the-world-factbook/geos/qa.html?Transportation	https://travel.state.gov/content/travel/en/international-travel/International-Travel-Country-Information-Pages/Qatar.html	</v>
      <v xml:space="preserve">http://creativecommons.org/licenses/by-sa/3.0/			</v>
    </spb>
    <spb s="0">
      <v xml:space="preserve">Wikipedia	</v>
      <v xml:space="preserve">CC BY-SA 3.0	</v>
      <v xml:space="preserve">https://en.wikipedia.org/wiki/Qatar	</v>
      <v xml:space="preserve">https://creativecommons.org/licenses/by-sa/3.0	</v>
    </spb>
    <spb s="0">
      <v xml:space="preserve">Wikipedia	</v>
      <v xml:space="preserve">CC-BY-SA	</v>
      <v xml:space="preserve">http://en.wikipedia.org/wiki/Qatar	</v>
      <v xml:space="preserve">http://creativecommons.org/licenses/by-sa/3.0/	</v>
    </spb>
    <spb s="0">
      <v xml:space="preserve">Cia	</v>
      <v xml:space="preserve">	</v>
      <v xml:space="preserve">https://www.cia.gov/library/publications/the-world-factbook/geos/qa.html?Transportation	</v>
      <v xml:space="preserve">	</v>
    </spb>
    <spb s="24">
      <v>0</v>
      <v>964</v>
      <v>965</v>
      <v>965</v>
      <v>3</v>
      <v>965</v>
      <v>965</v>
      <v>965</v>
      <v>966</v>
      <v>965</v>
      <v>965</v>
      <v>965</v>
      <v>965</v>
      <v>967</v>
      <v>6</v>
      <v>964</v>
      <v>967</v>
      <v>7</v>
      <v>965</v>
      <v>967</v>
      <v>8</v>
      <v>9</v>
      <v>10</v>
      <v>967</v>
      <v>967</v>
      <v>965</v>
      <v>967</v>
      <v>11</v>
      <v>12</v>
      <v>13</v>
      <v>35</v>
      <v>967</v>
      <v>964</v>
      <v>967</v>
      <v>967</v>
      <v>967</v>
      <v>14</v>
    </spb>
    <spb s="25">
      <v>2019</v>
      <v>2019</v>
      <v>square km</v>
      <v>per thousand (2018)</v>
      <v>2022</v>
      <v>2019</v>
      <v>2018</v>
      <v>per liter (2016)</v>
      <v>2019</v>
      <v>years (2018)</v>
      <v>2010</v>
      <v>per thousand (2018)</v>
      <v>2019</v>
      <v>2017</v>
      <v>2016</v>
      <v>2019</v>
      <v>2016</v>
      <v>2018</v>
      <v>kilotons per year (2016)</v>
      <v>deaths per 100,000 (2017)</v>
      <v>kWh (2014)</v>
      <v>2014</v>
      <v>2019</v>
      <v>2015</v>
      <v>2018</v>
      <v>2018</v>
      <v>2019</v>
    </spb>
    <spb s="0">
      <v xml:space="preserve">Wikipedia	Cia	travel.state.gov	</v>
      <v xml:space="preserve">CC-BY-SA			</v>
      <v xml:space="preserve">http://en.wikipedia.org/wiki/Romania	https://www.cia.gov/library/publications/the-world-factbook/geos/ro.html?Transportation	https://travel.state.gov/content/travel/en/international-travel/International-Travel-Country-Information-Pages/Romania.html	</v>
      <v xml:space="preserve">http://creativecommons.org/licenses/by-sa/3.0/			</v>
    </spb>
    <spb s="0">
      <v xml:space="preserve">Wikipedia	</v>
      <v xml:space="preserve">CC BY-SA 3.0	</v>
      <v xml:space="preserve">https://en.wikipedia.org/wiki/Romania	</v>
      <v xml:space="preserve">https://creativecommons.org/licenses/by-sa/3.0	</v>
    </spb>
    <spb s="0">
      <v xml:space="preserve">Wikipedia	</v>
      <v xml:space="preserve">CC-BY-SA	</v>
      <v xml:space="preserve">http://en.wikipedia.org/wiki/Romania	</v>
      <v xml:space="preserve">http://creativecommons.org/licenses/by-sa/3.0/	</v>
    </spb>
    <spb s="0">
      <v xml:space="preserve">Cia	</v>
      <v xml:space="preserve">	</v>
      <v xml:space="preserve">https://www.cia.gov/library/publications/the-world-factbook/geos/ro.html?Transportation	</v>
      <v xml:space="preserve">	</v>
    </spb>
    <spb s="11">
      <v>0</v>
      <v>970</v>
      <v>971</v>
      <v>971</v>
      <v>3</v>
      <v>971</v>
      <v>971</v>
      <v>971</v>
      <v>972</v>
      <v>971</v>
      <v>971</v>
      <v>972</v>
      <v>971</v>
      <v>971</v>
      <v>973</v>
      <v>6</v>
      <v>970</v>
      <v>973</v>
      <v>7</v>
      <v>971</v>
      <v>973</v>
      <v>8</v>
      <v>9</v>
      <v>10</v>
      <v>973</v>
      <v>973</v>
      <v>971</v>
      <v>973</v>
      <v>11</v>
      <v>12</v>
      <v>13</v>
      <v>35</v>
      <v>973</v>
      <v>970</v>
      <v>973</v>
      <v>973</v>
      <v>973</v>
      <v>973</v>
      <v>973</v>
      <v>973</v>
      <v>973</v>
      <v>973</v>
      <v>973</v>
      <v>973</v>
      <v>14</v>
    </spb>
    <spb s="12">
      <v>2019</v>
      <v>2019</v>
      <v>square km</v>
      <v>per thousand (2018)</v>
      <v>2022</v>
      <v>2019</v>
      <v>2018</v>
      <v>per liter (2016)</v>
      <v>2019</v>
      <v>years (2018)</v>
      <v>2018</v>
      <v>per thousand (2018)</v>
      <v>2019</v>
      <v>2017</v>
      <v>2016</v>
      <v>2019</v>
      <v>2016</v>
      <v>2017</v>
      <v>kilotons per year (2016)</v>
      <v>deaths per 100,000 (2017)</v>
      <v>kWh (2014)</v>
      <v>2014</v>
      <v>2019</v>
      <v>2017</v>
      <v>2017</v>
      <v>2017</v>
      <v>2017</v>
      <v>2017</v>
      <v>2015</v>
      <v>2017</v>
      <v>2017</v>
      <v>2017</v>
      <v>2017</v>
      <v>2019</v>
    </spb>
    <spb s="0">
      <v xml:space="preserve">Wikipedia	Cia	travel.state.gov	</v>
      <v xml:space="preserve">CC-BY-SA			</v>
      <v xml:space="preserve">http://en.wikipedia.org/wiki/Russia	https://www.cia.gov/library/publications/the-world-factbook/geos/rs.html?Transportation	https://travel.state.gov/content/travel/en/international-travel/International-Travel-Country-Information-Pages/RussianFederation.html	</v>
      <v xml:space="preserve">http://creativecommons.org/licenses/by-sa/3.0/			</v>
    </spb>
    <spb s="0">
      <v xml:space="preserve">Wikipedia	</v>
      <v xml:space="preserve">CC BY-SA 3.0	</v>
      <v xml:space="preserve">https://en.wikipedia.org/wiki/Russia	</v>
      <v xml:space="preserve">https://creativecommons.org/licenses/by-sa/3.0	</v>
    </spb>
    <spb s="0">
      <v xml:space="preserve">Wikipedia	</v>
      <v xml:space="preserve">CC-BY-SA	</v>
      <v xml:space="preserve">http://en.wikipedia.org/wiki/Russia	</v>
      <v xml:space="preserve">http://creativecommons.org/licenses/by-sa/3.0/	</v>
    </spb>
    <spb s="0">
      <v xml:space="preserve">Cia	</v>
      <v xml:space="preserve">	</v>
      <v xml:space="preserve">https://www.cia.gov/library/publications/the-world-factbook/geos/rs.html?Transportation	</v>
      <v xml:space="preserve">	</v>
    </spb>
    <spb s="11">
      <v>0</v>
      <v>976</v>
      <v>977</v>
      <v>977</v>
      <v>3</v>
      <v>977</v>
      <v>977</v>
      <v>977</v>
      <v>978</v>
      <v>977</v>
      <v>977</v>
      <v>978</v>
      <v>977</v>
      <v>977</v>
      <v>979</v>
      <v>6</v>
      <v>976</v>
      <v>979</v>
      <v>7</v>
      <v>977</v>
      <v>979</v>
      <v>8</v>
      <v>9</v>
      <v>10</v>
      <v>979</v>
      <v>979</v>
      <v>977</v>
      <v>979</v>
      <v>11</v>
      <v>12</v>
      <v>13</v>
      <v>35</v>
      <v>979</v>
      <v>976</v>
      <v>979</v>
      <v>979</v>
      <v>979</v>
      <v>979</v>
      <v>979</v>
      <v>979</v>
      <v>979</v>
      <v>979</v>
      <v>979</v>
      <v>979</v>
      <v>14</v>
    </spb>
    <spb s="12">
      <v>2019</v>
      <v>2019</v>
      <v>square km</v>
      <v>per thousand (2018)</v>
      <v>2022</v>
      <v>2019</v>
      <v>2018</v>
      <v>per liter (2016)</v>
      <v>2019</v>
      <v>years (2018)</v>
      <v>2018</v>
      <v>per thousand (2018)</v>
      <v>2019</v>
      <v>2017</v>
      <v>2016</v>
      <v>2019</v>
      <v>2016</v>
      <v>2016</v>
      <v>kilotons per year (2016)</v>
      <v>deaths per 100,000 (2017)</v>
      <v>kWh (2014)</v>
      <v>2014</v>
      <v>2018</v>
      <v>2018</v>
      <v>2018</v>
      <v>2018</v>
      <v>2018</v>
      <v>2018</v>
      <v>2015</v>
      <v>2018</v>
      <v>2018</v>
      <v>2017</v>
      <v>2017</v>
      <v>2019</v>
    </spb>
    <spb s="0">
      <v xml:space="preserve">Wikipedia	Cia	travel.state.gov	</v>
      <v xml:space="preserve">CC-BY-SA			</v>
      <v xml:space="preserve">http://en.wikipedia.org/wiki/Rwanda	https://www.cia.gov/library/publications/the-world-factbook/geos/rw.html?Transportation	https://travel.state.gov/content/travel/en/international-travel/International-Travel-Country-Information-Pages/Rwanda.html	</v>
      <v xml:space="preserve">http://creativecommons.org/licenses/by-sa/3.0/			</v>
    </spb>
    <spb s="0">
      <v xml:space="preserve">Wikipedia	</v>
      <v xml:space="preserve">CC BY-SA 3.0	</v>
      <v xml:space="preserve">https://en.wikipedia.org/wiki/Rwanda	</v>
      <v xml:space="preserve">https://creativecommons.org/licenses/by-sa/3.0	</v>
    </spb>
    <spb s="0">
      <v xml:space="preserve">Wikipedia	</v>
      <v xml:space="preserve">CC-BY-SA	</v>
      <v xml:space="preserve">http://en.wikipedia.org/wiki/Rwanda	</v>
      <v xml:space="preserve">http://creativecommons.org/licenses/by-sa/3.0/	</v>
    </spb>
    <spb s="0">
      <v xml:space="preserve">Cia	</v>
      <v xml:space="preserve">	</v>
      <v xml:space="preserve">https://www.cia.gov/library/publications/the-world-factbook/geos/rw.html?Transportation	</v>
      <v xml:space="preserve">	</v>
    </spb>
    <spb s="108">
      <v>0</v>
      <v>982</v>
      <v>983</v>
      <v>983</v>
      <v>3</v>
      <v>983</v>
      <v>983</v>
      <v>983</v>
      <v>984</v>
      <v>983</v>
      <v>983</v>
      <v>983</v>
      <v>983</v>
      <v>985</v>
      <v>6</v>
      <v>982</v>
      <v>985</v>
      <v>7</v>
      <v>983</v>
      <v>985</v>
      <v>8</v>
      <v>9</v>
      <v>10</v>
      <v>985</v>
      <v>985</v>
      <v>983</v>
      <v>985</v>
      <v>11</v>
      <v>12</v>
      <v>13</v>
      <v>982</v>
      <v>985</v>
      <v>985</v>
      <v>985</v>
      <v>985</v>
      <v>985</v>
      <v>985</v>
      <v>985</v>
      <v>985</v>
      <v>985</v>
      <v>985</v>
      <v>14</v>
    </spb>
    <spb s="2">
      <v>57</v>
      <v>Name</v>
      <v>LearnMoreOnLink</v>
    </spb>
    <spb s="105">
      <v>2019</v>
      <v>2019</v>
      <v>square km</v>
      <v>per thousand (2018)</v>
      <v>2022</v>
      <v>2019</v>
      <v>2018</v>
      <v>per liter (2016)</v>
      <v>2019</v>
      <v>years (2018)</v>
      <v>2018</v>
      <v>per thousand (2018)</v>
      <v>2019</v>
      <v>2017</v>
      <v>2016</v>
      <v>2019</v>
      <v>2016</v>
      <v>2018</v>
      <v>kilotons per year (2016)</v>
      <v>deaths per 100,000 (2017)</v>
      <v>2019</v>
      <v>2016</v>
      <v>2016</v>
      <v>2016</v>
      <v>2016</v>
      <v>2016</v>
      <v>2015</v>
      <v>2016</v>
      <v>2016</v>
      <v>2018</v>
      <v>2018</v>
      <v>2019</v>
    </spb>
    <spb s="0">
      <v xml:space="preserve">Wikipedia	Cia	travel.state.gov	</v>
      <v xml:space="preserve">CC-BY-SA			</v>
      <v xml:space="preserve">http://en.wikipedia.org/wiki/Samoa	https://www.cia.gov/library/publications/the-world-factbook/geos/ws.html?Transportation	https://travel.state.gov/content/travel/en/international-travel/International-Travel-Country-Information-Pages/Samoa.html	</v>
      <v xml:space="preserve">http://creativecommons.org/licenses/by-sa/3.0/			</v>
    </spb>
    <spb s="0">
      <v xml:space="preserve">Wikipedia	</v>
      <v xml:space="preserve">CC BY-SA 3.0	</v>
      <v xml:space="preserve">https://en.wikipedia.org/wiki/Samoa	</v>
      <v xml:space="preserve">https://creativecommons.org/licenses/by-sa/3.0	</v>
    </spb>
    <spb s="0">
      <v xml:space="preserve">Wikipedia	</v>
      <v xml:space="preserve">CC-BY-SA	</v>
      <v xml:space="preserve">http://en.wikipedia.org/wiki/Samoa	</v>
      <v xml:space="preserve">http://creativecommons.org/licenses/by-sa/3.0/	</v>
    </spb>
    <spb s="0">
      <v xml:space="preserve">Cia	</v>
      <v xml:space="preserve">	</v>
      <v xml:space="preserve">https://www.cia.gov/library/publications/the-world-factbook/geos/ws.html?Transportation	</v>
      <v xml:space="preserve">	</v>
    </spb>
    <spb s="109">
      <v>0</v>
      <v>989</v>
      <v>990</v>
      <v>990</v>
      <v>3</v>
      <v>990</v>
      <v>990</v>
      <v>990</v>
      <v>991</v>
      <v>990</v>
      <v>990</v>
      <v>991</v>
      <v>990</v>
      <v>990</v>
      <v>992</v>
      <v>6</v>
      <v>989</v>
      <v>992</v>
      <v>7</v>
      <v>990</v>
      <v>992</v>
      <v>8</v>
      <v>9</v>
      <v>992</v>
      <v>992</v>
      <v>990</v>
      <v>992</v>
      <v>11</v>
      <v>12</v>
      <v>13</v>
      <v>992</v>
      <v>992</v>
      <v>992</v>
      <v>992</v>
      <v>992</v>
      <v>992</v>
      <v>992</v>
      <v>992</v>
      <v>992</v>
      <v>992</v>
      <v>992</v>
      <v>14</v>
    </spb>
    <spb s="2">
      <v>58</v>
      <v>Name</v>
      <v>LearnMoreOnLink</v>
    </spb>
    <spb s="110">
      <v>2019</v>
      <v>2019</v>
      <v>square km</v>
      <v>per thousand (2018)</v>
      <v>2022</v>
      <v>2019</v>
      <v>2018</v>
      <v>per liter (2016)</v>
      <v>2019</v>
      <v>years (2018)</v>
      <v>2018</v>
      <v>per thousand (2018)</v>
      <v>2019</v>
      <v>2016</v>
      <v>2019</v>
      <v>2016</v>
      <v>2016</v>
      <v>kilotons per year (2016)</v>
      <v>deaths per 100,000 (2017)</v>
      <v>2007</v>
      <v>2013</v>
      <v>2013</v>
      <v>2013</v>
      <v>2013</v>
      <v>2013</v>
      <v>2015</v>
      <v>2013</v>
      <v>2013</v>
      <v>2018</v>
      <v>2000</v>
      <v>2019</v>
    </spb>
    <spb s="0">
      <v xml:space="preserve">Wikipedia	Cia	</v>
      <v xml:space="preserve">CC-BY-SA		</v>
      <v xml:space="preserve">http://en.wikipedia.org/wiki/San_Marino	https://www.cia.gov/library/publications/the-world-factbook/geos/sm.html?Transportation	</v>
      <v xml:space="preserve">http://creativecommons.org/licenses/by-sa/3.0/		</v>
    </spb>
    <spb s="0">
      <v xml:space="preserve">Wikipedia	</v>
      <v xml:space="preserve">CC BY-SA 3.0	</v>
      <v xml:space="preserve">https://en.wikipedia.org/wiki/San_Marino	</v>
      <v xml:space="preserve">https://creativecommons.org/licenses/by-sa/3.0	</v>
    </spb>
    <spb s="0">
      <v xml:space="preserve">Wikipedia	</v>
      <v xml:space="preserve">CC-BY-SA	</v>
      <v xml:space="preserve">http://en.wikipedia.org/wiki/San_Marino	</v>
      <v xml:space="preserve">http://creativecommons.org/licenses/by-sa/3.0/	</v>
    </spb>
    <spb s="0">
      <v xml:space="preserve">Cia	</v>
      <v xml:space="preserve">	</v>
      <v xml:space="preserve">https://www.cia.gov/library/publications/the-world-factbook/geos/sm.html?Transportation	</v>
      <v xml:space="preserve">	</v>
    </spb>
    <spb s="111">
      <v>0</v>
      <v>996</v>
      <v>997</v>
      <v>997</v>
      <v>3</v>
      <v>997</v>
      <v>997</v>
      <v>997</v>
      <v>998</v>
      <v>997</v>
      <v>997</v>
      <v>997</v>
      <v>997</v>
      <v>999</v>
      <v>6</v>
      <v>999</v>
      <v>7</v>
      <v>997</v>
      <v>999</v>
      <v>8</v>
      <v>9</v>
      <v>999</v>
      <v>997</v>
      <v>999</v>
      <v>11</v>
      <v>999</v>
      <v>999</v>
      <v>999</v>
    </spb>
    <spb s="2">
      <v>59</v>
      <v>Name</v>
      <v>LearnMoreOnLink</v>
    </spb>
    <spb s="112">
      <v>2017</v>
      <v>2018</v>
      <v>square km</v>
      <v>per thousand (2018)</v>
      <v>2022</v>
      <v>2017</v>
      <v>2012</v>
      <v>2019</v>
      <v>years (2012)</v>
      <v>2018</v>
      <v>per thousand (2018)</v>
      <v>2019</v>
      <v>2016</v>
      <v>2016</v>
      <v>2014</v>
      <v>2015</v>
      <v>2018</v>
      <v>2018</v>
    </spb>
    <spb s="0">
      <v xml:space="preserve">Wikipedia	Wikipedia	Cia	travel.state.gov	</v>
      <v xml:space="preserve">CC-BY-SA	CC-BY-SA			</v>
      <v xml:space="preserve">http://en.wikipedia.org/wiki/São_Tomé_and_Príncipe	http://lv.wikipedia.org/wiki/Santome_un_Prinsipi	https://www.cia.gov/library/publications/the-world-factbook/geos/tp.html?Transportation	https://travel.state.gov/content/travel/en/international-travel/International-Travel-Country-Information-Pages/SaoTomeandPrincipe.html	</v>
      <v xml:space="preserve">http://creativecommons.org/licenses/by-sa/3.0/	http://creativecommons.org/licenses/by-sa/3.0/			</v>
    </spb>
    <spb s="0">
      <v xml:space="preserve">Wikipedia	</v>
      <v xml:space="preserve">CC BY-SA 3.0	</v>
      <v xml:space="preserve">https://en.wikipedia.org/wiki/S%C3%A3o_Tom%C3%A9_and_Pr%C3%ADncipe	</v>
      <v xml:space="preserve">https://creativecommons.org/licenses/by-sa/3.0	</v>
    </spb>
    <spb s="0">
      <v xml:space="preserve">Wikipedia	</v>
      <v xml:space="preserve">CC-BY-SA	</v>
      <v xml:space="preserve">http://en.wikipedia.org/wiki/São_Tomé_and_Príncipe	</v>
      <v xml:space="preserve">http://creativecommons.org/licenses/by-sa/3.0/	</v>
    </spb>
    <spb s="0">
      <v xml:space="preserve">Cia	</v>
      <v xml:space="preserve">	</v>
      <v xml:space="preserve">https://www.cia.gov/library/publications/the-world-factbook/geos/tp.html?Transportation	</v>
      <v xml:space="preserve">	</v>
    </spb>
    <spb s="113">
      <v>0</v>
      <v>1003</v>
      <v>1004</v>
      <v>1004</v>
      <v>3</v>
      <v>1004</v>
      <v>1004</v>
      <v>1004</v>
      <v>1005</v>
      <v>1004</v>
      <v>1004</v>
      <v>1004</v>
      <v>1004</v>
      <v>1006</v>
      <v>6</v>
      <v>1006</v>
      <v>7</v>
      <v>1004</v>
      <v>1006</v>
      <v>8</v>
      <v>9</v>
      <v>10</v>
      <v>1006</v>
      <v>1006</v>
      <v>1004</v>
      <v>1006</v>
      <v>11</v>
      <v>12</v>
      <v>13</v>
      <v>1006</v>
      <v>1006</v>
      <v>1006</v>
      <v>1006</v>
      <v>1006</v>
      <v>1006</v>
      <v>1006</v>
      <v>1006</v>
      <v>1006</v>
      <v>1006</v>
      <v>1006</v>
      <v>14</v>
    </spb>
    <spb s="2">
      <v>60</v>
      <v>Name</v>
      <v>LearnMoreOnLink</v>
    </spb>
    <spb s="78">
      <v>2018</v>
      <v>2019</v>
      <v>square km</v>
      <v>per thousand (2018)</v>
      <v>2022</v>
      <v>2018</v>
      <v>2018</v>
      <v>2019</v>
      <v>years (2018)</v>
      <v>2012</v>
      <v>per thousand (2018)</v>
      <v>2019</v>
      <v>1999</v>
      <v>2016</v>
      <v>2019</v>
      <v>2016</v>
      <v>2017</v>
      <v>kilotons per year (2016)</v>
      <v>deaths per 100,000 (2017)</v>
      <v>2007</v>
      <v>2017</v>
      <v>2017</v>
      <v>2017</v>
      <v>2017</v>
      <v>2017</v>
      <v>2015</v>
      <v>2017</v>
      <v>2017</v>
      <v>2017</v>
      <v>2015</v>
      <v>2019</v>
    </spb>
    <spb s="0">
      <v xml:space="preserve">Wikipedia	Cia	travel.state.gov	</v>
      <v xml:space="preserve">CC-BY-SA			</v>
      <v xml:space="preserve">http://en.wikipedia.org/wiki/Saudi_Arabia	https://www.cia.gov/library/publications/the-world-factbook/geos/sa.html?Transportation	https://travel.state.gov/content/travel/en/international-travel/International-Travel-Country-Information-Pages/SaudiArabia.html	</v>
      <v xml:space="preserve">http://creativecommons.org/licenses/by-sa/3.0/			</v>
    </spb>
    <spb s="0">
      <v xml:space="preserve">Wikipedia	</v>
      <v xml:space="preserve">CC BY-SA 3.0	</v>
      <v xml:space="preserve">https://en.wikipedia.org/wiki/Saudi_Arabia	</v>
      <v xml:space="preserve">https://creativecommons.org/licenses/by-sa/3.0	</v>
    </spb>
    <spb s="0">
      <v xml:space="preserve">Wikipedia	</v>
      <v xml:space="preserve">CC-BY-SA	</v>
      <v xml:space="preserve">http://en.wikipedia.org/wiki/Saudi_Arabia	</v>
      <v xml:space="preserve">http://creativecommons.org/licenses/by-sa/3.0/	</v>
    </spb>
    <spb s="0">
      <v xml:space="preserve">Cia	</v>
      <v xml:space="preserve">	</v>
      <v xml:space="preserve">https://www.cia.gov/library/publications/the-world-factbook/geos/sa.html?Transportation	</v>
      <v xml:space="preserve">	</v>
    </spb>
    <spb s="88">
      <v>0</v>
      <v>1010</v>
      <v>1011</v>
      <v>1011</v>
      <v>3</v>
      <v>1011</v>
      <v>1011</v>
      <v>1011</v>
      <v>1012</v>
      <v>1011</v>
      <v>1011</v>
      <v>1012</v>
      <v>1011</v>
      <v>1011</v>
      <v>1013</v>
      <v>6</v>
      <v>1010</v>
      <v>1013</v>
      <v>7</v>
      <v>1011</v>
      <v>1013</v>
      <v>8</v>
      <v>9</v>
      <v>10</v>
      <v>1013</v>
      <v>1013</v>
      <v>1011</v>
      <v>1013</v>
      <v>11</v>
      <v>12</v>
      <v>13</v>
      <v>35</v>
      <v>1013</v>
      <v>1010</v>
      <v>1013</v>
      <v>1013</v>
      <v>1013</v>
      <v>14</v>
    </spb>
    <spb s="25">
      <v>2019</v>
      <v>2019</v>
      <v>square km</v>
      <v>per thousand (2018)</v>
      <v>2022</v>
      <v>2019</v>
      <v>2018</v>
      <v>per liter (2016)</v>
      <v>2019</v>
      <v>years (2018)</v>
      <v>2018</v>
      <v>per thousand (2018)</v>
      <v>2019</v>
      <v>2017</v>
      <v>2016</v>
      <v>2019</v>
      <v>2016</v>
      <v>2018</v>
      <v>kilotons per year (2016)</v>
      <v>deaths per 100,000 (2017)</v>
      <v>kWh (2014)</v>
      <v>2014</v>
      <v>2019</v>
      <v>2015</v>
      <v>2018</v>
      <v>2018</v>
      <v>2019</v>
    </spb>
    <spb s="0">
      <v xml:space="preserve">Wikipedia	Cia	travel.state.gov	</v>
      <v xml:space="preserve">CC-BY-SA			</v>
      <v xml:space="preserve">http://en.wikipedia.org/wiki/Senegal	https://www.cia.gov/library/publications/the-world-factbook/geos/sg.html?Transportation	https://travel.state.gov/content/travel/en/international-travel/International-Travel-Country-Information-Pages/Senegal.html	</v>
      <v xml:space="preserve">http://creativecommons.org/licenses/by-sa/3.0/			</v>
    </spb>
    <spb s="0">
      <v xml:space="preserve">Wikipedia	</v>
      <v xml:space="preserve">CC BY-SA 3.0	</v>
      <v xml:space="preserve">https://en.wikipedia.org/wiki/Senegal	</v>
      <v xml:space="preserve">https://creativecommons.org/licenses/by-sa/3.0	</v>
    </spb>
    <spb s="0">
      <v xml:space="preserve">Wikipedia	</v>
      <v xml:space="preserve">CC-BY-SA	</v>
      <v xml:space="preserve">http://en.wikipedia.org/wiki/Senegal	</v>
      <v xml:space="preserve">http://creativecommons.org/licenses/by-sa/3.0/	</v>
    </spb>
    <spb s="0">
      <v xml:space="preserve">Cia	</v>
      <v xml:space="preserve">	</v>
      <v xml:space="preserve">https://www.cia.gov/library/publications/the-world-factbook/geos/sg.html?Transportation	</v>
      <v xml:space="preserve">	</v>
    </spb>
    <spb s="9">
      <v>0</v>
      <v>1016</v>
      <v>1017</v>
      <v>1017</v>
      <v>3</v>
      <v>1017</v>
      <v>1017</v>
      <v>1017</v>
      <v>1018</v>
      <v>1017</v>
      <v>1017</v>
      <v>1018</v>
      <v>1017</v>
      <v>1017</v>
      <v>1019</v>
      <v>6</v>
      <v>1016</v>
      <v>1019</v>
      <v>7</v>
      <v>1017</v>
      <v>1019</v>
      <v>8</v>
      <v>9</v>
      <v>10</v>
      <v>1019</v>
      <v>1019</v>
      <v>1017</v>
      <v>1019</v>
      <v>11</v>
      <v>12</v>
      <v>13</v>
      <v>35</v>
      <v>1019</v>
      <v>1019</v>
      <v>1019</v>
      <v>1019</v>
      <v>1019</v>
      <v>1019</v>
      <v>1019</v>
      <v>1019</v>
      <v>1019</v>
      <v>1019</v>
      <v>1019</v>
      <v>14</v>
    </spb>
    <spb s="10">
      <v>2019</v>
      <v>2019</v>
      <v>square km</v>
      <v>per thousand (2018)</v>
      <v>2022</v>
      <v>2019</v>
      <v>2018</v>
      <v>per liter (2016)</v>
      <v>2019</v>
      <v>years (2018)</v>
      <v>2018</v>
      <v>per thousand (2018)</v>
      <v>2019</v>
      <v>2017</v>
      <v>2016</v>
      <v>2019</v>
      <v>2016</v>
      <v>2017</v>
      <v>kilotons per year (2016)</v>
      <v>deaths per 100,000 (2017)</v>
      <v>kWh (2014)</v>
      <v>2014</v>
      <v>2011</v>
      <v>2011</v>
      <v>2011</v>
      <v>2011</v>
      <v>2011</v>
      <v>2015</v>
      <v>2011</v>
      <v>2011</v>
      <v>2018</v>
      <v>2018</v>
      <v>2019</v>
    </spb>
    <spb s="0">
      <v xml:space="preserve">Wikipedia	Cia	</v>
      <v xml:space="preserve">CC-BY-SA		</v>
      <v xml:space="preserve">http://en.wikipedia.org/wiki/Serbia	https://www.cia.gov/library/publications/the-world-factbook/geos/ri.html?Transportation	</v>
      <v xml:space="preserve">http://creativecommons.org/licenses/by-sa/3.0/		</v>
    </spb>
    <spb s="0">
      <v xml:space="preserve">Wikipedia	</v>
      <v xml:space="preserve">CC BY-SA 3.0	</v>
      <v xml:space="preserve">https://en.wikipedia.org/wiki/Serbia	</v>
      <v xml:space="preserve">https://creativecommons.org/licenses/by-sa/3.0	</v>
    </spb>
    <spb s="0">
      <v xml:space="preserve">Wikipedia	</v>
      <v xml:space="preserve">CC-BY-SA	</v>
      <v xml:space="preserve">http://en.wikipedia.org/wiki/Serbia	</v>
      <v xml:space="preserve">http://creativecommons.org/licenses/by-sa/3.0/	</v>
    </spb>
    <spb s="0">
      <v xml:space="preserve">Cia	</v>
      <v xml:space="preserve">	</v>
      <v xml:space="preserve">https://www.cia.gov/library/publications/the-world-factbook/geos/ri.html?Transportation	</v>
      <v xml:space="preserve">	</v>
    </spb>
    <spb s="11">
      <v>0</v>
      <v>1022</v>
      <v>1023</v>
      <v>1023</v>
      <v>3</v>
      <v>1023</v>
      <v>1023</v>
      <v>1023</v>
      <v>1024</v>
      <v>1023</v>
      <v>1023</v>
      <v>1024</v>
      <v>1023</v>
      <v>1023</v>
      <v>1025</v>
      <v>6</v>
      <v>1022</v>
      <v>1025</v>
      <v>7</v>
      <v>1023</v>
      <v>1025</v>
      <v>8</v>
      <v>9</v>
      <v>10</v>
      <v>1025</v>
      <v>1025</v>
      <v>1023</v>
      <v>1025</v>
      <v>11</v>
      <v>12</v>
      <v>13</v>
      <v>35</v>
      <v>1025</v>
      <v>1022</v>
      <v>1025</v>
      <v>1025</v>
      <v>1025</v>
      <v>1025</v>
      <v>1025</v>
      <v>1025</v>
      <v>1025</v>
      <v>1025</v>
      <v>1025</v>
      <v>1025</v>
      <v>14</v>
    </spb>
    <spb s="12">
      <v>2019</v>
      <v>2019</v>
      <v>square km</v>
      <v>per thousand (2018)</v>
      <v>2022</v>
      <v>2019</v>
      <v>2018</v>
      <v>per liter (2016)</v>
      <v>2019</v>
      <v>years (2018)</v>
      <v>2012</v>
      <v>per thousand (2018)</v>
      <v>2019</v>
      <v>2017</v>
      <v>2016</v>
      <v>2019</v>
      <v>2016</v>
      <v>2016</v>
      <v>kilotons per year (2016)</v>
      <v>deaths per 100,000 (2017)</v>
      <v>kWh (2014)</v>
      <v>2014</v>
      <v>2011</v>
      <v>2017</v>
      <v>2017</v>
      <v>2017</v>
      <v>2017</v>
      <v>2017</v>
      <v>2015</v>
      <v>2017</v>
      <v>2017</v>
      <v>2018</v>
      <v>2018</v>
      <v>2019</v>
    </spb>
    <spb s="0">
      <v xml:space="preserve">Wikipedia	Cia	travel.state.gov	</v>
      <v xml:space="preserve">CC-BY-SA			</v>
      <v xml:space="preserve">http://en.wikipedia.org/wiki/Seychelles	https://www.cia.gov/library/publications/the-world-factbook/geos/se.html?Transportation	https://travel.state.gov/content/travel/en/international-travel/International-Travel-Country-Information-Pages/Seychelles.html	</v>
      <v xml:space="preserve">http://creativecommons.org/licenses/by-sa/3.0/			</v>
    </spb>
    <spb s="0">
      <v xml:space="preserve">Wikipedia	</v>
      <v xml:space="preserve">CC BY-SA 3.0	</v>
      <v xml:space="preserve">https://en.wikipedia.org/wiki/Seychelles	</v>
      <v xml:space="preserve">https://creativecommons.org/licenses/by-sa/3.0	</v>
    </spb>
    <spb s="0">
      <v xml:space="preserve">Wikipedia	</v>
      <v xml:space="preserve">CC-BY-SA	</v>
      <v xml:space="preserve">http://en.wikipedia.org/wiki/Seychelles	</v>
      <v xml:space="preserve">http://creativecommons.org/licenses/by-sa/3.0/	</v>
    </spb>
    <spb s="0">
      <v xml:space="preserve">Cia	</v>
      <v xml:space="preserve">	</v>
      <v xml:space="preserve">https://www.cia.gov/library/publications/the-world-factbook/geos/se.html?Transportation	</v>
      <v xml:space="preserve">	</v>
    </spb>
    <spb s="114">
      <v>0</v>
      <v>1028</v>
      <v>1029</v>
      <v>1029</v>
      <v>3</v>
      <v>1029</v>
      <v>1029</v>
      <v>1029</v>
      <v>1030</v>
      <v>1029</v>
      <v>1029</v>
      <v>1030</v>
      <v>1029</v>
      <v>1029</v>
      <v>1031</v>
      <v>6</v>
      <v>1031</v>
      <v>7</v>
      <v>1029</v>
      <v>1031</v>
      <v>8</v>
      <v>9</v>
      <v>10</v>
      <v>1031</v>
      <v>1029</v>
      <v>1031</v>
      <v>11</v>
      <v>12</v>
      <v>13</v>
      <v>1031</v>
      <v>1028</v>
      <v>1031</v>
      <v>1031</v>
      <v>1031</v>
      <v>1031</v>
      <v>1031</v>
      <v>1031</v>
      <v>1031</v>
      <v>1031</v>
      <v>1031</v>
      <v>1031</v>
    </spb>
    <spb s="2">
      <v>61</v>
      <v>Name</v>
      <v>LearnMoreOnLink</v>
    </spb>
    <spb s="115">
      <v>2019</v>
      <v>2019</v>
      <v>square km</v>
      <v>per thousand (2018)</v>
      <v>2022</v>
      <v>2019</v>
      <v>2018</v>
      <v>2019</v>
      <v>years (2018)</v>
      <v>2018</v>
      <v>per thousand (2018)</v>
      <v>2019</v>
      <v>2017</v>
      <v>2016</v>
      <v>2016</v>
      <v>2016</v>
      <v>kilotons per year (2016)</v>
      <v>deaths per 100,000 (2017)</v>
      <v>2007</v>
      <v>2019</v>
      <v>2013</v>
      <v>2013</v>
      <v>2013</v>
      <v>2013</v>
      <v>2013</v>
      <v>2015</v>
      <v>2013</v>
      <v>2013</v>
      <v>2018</v>
      <v>2018</v>
    </spb>
    <spb s="0">
      <v xml:space="preserve">Wikipedia	Cia	travel.state.gov	</v>
      <v xml:space="preserve">CC-BY-SA			</v>
      <v xml:space="preserve">http://en.wikipedia.org/wiki/Sierra_Leone	https://www.cia.gov/library/publications/the-world-factbook/geos/sl.html?Transportation	https://travel.state.gov/content/travel/en/international-travel/International-Travel-Country-Information-Pages/SierraLeone.html	</v>
      <v xml:space="preserve">http://creativecommons.org/licenses/by-sa/3.0/			</v>
    </spb>
    <spb s="0">
      <v xml:space="preserve">Wikipedia	</v>
      <v xml:space="preserve">CC BY-SA 3.0	</v>
      <v xml:space="preserve">https://en.wikipedia.org/wiki/Sierra_Leone	</v>
      <v xml:space="preserve">https://creativecommons.org/licenses/by-sa/3.0	</v>
    </spb>
    <spb s="0">
      <v xml:space="preserve">Wikipedia	</v>
      <v xml:space="preserve">CC-BY-SA	</v>
      <v xml:space="preserve">http://en.wikipedia.org/wiki/Sierra_Leone	</v>
      <v xml:space="preserve">http://creativecommons.org/licenses/by-sa/3.0/	</v>
    </spb>
    <spb s="0">
      <v xml:space="preserve">Cia	</v>
      <v xml:space="preserve">	</v>
      <v xml:space="preserve">https://www.cia.gov/library/publications/the-world-factbook/geos/sl.html?Transportation	</v>
      <v xml:space="preserve">	</v>
    </spb>
    <spb s="38">
      <v>0</v>
      <v>1035</v>
      <v>1036</v>
      <v>1036</v>
      <v>3</v>
      <v>1036</v>
      <v>1036</v>
      <v>1036</v>
      <v>1037</v>
      <v>1036</v>
      <v>1036</v>
      <v>1037</v>
      <v>1036</v>
      <v>1036</v>
      <v>1038</v>
      <v>6</v>
      <v>1035</v>
      <v>1038</v>
      <v>7</v>
      <v>1036</v>
      <v>1038</v>
      <v>8</v>
      <v>9</v>
      <v>10</v>
      <v>1038</v>
      <v>1038</v>
      <v>1036</v>
      <v>1038</v>
      <v>11</v>
      <v>12</v>
      <v>13</v>
      <v>1038</v>
      <v>1038</v>
      <v>1038</v>
      <v>1038</v>
      <v>1038</v>
      <v>1038</v>
      <v>1038</v>
      <v>1038</v>
      <v>1038</v>
      <v>1038</v>
      <v>14</v>
    </spb>
    <spb s="39">
      <v>2019</v>
      <v>2019</v>
      <v>square km</v>
      <v>per thousand (2018)</v>
      <v>2022</v>
      <v>2019</v>
      <v>2018</v>
      <v>per liter (2016)</v>
      <v>2019</v>
      <v>years (2018)</v>
      <v>2014</v>
      <v>per thousand (2018)</v>
      <v>2019</v>
      <v>2017</v>
      <v>2016</v>
      <v>2019</v>
      <v>2016</v>
      <v>2011</v>
      <v>kilotons per year (2016)</v>
      <v>deaths per 100,000 (2017)</v>
      <v>2018</v>
      <v>2018</v>
      <v>2018</v>
      <v>2018</v>
      <v>2018</v>
      <v>2015</v>
      <v>2018</v>
      <v>2018</v>
      <v>2018</v>
      <v>2002</v>
      <v>2019</v>
    </spb>
    <spb s="0">
      <v xml:space="preserve">Wikipedia	Cia	travel.state.gov	</v>
      <v xml:space="preserve">CC-BY-SA			</v>
      <v xml:space="preserve">http://en.wikipedia.org/wiki/Singapore	https://www.cia.gov/library/publications/the-world-factbook/geos/sn.html?Transportation	https://travel.state.gov/content/travel/en/international-travel/International-Travel-Country-Information-Pages/Singapore.html	</v>
      <v xml:space="preserve">http://creativecommons.org/licenses/by-sa/3.0/			</v>
    </spb>
    <spb s="0">
      <v xml:space="preserve">Wikipedia	</v>
      <v xml:space="preserve">CC BY-SA 3.0	</v>
      <v xml:space="preserve">https://en.wikipedia.org/wiki/Singapore	</v>
      <v xml:space="preserve">https://creativecommons.org/licenses/by-sa/3.0	</v>
    </spb>
    <spb s="0">
      <v xml:space="preserve">Wikipedia	</v>
      <v xml:space="preserve">CC-BY-SA	</v>
      <v xml:space="preserve">http://en.wikipedia.org/wiki/Singapore	</v>
      <v xml:space="preserve">http://creativecommons.org/licenses/by-sa/3.0/	</v>
    </spb>
    <spb s="0">
      <v xml:space="preserve">Cia	</v>
      <v xml:space="preserve">	</v>
      <v xml:space="preserve">https://www.cia.gov/library/publications/the-world-factbook/geos/sn.html?Transportation	</v>
      <v xml:space="preserve">	</v>
    </spb>
    <spb s="116">
      <v>0</v>
      <v>1041</v>
      <v>1042</v>
      <v>1042</v>
      <v>3</v>
      <v>1042</v>
      <v>1042</v>
      <v>1042</v>
      <v>1043</v>
      <v>1042</v>
      <v>1042</v>
      <v>1042</v>
      <v>1044</v>
      <v>6</v>
      <v>1041</v>
      <v>1044</v>
      <v>7</v>
      <v>1042</v>
      <v>1044</v>
      <v>8</v>
      <v>9</v>
      <v>10</v>
      <v>1044</v>
      <v>1044</v>
      <v>1042</v>
      <v>1044</v>
      <v>11</v>
      <v>12</v>
      <v>13</v>
      <v>35</v>
      <v>1044</v>
      <v>1041</v>
      <v>1044</v>
      <v>1044</v>
      <v>1044</v>
      <v>14</v>
    </spb>
    <spb s="2">
      <v>62</v>
      <v>Name</v>
      <v>LearnMoreOnLink</v>
    </spb>
    <spb s="25">
      <v>2019</v>
      <v>2019</v>
      <v>square km</v>
      <v>per thousand (2018)</v>
      <v>2022</v>
      <v>2019</v>
      <v>2018</v>
      <v>per liter (2016)</v>
      <v>2019</v>
      <v>years (2018)</v>
      <v>2018</v>
      <v>per thousand (2018)</v>
      <v>2019</v>
      <v>2017</v>
      <v>2016</v>
      <v>2019</v>
      <v>2016</v>
      <v>2016</v>
      <v>kilotons per year (2016)</v>
      <v>deaths per 100,000 (2017)</v>
      <v>kWh (2014)</v>
      <v>2014</v>
      <v>2019</v>
      <v>2015</v>
      <v>2017</v>
      <v>2017</v>
      <v>2019</v>
    </spb>
    <spb s="0">
      <v xml:space="preserve">Wikipedia	Cia	travel.state.gov	</v>
      <v xml:space="preserve">CC-BY-SA			</v>
      <v xml:space="preserve">http://en.wikipedia.org/wiki/Slovakia	https://www.cia.gov/library/publications/the-world-factbook/geos/lo.html?Transportation	https://travel.state.gov/content/travel/en/international-travel/International-Travel-Country-Information-Pages/Slovakia.html	</v>
      <v xml:space="preserve">http://creativecommons.org/licenses/by-sa/3.0/			</v>
    </spb>
    <spb s="0">
      <v xml:space="preserve">Wikipedia	</v>
      <v xml:space="preserve">CC BY-SA 3.0	</v>
      <v xml:space="preserve">https://en.wikipedia.org/wiki/Slovakia	</v>
      <v xml:space="preserve">https://creativecommons.org/licenses/by-sa/3.0	</v>
    </spb>
    <spb s="0">
      <v xml:space="preserve">Wikipedia	</v>
      <v xml:space="preserve">CC-BY-SA	</v>
      <v xml:space="preserve">http://en.wikipedia.org/wiki/Slovakia	</v>
      <v xml:space="preserve">http://creativecommons.org/licenses/by-sa/3.0/	</v>
    </spb>
    <spb s="0">
      <v xml:space="preserve">Cia	</v>
      <v xml:space="preserve">	</v>
      <v xml:space="preserve">https://www.cia.gov/library/publications/the-world-factbook/geos/lo.html?Transportation	</v>
      <v xml:space="preserve">	</v>
    </spb>
    <spb s="11">
      <v>0</v>
      <v>1048</v>
      <v>1049</v>
      <v>1049</v>
      <v>3</v>
      <v>1049</v>
      <v>1049</v>
      <v>1049</v>
      <v>1050</v>
      <v>1049</v>
      <v>1049</v>
      <v>1050</v>
      <v>1049</v>
      <v>1049</v>
      <v>1051</v>
      <v>6</v>
      <v>1048</v>
      <v>1051</v>
      <v>7</v>
      <v>1049</v>
      <v>1051</v>
      <v>8</v>
      <v>9</v>
      <v>10</v>
      <v>1051</v>
      <v>1051</v>
      <v>1049</v>
      <v>1051</v>
      <v>11</v>
      <v>12</v>
      <v>13</v>
      <v>35</v>
      <v>1051</v>
      <v>1048</v>
      <v>1051</v>
      <v>1051</v>
      <v>1051</v>
      <v>1051</v>
      <v>1051</v>
      <v>1051</v>
      <v>1051</v>
      <v>1051</v>
      <v>1051</v>
      <v>1051</v>
      <v>14</v>
    </spb>
    <spb s="12">
      <v>2019</v>
      <v>2019</v>
      <v>square km</v>
      <v>per thousand (2018)</v>
      <v>2022</v>
      <v>2019</v>
      <v>2018</v>
      <v>per liter (2016)</v>
      <v>2019</v>
      <v>years (2018)</v>
      <v>2018</v>
      <v>per thousand (2018)</v>
      <v>2019</v>
      <v>2017</v>
      <v>2016</v>
      <v>2019</v>
      <v>2016</v>
      <v>2017</v>
      <v>kilotons per year (2016)</v>
      <v>deaths per 100,000 (2017)</v>
      <v>kWh (2014)</v>
      <v>2015</v>
      <v>2013</v>
      <v>2016</v>
      <v>2016</v>
      <v>2016</v>
      <v>2016</v>
      <v>2016</v>
      <v>2015</v>
      <v>2016</v>
      <v>2016</v>
      <v>2017</v>
      <v>2017</v>
      <v>2019</v>
    </spb>
    <spb s="0">
      <v xml:space="preserve">Wikipedia	Cia	travel.state.gov	</v>
      <v xml:space="preserve">CC-BY-SA			</v>
      <v xml:space="preserve">http://en.wikipedia.org/wiki/Slovenia	https://www.cia.gov/library/publications/the-world-factbook/geos/si.html?Transportation	https://travel.state.gov/content/travel/en/international-travel/International-Travel-Country-Information-Pages/Slovenia.html	</v>
      <v xml:space="preserve">http://creativecommons.org/licenses/by-sa/3.0/			</v>
    </spb>
    <spb s="0">
      <v xml:space="preserve">Wikipedia	</v>
      <v xml:space="preserve">CC BY-SA 3.0	</v>
      <v xml:space="preserve">https://en.wikipedia.org/wiki/Slovenia	</v>
      <v xml:space="preserve">https://creativecommons.org/licenses/by-sa/3.0	</v>
    </spb>
    <spb s="0">
      <v xml:space="preserve">Wikipedia	</v>
      <v xml:space="preserve">CC-BY-SA	</v>
      <v xml:space="preserve">http://en.wikipedia.org/wiki/Slovenia	</v>
      <v xml:space="preserve">http://creativecommons.org/licenses/by-sa/3.0/	</v>
    </spb>
    <spb s="0">
      <v xml:space="preserve">Cia	</v>
      <v xml:space="preserve">	</v>
      <v xml:space="preserve">https://www.cia.gov/library/publications/the-world-factbook/geos/si.html?Transportation	</v>
      <v xml:space="preserve">	</v>
    </spb>
    <spb s="11">
      <v>0</v>
      <v>1054</v>
      <v>1055</v>
      <v>1055</v>
      <v>3</v>
      <v>1055</v>
      <v>1055</v>
      <v>1055</v>
      <v>1056</v>
      <v>1055</v>
      <v>1055</v>
      <v>1056</v>
      <v>1055</v>
      <v>1055</v>
      <v>1057</v>
      <v>6</v>
      <v>1054</v>
      <v>1057</v>
      <v>7</v>
      <v>1055</v>
      <v>1057</v>
      <v>8</v>
      <v>9</v>
      <v>10</v>
      <v>1057</v>
      <v>1057</v>
      <v>1055</v>
      <v>1057</v>
      <v>11</v>
      <v>12</v>
      <v>13</v>
      <v>35</v>
      <v>1057</v>
      <v>1054</v>
      <v>1057</v>
      <v>1057</v>
      <v>1057</v>
      <v>1057</v>
      <v>1057</v>
      <v>1057</v>
      <v>1057</v>
      <v>1057</v>
      <v>1057</v>
      <v>1057</v>
      <v>14</v>
    </spb>
    <spb s="0">
      <v xml:space="preserve">Wikipedia	Cia	travel.state.gov	</v>
      <v xml:space="preserve">CC-BY-SA			</v>
      <v xml:space="preserve">http://en.wikipedia.org/wiki/Solomon_Islands	https://www.cia.gov/library/publications/the-world-factbook/geos/bp.html?Transportation	https://travel.state.gov/content/travel/en/international-travel/International-Travel-Country-Information-Pages/SolomonIslands.html	</v>
      <v xml:space="preserve">http://creativecommons.org/licenses/by-sa/3.0/			</v>
    </spb>
    <spb s="0">
      <v xml:space="preserve">Wikipedia	</v>
      <v xml:space="preserve">CC BY-SA 3.0	</v>
      <v xml:space="preserve">https://en.wikipedia.org/wiki/Solomon_Islands	</v>
      <v xml:space="preserve">https://creativecommons.org/licenses/by-sa/3.0	</v>
    </spb>
    <spb s="0">
      <v xml:space="preserve">Wikipedia	</v>
      <v xml:space="preserve">CC-BY-SA	</v>
      <v xml:space="preserve">http://en.wikipedia.org/wiki/Solomon_Islands	</v>
      <v xml:space="preserve">http://creativecommons.org/licenses/by-sa/3.0/	</v>
    </spb>
    <spb s="0">
      <v xml:space="preserve">Cia	</v>
      <v xml:space="preserve">	</v>
      <v xml:space="preserve">https://www.cia.gov/library/publications/the-world-factbook/geos/bp.html?Transportation	</v>
      <v xml:space="preserve">	</v>
    </spb>
    <spb s="117">
      <v>0</v>
      <v>1059</v>
      <v>1060</v>
      <v>1060</v>
      <v>3</v>
      <v>1060</v>
      <v>1060</v>
      <v>1060</v>
      <v>1061</v>
      <v>1060</v>
      <v>1060</v>
      <v>1061</v>
      <v>1060</v>
      <v>1060</v>
      <v>1062</v>
      <v>6</v>
      <v>1062</v>
      <v>7</v>
      <v>1060</v>
      <v>1062</v>
      <v>8</v>
      <v>9</v>
      <v>1062</v>
      <v>1062</v>
      <v>1060</v>
      <v>1062</v>
      <v>11</v>
      <v>12</v>
      <v>13</v>
      <v>1062</v>
      <v>1062</v>
      <v>1062</v>
      <v>1062</v>
      <v>1062</v>
      <v>1062</v>
      <v>1062</v>
      <v>1062</v>
      <v>1062</v>
      <v>1062</v>
      <v>14</v>
    </spb>
    <spb s="2">
      <v>63</v>
      <v>Name</v>
      <v>LearnMoreOnLink</v>
    </spb>
    <spb s="118">
      <v>2019</v>
      <v>2019</v>
      <v>square km</v>
      <v>per thousand (2018)</v>
      <v>2022</v>
      <v>2019</v>
      <v>2018</v>
      <v>2019</v>
      <v>years (2018)</v>
      <v>2018</v>
      <v>per thousand (2018)</v>
      <v>2019</v>
      <v>2016</v>
      <v>2019</v>
      <v>2016</v>
      <v>2016</v>
      <v>kilotons per year (2016)</v>
      <v>deaths per 100,000 (2017)</v>
      <v>2007</v>
      <v>2013</v>
      <v>2013</v>
      <v>2013</v>
      <v>2013</v>
      <v>2013</v>
      <v>2015</v>
      <v>2013</v>
      <v>2013</v>
      <v>2018</v>
      <v>2019</v>
    </spb>
    <spb s="0">
      <v xml:space="preserve">Wikipedia	Cia	travel.state.gov	</v>
      <v xml:space="preserve">CC-BY-SA			</v>
      <v xml:space="preserve">http://en.wikipedia.org/wiki/Somalia	https://www.cia.gov/library/publications/the-world-factbook/geos/so.html?Transportation	https://travel.state.gov/content/travel/en/international-travel/International-Travel-Country-Information-Pages/Somalia.html	</v>
      <v xml:space="preserve">http://creativecommons.org/licenses/by-sa/3.0/			</v>
    </spb>
    <spb s="0">
      <v xml:space="preserve">Wikipedia	</v>
      <v xml:space="preserve">CC BY-SA 3.0	</v>
      <v xml:space="preserve">https://en.wikipedia.org/wiki/Somalia	</v>
      <v xml:space="preserve">https://creativecommons.org/licenses/by-sa/3.0	</v>
    </spb>
    <spb s="0">
      <v xml:space="preserve">Wikipedia	</v>
      <v xml:space="preserve">CC-BY-SA	</v>
      <v xml:space="preserve">http://en.wikipedia.org/wiki/Somalia	</v>
      <v xml:space="preserve">http://creativecommons.org/licenses/by-sa/3.0/	</v>
    </spb>
    <spb s="0">
      <v xml:space="preserve">Cia	</v>
      <v xml:space="preserve">	</v>
      <v xml:space="preserve">https://www.cia.gov/library/publications/the-world-factbook/geos/so.html?Transportation	</v>
      <v xml:space="preserve">	</v>
    </spb>
    <spb s="119">
      <v>1066</v>
      <v>1067</v>
      <v>1067</v>
      <v>3</v>
      <v>1067</v>
      <v>1067</v>
      <v>1067</v>
      <v>1068</v>
      <v>1067</v>
      <v>1067</v>
      <v>1067</v>
      <v>1067</v>
      <v>6</v>
      <v>1066</v>
      <v>7</v>
      <v>1067</v>
      <v>1069</v>
      <v>8</v>
      <v>9</v>
      <v>10</v>
      <v>1069</v>
      <v>1069</v>
      <v>1067</v>
      <v>1069</v>
      <v>11</v>
      <v>12</v>
      <v>13</v>
      <v>1069</v>
      <v>1069</v>
      <v>14</v>
    </spb>
    <spb s="2">
      <v>64</v>
      <v>Name</v>
      <v>LearnMoreOnLink</v>
    </spb>
    <spb s="120">
      <v>2018</v>
      <v>square km</v>
      <v>per thousand (2018)</v>
      <v>2022</v>
      <v>2018</v>
      <v>per liter (2016)</v>
      <v>years (2018)</v>
      <v>2018</v>
      <v>per thousand (2018)</v>
      <v>2019</v>
      <v>2017</v>
      <v>2016</v>
      <v>2019</v>
      <v>2016</v>
      <v>2014</v>
      <v>kilotons per year (2016)</v>
      <v>deaths per 100,000 (2017)</v>
      <v>2007</v>
      <v>1987</v>
      <v>2019</v>
    </spb>
    <spb s="0">
      <v xml:space="preserve">Wikipedia	Cia	travel.state.gov	</v>
      <v xml:space="preserve">CC-BY-SA			</v>
      <v xml:space="preserve">http://en.wikipedia.org/wiki/South_Africa	https://www.cia.gov/library/publications/the-world-factbook/geos/sf.html?Transportation	https://travel.state.gov/content/travel/en/international-travel/International-Travel-Country-Information-Pages/SouthAfrica.html	</v>
      <v xml:space="preserve">http://creativecommons.org/licenses/by-sa/3.0/			</v>
    </spb>
    <spb s="0">
      <v xml:space="preserve">Wikipedia	</v>
      <v xml:space="preserve">CC BY-SA 3.0	</v>
      <v xml:space="preserve">https://en.wikipedia.org/wiki/South_Africa	</v>
      <v xml:space="preserve">https://creativecommons.org/licenses/by-sa/3.0	</v>
    </spb>
    <spb s="0">
      <v xml:space="preserve">Wikipedia	</v>
      <v xml:space="preserve">CC-BY-SA	</v>
      <v xml:space="preserve">http://en.wikipedia.org/wiki/South_Africa	</v>
      <v xml:space="preserve">http://creativecommons.org/licenses/by-sa/3.0/	</v>
    </spb>
    <spb s="0">
      <v xml:space="preserve">Cia	</v>
      <v xml:space="preserve">	</v>
      <v xml:space="preserve">https://www.cia.gov/library/publications/the-world-factbook/geos/sf.html?Transportation	</v>
      <v xml:space="preserve">	</v>
    </spb>
    <spb s="21">
      <v>0</v>
      <v>1073</v>
      <v>1074</v>
      <v>1074</v>
      <v>3</v>
      <v>1074</v>
      <v>1074</v>
      <v>1074</v>
      <v>1075</v>
      <v>1074</v>
      <v>1074</v>
      <v>1074</v>
      <v>1074</v>
      <v>1076</v>
      <v>6</v>
      <v>1073</v>
      <v>1076</v>
      <v>7</v>
      <v>1074</v>
      <v>1076</v>
      <v>8</v>
      <v>9</v>
      <v>10</v>
      <v>1076</v>
      <v>1076</v>
      <v>1074</v>
      <v>1076</v>
      <v>11</v>
      <v>12</v>
      <v>13</v>
      <v>35</v>
      <v>1076</v>
      <v>1073</v>
      <v>1076</v>
      <v>1076</v>
      <v>1076</v>
      <v>1076</v>
      <v>1076</v>
      <v>1076</v>
      <v>1076</v>
      <v>1076</v>
      <v>1076</v>
      <v>1076</v>
      <v>14</v>
    </spb>
    <spb s="12">
      <v>2019</v>
      <v>2019</v>
      <v>square km</v>
      <v>per thousand (2018)</v>
      <v>2022</v>
      <v>2019</v>
      <v>2018</v>
      <v>per liter (2016)</v>
      <v>2019</v>
      <v>years (2018)</v>
      <v>2018</v>
      <v>per thousand (2018)</v>
      <v>2019</v>
      <v>2017</v>
      <v>2016</v>
      <v>2019</v>
      <v>2016</v>
      <v>2017</v>
      <v>kilotons per year (2016)</v>
      <v>deaths per 100,000 (2017)</v>
      <v>kWh (2014)</v>
      <v>2014</v>
      <v>2019</v>
      <v>2014</v>
      <v>2014</v>
      <v>2014</v>
      <v>2014</v>
      <v>2014</v>
      <v>2015</v>
      <v>2014</v>
      <v>2014</v>
      <v>2017</v>
      <v>2017</v>
      <v>2019</v>
    </spb>
    <spb s="0">
      <v xml:space="preserve">Wikipedia	Cia	Facebook	</v>
      <v xml:space="preserve">CC-BY-SA			</v>
      <v xml:space="preserve">http://en.wikipedia.org/wiki/Spain	https://www.cia.gov/library/publications/the-world-factbook/geos/sp.html?Transportation	https://www.facebook.com/spain.info.no	</v>
      <v xml:space="preserve">http://creativecommons.org/licenses/by-sa/3.0/			</v>
    </spb>
    <spb s="0">
      <v xml:space="preserve">Wikipedia	</v>
      <v xml:space="preserve">CC BY-SA 3.0	</v>
      <v xml:space="preserve">https://en.wikipedia.org/wiki/Spain	</v>
      <v xml:space="preserve">https://creativecommons.org/licenses/by-sa/3.0	</v>
    </spb>
    <spb s="0">
      <v xml:space="preserve">Wikipedia	</v>
      <v xml:space="preserve">CC-BY-SA	</v>
      <v xml:space="preserve">http://en.wikipedia.org/wiki/Spain	</v>
      <v xml:space="preserve">http://creativecommons.org/licenses/by-sa/3.0/	</v>
    </spb>
    <spb s="0">
      <v xml:space="preserve">Cia	</v>
      <v xml:space="preserve">	</v>
      <v xml:space="preserve">https://www.cia.gov/library/publications/the-world-factbook/geos/sp.html?Transportation	</v>
      <v xml:space="preserve">	</v>
    </spb>
    <spb s="11">
      <v>0</v>
      <v>1079</v>
      <v>1080</v>
      <v>1080</v>
      <v>3</v>
      <v>1080</v>
      <v>1080</v>
      <v>1080</v>
      <v>1081</v>
      <v>1080</v>
      <v>1080</v>
      <v>1081</v>
      <v>1080</v>
      <v>1080</v>
      <v>1082</v>
      <v>6</v>
      <v>1079</v>
      <v>1082</v>
      <v>7</v>
      <v>1080</v>
      <v>1082</v>
      <v>8</v>
      <v>9</v>
      <v>10</v>
      <v>1082</v>
      <v>1082</v>
      <v>1080</v>
      <v>1082</v>
      <v>11</v>
      <v>12</v>
      <v>13</v>
      <v>35</v>
      <v>1082</v>
      <v>1079</v>
      <v>1082</v>
      <v>1082</v>
      <v>1082</v>
      <v>1082</v>
      <v>1082</v>
      <v>1082</v>
      <v>1082</v>
      <v>1082</v>
      <v>1082</v>
      <v>1082</v>
      <v>14</v>
    </spb>
    <spb s="0">
      <v xml:space="preserve">Wikipedia	Cia	travel.state.gov	</v>
      <v xml:space="preserve">CC-BY-SA			</v>
      <v xml:space="preserve">http://en.wikipedia.org/wiki/Sri_Lanka	https://www.cia.gov/library/publications/the-world-factbook/geos/ce.html?Transportation	https://travel.state.gov/content/travel/en/international-travel/International-Travel-Country-Information-Pages/SriLanka.html	</v>
      <v xml:space="preserve">http://creativecommons.org/licenses/by-sa/3.0/			</v>
    </spb>
    <spb s="0">
      <v xml:space="preserve">Wikipedia	</v>
      <v xml:space="preserve">CC BY-SA 3.0	</v>
      <v xml:space="preserve">https://en.wikipedia.org/wiki/Sri_Lanka	</v>
      <v xml:space="preserve">https://creativecommons.org/licenses/by-sa/3.0	</v>
    </spb>
    <spb s="0">
      <v xml:space="preserve">Wikipedia	</v>
      <v xml:space="preserve">CC-BY-SA	</v>
      <v xml:space="preserve">http://en.wikipedia.org/wiki/Sri_Lanka	</v>
      <v xml:space="preserve">http://creativecommons.org/licenses/by-sa/3.0/	</v>
    </spb>
    <spb s="0">
      <v xml:space="preserve">Cia	</v>
      <v xml:space="preserve">	</v>
      <v xml:space="preserve">https://www.cia.gov/library/publications/the-world-factbook/geos/ce.html?Transportation	</v>
      <v xml:space="preserve">	</v>
    </spb>
    <spb s="121">
      <v>0</v>
      <v>1084</v>
      <v>1085</v>
      <v>3</v>
      <v>1085</v>
      <v>1085</v>
      <v>1085</v>
      <v>1086</v>
      <v>1085</v>
      <v>1085</v>
      <v>1086</v>
      <v>1085</v>
      <v>1085</v>
      <v>1087</v>
      <v>6</v>
      <v>1084</v>
      <v>1087</v>
      <v>7</v>
      <v>1085</v>
      <v>1087</v>
      <v>8</v>
      <v>9</v>
      <v>10</v>
      <v>1087</v>
      <v>1087</v>
      <v>1085</v>
      <v>1087</v>
      <v>11</v>
      <v>12</v>
      <v>13</v>
      <v>35</v>
      <v>1087</v>
      <v>1084</v>
      <v>1087</v>
      <v>1087</v>
      <v>1087</v>
      <v>1087</v>
      <v>1087</v>
      <v>1087</v>
      <v>1087</v>
      <v>1087</v>
      <v>1087</v>
      <v>1087</v>
      <v>14</v>
    </spb>
    <spb s="2">
      <v>65</v>
      <v>Name</v>
      <v>LearnMoreOnLink</v>
    </spb>
    <spb s="122">
      <v>2019</v>
      <v>2019</v>
      <v>per thousand (2018)</v>
      <v>2022</v>
      <v>2019</v>
      <v>2018</v>
      <v>per liter (2016)</v>
      <v>2019</v>
      <v>years (2018)</v>
      <v>2018</v>
      <v>per thousand (2018)</v>
      <v>2019</v>
      <v>2017</v>
      <v>2016</v>
      <v>2019</v>
      <v>2016</v>
      <v>2018</v>
      <v>kilotons per year (2016)</v>
      <v>deaths per 100,000 (2017)</v>
      <v>kWh (2014)</v>
      <v>2014</v>
      <v>2019</v>
      <v>2016</v>
      <v>2016</v>
      <v>2016</v>
      <v>2016</v>
      <v>2016</v>
      <v>2015</v>
      <v>2016</v>
      <v>2016</v>
      <v>2018</v>
      <v>2018</v>
      <v>2019</v>
    </spb>
    <spb s="0">
      <v xml:space="preserve">Wikipedia	Cia	travel.state.gov	</v>
      <v xml:space="preserve">CC-BY-SA			</v>
      <v xml:space="preserve">http://en.wikipedia.org/wiki/Saint_Kitts_and_Nevis	https://www.cia.gov/library/publications/the-world-factbook/geos/sc.html?Transportation	https://travel.state.gov/content/travel/en/international-travel/International-Travel-Country-Information-Pages/SaintKittsandNevis.html	</v>
      <v xml:space="preserve">http://creativecommons.org/licenses/by-sa/3.0/			</v>
    </spb>
    <spb s="0">
      <v xml:space="preserve">Wikipedia	</v>
      <v xml:space="preserve">CC BY-SA 3.0	</v>
      <v xml:space="preserve">https://en.wikipedia.org/wiki/Saint_Kitts_and_Nevis	</v>
      <v xml:space="preserve">https://creativecommons.org/licenses/by-sa/3.0	</v>
    </spb>
    <spb s="0">
      <v xml:space="preserve">Wikipedia	</v>
      <v xml:space="preserve">CC-BY-SA	</v>
      <v xml:space="preserve">http://en.wikipedia.org/wiki/Saint_Kitts_and_Nevis	</v>
      <v xml:space="preserve">http://creativecommons.org/licenses/by-sa/3.0/	</v>
    </spb>
    <spb s="0">
      <v xml:space="preserve">Cia	</v>
      <v xml:space="preserve">	</v>
      <v xml:space="preserve">https://www.cia.gov/library/publications/the-world-factbook/geos/sc.html?Transportation	</v>
      <v xml:space="preserve">	</v>
    </spb>
    <spb s="59">
      <v>0</v>
      <v>1091</v>
      <v>1092</v>
      <v>1092</v>
      <v>3</v>
      <v>1092</v>
      <v>1092</v>
      <v>1092</v>
      <v>1093</v>
      <v>1092</v>
      <v>1092</v>
      <v>1093</v>
      <v>1092</v>
      <v>1092</v>
      <v>1094</v>
      <v>6</v>
      <v>1094</v>
      <v>7</v>
      <v>1092</v>
      <v>1094</v>
      <v>8</v>
      <v>9</v>
      <v>1094</v>
      <v>1092</v>
      <v>1094</v>
      <v>11</v>
      <v>12</v>
      <v>1094</v>
      <v>1094</v>
      <v>1094</v>
      <v>1094</v>
    </spb>
    <spb s="60">
      <v>2018</v>
      <v>2019</v>
      <v>square km</v>
      <v>per thousand (2014)</v>
      <v>2022</v>
      <v>2018</v>
      <v>2002</v>
      <v>2019</v>
      <v>years (2002)</v>
      <v>2017</v>
      <v>per thousand (2018)</v>
      <v>2019</v>
      <v>2016</v>
      <v>2016</v>
      <v>2015</v>
      <v>kilotons per year (2016)</v>
      <v>2007</v>
      <v>2015</v>
      <v>2016</v>
      <v>2015</v>
    </spb>
    <spb s="0">
      <v xml:space="preserve">Wikipedia	Cia	travel.state.gov	</v>
      <v xml:space="preserve">CC-BY-SA			</v>
      <v xml:space="preserve">http://en.wikipedia.org/wiki/Saint_Lucia	https://www.cia.gov/library/publications/the-world-factbook/geos/st.html?Transportation	https://travel.state.gov/content/travel/en/international-travel/International-Travel-Country-Information-Pages/SaintLucia.html	</v>
      <v xml:space="preserve">http://creativecommons.org/licenses/by-sa/3.0/			</v>
    </spb>
    <spb s="0">
      <v xml:space="preserve">Wikipedia	</v>
      <v xml:space="preserve">CC BY-SA 3.0	</v>
      <v xml:space="preserve">https://en.wikipedia.org/wiki/Saint_Lucia	</v>
      <v xml:space="preserve">https://creativecommons.org/licenses/by-sa/3.0	</v>
    </spb>
    <spb s="0">
      <v xml:space="preserve">Wikipedia	</v>
      <v xml:space="preserve">CC-BY-SA	</v>
      <v xml:space="preserve">http://en.wikipedia.org/wiki/Saint_Lucia	</v>
      <v xml:space="preserve">http://creativecommons.org/licenses/by-sa/3.0/	</v>
    </spb>
    <spb s="0">
      <v xml:space="preserve">Cia	</v>
      <v xml:space="preserve">	</v>
      <v xml:space="preserve">https://www.cia.gov/library/publications/the-world-factbook/geos/st.html?Transportation	</v>
      <v xml:space="preserve">	</v>
    </spb>
    <spb s="123">
      <v>0</v>
      <v>1097</v>
      <v>1098</v>
      <v>1098</v>
      <v>3</v>
      <v>1098</v>
      <v>1098</v>
      <v>1098</v>
      <v>1099</v>
      <v>1098</v>
      <v>1098</v>
      <v>1098</v>
      <v>1098</v>
      <v>1100</v>
      <v>6</v>
      <v>1097</v>
      <v>1100</v>
      <v>7</v>
      <v>1098</v>
      <v>1100</v>
      <v>8</v>
      <v>9</v>
      <v>1100</v>
      <v>1100</v>
      <v>1098</v>
      <v>1100</v>
      <v>11</v>
      <v>12</v>
      <v>13</v>
      <v>1100</v>
      <v>1100</v>
      <v>1100</v>
      <v>1100</v>
      <v>1100</v>
      <v>1100</v>
      <v>1100</v>
      <v>1100</v>
      <v>1100</v>
      <v>1100</v>
      <v>1100</v>
      <v>14</v>
    </spb>
    <spb s="2">
      <v>66</v>
      <v>Name</v>
      <v>LearnMoreOnLink</v>
    </spb>
    <spb s="110">
      <v>2018</v>
      <v>2019</v>
      <v>square km</v>
      <v>per thousand (2018)</v>
      <v>2022</v>
      <v>2018</v>
      <v>2018</v>
      <v>per liter (2014)</v>
      <v>2019</v>
      <v>years (2018)</v>
      <v>2017</v>
      <v>per thousand (2018)</v>
      <v>2019</v>
      <v>2016</v>
      <v>2019</v>
      <v>2016</v>
      <v>2017</v>
      <v>kilotons per year (2016)</v>
      <v>deaths per 100,000 (2017)</v>
      <v>2007</v>
      <v>2016</v>
      <v>2016</v>
      <v>2016</v>
      <v>2016</v>
      <v>2016</v>
      <v>2015</v>
      <v>2016</v>
      <v>2016</v>
      <v>2018</v>
      <v>2018</v>
      <v>2019</v>
    </spb>
    <spb s="0">
      <v xml:space="preserve">Wikipedia	Cia	travel.state.gov	</v>
      <v xml:space="preserve">CC-BY-SA			</v>
      <v xml:space="preserve">http://en.wikipedia.org/wiki/Saint_Vincent_and_the_Grenadines	https://www.cia.gov/library/publications/the-world-factbook/geos/vc.html?Transportation	https://travel.state.gov/content/travel/en/international-travel/International-Travel-Country-Information-Pages/SaintVincentandtheGrenadines.html	</v>
      <v xml:space="preserve">http://creativecommons.org/licenses/by-sa/3.0/			</v>
    </spb>
    <spb s="0">
      <v xml:space="preserve">Wikipedia	</v>
      <v xml:space="preserve">CC BY-SA 3.0	</v>
      <v xml:space="preserve">https://en.wikipedia.org/wiki/Saint_Vincent_and_the_Grenadines	</v>
      <v xml:space="preserve">https://creativecommons.org/licenses/by-sa/3.0	</v>
    </spb>
    <spb s="0">
      <v xml:space="preserve">Wikipedia	</v>
      <v xml:space="preserve">CC-BY-SA	</v>
      <v xml:space="preserve">http://en.wikipedia.org/wiki/Saint_Vincent_and_the_Grenadines	</v>
      <v xml:space="preserve">http://creativecommons.org/licenses/by-sa/3.0/	</v>
    </spb>
    <spb s="0">
      <v xml:space="preserve">Cia	</v>
      <v xml:space="preserve">	</v>
      <v xml:space="preserve">https://www.cia.gov/library/publications/the-world-factbook/geos/vc.html?Transportation	</v>
      <v xml:space="preserve">	</v>
    </spb>
    <spb s="124">
      <v>0</v>
      <v>1104</v>
      <v>1105</v>
      <v>1105</v>
      <v>3</v>
      <v>1105</v>
      <v>1105</v>
      <v>1105</v>
      <v>1106</v>
      <v>1105</v>
      <v>1105</v>
      <v>1106</v>
      <v>1105</v>
      <v>1105</v>
      <v>1107</v>
      <v>6</v>
      <v>1107</v>
      <v>7</v>
      <v>1105</v>
      <v>1107</v>
      <v>8</v>
      <v>9</v>
      <v>1107</v>
      <v>1107</v>
      <v>1105</v>
      <v>1107</v>
      <v>11</v>
      <v>12</v>
      <v>13</v>
      <v>1107</v>
      <v>1107</v>
      <v>1107</v>
      <v>1107</v>
      <v>14</v>
    </spb>
    <spb s="2">
      <v>67</v>
      <v>Name</v>
      <v>LearnMoreOnLink</v>
    </spb>
    <spb s="125">
      <v>2018</v>
      <v>2019</v>
      <v>square km</v>
      <v>per thousand (2018)</v>
      <v>2022</v>
      <v>2018</v>
      <v>2018</v>
      <v>2019</v>
      <v>years (2018)</v>
      <v>2017</v>
      <v>per thousand (2018)</v>
      <v>2019</v>
      <v>2016</v>
      <v>2019</v>
      <v>2016</v>
      <v>2010</v>
      <v>kilotons per year (2016)</v>
      <v>deaths per 100,000 (2017)</v>
      <v>2007</v>
      <v>2015</v>
      <v>2018</v>
      <v>2015</v>
      <v>2019</v>
    </spb>
    <spb s="0">
      <v xml:space="preserve">Wikipedia	Cia	travel.state.gov	</v>
      <v xml:space="preserve">CC-BY-SA			</v>
      <v xml:space="preserve">http://en.wikipedia.org/wiki/Sudan	https://www.cia.gov/library/publications/the-world-factbook/geos/su.html?Transportation	https://travel.state.gov/content/travel/en/international-travel/International-Travel-Country-Information-Pages/Sudan.html	</v>
      <v xml:space="preserve">http://creativecommons.org/licenses/by-sa/3.0/			</v>
    </spb>
    <spb s="0">
      <v xml:space="preserve">Wikipedia	</v>
      <v xml:space="preserve">CC BY-SA 3.0	</v>
      <v xml:space="preserve">https://en.wikipedia.org/wiki/Sudan	</v>
      <v xml:space="preserve">https://creativecommons.org/licenses/by-sa/3.0	</v>
    </spb>
    <spb s="0">
      <v xml:space="preserve">Wikipedia	</v>
      <v xml:space="preserve">CC-BY-SA	</v>
      <v xml:space="preserve">http://en.wikipedia.org/wiki/Sudan	</v>
      <v xml:space="preserve">http://creativecommons.org/licenses/by-sa/3.0/	</v>
    </spb>
    <spb s="0">
      <v xml:space="preserve">Cia	</v>
      <v xml:space="preserve">	</v>
      <v xml:space="preserve">https://www.cia.gov/library/publications/the-world-factbook/geos/su.html?Transportation	</v>
      <v xml:space="preserve">	</v>
    </spb>
    <spb s="9">
      <v>0</v>
      <v>1111</v>
      <v>1112</v>
      <v>1112</v>
      <v>3</v>
      <v>1112</v>
      <v>1112</v>
      <v>1112</v>
      <v>1113</v>
      <v>1112</v>
      <v>1112</v>
      <v>1113</v>
      <v>1112</v>
      <v>1112</v>
      <v>1114</v>
      <v>6</v>
      <v>1111</v>
      <v>1114</v>
      <v>7</v>
      <v>1112</v>
      <v>1114</v>
      <v>8</v>
      <v>9</v>
      <v>10</v>
      <v>1114</v>
      <v>1114</v>
      <v>1112</v>
      <v>1114</v>
      <v>11</v>
      <v>12</v>
      <v>13</v>
      <v>35</v>
      <v>1114</v>
      <v>1114</v>
      <v>1114</v>
      <v>1114</v>
      <v>1114</v>
      <v>1114</v>
      <v>1114</v>
      <v>1114</v>
      <v>1114</v>
      <v>1114</v>
      <v>1114</v>
      <v>14</v>
    </spb>
    <spb s="10">
      <v>2019</v>
      <v>2019</v>
      <v>square km</v>
      <v>per thousand (2018)</v>
      <v>2022</v>
      <v>2019</v>
      <v>2018</v>
      <v>per liter (2016)</v>
      <v>2019</v>
      <v>years (2018)</v>
      <v>2016</v>
      <v>per thousand (2018)</v>
      <v>2019</v>
      <v>2017</v>
      <v>2015</v>
      <v>2019</v>
      <v>2015</v>
      <v>2017</v>
      <v>kilotons per year (2016)</v>
      <v>deaths per 100,000 (2017)</v>
      <v>kWh (2014)</v>
      <v>2014</v>
      <v>2014</v>
      <v>2014</v>
      <v>2014</v>
      <v>2014</v>
      <v>2014</v>
      <v>2015</v>
      <v>2014</v>
      <v>2014</v>
      <v>2017</v>
      <v>2015</v>
      <v>2019</v>
    </spb>
    <spb s="0">
      <v xml:space="preserve">Wikipedia	Cia	travel.state.gov	</v>
      <v xml:space="preserve">CC-BY-SA			</v>
      <v xml:space="preserve">http://en.wikipedia.org/wiki/Suriname	https://www.cia.gov/library/publications/the-world-factbook/geos/ns.html?Transportation	https://travel.state.gov/content/travel/en/international-travel/International-Travel-Country-Information-Pages/Suriname.html	</v>
      <v xml:space="preserve">http://creativecommons.org/licenses/by-sa/3.0/			</v>
    </spb>
    <spb s="0">
      <v xml:space="preserve">Wikipedia	</v>
      <v xml:space="preserve">CC BY-SA 3.0	</v>
      <v xml:space="preserve">https://en.wikipedia.org/wiki/Suriname	</v>
      <v xml:space="preserve">https://creativecommons.org/licenses/by-sa/3.0	</v>
    </spb>
    <spb s="0">
      <v xml:space="preserve">Wikipedia	</v>
      <v xml:space="preserve">CC-BY-SA	</v>
      <v xml:space="preserve">http://en.wikipedia.org/wiki/Suriname	</v>
      <v xml:space="preserve">http://creativecommons.org/licenses/by-sa/3.0/	</v>
    </spb>
    <spb s="0">
      <v xml:space="preserve">Cia	</v>
      <v xml:space="preserve">	</v>
      <v xml:space="preserve">https://www.cia.gov/library/publications/the-world-factbook/geos/ns.html?Transportation	</v>
      <v xml:space="preserve">	</v>
    </spb>
    <spb s="126">
      <v>0</v>
      <v>1117</v>
      <v>1118</v>
      <v>1118</v>
      <v>3</v>
      <v>1118</v>
      <v>1118</v>
      <v>1118</v>
      <v>1119</v>
      <v>1118</v>
      <v>1118</v>
      <v>1118</v>
      <v>1118</v>
      <v>1120</v>
      <v>6</v>
      <v>1117</v>
      <v>1120</v>
      <v>7</v>
      <v>1118</v>
      <v>1120</v>
      <v>8</v>
      <v>9</v>
      <v>10</v>
      <v>1120</v>
      <v>1120</v>
      <v>1118</v>
      <v>1120</v>
      <v>11</v>
      <v>12</v>
      <v>13</v>
      <v>35</v>
      <v>1120</v>
      <v>1120</v>
      <v>1120</v>
      <v>1120</v>
      <v>1120</v>
      <v>1120</v>
      <v>1120</v>
      <v>1120</v>
      <v>1120</v>
      <v>1120</v>
      <v>14</v>
    </spb>
    <spb s="2">
      <v>68</v>
      <v>Name</v>
      <v>LearnMoreOnLink</v>
    </spb>
    <spb s="127">
      <v>2019</v>
      <v>2019</v>
      <v>square km</v>
      <v>per thousand (2018)</v>
      <v>2022</v>
      <v>2017</v>
      <v>2018</v>
      <v>per liter (2014)</v>
      <v>2019</v>
      <v>years (2018)</v>
      <v>2012</v>
      <v>per thousand (2018)</v>
      <v>2019</v>
      <v>2017</v>
      <v>2016</v>
      <v>2019</v>
      <v>2016</v>
      <v>2018</v>
      <v>kilotons per year (2016)</v>
      <v>deaths per 100,000 (2017)</v>
      <v>kWh (2014)</v>
      <v>2014</v>
      <v>1999</v>
      <v>1999</v>
      <v>1999</v>
      <v>1999</v>
      <v>2015</v>
      <v>1999</v>
      <v>1999</v>
      <v>2018</v>
      <v>2002</v>
      <v>2019</v>
    </spb>
    <spb s="0">
      <v xml:space="preserve">Wikipedia	Cia	travel.state.gov	</v>
      <v xml:space="preserve">CC-BY-SA			</v>
      <v xml:space="preserve">http://en.wikipedia.org/wiki/Sweden	https://www.cia.gov/library/publications/the-world-factbook/geos/sw.html?Transportation	https://travel.state.gov/content/travel/en/international-travel/International-Travel-Country-Information-Pages/Sweden.html	</v>
      <v xml:space="preserve">http://creativecommons.org/licenses/by-sa/3.0/			</v>
    </spb>
    <spb s="0">
      <v xml:space="preserve">Wikipedia	</v>
      <v xml:space="preserve">CC BY-SA 3.0	</v>
      <v xml:space="preserve">https://en.wikipedia.org/wiki/Sweden	</v>
      <v xml:space="preserve">https://creativecommons.org/licenses/by-sa/3.0	</v>
    </spb>
    <spb s="0">
      <v xml:space="preserve">Wikipedia	</v>
      <v xml:space="preserve">CC-BY-SA	</v>
      <v xml:space="preserve">http://en.wikipedia.org/wiki/Sweden	</v>
      <v xml:space="preserve">http://creativecommons.org/licenses/by-sa/3.0/	</v>
    </spb>
    <spb s="0">
      <v xml:space="preserve">Cia	</v>
      <v xml:space="preserve">	</v>
      <v xml:space="preserve">https://www.cia.gov/library/publications/the-world-factbook/geos/sw.html?Transportation	</v>
      <v xml:space="preserve">	</v>
    </spb>
    <spb s="21">
      <v>0</v>
      <v>1124</v>
      <v>1125</v>
      <v>1125</v>
      <v>3</v>
      <v>1125</v>
      <v>1125</v>
      <v>1125</v>
      <v>1126</v>
      <v>1125</v>
      <v>1125</v>
      <v>1125</v>
      <v>1125</v>
      <v>1127</v>
      <v>6</v>
      <v>1124</v>
      <v>1127</v>
      <v>7</v>
      <v>1125</v>
      <v>1127</v>
      <v>8</v>
      <v>9</v>
      <v>10</v>
      <v>1127</v>
      <v>1127</v>
      <v>1125</v>
      <v>1127</v>
      <v>11</v>
      <v>12</v>
      <v>13</v>
      <v>35</v>
      <v>1127</v>
      <v>1124</v>
      <v>1127</v>
      <v>1127</v>
      <v>1127</v>
      <v>1127</v>
      <v>1127</v>
      <v>1127</v>
      <v>1127</v>
      <v>1127</v>
      <v>1127</v>
      <v>1127</v>
      <v>14</v>
    </spb>
    <spb s="12">
      <v>2019</v>
      <v>2019</v>
      <v>square km</v>
      <v>per thousand (2018)</v>
      <v>2022</v>
      <v>2019</v>
      <v>2018</v>
      <v>per liter (2016)</v>
      <v>2019</v>
      <v>years (2018)</v>
      <v>2018</v>
      <v>per thousand (2018)</v>
      <v>2019</v>
      <v>2017</v>
      <v>2016</v>
      <v>2019</v>
      <v>2016</v>
      <v>2016</v>
      <v>kilotons per year (2016)</v>
      <v>deaths per 100,000 (2017)</v>
      <v>kWh (2014)</v>
      <v>2015</v>
      <v>2003</v>
      <v>2017</v>
      <v>2017</v>
      <v>2017</v>
      <v>2017</v>
      <v>2017</v>
      <v>2015</v>
      <v>2017</v>
      <v>2017</v>
      <v>2017</v>
      <v>2017</v>
      <v>2019</v>
    </spb>
    <spb s="0">
      <v xml:space="preserve">Wikipedia	Cia	travel.state.gov	</v>
      <v xml:space="preserve">CC-BY-SA			</v>
      <v xml:space="preserve">http://en.wikipedia.org/wiki/Switzerland	https://www.cia.gov/library/publications/the-world-factbook/geos/sz.html?Transportation	https://travel.state.gov/content/travel/en/international-travel/International-Travel-Country-Information-Pages/Switzerland.html.html	</v>
      <v xml:space="preserve">http://creativecommons.org/licenses/by-sa/3.0/			</v>
    </spb>
    <spb s="0">
      <v xml:space="preserve">Wikipedia	</v>
      <v xml:space="preserve">CC BY-SA 3.0	</v>
      <v xml:space="preserve">https://en.wikipedia.org/wiki/Switzerland	</v>
      <v xml:space="preserve">https://creativecommons.org/licenses/by-sa/3.0	</v>
    </spb>
    <spb s="0">
      <v xml:space="preserve">Wikipedia	</v>
      <v xml:space="preserve">CC-BY-SA	</v>
      <v xml:space="preserve">http://en.wikipedia.org/wiki/Switzerland	</v>
      <v xml:space="preserve">http://creativecommons.org/licenses/by-sa/3.0/	</v>
    </spb>
    <spb s="0">
      <v xml:space="preserve">Cia	</v>
      <v xml:space="preserve">	</v>
      <v xml:space="preserve">https://www.cia.gov/library/publications/the-world-factbook/geos/sz.html?Transportation	</v>
      <v xml:space="preserve">	</v>
    </spb>
    <spb s="21">
      <v>0</v>
      <v>1130</v>
      <v>1131</v>
      <v>1131</v>
      <v>3</v>
      <v>1131</v>
      <v>1131</v>
      <v>1131</v>
      <v>1132</v>
      <v>1131</v>
      <v>1131</v>
      <v>1131</v>
      <v>1131</v>
      <v>1133</v>
      <v>6</v>
      <v>1130</v>
      <v>1133</v>
      <v>7</v>
      <v>1131</v>
      <v>1133</v>
      <v>8</v>
      <v>9</v>
      <v>10</v>
      <v>1133</v>
      <v>1133</v>
      <v>1131</v>
      <v>1133</v>
      <v>11</v>
      <v>12</v>
      <v>13</v>
      <v>35</v>
      <v>1133</v>
      <v>1130</v>
      <v>1133</v>
      <v>1133</v>
      <v>1133</v>
      <v>1133</v>
      <v>1133</v>
      <v>1133</v>
      <v>1133</v>
      <v>1133</v>
      <v>1133</v>
      <v>1133</v>
      <v>14</v>
    </spb>
    <spb s="0">
      <v xml:space="preserve">Wikipedia	Cia	travel.state.gov	</v>
      <v xml:space="preserve">CC-BY-SA			</v>
      <v xml:space="preserve">http://en.wikipedia.org/wiki/Tajikistan	https://www.cia.gov/library/publications/the-world-factbook/geos/ti.html?Transportation	https://travel.state.gov/content/travel/en/international-travel/International-Travel-Country-Information-Pages/Tajikistan.html	</v>
      <v xml:space="preserve">http://creativecommons.org/licenses/by-sa/3.0/			</v>
    </spb>
    <spb s="0">
      <v xml:space="preserve">Wikipedia	</v>
      <v xml:space="preserve">CC BY-SA 3.0	</v>
      <v xml:space="preserve">https://en.wikipedia.org/wiki/Tajikistan	</v>
      <v xml:space="preserve">https://creativecommons.org/licenses/by-sa/3.0	</v>
    </spb>
    <spb s="0">
      <v xml:space="preserve">Wikipedia	</v>
      <v xml:space="preserve">CC-BY-SA	</v>
      <v xml:space="preserve">http://en.wikipedia.org/wiki/Tajikistan	</v>
      <v xml:space="preserve">http://creativecommons.org/licenses/by-sa/3.0/	</v>
    </spb>
    <spb s="0">
      <v xml:space="preserve">Cia	</v>
      <v xml:space="preserve">	</v>
      <v xml:space="preserve">https://www.cia.gov/library/publications/the-world-factbook/geos/ti.html?Transportation	</v>
      <v xml:space="preserve">	</v>
    </spb>
    <spb s="9">
      <v>0</v>
      <v>1135</v>
      <v>1136</v>
      <v>1136</v>
      <v>3</v>
      <v>1136</v>
      <v>1136</v>
      <v>1136</v>
      <v>1137</v>
      <v>1136</v>
      <v>1136</v>
      <v>1137</v>
      <v>1136</v>
      <v>1136</v>
      <v>1138</v>
      <v>6</v>
      <v>1135</v>
      <v>1138</v>
      <v>7</v>
      <v>1136</v>
      <v>1138</v>
      <v>8</v>
      <v>9</v>
      <v>10</v>
      <v>1138</v>
      <v>1138</v>
      <v>1136</v>
      <v>1138</v>
      <v>11</v>
      <v>12</v>
      <v>13</v>
      <v>35</v>
      <v>1138</v>
      <v>1138</v>
      <v>1138</v>
      <v>1138</v>
      <v>1138</v>
      <v>1138</v>
      <v>1138</v>
      <v>1138</v>
      <v>1138</v>
      <v>1138</v>
      <v>1138</v>
      <v>14</v>
    </spb>
    <spb s="10">
      <v>2016</v>
      <v>2019</v>
      <v>square km</v>
      <v>per thousand (2018)</v>
      <v>2022</v>
      <v>2016</v>
      <v>2018</v>
      <v>per liter (2016)</v>
      <v>2019</v>
      <v>years (2018)</v>
      <v>2004</v>
      <v>per thousand (2018)</v>
      <v>2019</v>
      <v>2017</v>
      <v>2016</v>
      <v>2019</v>
      <v>2016</v>
      <v>2014</v>
      <v>kilotons per year (2016)</v>
      <v>deaths per 100,000 (2017)</v>
      <v>kWh (2014)</v>
      <v>2014</v>
      <v>2015</v>
      <v>2015</v>
      <v>2015</v>
      <v>2015</v>
      <v>2015</v>
      <v>2015</v>
      <v>2015</v>
      <v>2015</v>
      <v>2017</v>
      <v>2017</v>
      <v>2019</v>
    </spb>
    <spb s="0">
      <v xml:space="preserve">Wikipedia	Cia	travel.state.gov	</v>
      <v xml:space="preserve">CC-BY-SA			</v>
      <v xml:space="preserve">http://en.wikipedia.org/wiki/Tanzania	https://www.cia.gov/library/publications/the-world-factbook/geos/tz.html?Transportation	https://travel.state.gov/content/travel/en/international-travel/International-Travel-Country-Information-Pages/Tanzania.html	</v>
      <v xml:space="preserve">http://creativecommons.org/licenses/by-sa/3.0/			</v>
    </spb>
    <spb s="0">
      <v xml:space="preserve">Wikipedia	</v>
      <v xml:space="preserve">CC BY-SA 3.0	</v>
      <v xml:space="preserve">https://en.wikipedia.org/wiki/Tanzania	</v>
      <v xml:space="preserve">https://creativecommons.org/licenses/by-sa/3.0	</v>
    </spb>
    <spb s="0">
      <v xml:space="preserve">Wikipedia	</v>
      <v xml:space="preserve">CC-BY-SA	</v>
      <v xml:space="preserve">http://en.wikipedia.org/wiki/Tanzania	</v>
      <v xml:space="preserve">http://creativecommons.org/licenses/by-sa/3.0/	</v>
    </spb>
    <spb s="0">
      <v xml:space="preserve">Cia	</v>
      <v xml:space="preserve">	</v>
      <v xml:space="preserve">https://www.cia.gov/library/publications/the-world-factbook/geos/tz.html?Transportation	</v>
      <v xml:space="preserve">	</v>
    </spb>
    <spb s="11">
      <v>0</v>
      <v>1141</v>
      <v>1142</v>
      <v>1142</v>
      <v>3</v>
      <v>1142</v>
      <v>1142</v>
      <v>1142</v>
      <v>1143</v>
      <v>1142</v>
      <v>1142</v>
      <v>1143</v>
      <v>1142</v>
      <v>1142</v>
      <v>1144</v>
      <v>6</v>
      <v>1141</v>
      <v>1144</v>
      <v>7</v>
      <v>1142</v>
      <v>1144</v>
      <v>8</v>
      <v>9</v>
      <v>10</v>
      <v>1144</v>
      <v>1144</v>
      <v>1142</v>
      <v>1144</v>
      <v>11</v>
      <v>12</v>
      <v>13</v>
      <v>35</v>
      <v>1144</v>
      <v>1141</v>
      <v>1144</v>
      <v>1144</v>
      <v>1144</v>
      <v>1144</v>
      <v>1144</v>
      <v>1144</v>
      <v>1144</v>
      <v>1144</v>
      <v>1144</v>
      <v>1144</v>
      <v>14</v>
    </spb>
    <spb s="12">
      <v>2019</v>
      <v>2019</v>
      <v>square km</v>
      <v>per thousand (2018)</v>
      <v>2022</v>
      <v>2019</v>
      <v>2018</v>
      <v>per liter (2016)</v>
      <v>2019</v>
      <v>years (2018)</v>
      <v>2018</v>
      <v>per thousand (2018)</v>
      <v>2019</v>
      <v>2017</v>
      <v>2016</v>
      <v>2019</v>
      <v>2016</v>
      <v>2016</v>
      <v>kilotons per year (2016)</v>
      <v>deaths per 100,000 (2017)</v>
      <v>kWh (2014)</v>
      <v>2014</v>
      <v>2001</v>
      <v>2017</v>
      <v>2017</v>
      <v>2017</v>
      <v>2017</v>
      <v>2017</v>
      <v>2015</v>
      <v>2017</v>
      <v>2017</v>
      <v>2018</v>
      <v>2015</v>
      <v>2019</v>
    </spb>
    <spb s="0">
      <v xml:space="preserve">Wikipedia	Cia	travel.state.gov	</v>
      <v xml:space="preserve">CC-BY-SA			</v>
      <v xml:space="preserve">http://en.wikipedia.org/wiki/Thailand	https://www.cia.gov/library/publications/the-world-factbook/geos/th.html?Transportation	https://travel.state.gov/content/travel/en/international-travel/International-Travel-Country-Information-Pages/Thailand.html	</v>
      <v xml:space="preserve">http://creativecommons.org/licenses/by-sa/3.0/			</v>
    </spb>
    <spb s="0">
      <v xml:space="preserve">Wikipedia	</v>
      <v xml:space="preserve">CC BY-SA 3.0	</v>
      <v xml:space="preserve">https://en.wikipedia.org/wiki/Thailand	</v>
      <v xml:space="preserve">https://creativecommons.org/licenses/by-sa/3.0	</v>
    </spb>
    <spb s="0">
      <v xml:space="preserve">Wikipedia	</v>
      <v xml:space="preserve">CC-BY-SA	</v>
      <v xml:space="preserve">http://en.wikipedia.org/wiki/Thailand	</v>
      <v xml:space="preserve">http://creativecommons.org/licenses/by-sa/3.0/	</v>
    </spb>
    <spb s="0">
      <v xml:space="preserve">Cia	</v>
      <v xml:space="preserve">	</v>
      <v xml:space="preserve">https://www.cia.gov/library/publications/the-world-factbook/geos/th.html?Transportation	</v>
      <v xml:space="preserve">	</v>
    </spb>
    <spb s="11">
      <v>0</v>
      <v>1147</v>
      <v>1148</v>
      <v>1148</v>
      <v>3</v>
      <v>1148</v>
      <v>1148</v>
      <v>1148</v>
      <v>1149</v>
      <v>1148</v>
      <v>1148</v>
      <v>1149</v>
      <v>1148</v>
      <v>1148</v>
      <v>1150</v>
      <v>6</v>
      <v>1147</v>
      <v>1150</v>
      <v>7</v>
      <v>1148</v>
      <v>1150</v>
      <v>8</v>
      <v>9</v>
      <v>10</v>
      <v>1150</v>
      <v>1150</v>
      <v>1148</v>
      <v>1150</v>
      <v>11</v>
      <v>12</v>
      <v>13</v>
      <v>35</v>
      <v>1150</v>
      <v>1147</v>
      <v>1150</v>
      <v>1150</v>
      <v>1150</v>
      <v>1150</v>
      <v>1150</v>
      <v>1150</v>
      <v>1150</v>
      <v>1150</v>
      <v>1150</v>
      <v>1150</v>
      <v>14</v>
    </spb>
    <spb s="12">
      <v>2019</v>
      <v>2019</v>
      <v>square km</v>
      <v>per thousand (2018)</v>
      <v>2022</v>
      <v>2019</v>
      <v>2018</v>
      <v>per liter (2016)</v>
      <v>2019</v>
      <v>years (2018)</v>
      <v>2018</v>
      <v>per thousand (2018)</v>
      <v>2019</v>
      <v>2017</v>
      <v>2016</v>
      <v>2019</v>
      <v>2016</v>
      <v>2018</v>
      <v>kilotons per year (2016)</v>
      <v>deaths per 100,000 (2017)</v>
      <v>kWh (2014)</v>
      <v>2014</v>
      <v>2019</v>
      <v>2018</v>
      <v>2018</v>
      <v>2018</v>
      <v>2018</v>
      <v>2018</v>
      <v>2015</v>
      <v>2018</v>
      <v>2018</v>
      <v>2018</v>
      <v>2016</v>
      <v>2019</v>
    </spb>
    <spb s="0">
      <v xml:space="preserve">Wikipedia	Cia	travel.state.gov	</v>
      <v xml:space="preserve">CC-BY-SA			</v>
      <v xml:space="preserve">http://en.wikipedia.org/wiki/East_Timor	https://www.cia.gov/library/publications/the-world-factbook/geos/tt.html?Transportation	https://travel.state.gov/content/travel/en/international-travel/International-Travel-Country-Information-Pages/Timor-Leste.html	</v>
      <v xml:space="preserve">http://creativecommons.org/licenses/by-sa/3.0/			</v>
    </spb>
    <spb s="0">
      <v xml:space="preserve">Wikipedia	</v>
      <v xml:space="preserve">CC BY-SA 3.0	</v>
      <v xml:space="preserve">https://en.wikipedia.org/wiki/Timor-Leste	</v>
      <v xml:space="preserve">https://creativecommons.org/licenses/by-sa/3.0	</v>
    </spb>
    <spb s="0">
      <v xml:space="preserve">Wikipedia	</v>
      <v xml:space="preserve">CC-BY-SA	</v>
      <v xml:space="preserve">http://en.wikipedia.org/wiki/East_Timor	</v>
      <v xml:space="preserve">http://creativecommons.org/licenses/by-sa/3.0/	</v>
    </spb>
    <spb s="0">
      <v xml:space="preserve">Cia	</v>
      <v xml:space="preserve">	</v>
      <v xml:space="preserve">https://www.cia.gov/library/publications/the-world-factbook/geos/tt.html?Transportation	</v>
      <v xml:space="preserve">	</v>
    </spb>
    <spb s="30">
      <v>0</v>
      <v>1153</v>
      <v>1154</v>
      <v>1154</v>
      <v>3</v>
      <v>1154</v>
      <v>1154</v>
      <v>1154</v>
      <v>1155</v>
      <v>1154</v>
      <v>1154</v>
      <v>1155</v>
      <v>1154</v>
      <v>1154</v>
      <v>1156</v>
      <v>6</v>
      <v>1153</v>
      <v>1156</v>
      <v>7</v>
      <v>1154</v>
      <v>1156</v>
      <v>8</v>
      <v>9</v>
      <v>10</v>
      <v>1156</v>
      <v>1156</v>
      <v>1154</v>
      <v>1156</v>
      <v>11</v>
      <v>12</v>
      <v>13</v>
      <v>1156</v>
      <v>1156</v>
      <v>1156</v>
      <v>1156</v>
      <v>1156</v>
      <v>1156</v>
      <v>1156</v>
      <v>1156</v>
      <v>1156</v>
      <v>1156</v>
      <v>1156</v>
      <v>14</v>
    </spb>
    <spb s="31">
      <v>2018</v>
      <v>2019</v>
      <v>square km</v>
      <v>per thousand (2018)</v>
      <v>2022</v>
      <v>2018</v>
      <v>2018</v>
      <v>per liter (2016)</v>
      <v>2019</v>
      <v>years (2018)</v>
      <v>2018</v>
      <v>per thousand (2018)</v>
      <v>2019</v>
      <v>2017</v>
      <v>2016</v>
      <v>2019</v>
      <v>2016</v>
      <v>2018</v>
      <v>kilotons per year (2016)</v>
      <v>deaths per 100,000 (2017)</v>
      <v>2007</v>
      <v>2014</v>
      <v>2014</v>
      <v>2014</v>
      <v>2014</v>
      <v>2014</v>
      <v>2015</v>
      <v>2014</v>
      <v>2014</v>
      <v>2018</v>
      <v>2010</v>
      <v>2019</v>
    </spb>
    <spb s="0">
      <v xml:space="preserve">Wikipedia	Cia	travel.state.gov	</v>
      <v xml:space="preserve">CC-BY-SA			</v>
      <v xml:space="preserve">http://en.wikipedia.org/wiki/Togo	https://www.cia.gov/library/publications/the-world-factbook/geos/to.html?Transportation	https://travel.state.gov/content/travel/en/international-travel/International-Travel-Country-Information-Pages/Togo.html	</v>
      <v xml:space="preserve">http://creativecommons.org/licenses/by-sa/3.0/			</v>
    </spb>
    <spb s="0">
      <v xml:space="preserve">Wikipedia	</v>
      <v xml:space="preserve">CC BY-SA 3.0	</v>
      <v xml:space="preserve">https://en.wikipedia.org/wiki/Togo	</v>
      <v xml:space="preserve">https://creativecommons.org/licenses/by-sa/3.0	</v>
    </spb>
    <spb s="0">
      <v xml:space="preserve">Wikipedia	</v>
      <v xml:space="preserve">CC-BY-SA	</v>
      <v xml:space="preserve">http://en.wikipedia.org/wiki/Togo	</v>
      <v xml:space="preserve">http://creativecommons.org/licenses/by-sa/3.0/	</v>
    </spb>
    <spb s="0">
      <v xml:space="preserve">Cia	</v>
      <v xml:space="preserve">	</v>
      <v xml:space="preserve">https://www.cia.gov/library/publications/the-world-factbook/geos/to.html?Transportation	</v>
      <v xml:space="preserve">	</v>
    </spb>
    <spb s="9">
      <v>0</v>
      <v>1159</v>
      <v>1160</v>
      <v>1160</v>
      <v>3</v>
      <v>1160</v>
      <v>1160</v>
      <v>1160</v>
      <v>1161</v>
      <v>1160</v>
      <v>1160</v>
      <v>1161</v>
      <v>1160</v>
      <v>1160</v>
      <v>1162</v>
      <v>6</v>
      <v>1159</v>
      <v>1162</v>
      <v>7</v>
      <v>1160</v>
      <v>1162</v>
      <v>8</v>
      <v>9</v>
      <v>10</v>
      <v>1162</v>
      <v>1162</v>
      <v>1160</v>
      <v>1162</v>
      <v>11</v>
      <v>12</v>
      <v>13</v>
      <v>35</v>
      <v>1162</v>
      <v>1162</v>
      <v>1162</v>
      <v>1162</v>
      <v>1162</v>
      <v>1162</v>
      <v>1162</v>
      <v>1162</v>
      <v>1162</v>
      <v>1162</v>
      <v>1162</v>
      <v>14</v>
    </spb>
    <spb s="10">
      <v>2019</v>
      <v>2019</v>
      <v>square km</v>
      <v>per thousand (2018)</v>
      <v>2022</v>
      <v>2019</v>
      <v>2018</v>
      <v>per liter (2016)</v>
      <v>2019</v>
      <v>years (2018)</v>
      <v>2018</v>
      <v>per thousand (2018)</v>
      <v>2019</v>
      <v>2017</v>
      <v>2016</v>
      <v>2019</v>
      <v>2016</v>
      <v>2018</v>
      <v>kilotons per year (2016)</v>
      <v>deaths per 100,000 (2017)</v>
      <v>kWh (2014)</v>
      <v>2014</v>
      <v>2015</v>
      <v>2015</v>
      <v>2015</v>
      <v>2015</v>
      <v>2015</v>
      <v>2015</v>
      <v>2015</v>
      <v>2015</v>
      <v>2018</v>
      <v>2018</v>
      <v>2019</v>
    </spb>
    <spb s="0">
      <v xml:space="preserve">Wikipedia	Cia	travel.state.gov	</v>
      <v xml:space="preserve">CC-BY-SA			</v>
      <v xml:space="preserve">http://en.wikipedia.org/wiki/Tonga	https://www.cia.gov/library/publications/the-world-factbook/geos/tn.html?Transportation	https://travel.state.gov/content/travel/en/international-travel/International-Travel-Country-Information-Pages/Tonga.html	</v>
      <v xml:space="preserve">http://creativecommons.org/licenses/by-sa/3.0/			</v>
    </spb>
    <spb s="0">
      <v xml:space="preserve">Wikipedia	</v>
      <v xml:space="preserve">CC BY-SA 3.0	</v>
      <v xml:space="preserve">https://en.wikipedia.org/wiki/Tonga	</v>
      <v xml:space="preserve">https://creativecommons.org/licenses/by-sa/3.0	</v>
    </spb>
    <spb s="0">
      <v xml:space="preserve">Wikipedia	</v>
      <v xml:space="preserve">CC-BY-SA	</v>
      <v xml:space="preserve">http://en.wikipedia.org/wiki/Tonga	</v>
      <v xml:space="preserve">http://creativecommons.org/licenses/by-sa/3.0/	</v>
    </spb>
    <spb s="0">
      <v xml:space="preserve">Cia	</v>
      <v xml:space="preserve">	</v>
      <v xml:space="preserve">https://www.cia.gov/library/publications/the-world-factbook/geos/tn.html?Transportation	</v>
      <v xml:space="preserve">	</v>
    </spb>
    <spb s="128">
      <v>0</v>
      <v>1165</v>
      <v>1166</v>
      <v>1166</v>
      <v>3</v>
      <v>1166</v>
      <v>1166</v>
      <v>1166</v>
      <v>1167</v>
      <v>1166</v>
      <v>1166</v>
      <v>1166</v>
      <v>1166</v>
      <v>1168</v>
      <v>6</v>
      <v>1168</v>
      <v>7</v>
      <v>1166</v>
      <v>1168</v>
      <v>8</v>
      <v>9</v>
      <v>1168</v>
      <v>1168</v>
      <v>1166</v>
      <v>1168</v>
      <v>11</v>
      <v>12</v>
      <v>13</v>
      <v>1168</v>
      <v>1168</v>
      <v>1168</v>
      <v>1168</v>
      <v>1168</v>
      <v>1168</v>
      <v>1168</v>
      <v>1168</v>
      <v>1168</v>
      <v>1168</v>
      <v>1168</v>
      <v>14</v>
    </spb>
    <spb s="2">
      <v>69</v>
      <v>Name</v>
      <v>LearnMoreOnLink</v>
    </spb>
    <spb s="129">
      <v>2017</v>
      <v>2018</v>
      <v>square km</v>
      <v>per thousand (2018)</v>
      <v>2022</v>
      <v>2017</v>
      <v>2018</v>
      <v>2019</v>
      <v>years (2018)</v>
      <v>2017</v>
      <v>per thousand (2018)</v>
      <v>2019</v>
      <v>2016</v>
      <v>2019</v>
      <v>2016</v>
      <v>2013</v>
      <v>kilotons per year (2016)</v>
      <v>deaths per 100,000 (2017)</v>
      <v>2007</v>
      <v>2015</v>
      <v>2015</v>
      <v>2015</v>
      <v>2015</v>
      <v>2015</v>
      <v>2015</v>
      <v>2015</v>
      <v>2015</v>
      <v>2015</v>
      <v>2003</v>
      <v>2019</v>
    </spb>
    <spb s="0">
      <v xml:space="preserve">Wikipedia	Cia	travel.state.gov	</v>
      <v xml:space="preserve">CC-BY-SA			</v>
      <v xml:space="preserve">http://en.wikipedia.org/wiki/Trinidad_and_Tobago	https://www.cia.gov/library/publications/the-world-factbook/geos/td.html?Transportation	https://travel.state.gov/content/travel/en/international-travel/International-Travel-Country-Information-Pages/TrinidadandTobago.html	</v>
      <v xml:space="preserve">http://creativecommons.org/licenses/by-sa/3.0/			</v>
    </spb>
    <spb s="0">
      <v xml:space="preserve">Wikipedia	</v>
      <v xml:space="preserve">CC BY-SA 3.0	</v>
      <v xml:space="preserve">https://en.wikipedia.org/wiki/Trinidad_and_Tobago	</v>
      <v xml:space="preserve">https://creativecommons.org/licenses/by-sa/3.0	</v>
    </spb>
    <spb s="0">
      <v xml:space="preserve">Wikipedia	</v>
      <v xml:space="preserve">CC-BY-SA	</v>
      <v xml:space="preserve">http://en.wikipedia.org/wiki/Trinidad_and_Tobago	</v>
      <v xml:space="preserve">http://creativecommons.org/licenses/by-sa/3.0/	</v>
    </spb>
    <spb s="0">
      <v xml:space="preserve">Cia	</v>
      <v xml:space="preserve">	</v>
      <v xml:space="preserve">https://www.cia.gov/library/publications/the-world-factbook/geos/td.html?Transportation	</v>
      <v xml:space="preserve">	</v>
    </spb>
    <spb s="11">
      <v>0</v>
      <v>1172</v>
      <v>1173</v>
      <v>1173</v>
      <v>3</v>
      <v>1173</v>
      <v>1173</v>
      <v>1173</v>
      <v>1174</v>
      <v>1173</v>
      <v>1173</v>
      <v>1174</v>
      <v>1173</v>
      <v>1173</v>
      <v>1175</v>
      <v>6</v>
      <v>1172</v>
      <v>1175</v>
      <v>7</v>
      <v>1173</v>
      <v>1175</v>
      <v>8</v>
      <v>9</v>
      <v>10</v>
      <v>1175</v>
      <v>1175</v>
      <v>1173</v>
      <v>1175</v>
      <v>11</v>
      <v>12</v>
      <v>13</v>
      <v>35</v>
      <v>1175</v>
      <v>1172</v>
      <v>1175</v>
      <v>1175</v>
      <v>1175</v>
      <v>1175</v>
      <v>1175</v>
      <v>1175</v>
      <v>1175</v>
      <v>1175</v>
      <v>1175</v>
      <v>1175</v>
      <v>14</v>
    </spb>
    <spb s="12">
      <v>2018</v>
      <v>2019</v>
      <v>square km</v>
      <v>per thousand (2018)</v>
      <v>2022</v>
      <v>2018</v>
      <v>2018</v>
      <v>per liter (2016)</v>
      <v>2019</v>
      <v>years (2018)</v>
      <v>2017</v>
      <v>per thousand (2018)</v>
      <v>2019</v>
      <v>2017</v>
      <v>2016</v>
      <v>2019</v>
      <v>2016</v>
      <v>2018</v>
      <v>kilotons per year (2016)</v>
      <v>deaths per 100,000 (2017)</v>
      <v>kWh (2014)</v>
      <v>2014</v>
      <v>2001</v>
      <v>1992</v>
      <v>1992</v>
      <v>1992</v>
      <v>1992</v>
      <v>1992</v>
      <v>2015</v>
      <v>1992</v>
      <v>1992</v>
      <v>2010</v>
      <v>2004</v>
      <v>2019</v>
    </spb>
    <spb s="0">
      <v xml:space="preserve">Wikipedia	Cia	travel.state.gov	</v>
      <v xml:space="preserve">CC-BY-SA			</v>
      <v xml:space="preserve">http://en.wikipedia.org/wiki/Tunisia	https://www.cia.gov/library/publications/the-world-factbook/geos/ts.html?Transportation	https://travel.state.gov/content/travel/en/international-travel/International-Travel-Country-Information-Pages/Tunisia.html	</v>
      <v xml:space="preserve">http://creativecommons.org/licenses/by-sa/3.0/			</v>
    </spb>
    <spb s="0">
      <v xml:space="preserve">Wikipedia	</v>
      <v xml:space="preserve">CC BY-SA 3.0	</v>
      <v xml:space="preserve">https://en.wikipedia.org/wiki/Tunisia	</v>
      <v xml:space="preserve">https://creativecommons.org/licenses/by-sa/3.0	</v>
    </spb>
    <spb s="0">
      <v xml:space="preserve">Wikipedia	</v>
      <v xml:space="preserve">CC-BY-SA	</v>
      <v xml:space="preserve">http://en.wikipedia.org/wiki/Tunisia	</v>
      <v xml:space="preserve">http://creativecommons.org/licenses/by-sa/3.0/	</v>
    </spb>
    <spb s="0">
      <v xml:space="preserve">Cia	</v>
      <v xml:space="preserve">	</v>
      <v xml:space="preserve">https://www.cia.gov/library/publications/the-world-factbook/geos/ts.html?Transportation	</v>
      <v xml:space="preserve">	</v>
    </spb>
    <spb s="11">
      <v>0</v>
      <v>1178</v>
      <v>1179</v>
      <v>1179</v>
      <v>3</v>
      <v>1179</v>
      <v>1179</v>
      <v>1179</v>
      <v>1180</v>
      <v>1179</v>
      <v>1179</v>
      <v>1180</v>
      <v>1179</v>
      <v>1179</v>
      <v>1181</v>
      <v>6</v>
      <v>1178</v>
      <v>1181</v>
      <v>7</v>
      <v>1179</v>
      <v>1181</v>
      <v>8</v>
      <v>9</v>
      <v>10</v>
      <v>1181</v>
      <v>1181</v>
      <v>1179</v>
      <v>1181</v>
      <v>11</v>
      <v>12</v>
      <v>13</v>
      <v>35</v>
      <v>1181</v>
      <v>1178</v>
      <v>1181</v>
      <v>1181</v>
      <v>1181</v>
      <v>1181</v>
      <v>1181</v>
      <v>1181</v>
      <v>1181</v>
      <v>1181</v>
      <v>1181</v>
      <v>1181</v>
      <v>14</v>
    </spb>
    <spb s="12">
      <v>2019</v>
      <v>2019</v>
      <v>square km</v>
      <v>per thousand (2018)</v>
      <v>2022</v>
      <v>2019</v>
      <v>2018</v>
      <v>per liter (2016)</v>
      <v>2019</v>
      <v>years (2018)</v>
      <v>2012</v>
      <v>per thousand (2018)</v>
      <v>2019</v>
      <v>2017</v>
      <v>2016</v>
      <v>2019</v>
      <v>2016</v>
      <v>2017</v>
      <v>kilotons per year (2016)</v>
      <v>deaths per 100,000 (2017)</v>
      <v>kWh (2014)</v>
      <v>2014</v>
      <v>2019</v>
      <v>2015</v>
      <v>2015</v>
      <v>2015</v>
      <v>2015</v>
      <v>2015</v>
      <v>2015</v>
      <v>2015</v>
      <v>2015</v>
      <v>2018</v>
      <v>2018</v>
      <v>2019</v>
    </spb>
    <spb s="0">
      <v xml:space="preserve">Wikipedia	Cia	travel.state.gov	</v>
      <v xml:space="preserve">CC-BY-SA			</v>
      <v xml:space="preserve">http://en.wikipedia.org/wiki/Turkey	https://www.cia.gov/library/publications/the-world-factbook/geos/tu.html?Transportation	https://travel.state.gov/content/travel/en/international-travel/International-Travel-Country-Information-Pages/Turkey.html	</v>
      <v xml:space="preserve">http://creativecommons.org/licenses/by-sa/3.0/			</v>
    </spb>
    <spb s="0">
      <v xml:space="preserve">Wikipedia	</v>
      <v xml:space="preserve">CC BY-SA 3.0	</v>
      <v xml:space="preserve">https://en.wikipedia.org/wiki/Turkey	</v>
      <v xml:space="preserve">https://creativecommons.org/licenses/by-sa/3.0	</v>
    </spb>
    <spb s="0">
      <v xml:space="preserve">Wikipedia	</v>
      <v xml:space="preserve">CC-BY-SA	</v>
      <v xml:space="preserve">http://en.wikipedia.org/wiki/Turkey	</v>
      <v xml:space="preserve">http://creativecommons.org/licenses/by-sa/3.0/	</v>
    </spb>
    <spb s="0">
      <v xml:space="preserve">Cia	</v>
      <v xml:space="preserve">	</v>
      <v xml:space="preserve">https://www.cia.gov/library/publications/the-world-factbook/geos/tu.html?Transportation	</v>
      <v xml:space="preserve">	</v>
    </spb>
    <spb s="11">
      <v>0</v>
      <v>1184</v>
      <v>1185</v>
      <v>1185</v>
      <v>3</v>
      <v>1185</v>
      <v>1185</v>
      <v>1185</v>
      <v>1186</v>
      <v>1185</v>
      <v>1185</v>
      <v>1186</v>
      <v>1185</v>
      <v>1185</v>
      <v>1187</v>
      <v>6</v>
      <v>1184</v>
      <v>1187</v>
      <v>7</v>
      <v>1185</v>
      <v>1187</v>
      <v>8</v>
      <v>9</v>
      <v>10</v>
      <v>1187</v>
      <v>1187</v>
      <v>1185</v>
      <v>1187</v>
      <v>11</v>
      <v>12</v>
      <v>13</v>
      <v>35</v>
      <v>1187</v>
      <v>1184</v>
      <v>1187</v>
      <v>1187</v>
      <v>1187</v>
      <v>1187</v>
      <v>1187</v>
      <v>1187</v>
      <v>1187</v>
      <v>1187</v>
      <v>1187</v>
      <v>1187</v>
      <v>14</v>
    </spb>
    <spb s="12">
      <v>2019</v>
      <v>2019</v>
      <v>square km</v>
      <v>per thousand (2018)</v>
      <v>2022</v>
      <v>2019</v>
      <v>2018</v>
      <v>per liter (2016)</v>
      <v>2019</v>
      <v>years (2018)</v>
      <v>2018</v>
      <v>per thousand (2018)</v>
      <v>2019</v>
      <v>2017</v>
      <v>2016</v>
      <v>2019</v>
      <v>2016</v>
      <v>2017</v>
      <v>kilotons per year (2016)</v>
      <v>deaths per 100,000 (2017)</v>
      <v>kWh (2014)</v>
      <v>2015</v>
      <v>2019</v>
      <v>2018</v>
      <v>2018</v>
      <v>2018</v>
      <v>2018</v>
      <v>2018</v>
      <v>2015</v>
      <v>2018</v>
      <v>2018</v>
      <v>2017</v>
      <v>1999</v>
      <v>2019</v>
    </spb>
    <spb s="0">
      <v xml:space="preserve">Wikipedia	Cia	travel.state.gov	</v>
      <v xml:space="preserve">CC-BY-SA			</v>
      <v xml:space="preserve">http://en.wikipedia.org/wiki/Turkmenistan	https://www.cia.gov/library/publications/the-world-factbook/geos/tx.html?Transportation	https://travel.state.gov/content/travel/en/international-travel/International-Travel-Country-Information-Pages/Turkmenistan.html	</v>
      <v xml:space="preserve">http://creativecommons.org/licenses/by-sa/3.0/			</v>
    </spb>
    <spb s="0">
      <v xml:space="preserve">Wikipedia	</v>
      <v xml:space="preserve">CC BY-SA 3.0	</v>
      <v xml:space="preserve">https://en.wikipedia.org/wiki/Turkmenistan	</v>
      <v xml:space="preserve">https://creativecommons.org/licenses/by-sa/3.0	</v>
    </spb>
    <spb s="0">
      <v xml:space="preserve">Wikipedia	</v>
      <v xml:space="preserve">CC-BY-SA	</v>
      <v xml:space="preserve">http://en.wikipedia.org/wiki/Turkmenistan	</v>
      <v xml:space="preserve">http://creativecommons.org/licenses/by-sa/3.0/	</v>
    </spb>
    <spb s="0">
      <v xml:space="preserve">Cia	</v>
      <v xml:space="preserve">	</v>
      <v xml:space="preserve">https://www.cia.gov/library/publications/the-world-factbook/geos/tx.html?Transportation	</v>
      <v xml:space="preserve">	</v>
    </spb>
    <spb s="130">
      <v>1190</v>
      <v>1191</v>
      <v>1191</v>
      <v>3</v>
      <v>1191</v>
      <v>1191</v>
      <v>1191</v>
      <v>1192</v>
      <v>1191</v>
      <v>1191</v>
      <v>1192</v>
      <v>1191</v>
      <v>1191</v>
      <v>6</v>
      <v>1190</v>
      <v>7</v>
      <v>1191</v>
      <v>8</v>
      <v>9</v>
      <v>10</v>
      <v>1193</v>
      <v>1193</v>
      <v>1191</v>
      <v>1193</v>
      <v>11</v>
      <v>12</v>
      <v>13</v>
      <v>35</v>
      <v>1193</v>
      <v>1193</v>
      <v>1193</v>
      <v>1193</v>
      <v>1193</v>
      <v>1193</v>
      <v>1193</v>
      <v>1193</v>
      <v>1193</v>
      <v>1193</v>
      <v>14</v>
    </spb>
    <spb s="2">
      <v>70</v>
      <v>Name</v>
      <v>LearnMoreOnLink</v>
    </spb>
    <spb s="131">
      <v>2018</v>
      <v>square km</v>
      <v>per thousand (2018)</v>
      <v>2022</v>
      <v>2018</v>
      <v>per liter (2016)</v>
      <v>years (2018)</v>
      <v>per thousand (2018)</v>
      <v>2019</v>
      <v>2017</v>
      <v>2016</v>
      <v>2019</v>
      <v>2016</v>
      <v>2014</v>
      <v>kilotons per year (2016)</v>
      <v>deaths per 100,000 (2017)</v>
      <v>kWh (2014)</v>
      <v>1998</v>
      <v>1998</v>
      <v>1998</v>
      <v>1998</v>
      <v>1998</v>
      <v>2015</v>
      <v>1998</v>
      <v>1998</v>
      <v>2014</v>
      <v>2014</v>
      <v>2019</v>
    </spb>
    <spb s="0">
      <v xml:space="preserve">Wikipedia	Cia	travel.state.gov	</v>
      <v xml:space="preserve">CC-BY-SA			</v>
      <v xml:space="preserve">http://en.wikipedia.org/wiki/Turks_and_Caicos_Islands	https://www.cia.gov/library/publications/the-world-factbook/geos/tk.html?Transportation	https://travel.state.gov/content/travel/en/international-travel/International-Travel-Country-Information-Pages/TurksandCaicosIslands.html	</v>
      <v xml:space="preserve">http://creativecommons.org/licenses/by-sa/3.0/			</v>
    </spb>
    <spb s="0">
      <v xml:space="preserve">Wikipedia	</v>
      <v xml:space="preserve">CC BY-SA 3.0	</v>
      <v xml:space="preserve">https://en.wikipedia.org/wiki/Turks_and_Caicos_Islands	</v>
      <v xml:space="preserve">https://creativecommons.org/licenses/by-sa/3.0	</v>
    </spb>
    <spb s="0">
      <v xml:space="preserve">Wikipedia	</v>
      <v xml:space="preserve">CC-BY-SA	</v>
      <v xml:space="preserve">http://en.wikipedia.org/wiki/Turks_and_Caicos_Islands	</v>
      <v xml:space="preserve">http://creativecommons.org/licenses/by-sa/3.0/	</v>
    </spb>
    <spb s="0">
      <v xml:space="preserve">Cia	</v>
      <v xml:space="preserve">	</v>
      <v xml:space="preserve">https://www.cia.gov/library/publications/the-world-factbook/geos/tk.html?Transportation	</v>
      <v xml:space="preserve">	</v>
    </spb>
    <spb s="132">
      <v>1197</v>
      <v>1198</v>
      <v>1198</v>
      <v>1198</v>
      <v>1198</v>
      <v>1198</v>
      <v>1199</v>
      <v>1198</v>
      <v>1198</v>
      <v>1198</v>
      <v>1198</v>
      <v>1198</v>
      <v>9</v>
      <v>1200</v>
      <v>1198</v>
      <v>1200</v>
      <v>12</v>
    </spb>
    <spb s="2">
      <v>71</v>
      <v>Name</v>
      <v>LearnMoreOnLink</v>
    </spb>
    <spb s="133">
      <v>2018</v>
      <v>square km</v>
      <v>2022</v>
      <v>2019</v>
      <v>2016</v>
      <v>2016</v>
      <v>kilotons per year (2016)</v>
    </spb>
    <spb s="0">
      <v xml:space="preserve">Wikipedia	Cia	travel.state.gov	</v>
      <v xml:space="preserve">CC-BY-SA			</v>
      <v xml:space="preserve">http://en.wikipedia.org/wiki/Tuvalu	https://www.cia.gov/library/publications/the-world-factbook/geos/tv.html?Transportation	https://travel.state.gov/content/travel/en/international-travel/International-Travel-Country-Information-Pages/Tuvalu.html	</v>
      <v xml:space="preserve">http://creativecommons.org/licenses/by-sa/3.0/			</v>
    </spb>
    <spb s="0">
      <v xml:space="preserve">Wikipedia	</v>
      <v xml:space="preserve">CC BY-SA 3.0	</v>
      <v xml:space="preserve">https://en.wikipedia.org/wiki/Tuvalu	</v>
      <v xml:space="preserve">https://creativecommons.org/licenses/by-sa/3.0	</v>
    </spb>
    <spb s="0">
      <v xml:space="preserve">Wikipedia	</v>
      <v xml:space="preserve">CC-BY-SA	</v>
      <v xml:space="preserve">http://en.wikipedia.org/wiki/Tuvalu	</v>
      <v xml:space="preserve">http://creativecommons.org/licenses/by-sa/3.0/	</v>
    </spb>
    <spb s="0">
      <v xml:space="preserve">Cia	</v>
      <v xml:space="preserve">	</v>
      <v xml:space="preserve">https://www.cia.gov/library/publications/the-world-factbook/geos/tv.html?Transportation	</v>
      <v xml:space="preserve">	</v>
    </spb>
    <spb s="134">
      <v>1204</v>
      <v>1205</v>
      <v>1205</v>
      <v>1205</v>
      <v>1205</v>
      <v>1205</v>
      <v>1206</v>
      <v>1205</v>
      <v>1205</v>
      <v>1205</v>
      <v>1205</v>
      <v>1205</v>
      <v>8</v>
      <v>9</v>
      <v>1207</v>
      <v>1205</v>
      <v>1207</v>
      <v>11</v>
      <v>12</v>
      <v>1207</v>
      <v>1207</v>
      <v>1207</v>
      <v>1207</v>
      <v>1207</v>
      <v>1207</v>
      <v>1207</v>
      <v>1207</v>
      <v>1207</v>
    </spb>
    <spb s="2">
      <v>72</v>
      <v>Name</v>
      <v>LearnMoreOnLink</v>
    </spb>
    <spb s="135">
      <v>2019</v>
      <v>square km</v>
      <v>2022</v>
      <v>per thousand (2018)</v>
      <v>2019</v>
      <v>2016</v>
      <v>2016</v>
      <v>2014</v>
      <v>kilotons per year (2016)</v>
      <v>2010</v>
      <v>2010</v>
      <v>2010</v>
      <v>2010</v>
      <v>2010</v>
      <v>2015</v>
      <v>2010</v>
      <v>2010</v>
      <v>2018</v>
    </spb>
    <spb s="0">
      <v xml:space="preserve">Wikipedia	Cia	travel.state.gov	</v>
      <v xml:space="preserve">CC-BY-SA			</v>
      <v xml:space="preserve">http://en.wikipedia.org/wiki/Uganda	https://www.cia.gov/library/publications/the-world-factbook/geos/ug.html?Transportation	https://travel.state.gov/content/travel/en/international-travel/International-Travel-Country-Information-Pages/Uganda.html	</v>
      <v xml:space="preserve">http://creativecommons.org/licenses/by-sa/3.0/			</v>
    </spb>
    <spb s="0">
      <v xml:space="preserve">Wikipedia	</v>
      <v xml:space="preserve">CC BY-SA 3.0	</v>
      <v xml:space="preserve">https://en.wikipedia.org/wiki/Uganda	</v>
      <v xml:space="preserve">https://creativecommons.org/licenses/by-sa/3.0	</v>
    </spb>
    <spb s="0">
      <v xml:space="preserve">Wikipedia	</v>
      <v xml:space="preserve">CC-BY-SA	</v>
      <v xml:space="preserve">http://en.wikipedia.org/wiki/Uganda	</v>
      <v xml:space="preserve">http://creativecommons.org/licenses/by-sa/3.0/	</v>
    </spb>
    <spb s="0">
      <v xml:space="preserve">Cia	</v>
      <v xml:space="preserve">	</v>
      <v xml:space="preserve">https://www.cia.gov/library/publications/the-world-factbook/geos/ug.html?Transportation	</v>
      <v xml:space="preserve">	</v>
    </spb>
    <spb s="38">
      <v>0</v>
      <v>1211</v>
      <v>1212</v>
      <v>1212</v>
      <v>3</v>
      <v>1212</v>
      <v>1212</v>
      <v>1212</v>
      <v>1213</v>
      <v>1212</v>
      <v>1212</v>
      <v>1213</v>
      <v>1212</v>
      <v>1212</v>
      <v>1214</v>
      <v>6</v>
      <v>1211</v>
      <v>1214</v>
      <v>7</v>
      <v>1212</v>
      <v>1214</v>
      <v>8</v>
      <v>9</v>
      <v>10</v>
      <v>1214</v>
      <v>1214</v>
      <v>1212</v>
      <v>1214</v>
      <v>11</v>
      <v>12</v>
      <v>13</v>
      <v>1214</v>
      <v>1214</v>
      <v>1214</v>
      <v>1214</v>
      <v>1214</v>
      <v>1214</v>
      <v>1214</v>
      <v>1214</v>
      <v>1214</v>
      <v>1214</v>
      <v>14</v>
    </spb>
    <spb s="39">
      <v>2019</v>
      <v>2019</v>
      <v>square km</v>
      <v>per thousand (2018)</v>
      <v>2022</v>
      <v>2019</v>
      <v>2018</v>
      <v>per liter (2016)</v>
      <v>2019</v>
      <v>years (2018)</v>
      <v>2018</v>
      <v>per thousand (2018)</v>
      <v>2019</v>
      <v>2017</v>
      <v>2016</v>
      <v>2019</v>
      <v>2016</v>
      <v>2017</v>
      <v>kilotons per year (2016)</v>
      <v>deaths per 100,000 (2017)</v>
      <v>2016</v>
      <v>2016</v>
      <v>2016</v>
      <v>2016</v>
      <v>2016</v>
      <v>2015</v>
      <v>2016</v>
      <v>2016</v>
      <v>2017</v>
      <v>2014</v>
      <v>2019</v>
    </spb>
    <spb s="0">
      <v xml:space="preserve">Wikipedia	Cia	Youtube	</v>
      <v xml:space="preserve">CC-BY-SA			</v>
      <v xml:space="preserve">http://en.wikipedia.org/wiki/Ukraine	https://www.cia.gov/library/publications/the-world-factbook/geos/up.html?Transportation	https://www.youtube.com/channel/UC3ZSveaqIraw9BASEyDLYXg	</v>
      <v xml:space="preserve">http://creativecommons.org/licenses/by-sa/3.0/			</v>
    </spb>
    <spb s="0">
      <v xml:space="preserve">Wikipedia	</v>
      <v xml:space="preserve">CC BY-SA 3.0	</v>
      <v xml:space="preserve">https://en.wikipedia.org/wiki/Ukraine	</v>
      <v xml:space="preserve">https://creativecommons.org/licenses/by-sa/3.0	</v>
    </spb>
    <spb s="0">
      <v xml:space="preserve">Wikipedia	</v>
      <v xml:space="preserve">CC-BY-SA	</v>
      <v xml:space="preserve">http://en.wikipedia.org/wiki/Ukraine	</v>
      <v xml:space="preserve">http://creativecommons.org/licenses/by-sa/3.0/	</v>
    </spb>
    <spb s="0">
      <v xml:space="preserve">Cia	</v>
      <v xml:space="preserve">	</v>
      <v xml:space="preserve">https://www.cia.gov/library/publications/the-world-factbook/geos/up.html?Transportation	</v>
      <v xml:space="preserve">	</v>
    </spb>
    <spb s="11">
      <v>0</v>
      <v>1217</v>
      <v>1218</v>
      <v>1218</v>
      <v>3</v>
      <v>1218</v>
      <v>1218</v>
      <v>1218</v>
      <v>1219</v>
      <v>1218</v>
      <v>1218</v>
      <v>1219</v>
      <v>1218</v>
      <v>1218</v>
      <v>1220</v>
      <v>6</v>
      <v>1217</v>
      <v>1220</v>
      <v>7</v>
      <v>1218</v>
      <v>1220</v>
      <v>8</v>
      <v>9</v>
      <v>10</v>
      <v>1220</v>
      <v>1220</v>
      <v>1218</v>
      <v>1220</v>
      <v>11</v>
      <v>12</v>
      <v>13</v>
      <v>35</v>
      <v>1220</v>
      <v>1217</v>
      <v>1220</v>
      <v>1220</v>
      <v>1220</v>
      <v>1220</v>
      <v>1220</v>
      <v>1220</v>
      <v>1220</v>
      <v>1220</v>
      <v>1220</v>
      <v>1220</v>
      <v>14</v>
    </spb>
    <spb s="12">
      <v>2019</v>
      <v>2019</v>
      <v>square km</v>
      <v>per thousand (2018)</v>
      <v>2022</v>
      <v>2019</v>
      <v>2018</v>
      <v>per liter (2016)</v>
      <v>2019</v>
      <v>years (2018)</v>
      <v>2018</v>
      <v>per thousand (2018)</v>
      <v>2019</v>
      <v>2017</v>
      <v>2016</v>
      <v>2019</v>
      <v>2016</v>
      <v>2014</v>
      <v>kilotons per year (2016)</v>
      <v>deaths per 100,000 (2017)</v>
      <v>kWh (2014)</v>
      <v>2014</v>
      <v>2018</v>
      <v>2018</v>
      <v>2018</v>
      <v>2018</v>
      <v>2018</v>
      <v>2018</v>
      <v>2015</v>
      <v>2018</v>
      <v>2018</v>
      <v>2014</v>
      <v>2014</v>
      <v>2019</v>
    </spb>
    <spb s="0">
      <v xml:space="preserve">Wikipedia	Cia	travel.state.gov	</v>
      <v xml:space="preserve">CC-BY-SA			</v>
      <v xml:space="preserve">http://en.wikipedia.org/wiki/United_Arab_Emirates	https://www.cia.gov/library/publications/the-world-factbook/geos/ae.html?Transportation	https://travel.state.gov/content/travel/en/international-travel/International-Travel-Country-Information-Pages/UnitedArabEmirates.html	</v>
      <v xml:space="preserve">http://creativecommons.org/licenses/by-sa/3.0/			</v>
    </spb>
    <spb s="0">
      <v xml:space="preserve">Wikipedia	</v>
      <v xml:space="preserve">CC BY-SA 3.0	</v>
      <v xml:space="preserve">https://en.wikipedia.org/wiki/United_Arab_Emirates	</v>
      <v xml:space="preserve">https://creativecommons.org/licenses/by-sa/3.0	</v>
    </spb>
    <spb s="0">
      <v xml:space="preserve">Wikipedia	</v>
      <v xml:space="preserve">CC-BY-SA	</v>
      <v xml:space="preserve">http://en.wikipedia.org/wiki/United_Arab_Emirates	</v>
      <v xml:space="preserve">http://creativecommons.org/licenses/by-sa/3.0/	</v>
    </spb>
    <spb s="0">
      <v xml:space="preserve">Cia	</v>
      <v xml:space="preserve">	</v>
      <v xml:space="preserve">https://www.cia.gov/library/publications/the-world-factbook/geos/ae.html?Transportation	</v>
      <v xml:space="preserve">	</v>
    </spb>
    <spb s="21">
      <v>0</v>
      <v>1223</v>
      <v>1224</v>
      <v>1224</v>
      <v>3</v>
      <v>1224</v>
      <v>1224</v>
      <v>1224</v>
      <v>1225</v>
      <v>1224</v>
      <v>1224</v>
      <v>1224</v>
      <v>1224</v>
      <v>1226</v>
      <v>6</v>
      <v>1223</v>
      <v>1226</v>
      <v>7</v>
      <v>1224</v>
      <v>1226</v>
      <v>8</v>
      <v>9</v>
      <v>10</v>
      <v>1226</v>
      <v>1226</v>
      <v>1224</v>
      <v>1226</v>
      <v>11</v>
      <v>12</v>
      <v>13</v>
      <v>35</v>
      <v>1226</v>
      <v>1223</v>
      <v>1226</v>
      <v>1226</v>
      <v>1226</v>
      <v>1226</v>
      <v>1226</v>
      <v>1226</v>
      <v>1226</v>
      <v>1226</v>
      <v>1226</v>
      <v>1226</v>
      <v>14</v>
    </spb>
    <spb s="12">
      <v>2019</v>
      <v>2019</v>
      <v>square km</v>
      <v>per thousand (2018)</v>
      <v>2022</v>
      <v>2019</v>
      <v>2018</v>
      <v>per liter (2016)</v>
      <v>2019</v>
      <v>years (2018)</v>
      <v>2018</v>
      <v>per thousand (2018)</v>
      <v>2019</v>
      <v>2017</v>
      <v>2016</v>
      <v>2019</v>
      <v>2016</v>
      <v>2018</v>
      <v>kilotons per year (2016)</v>
      <v>deaths per 100,000 (2017)</v>
      <v>kWh (2014)</v>
      <v>2014</v>
      <v>2019</v>
      <v>2014</v>
      <v>2014</v>
      <v>2014</v>
      <v>2014</v>
      <v>2014</v>
      <v>2015</v>
      <v>2014</v>
      <v>2014</v>
      <v>2017</v>
      <v>2016</v>
      <v>2019</v>
    </spb>
    <spb s="0">
      <v xml:space="preserve">Wikipedia	Cia	travel.state.gov	</v>
      <v xml:space="preserve">CC-BY-SA			</v>
      <v xml:space="preserve">http://en.wikipedia.org/wiki/United_Kingdom	https://www.cia.gov/library/publications/the-world-factbook/geos/uk.html?Transportation	https://travel.state.gov/content/travel/en/international-travel/International-Travel-Country-Information-Pages/UnitedKingdom.html?wcmmode=disabled	</v>
      <v xml:space="preserve">http://creativecommons.org/licenses/by-sa/3.0/			</v>
    </spb>
    <spb s="0">
      <v xml:space="preserve">Wikipedia	</v>
      <v xml:space="preserve">CC BY-SA 3.0	</v>
      <v xml:space="preserve">https://en.wikipedia.org/wiki/United_Kingdom	</v>
      <v xml:space="preserve">https://creativecommons.org/licenses/by-sa/3.0	</v>
    </spb>
    <spb s="0">
      <v xml:space="preserve">Wikipedia	</v>
      <v xml:space="preserve">CC-BY-SA	</v>
      <v xml:space="preserve">http://en.wikipedia.org/wiki/United_Kingdom	</v>
      <v xml:space="preserve">http://creativecommons.org/licenses/by-sa/3.0/	</v>
    </spb>
    <spb s="0">
      <v xml:space="preserve">Cia	</v>
      <v xml:space="preserve">	</v>
      <v xml:space="preserve">https://www.cia.gov/library/publications/the-world-factbook/geos/uk.html?Transportation	</v>
      <v xml:space="preserve">	</v>
    </spb>
    <spb s="11">
      <v>0</v>
      <v>1229</v>
      <v>1230</v>
      <v>1230</v>
      <v>3</v>
      <v>1230</v>
      <v>1230</v>
      <v>1230</v>
      <v>1231</v>
      <v>1230</v>
      <v>1230</v>
      <v>1231</v>
      <v>1230</v>
      <v>1230</v>
      <v>1232</v>
      <v>6</v>
      <v>1229</v>
      <v>1232</v>
      <v>7</v>
      <v>1230</v>
      <v>1232</v>
      <v>8</v>
      <v>9</v>
      <v>10</v>
      <v>1232</v>
      <v>1232</v>
      <v>1230</v>
      <v>1232</v>
      <v>11</v>
      <v>12</v>
      <v>13</v>
      <v>35</v>
      <v>1232</v>
      <v>1229</v>
      <v>1232</v>
      <v>1232</v>
      <v>1232</v>
      <v>1232</v>
      <v>1232</v>
      <v>1232</v>
      <v>1232</v>
      <v>1232</v>
      <v>1232</v>
      <v>1232</v>
      <v>14</v>
    </spb>
    <spb s="12">
      <v>2019</v>
      <v>2019</v>
      <v>square km</v>
      <v>per thousand (2018)</v>
      <v>2022</v>
      <v>2019</v>
      <v>2018</v>
      <v>per liter (2016)</v>
      <v>2019</v>
      <v>years (2018)</v>
      <v>2018</v>
      <v>per thousand (2018)</v>
      <v>2019</v>
      <v>2017</v>
      <v>2016</v>
      <v>2019</v>
      <v>2016</v>
      <v>2018</v>
      <v>kilotons per year (2016)</v>
      <v>deaths per 100,000 (2017)</v>
      <v>kWh (2014)</v>
      <v>2015</v>
      <v>2008</v>
      <v>2016</v>
      <v>2016</v>
      <v>2016</v>
      <v>2016</v>
      <v>2016</v>
      <v>2015</v>
      <v>2016</v>
      <v>2016</v>
      <v>2017</v>
      <v>2017</v>
      <v>2019</v>
    </spb>
    <spb s="0">
      <v xml:space="preserve">Wikipedia	US Census	US Census	</v>
      <v xml:space="preserve">CC-BY-SA			</v>
      <v xml:space="preserve">http://en.wikipedia.org/wiki/United_States	https://www.census.gov/popest/data/state/asrh/2014/files/SC-EST2014-AGESEX-CIV.csv	http://www.census.gov/quickfacts/table/VET605214/	</v>
      <v xml:space="preserve">http://creativecommons.org/licenses/by-sa/3.0/			</v>
    </spb>
    <spb s="0">
      <v xml:space="preserve">Wikipedia	</v>
      <v xml:space="preserve">CC BY-SA 3.0	</v>
      <v xml:space="preserve">https://en.wikipedia.org/wiki/United_States	</v>
      <v xml:space="preserve">https://creativecommons.org/licenses/by-sa/3.0	</v>
    </spb>
    <spb s="0">
      <v xml:space="preserve">Wikipedia	</v>
      <v xml:space="preserve">CC-BY-SA	</v>
      <v xml:space="preserve">http://en.wikipedia.org/wiki/United_States	</v>
      <v xml:space="preserve">http://creativecommons.org/licenses/by-sa/3.0/	</v>
    </spb>
    <spb s="0">
      <v xml:space="preserve">US Census	</v>
      <v xml:space="preserve">	</v>
      <v xml:space="preserve">https://www.census.gov/popest/data/state/asrh/2014/files/SC-EST2014-AGESEX-CIV.csv	</v>
      <v xml:space="preserve">	</v>
    </spb>
    <spb s="136">
      <v>0</v>
      <v>1235</v>
      <v>1236</v>
      <v>1236</v>
      <v>3</v>
      <v>1236</v>
      <v>1236</v>
      <v>1236</v>
      <v>1237</v>
      <v>1236</v>
      <v>1236</v>
      <v>1237</v>
      <v>1236</v>
      <v>1236</v>
      <v>6</v>
      <v>1235</v>
      <v>1238</v>
      <v>7</v>
      <v>1236</v>
      <v>1238</v>
      <v>8</v>
      <v>9</v>
      <v>10</v>
      <v>1238</v>
      <v>1236</v>
      <v>1238</v>
      <v>11</v>
      <v>12</v>
      <v>13</v>
      <v>35</v>
      <v>1238</v>
      <v>1235</v>
      <v>1238</v>
      <v>1238</v>
      <v>1238</v>
      <v>1238</v>
      <v>1238</v>
      <v>1238</v>
      <v>1238</v>
      <v>1238</v>
      <v>1238</v>
      <v>1238</v>
      <v>14</v>
    </spb>
    <spb s="12">
      <v>2019</v>
      <v>2019</v>
      <v>square km</v>
      <v>per thousand (2018)</v>
      <v>2022</v>
      <v>2022</v>
      <v>2018</v>
      <v>per liter (2016)</v>
      <v>2019</v>
      <v>years (2018)</v>
      <v>2019</v>
      <v>per thousand (2018)</v>
      <v>2019</v>
      <v>2017</v>
      <v>2016</v>
      <v>2020</v>
      <v>2016</v>
      <v>2017</v>
      <v>kilotons per year (2016)</v>
      <v>deaths per 100,000 (2017)</v>
      <v>kWh (2014)</v>
      <v>2015</v>
      <v>2018</v>
      <v>2016</v>
      <v>2016</v>
      <v>2016</v>
      <v>2016</v>
      <v>2016</v>
      <v>2015</v>
      <v>2016</v>
      <v>2016</v>
      <v>2017</v>
      <v>2017</v>
      <v>2019</v>
    </spb>
    <spb s="0">
      <v xml:space="preserve">Wikipedia	</v>
      <v xml:space="preserve">CC-BY-SA	</v>
      <v xml:space="preserve">http://en.wikipedia.org/wiki/United_States_Virgin_Islands	</v>
      <v xml:space="preserve">http://creativecommons.org/licenses/by-sa/3.0/	</v>
    </spb>
    <spb s="0">
      <v xml:space="preserve">Wikipedia	</v>
      <v xml:space="preserve">CC BY-SA 3.0	</v>
      <v xml:space="preserve">https://en.wikipedia.org/wiki/United_States_Virgin_Islands	</v>
      <v xml:space="preserve">https://creativecommons.org/licenses/by-sa/3.0	</v>
    </spb>
    <spb s="137">
      <v>1241</v>
      <v>1242</v>
      <v>1242</v>
      <v>1242</v>
      <v>1242</v>
      <v>1242</v>
      <v>1241</v>
      <v>1242</v>
      <v>1242</v>
      <v>1242</v>
      <v>1242</v>
      <v>1242</v>
      <v>1242</v>
    </spb>
    <spb s="2">
      <v>73</v>
      <v>Name</v>
      <v>LearnMoreOnLink</v>
    </spb>
    <spb s="69">
      <v>1993</v>
      <v>square km</v>
      <v>2022</v>
    </spb>
    <spb s="0">
      <v xml:space="preserve">Wikipedia	Cia	travel.state.gov	</v>
      <v xml:space="preserve">CC-BY-SA			</v>
      <v xml:space="preserve">http://en.wikipedia.org/wiki/Uruguay	https://www.cia.gov/library/publications/the-world-factbook/geos/uy.html?Transportation	https://travel.state.gov/content/travel/en/international-travel/International-Travel-Country-Information-Pages/Uruguay.html	</v>
      <v xml:space="preserve">http://creativecommons.org/licenses/by-sa/3.0/			</v>
    </spb>
    <spb s="0">
      <v xml:space="preserve">Wikipedia	</v>
      <v xml:space="preserve">CC BY-SA 3.0	</v>
      <v xml:space="preserve">https://en.wikipedia.org/wiki/Uruguay	</v>
      <v xml:space="preserve">https://creativecommons.org/licenses/by-sa/3.0	</v>
    </spb>
    <spb s="0">
      <v xml:space="preserve">Wikipedia	</v>
      <v xml:space="preserve">CC-BY-SA	</v>
      <v xml:space="preserve">http://en.wikipedia.org/wiki/Uruguay	</v>
      <v xml:space="preserve">http://creativecommons.org/licenses/by-sa/3.0/	</v>
    </spb>
    <spb s="0">
      <v xml:space="preserve">Cia	</v>
      <v xml:space="preserve">	</v>
      <v xml:space="preserve">https://www.cia.gov/library/publications/the-world-factbook/geos/uy.html?Transportation	</v>
      <v xml:space="preserve">	</v>
    </spb>
    <spb s="11">
      <v>0</v>
      <v>1246</v>
      <v>1247</v>
      <v>1247</v>
      <v>3</v>
      <v>1247</v>
      <v>1247</v>
      <v>1247</v>
      <v>1248</v>
      <v>1247</v>
      <v>1247</v>
      <v>1248</v>
      <v>1247</v>
      <v>1247</v>
      <v>1249</v>
      <v>6</v>
      <v>1246</v>
      <v>1249</v>
      <v>7</v>
      <v>1247</v>
      <v>1249</v>
      <v>8</v>
      <v>9</v>
      <v>10</v>
      <v>1249</v>
      <v>1249</v>
      <v>1247</v>
      <v>1249</v>
      <v>11</v>
      <v>12</v>
      <v>13</v>
      <v>35</v>
      <v>1249</v>
      <v>1246</v>
      <v>1249</v>
      <v>1249</v>
      <v>1249</v>
      <v>1249</v>
      <v>1249</v>
      <v>1249</v>
      <v>1249</v>
      <v>1249</v>
      <v>1249</v>
      <v>1249</v>
      <v>14</v>
    </spb>
    <spb s="12">
      <v>2019</v>
      <v>2019</v>
      <v>square km</v>
      <v>per thousand (2018)</v>
      <v>2022</v>
      <v>2019</v>
      <v>2018</v>
      <v>per liter (2016)</v>
      <v>2019</v>
      <v>years (2018)</v>
      <v>2018</v>
      <v>per thousand (2018)</v>
      <v>2019</v>
      <v>2017</v>
      <v>2016</v>
      <v>2019</v>
      <v>2016</v>
      <v>2017</v>
      <v>kilotons per year (2016)</v>
      <v>deaths per 100,000 (2017)</v>
      <v>kWh (2014)</v>
      <v>2014</v>
      <v>1996</v>
      <v>2018</v>
      <v>2018</v>
      <v>2018</v>
      <v>2018</v>
      <v>2018</v>
      <v>2015</v>
      <v>2018</v>
      <v>2018</v>
      <v>2017</v>
      <v>2017</v>
      <v>2019</v>
    </spb>
    <spb s="0">
      <v xml:space="preserve">Wikipedia	Cia	travel.state.gov	</v>
      <v xml:space="preserve">CC-BY-SA			</v>
      <v xml:space="preserve">http://en.wikipedia.org/wiki/Uzbekistan	https://www.cia.gov/library/publications/the-world-factbook/geos/uz.html?Transportation	https://travel.state.gov/content/travel/en/international-travel/International-Travel-Country-Information-Pages/Uzbekistan.html	</v>
      <v xml:space="preserve">http://creativecommons.org/licenses/by-sa/3.0/			</v>
    </spb>
    <spb s="0">
      <v xml:space="preserve">Wikipedia	</v>
      <v xml:space="preserve">CC BY-SA 3.0	</v>
      <v xml:space="preserve">https://en.wikipedia.org/wiki/Uzbekistan	</v>
      <v xml:space="preserve">https://creativecommons.org/licenses/by-sa/3.0	</v>
    </spb>
    <spb s="0">
      <v xml:space="preserve">Wikipedia	</v>
      <v xml:space="preserve">CC-BY-SA	</v>
      <v xml:space="preserve">http://en.wikipedia.org/wiki/Uzbekistan	</v>
      <v xml:space="preserve">http://creativecommons.org/licenses/by-sa/3.0/	</v>
    </spb>
    <spb s="0">
      <v xml:space="preserve">Cia	</v>
      <v xml:space="preserve">	</v>
      <v xml:space="preserve">https://www.cia.gov/library/publications/the-world-factbook/geos/uz.html?Transportation	</v>
      <v xml:space="preserve">	</v>
    </spb>
    <spb s="138">
      <v>1252</v>
      <v>1253</v>
      <v>1253</v>
      <v>3</v>
      <v>1253</v>
      <v>1253</v>
      <v>1253</v>
      <v>1254</v>
      <v>1253</v>
      <v>1253</v>
      <v>1254</v>
      <v>1253</v>
      <v>1253</v>
      <v>6</v>
      <v>1252</v>
      <v>1255</v>
      <v>7</v>
      <v>1253</v>
      <v>1255</v>
      <v>8</v>
      <v>9</v>
      <v>10</v>
      <v>1255</v>
      <v>1255</v>
      <v>1253</v>
      <v>1255</v>
      <v>11</v>
      <v>12</v>
      <v>13</v>
      <v>35</v>
      <v>1255</v>
      <v>1255</v>
      <v>1255</v>
      <v>1255</v>
      <v>1255</v>
      <v>1255</v>
      <v>1255</v>
      <v>1255</v>
      <v>1255</v>
      <v>1255</v>
      <v>1255</v>
      <v>14</v>
    </spb>
    <spb s="2">
      <v>74</v>
      <v>Name</v>
      <v>LearnMoreOnLink</v>
    </spb>
    <spb s="139">
      <v>2019</v>
      <v>square km</v>
      <v>per thousand (2018)</v>
      <v>2022</v>
      <v>2018</v>
      <v>per liter (2016)</v>
      <v>2019</v>
      <v>years (2018)</v>
      <v>2018</v>
      <v>per thousand (2018)</v>
      <v>2019</v>
      <v>2017</v>
      <v>2016</v>
      <v>2019</v>
      <v>2016</v>
      <v>2014</v>
      <v>kilotons per year (2016)</v>
      <v>deaths per 100,000 (2017)</v>
      <v>kWh (2014)</v>
      <v>2013</v>
      <v>2003</v>
      <v>2003</v>
      <v>2003</v>
      <v>2003</v>
      <v>2003</v>
      <v>2015</v>
      <v>2003</v>
      <v>2003</v>
      <v>2018</v>
      <v>2018</v>
      <v>2019</v>
    </spb>
    <spb s="0">
      <v xml:space="preserve">Wikipedia	Cia	travel.state.gov	</v>
      <v xml:space="preserve">CC-BY-SA			</v>
      <v xml:space="preserve">http://en.wikipedia.org/wiki/Vanuatu	https://www.cia.gov/library/publications/the-world-factbook/geos/nh.html?Transportation	https://travel.state.gov/content/travel/en/international-travel/International-Travel-Country-Information-Pages/Vanuatu.html	</v>
      <v xml:space="preserve">http://creativecommons.org/licenses/by-sa/3.0/			</v>
    </spb>
    <spb s="0">
      <v xml:space="preserve">Wikipedia	</v>
      <v xml:space="preserve">CC BY-SA 3.0	</v>
      <v xml:space="preserve">https://en.wikipedia.org/wiki/Vanuatu	</v>
      <v xml:space="preserve">https://creativecommons.org/licenses/by-sa/3.0	</v>
    </spb>
    <spb s="0">
      <v xml:space="preserve">Wikipedia	</v>
      <v xml:space="preserve">CC-BY-SA	</v>
      <v xml:space="preserve">http://en.wikipedia.org/wiki/Vanuatu	</v>
      <v xml:space="preserve">http://creativecommons.org/licenses/by-sa/3.0/	</v>
    </spb>
    <spb s="0">
      <v xml:space="preserve">Cia	</v>
      <v xml:space="preserve">	</v>
      <v xml:space="preserve">https://www.cia.gov/library/publications/the-world-factbook/geos/nh.html?Transportation	</v>
      <v xml:space="preserve">	</v>
    </spb>
    <spb s="109">
      <v>0</v>
      <v>1259</v>
      <v>1260</v>
      <v>1260</v>
      <v>3</v>
      <v>1260</v>
      <v>1260</v>
      <v>1260</v>
      <v>1261</v>
      <v>1260</v>
      <v>1260</v>
      <v>1261</v>
      <v>1260</v>
      <v>1260</v>
      <v>1262</v>
      <v>6</v>
      <v>1259</v>
      <v>1262</v>
      <v>7</v>
      <v>1260</v>
      <v>1262</v>
      <v>8</v>
      <v>9</v>
      <v>1262</v>
      <v>1262</v>
      <v>1260</v>
      <v>1262</v>
      <v>11</v>
      <v>12</v>
      <v>13</v>
      <v>1262</v>
      <v>1262</v>
      <v>1262</v>
      <v>1262</v>
      <v>1262</v>
      <v>1262</v>
      <v>1262</v>
      <v>1262</v>
      <v>1262</v>
      <v>1262</v>
      <v>1262</v>
      <v>14</v>
    </spb>
    <spb s="110">
      <v>2019</v>
      <v>2019</v>
      <v>square km</v>
      <v>per thousand (2018)</v>
      <v>2022</v>
      <v>2019</v>
      <v>2018</v>
      <v>per liter (2016)</v>
      <v>2019</v>
      <v>years (2018)</v>
      <v>2018</v>
      <v>per thousand (2018)</v>
      <v>2019</v>
      <v>2016</v>
      <v>2019</v>
      <v>2016</v>
      <v>2016</v>
      <v>kilotons per year (2016)</v>
      <v>deaths per 100,000 (2017)</v>
      <v>2007</v>
      <v>2010</v>
      <v>2010</v>
      <v>2010</v>
      <v>2010</v>
      <v>2010</v>
      <v>2015</v>
      <v>2010</v>
      <v>2010</v>
      <v>2015</v>
      <v>2004</v>
      <v>2019</v>
    </spb>
    <spb s="0">
      <v xml:space="preserve">Wikipedia	Cia	travel.state.gov	</v>
      <v xml:space="preserve">CC-BY-SA			</v>
      <v xml:space="preserve">http://en.wikipedia.org/wiki/Vietnam	https://www.cia.gov/library/publications/the-world-factbook/geos/vm.html?Transportation	https://travel.state.gov/content/travel/en/international-travel/International-Travel-Country-Information-Pages/Vietnam.html	</v>
      <v xml:space="preserve">http://creativecommons.org/licenses/by-sa/3.0/			</v>
    </spb>
    <spb s="0">
      <v xml:space="preserve">Wikipedia	</v>
      <v xml:space="preserve">CC BY-SA 3.0	</v>
      <v xml:space="preserve">https://en.wikipedia.org/wiki/Vietnam	</v>
      <v xml:space="preserve">https://creativecommons.org/licenses/by-sa/3.0	</v>
    </spb>
    <spb s="0">
      <v xml:space="preserve">Wikipedia	</v>
      <v xml:space="preserve">CC-BY-SA	</v>
      <v xml:space="preserve">http://en.wikipedia.org/wiki/Vietnam	</v>
      <v xml:space="preserve">http://creativecommons.org/licenses/by-sa/3.0/	</v>
    </spb>
    <spb s="0">
      <v xml:space="preserve">Cia	</v>
      <v xml:space="preserve">	</v>
      <v xml:space="preserve">https://www.cia.gov/library/publications/the-world-factbook/geos/vm.html?Transportation	</v>
      <v xml:space="preserve">	</v>
    </spb>
    <spb s="11">
      <v>0</v>
      <v>1265</v>
      <v>1266</v>
      <v>1266</v>
      <v>3</v>
      <v>1266</v>
      <v>1266</v>
      <v>1266</v>
      <v>1267</v>
      <v>1266</v>
      <v>1266</v>
      <v>1267</v>
      <v>1266</v>
      <v>1266</v>
      <v>1268</v>
      <v>6</v>
      <v>1265</v>
      <v>1268</v>
      <v>7</v>
      <v>1266</v>
      <v>1268</v>
      <v>8</v>
      <v>9</v>
      <v>10</v>
      <v>1268</v>
      <v>1268</v>
      <v>1266</v>
      <v>1268</v>
      <v>11</v>
      <v>12</v>
      <v>13</v>
      <v>35</v>
      <v>1268</v>
      <v>1265</v>
      <v>1268</v>
      <v>1268</v>
      <v>1268</v>
      <v>1268</v>
      <v>1268</v>
      <v>1268</v>
      <v>1268</v>
      <v>1268</v>
      <v>1268</v>
      <v>1268</v>
      <v>14</v>
    </spb>
    <spb s="12">
      <v>2019</v>
      <v>2019</v>
      <v>square km</v>
      <v>per thousand (2018)</v>
      <v>2022</v>
      <v>2019</v>
      <v>2018</v>
      <v>per liter (2016)</v>
      <v>2019</v>
      <v>years (2018)</v>
      <v>2013</v>
      <v>per thousand (2018)</v>
      <v>2019</v>
      <v>2017</v>
      <v>2016</v>
      <v>2019</v>
      <v>2016</v>
      <v>2016</v>
      <v>kilotons per year (2016)</v>
      <v>deaths per 100,000 (2017)</v>
      <v>kWh (2014)</v>
      <v>2013</v>
      <v>2019</v>
      <v>2018</v>
      <v>2018</v>
      <v>2018</v>
      <v>2018</v>
      <v>2018</v>
      <v>2015</v>
      <v>2018</v>
      <v>2018</v>
      <v>2018</v>
      <v>2016</v>
      <v>2019</v>
    </spb>
    <spb s="0">
      <v xml:space="preserve">Wikipedia	Cia	travel.state.gov	</v>
      <v xml:space="preserve">CC-BY-SA			</v>
      <v xml:space="preserve">http://en.wikipedia.org/wiki/Yemen	https://www.cia.gov/library/publications/the-world-factbook/geos/ym.html?Transportation	https://travel.state.gov/content/travel/en/international-travel/International-Travel-Country-Information-Pages/Yemen.html	</v>
      <v xml:space="preserve">http://creativecommons.org/licenses/by-sa/3.0/			</v>
    </spb>
    <spb s="0">
      <v xml:space="preserve">Wikipedia	</v>
      <v xml:space="preserve">CC BY-SA 3.0	</v>
      <v xml:space="preserve">https://en.wikipedia.org/wiki/Yemen	</v>
      <v xml:space="preserve">https://creativecommons.org/licenses/by-sa/3.0	</v>
    </spb>
    <spb s="0">
      <v xml:space="preserve">Wikipedia	</v>
      <v xml:space="preserve">CC-BY-SA	</v>
      <v xml:space="preserve">http://en.wikipedia.org/wiki/Yemen	</v>
      <v xml:space="preserve">http://creativecommons.org/licenses/by-sa/3.0/	</v>
    </spb>
    <spb s="0">
      <v xml:space="preserve">Cia	</v>
      <v xml:space="preserve">	</v>
      <v xml:space="preserve">https://www.cia.gov/library/publications/the-world-factbook/geos/ym.html?Transportation	</v>
      <v xml:space="preserve">	</v>
    </spb>
    <spb s="140">
      <v>0</v>
      <v>1271</v>
      <v>1272</v>
      <v>1272</v>
      <v>3</v>
      <v>1272</v>
      <v>1272</v>
      <v>1272</v>
      <v>1273</v>
      <v>1272</v>
      <v>1272</v>
      <v>1272</v>
      <v>1272</v>
      <v>1274</v>
      <v>6</v>
      <v>1271</v>
      <v>1274</v>
      <v>7</v>
      <v>1272</v>
      <v>8</v>
      <v>9</v>
      <v>10</v>
      <v>1274</v>
      <v>1274</v>
      <v>1272</v>
      <v>1274</v>
      <v>11</v>
      <v>12</v>
      <v>13</v>
      <v>35</v>
      <v>1274</v>
      <v>1274</v>
      <v>1274</v>
      <v>1274</v>
      <v>1274</v>
      <v>1274</v>
      <v>1274</v>
      <v>1274</v>
      <v>1274</v>
      <v>1274</v>
      <v>1274</v>
      <v>14</v>
    </spb>
    <spb s="2">
      <v>75</v>
      <v>Name</v>
      <v>LearnMoreOnLink</v>
    </spb>
    <spb s="81">
      <v>2014</v>
      <v>2018</v>
      <v>square km</v>
      <v>per thousand (2018)</v>
      <v>2022</v>
      <v>2014</v>
      <v>2018</v>
      <v>per liter (2016)</v>
      <v>2019</v>
      <v>years (2018)</v>
      <v>per thousand (2018)</v>
      <v>2019</v>
      <v>2017</v>
      <v>2016</v>
      <v>2019</v>
      <v>2016</v>
      <v>2014</v>
      <v>kilotons per year (2016)</v>
      <v>deaths per 100,000 (2017)</v>
      <v>kWh (2014)</v>
      <v>2013</v>
      <v>2014</v>
      <v>2014</v>
      <v>2014</v>
      <v>2014</v>
      <v>2014</v>
      <v>2015</v>
      <v>2014</v>
      <v>2014</v>
      <v>2016</v>
      <v>2011</v>
      <v>2019</v>
    </spb>
    <spb s="0">
      <v xml:space="preserve">Wikipedia	Cia	travel.state.gov	</v>
      <v xml:space="preserve">CC-BY-SA			</v>
      <v xml:space="preserve">http://en.wikipedia.org/wiki/Zambia	https://www.cia.gov/library/publications/the-world-factbook/geos/za.html?Transportation	https://travel.state.gov/content/travel/en/international-travel/International-Travel-Country-Information-Pages/Zambia.html	</v>
      <v xml:space="preserve">http://creativecommons.org/licenses/by-sa/3.0/			</v>
    </spb>
    <spb s="0">
      <v xml:space="preserve">Wikipedia	</v>
      <v xml:space="preserve">CC BY-SA 3.0	</v>
      <v xml:space="preserve">https://en.wikipedia.org/wiki/Zambia	</v>
      <v xml:space="preserve">https://creativecommons.org/licenses/by-sa/3.0	</v>
    </spb>
    <spb s="0">
      <v xml:space="preserve">Wikipedia	</v>
      <v xml:space="preserve">CC-BY-SA	</v>
      <v xml:space="preserve">http://en.wikipedia.org/wiki/Zambia	</v>
      <v xml:space="preserve">http://creativecommons.org/licenses/by-sa/3.0/	</v>
    </spb>
    <spb s="0">
      <v xml:space="preserve">Cia	</v>
      <v xml:space="preserve">	</v>
      <v xml:space="preserve">https://www.cia.gov/library/publications/the-world-factbook/geos/za.html?Transportation	</v>
      <v xml:space="preserve">	</v>
    </spb>
    <spb s="11">
      <v>0</v>
      <v>1278</v>
      <v>1279</v>
      <v>1279</v>
      <v>3</v>
      <v>1279</v>
      <v>1279</v>
      <v>1279</v>
      <v>1280</v>
      <v>1279</v>
      <v>1279</v>
      <v>1280</v>
      <v>1279</v>
      <v>1279</v>
      <v>1281</v>
      <v>6</v>
      <v>1278</v>
      <v>1281</v>
      <v>7</v>
      <v>1279</v>
      <v>1281</v>
      <v>8</v>
      <v>9</v>
      <v>10</v>
      <v>1281</v>
      <v>1281</v>
      <v>1279</v>
      <v>1281</v>
      <v>11</v>
      <v>12</v>
      <v>13</v>
      <v>35</v>
      <v>1281</v>
      <v>1278</v>
      <v>1281</v>
      <v>1281</v>
      <v>1281</v>
      <v>1281</v>
      <v>1281</v>
      <v>1281</v>
      <v>1281</v>
      <v>1281</v>
      <v>1281</v>
      <v>1281</v>
      <v>14</v>
    </spb>
    <spb s="12">
      <v>2019</v>
      <v>2019</v>
      <v>square km</v>
      <v>per thousand (2018)</v>
      <v>2022</v>
      <v>2019</v>
      <v>2018</v>
      <v>per liter (2016)</v>
      <v>2019</v>
      <v>years (2018)</v>
      <v>2018</v>
      <v>per thousand (2018)</v>
      <v>2019</v>
      <v>2017</v>
      <v>2016</v>
      <v>2019</v>
      <v>2016</v>
      <v>2018</v>
      <v>kilotons per year (2016)</v>
      <v>deaths per 100,000 (2017)</v>
      <v>kWh (2014)</v>
      <v>2013</v>
      <v>2011</v>
      <v>2015</v>
      <v>2015</v>
      <v>2015</v>
      <v>2015</v>
      <v>2015</v>
      <v>2015</v>
      <v>2015</v>
      <v>2015</v>
      <v>2017</v>
      <v>2012</v>
      <v>2019</v>
    </spb>
    <spb s="0">
      <v xml:space="preserve">Wikipedia	Cia	travel.state.gov	</v>
      <v xml:space="preserve">CC-BY-SA			</v>
      <v xml:space="preserve">http://en.wikipedia.org/wiki/Zimbabwe	https://www.cia.gov/library/publications/the-world-factbook/geos/zi.html?Transportation	https://travel.state.gov/content/travel/en/international-travel/International-Travel-Country-Information-Pages/Zimbabwe.html	</v>
      <v xml:space="preserve">http://creativecommons.org/licenses/by-sa/3.0/			</v>
    </spb>
    <spb s="0">
      <v xml:space="preserve">Wikipedia	</v>
      <v xml:space="preserve">CC BY-SA 3.0	</v>
      <v xml:space="preserve">https://en.wikipedia.org/wiki/Zimbabwe	</v>
      <v xml:space="preserve">https://creativecommons.org/licenses/by-sa/3.0	</v>
    </spb>
    <spb s="0">
      <v xml:space="preserve">Wikipedia	</v>
      <v xml:space="preserve">CC-BY-SA	</v>
      <v xml:space="preserve">http://en.wikipedia.org/wiki/Zimbabwe	</v>
      <v xml:space="preserve">http://creativecommons.org/licenses/by-sa/3.0/	</v>
    </spb>
    <spb s="0">
      <v xml:space="preserve">Cia	</v>
      <v xml:space="preserve">	</v>
      <v xml:space="preserve">https://www.cia.gov/library/publications/the-world-factbook/geos/zi.html?Transportation	</v>
      <v xml:space="preserve">	</v>
    </spb>
    <spb s="21">
      <v>0</v>
      <v>1284</v>
      <v>1285</v>
      <v>1285</v>
      <v>3</v>
      <v>1285</v>
      <v>1285</v>
      <v>1285</v>
      <v>1286</v>
      <v>1285</v>
      <v>1285</v>
      <v>1285</v>
      <v>1285</v>
      <v>1287</v>
      <v>6</v>
      <v>1284</v>
      <v>1287</v>
      <v>7</v>
      <v>1285</v>
      <v>1287</v>
      <v>8</v>
      <v>9</v>
      <v>10</v>
      <v>1287</v>
      <v>1287</v>
      <v>1285</v>
      <v>1287</v>
      <v>11</v>
      <v>12</v>
      <v>13</v>
      <v>35</v>
      <v>1287</v>
      <v>1284</v>
      <v>1287</v>
      <v>1287</v>
      <v>1287</v>
      <v>1287</v>
      <v>1287</v>
      <v>1287</v>
      <v>1287</v>
      <v>1287</v>
      <v>1287</v>
      <v>1287</v>
      <v>14</v>
    </spb>
    <spb s="12">
      <v>2017</v>
      <v>2019</v>
      <v>square km</v>
      <v>per thousand (2018)</v>
      <v>2022</v>
      <v>2017</v>
      <v>2018</v>
      <v>per liter (2016)</v>
      <v>2019</v>
      <v>years (2018)</v>
      <v>2018</v>
      <v>per thousand (2018)</v>
      <v>2019</v>
      <v>2017</v>
      <v>2016</v>
      <v>2019</v>
      <v>2016</v>
      <v>2018</v>
      <v>kilotons per year (2016)</v>
      <v>deaths per 100,000 (2017)</v>
      <v>kWh (2014)</v>
      <v>2013</v>
      <v>1999</v>
      <v>2017</v>
      <v>2017</v>
      <v>2017</v>
      <v>2017</v>
      <v>2017</v>
      <v>2015</v>
      <v>2017</v>
      <v>2017</v>
      <v>2013</v>
      <v>2015</v>
      <v>2019</v>
    </spb>
  </spbData>
</supportingPropertyBags>
</file>

<file path=xl/richData/rdsupportingpropertybagstructure.xml><?xml version="1.0" encoding="utf-8"?>
<spbStructures xmlns="http://schemas.microsoft.com/office/spreadsheetml/2017/richdata2" count="141">
  <s>
    <k n="SourceText" t="s"/>
    <k n="LicenseText" t="s"/>
    <k n="SourceAddress" t="s"/>
    <k n="LicenseAddress"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Out of pocket health expenditure (%)"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UniqueName" t="spb"/>
    <k n="VDPID/VSID" t="spb"/>
    <k n="LearnMoreOnLink" t="spb"/>
  </s>
  <s>
    <k n="Name" t="i"/>
    <k n="Image"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Out of pocket health expenditure (%)" t="s"/>
    <k n="Gross primary education enrollment (%)" t="s"/>
    <k n="Gross tertiary education enrollment (%)" t="s"/>
    <k n="Population: Labor force participation (%)" t="s"/>
  </s>
  <s>
    <k n="_Self" t="i"/>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GDP" t="spb"/>
    <k n="Area" t="spb"/>
    <k n="Name" t="spb"/>
    <k n="Birth rate" t="spb"/>
    <k n="Population" t="spb"/>
    <k n="UniqueName" t="spb"/>
    <k n="Description" t="spb"/>
    <k n="Abbreviation" t="spb"/>
    <k n="Calling code" t="spb"/>
    <k n="Currency code" t="spb"/>
    <k n="Official name" t="spb"/>
    <k n="National anthem" t="spb"/>
    <k n="Urban population" t="spb"/>
    <k n="Forested area (%)" t="spb"/>
    <k n="Capital/Major City" t="spb"/>
    <k n="Agricultural land (%)" t="spb"/>
    <k n="Physicians per thousand" t="spb"/>
    <k n="Gross primary education enrollment (%)" t="spb"/>
    <k n="Gross tertiary education enrollment (%)" t="spb"/>
  </s>
  <s>
    <k n="GDP" t="s"/>
    <k n="Area" t="s"/>
    <k n="Birth rate" t="s"/>
    <k n="Population" t="s"/>
    <k n="Urban population" t="s"/>
    <k n="Forested area (%)" t="s"/>
    <k n="Agricultural land (%)" t="s"/>
    <k n="Physicians per thousand" t="s"/>
    <k n="Gross primary education enrollment (%)" t="s"/>
    <k n="Gross tertiary education enrollment (%)" t="s"/>
  </s>
  <s>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National anthem" t="spb"/>
    <k n="Infant mortality" t="spb"/>
    <k n="Urban population" t="spb"/>
    <k n="Forested area (%)" t="spb"/>
    <k n="Capital/Major City" t="spb"/>
    <k n="Agricultural land (%)" t="spb"/>
    <k n="Physicians per thousand" t="spb"/>
    <k n="Carbon dioxide emissions" t="spb"/>
    <k n="Out of pocket health expenditure (%)" t="spb"/>
    <k n="Gross primary education enrollment (%)" t="spb"/>
  </s>
  <s>
    <k n="GDP" t="s"/>
    <k n="Area" t="s"/>
    <k n="Birth rate" t="s"/>
    <k n="Population" t="s"/>
    <k n="Fertility rate" t="s"/>
    <k n="Gasoline price" t="s"/>
    <k n="Infant mortality" t="s"/>
    <k n="Urban population" t="s"/>
    <k n="Forested area (%)" t="s"/>
    <k n="Agricultural land (%)" t="s"/>
    <k n="Physicians per thousand" t="s"/>
    <k n="Carbon dioxide emissions" t="s"/>
    <k n="Out of pocket health expenditure (%)" t="s"/>
    <k n="Gross primary education enrollment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Fossil fuel energy consumption" t="spb"/>
    <k n="Out of pocket health expenditure (%)" t="spb"/>
    <k n="Gross primary education enrollment (%)" t="spb"/>
    <k n="Gross tertiary education enrollment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Agricultural land (%)" t="s"/>
    <k n="Physicians per thousand" t="s"/>
    <k n="Carbon dioxide emissions" t="s"/>
    <k n="Maternal mortality ratio" t="s"/>
    <k n="Fossil fuel energy consumption" t="s"/>
    <k n="Out of pocket health expenditure (%)" t="s"/>
    <k n="Gross primary education enrollment (%)" t="s"/>
    <k n="Gross tertiary education enrollment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Life expectancy" t="spb"/>
    <k n="National anthem" t="spb"/>
    <k n="Urban population" t="spb"/>
    <k n="Forested area (%)" t="spb"/>
    <k n="Capital/Major City" t="spb"/>
    <k n="Agricultural land (%)" t="spb"/>
    <k n="Physicians per thousand" t="spb"/>
    <k n="Carbon dioxide emissions" t="spb"/>
    <k n="Gross primary education enrollment (%)" t="spb"/>
    <k n="Gross tertiary education enrollment (%)" t="spb"/>
  </s>
  <s>
    <k n="CPI" t="s"/>
    <k n="GDP" t="s"/>
    <k n="Area" t="s"/>
    <k n="Birth rate" t="s"/>
    <k n="Population" t="s"/>
    <k n="CPI Change (%)" t="s"/>
    <k n="Fertility rate" t="s"/>
    <k n="Life expectancy" t="s"/>
    <k n="Urban population" t="s"/>
    <k n="Forested area (%)" t="s"/>
    <k n="Agricultural land (%)" t="s"/>
    <k n="Physicians per thousand" t="s"/>
    <k n="Carbon dioxide emissions" t="s"/>
    <k n="Gross primary education enrollment (%)" t="s"/>
    <k n="Gross tertiary education enrollment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Fossil fuel energy consumption"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Market cap of listed companies"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Fossil fuel energy consumption" t="s"/>
    <k n="Market cap of listed companies" t="s"/>
    <k n="Out of pocket health expenditure (%)" t="s"/>
    <k n="Gross primary education enrollment (%)" t="s"/>
    <k n="Gross tertiary education enrollment (%)" t="s"/>
    <k n="Population: Labor force participation (%)" t="s"/>
  </s>
  <s>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Life expectancy" t="spb"/>
    <k n="National anthem" t="spb"/>
    <k n="Urban population" t="spb"/>
    <k n="Forested area (%)" t="spb"/>
    <k n="Capital/Major City" t="spb"/>
    <k n="Agricultural land (%)" t="spb"/>
    <k n="Physicians per thousand" t="spb"/>
    <k n="Carbon dioxide emissions" t="spb"/>
    <k n="Market cap of listed companies" t="spb"/>
  </s>
  <s>
    <k n="CPI" t="s"/>
    <k n="GDP" t="s"/>
    <k n="Area" t="s"/>
    <k n="Birth rate" t="s"/>
    <k n="Population" t="s"/>
    <k n="CPI Change (%)" t="s"/>
    <k n="Life expectancy" t="s"/>
    <k n="Urban population" t="s"/>
    <k n="Forested area (%)" t="s"/>
    <k n="Agricultural land (%)" t="s"/>
    <k n="Physicians per thousand" t="s"/>
    <k n="Carbon dioxide emissions" t="s"/>
    <k n="Market cap of listed companies"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Minimum wage" t="spb"/>
    <k n="Currency code" t="spb"/>
    <k n="Official name" t="spb"/>
    <k n="CPI Change (%)" t="spb"/>
    <k n="Fertility rate" t="spb"/>
    <k n="Gasoline price" t="spb"/>
    <k n="Total tax rate" t="spb"/>
    <k n="Life expectancy" t="spb"/>
    <k n="National anthem" t="spb"/>
    <k n="Urban population" t="spb"/>
    <k n="Unemployment rate" t="spb"/>
    <k n="Capital/Major City" t="spb"/>
    <k n="Agricultural land (%)" t="spb"/>
    <k n="Physicians per thousand" t="spb"/>
    <k n="Carbon dioxide emissions" t="spb"/>
    <k n="Electric power consumption" t="spb"/>
    <k n="Fossil fuel energy consumption" t="spb"/>
    <k n="Market cap of listed companies"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Urban population" t="s"/>
    <k n="Unemployment rate" t="s"/>
    <k n="Agricultural land (%)" t="s"/>
    <k n="Physicians per thousand" t="s"/>
    <k n="Carbon dioxide emissions" t="s"/>
    <k n="Electric power consumption" t="s"/>
    <k n="Fossil fuel energy consumption" t="s"/>
    <k n="Market cap of listed companies"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Currency code" t="spb"/>
    <k n="Official name" t="spb"/>
    <k n="CPI Change (%)" t="spb"/>
    <k n="Fertility rate" t="spb"/>
    <k n="Life expectancy" t="spb"/>
    <k n="National anthem" t="spb"/>
    <k n="Tax revenue (%)" t="spb"/>
    <k n="Urban population" t="spb"/>
    <k n="Unemployment rate" t="spb"/>
    <k n="Physicians per thousand" t="spb"/>
    <k n="Carbon dioxide emissions" t="spb"/>
    <k n="Gross primary education enrollment (%)" t="spb"/>
    <k n="Gross tertiary education enrollment (%)" t="spb"/>
    <k n="Population: Labor force participation (%)" t="spb"/>
  </s>
  <s>
    <k n="CPI" t="s"/>
    <k n="GDP" t="s"/>
    <k n="Area" t="s"/>
    <k n="Birth rate" t="s"/>
    <k n="Population" t="s"/>
    <k n="CPI Change (%)" t="s"/>
    <k n="Fertility rate" t="s"/>
    <k n="Life expectancy" t="s"/>
    <k n="Tax revenue (%)" t="s"/>
    <k n="Urban population" t="s"/>
    <k n="Unemployment rate" t="s"/>
    <k n="Physicians per thousand" t="s"/>
    <k n="Carbon dioxide emissions"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Total tax rate" t="s"/>
    <k n="Life expectancy" t="s"/>
    <k n="Infant mortality" t="s"/>
    <k n="Urban population"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Gross primary education enrollment (%)" t="spb"/>
    <k n="Gross tertiary education enrollment (%)" t="spb"/>
    <k n="Population: Labor force participation (%)" t="spb"/>
  </s>
  <s>
    <k n="GDP" t="s"/>
    <k n="Area" t="s"/>
    <k n="Birth rate" t="s"/>
    <k n="Population" t="s"/>
    <k n="Fertility rate" t="s"/>
    <k n="Gasoline pric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Forested area (%)" t="spb"/>
    <k n="Capital/Major City" t="spb"/>
    <k n="Agricultural land (%)" t="spb"/>
    <k n="Physicians per thousand" t="spb"/>
    <k n="Carbon dioxide emissions" t="spb"/>
    <k n="Fossil fuel energy consumption" t="spb"/>
    <k n="Out of pocket health expenditure (%)" t="spb"/>
    <k n="Gross primary education enrollment (%)" t="spb"/>
    <k n="Gross tertiary education enrollment (%)" t="spb"/>
  </s>
  <s>
    <k n="CPI" t="s"/>
    <k n="GDP" t="s"/>
    <k n="Area" t="s"/>
    <k n="Birth rate" t="s"/>
    <k n="Population" t="s"/>
    <k n="CPI Change (%)" t="s"/>
    <k n="Fertility rate" t="s"/>
    <k n="Total tax rate" t="s"/>
    <k n="Life expectancy" t="s"/>
    <k n="Tax revenue (%)" t="s"/>
    <k n="Infant mortality" t="s"/>
    <k n="Urban population" t="s"/>
    <k n="Forested area (%)" t="s"/>
    <k n="Agricultural land (%)" t="s"/>
    <k n="Physicians per thousand" t="s"/>
    <k n="Carbon dioxide emissions" t="s"/>
    <k n="Fossil fuel energy consumption" t="s"/>
    <k n="Out of pocket health expenditure (%)" t="s"/>
    <k n="Gross primary education enrollment (%)" t="s"/>
    <k n="Gross tertiary education enrollment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Fossil fuel energy consumption" t="s"/>
    <k n="Out of pocket health expenditure (%)" t="s"/>
    <k n="Gross primary education enrollment (%)" t="s"/>
    <k n="Gross tertiary education enrollment (%)" t="s"/>
    <k n="Population: Labor force participation (%)" t="s"/>
  </s>
  <s>
    <k n="GDP" t="spb"/>
    <k n="Area" t="spb"/>
    <k n="Name" t="spb"/>
    <k n="Population" t="spb"/>
    <k n="UniqueName" t="spb"/>
    <k n="Description" t="spb"/>
    <k n="Calling code" t="spb"/>
    <k n="Largest city" t="spb"/>
    <k n="Currency code" t="spb"/>
    <k n="Official name" t="spb"/>
    <k n="National anthem" t="spb"/>
    <k n="Tax revenue (%)" t="spb"/>
    <k n="Capital/Major City" t="spb"/>
    <k n="Out of pocket health expenditure (%)" t="spb"/>
  </s>
  <s>
    <k n="GDP" t="s"/>
    <k n="Area" t="s"/>
    <k n="Population" t="s"/>
    <k n="Tax revenue (%)" t="s"/>
    <k n="Out of pocket health expenditure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pb"/>
    <k n="Area" t="spb"/>
    <k n="Name" t="spb"/>
    <k n="Population" t="spb"/>
    <k n="UniqueName" t="spb"/>
    <k n="Description" t="spb"/>
    <k n="Abbreviation" t="spb"/>
    <k n="Calling code" t="spb"/>
    <k n="Largest city" t="spb"/>
    <k n="Official name" t="spb"/>
    <k n="National anthem" t="spb"/>
    <k n="Capital/Major City" t="spb"/>
  </s>
  <s>
    <k n="GDP" t="s"/>
    <k n="Area" t="s"/>
    <k n="Population" t="s"/>
  </s>
  <s>
    <k n="CPI" t="spb"/>
    <k n="GDP" t="spb"/>
    <k n="Area" t="spb"/>
    <k n="Name" t="spb"/>
    <k n="Birth rate" t="spb"/>
    <k n="Population" t="spb"/>
    <k n="UniqueName" t="spb"/>
    <k n="Description" t="spb"/>
    <k n="Abbreviation" t="spb"/>
    <k n="Calling code"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pb"/>
    <k n="Area" t="spb"/>
    <k n="Name" t="spb"/>
    <k n="Birth rate" t="spb"/>
    <k n="Population" t="spb"/>
    <k n="UniqueName" t="spb"/>
    <k n="Description" t="spb"/>
    <k n="Abbreviation" t="spb"/>
    <k n="Calling code" t="spb"/>
    <k n="Largest city" t="spb"/>
    <k n="Currency code" t="spb"/>
    <k n="Official name" t="spb"/>
    <k n="Fertility rate" t="spb"/>
    <k n="Life expectancy" t="spb"/>
    <k n="National anthem" t="spb"/>
    <k n="Urban population" t="spb"/>
    <k n="Forested area (%)" t="spb"/>
    <k n="Capital/Major City" t="spb"/>
    <k n="Agricultural land (%)" t="spb"/>
    <k n="Physicians per thousand" t="spb"/>
    <k n="Carbon dioxide emissions" t="spb"/>
  </s>
  <s>
    <k n="GDP" t="s"/>
    <k n="Area" t="s"/>
    <k n="Birth rate" t="s"/>
    <k n="Population" t="s"/>
    <k n="Fertility rate" t="s"/>
    <k n="Life expectancy" t="s"/>
    <k n="Urban population" t="s"/>
    <k n="Forested area (%)" t="s"/>
    <k n="Agricultural land (%)" t="s"/>
    <k n="Physicians per thousand" t="s"/>
    <k n="Carbon dioxide emissions"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Forested area (%)" t="spb"/>
    <k n="Capital/Major City" t="spb"/>
    <k n="Agricultural land (%)" t="spb"/>
    <k n="Physicians per thousand" t="spb"/>
    <k n="Carbon dioxide emissions" t="spb"/>
    <k n="Maternal mortality ratio" t="spb"/>
    <k n="Fossil fuel energy consumption" t="spb"/>
    <k n="Out of pocket health expenditure (%)" t="spb"/>
    <k n="Gross primary education enrollment (%)" t="spb"/>
    <k n="Gross tertiary education enrollment (%)" t="spb"/>
  </s>
  <s>
    <k n="CPI" t="s"/>
    <k n="GDP" t="s"/>
    <k n="Area" t="s"/>
    <k n="Birth rate" t="s"/>
    <k n="Population" t="s"/>
    <k n="CPI Change (%)" t="s"/>
    <k n="Fertility rate" t="s"/>
    <k n="Gasoline price" t="s"/>
    <k n="Total tax rate" t="s"/>
    <k n="Life expectancy" t="s"/>
    <k n="Tax revenue (%)" t="s"/>
    <k n="Infant mortality" t="s"/>
    <k n="Urban population" t="s"/>
    <k n="Forested area (%)" t="s"/>
    <k n="Agricultural land (%)" t="s"/>
    <k n="Physicians per thousand" t="s"/>
    <k n="Carbon dioxide emissions" t="s"/>
    <k n="Maternal mortality ratio" t="s"/>
    <k n="Fossil fuel energy consumption" t="s"/>
    <k n="Out of pocket health expenditure (%)" t="s"/>
    <k n="Gross primary education enrollment (%)" t="s"/>
    <k n="Gross tertiary education enrollment (%)" t="s"/>
  </s>
  <s>
    <k n="GDP" t="spb"/>
    <k n="Area" t="spb"/>
    <k n="Name" t="spb"/>
    <k n="Birth rate" t="spb"/>
    <k n="Population" t="spb"/>
    <k n="UniqueName" t="spb"/>
    <k n="Description" t="spb"/>
    <k n="Abbreviation" t="spb"/>
    <k n="Calling code" t="spb"/>
    <k n="Largest city" t="spb"/>
    <k n="Currency code" t="spb"/>
    <k n="Official name" t="spb"/>
    <k n="Fertility rate" t="spb"/>
    <k n="Life expectancy" t="spb"/>
    <k n="National anthem" t="spb"/>
    <k n="Urban population" t="spb"/>
    <k n="Forested area (%)" t="spb"/>
    <k n="Unemployment rate" t="spb"/>
    <k n="Capital/Major City" t="spb"/>
    <k n="Agricultural land (%)" t="spb"/>
    <k n="Physicians per thousand" t="spb"/>
    <k n="Gross primary education enrollment (%)" t="spb"/>
    <k n="Population: Labor force participation (%)" t="spb"/>
  </s>
  <s>
    <k n="GDP" t="s"/>
    <k n="Area" t="s"/>
    <k n="Birth rate" t="s"/>
    <k n="Population" t="s"/>
    <k n="Fertility rate" t="s"/>
    <k n="Life expectancy" t="s"/>
    <k n="Urban population" t="s"/>
    <k n="Forested area (%)" t="s"/>
    <k n="Unemployment rate" t="s"/>
    <k n="Agricultural land (%)" t="s"/>
    <k n="Physicians per thousand" t="s"/>
    <k n="Gross prim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pb"/>
    <k n="Area" t="spb"/>
    <k n="Name" t="spb"/>
    <k n="Birth rate" t="spb"/>
    <k n="Population" t="spb"/>
    <k n="UniqueName" t="spb"/>
    <k n="Description" t="spb"/>
    <k n="Abbreviation" t="spb"/>
    <k n="Calling code" t="spb"/>
    <k n="Largest city" t="spb"/>
    <k n="Currency code" t="spb"/>
    <k n="Official name" t="spb"/>
    <k n="Fertility rate" t="spb"/>
    <k n="Life expectancy" t="spb"/>
    <k n="National anthem" t="spb"/>
    <k n="Urban population" t="spb"/>
    <k n="Forested area (%)" t="spb"/>
    <k n="Capital/Major City" t="spb"/>
    <k n="Agricultural land (%)" t="spb"/>
    <k n="Physicians per thousand" t="spb"/>
  </s>
  <s>
    <k n="GDP" t="s"/>
    <k n="Area" t="s"/>
    <k n="Birth rate" t="s"/>
    <k n="Population" t="s"/>
    <k n="Fertility rate" t="s"/>
    <k n="Life expectancy" t="s"/>
    <k n="Urban population" t="s"/>
    <k n="Forested area (%)" t="s"/>
    <k n="Agricultural land (%)" t="s"/>
    <k n="Physicians per thousand"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Forested area (%)"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s>
  <s>
    <k n="CPI" t="s"/>
    <k n="GDP" t="s"/>
    <k n="Area" t="s"/>
    <k n="Birth rate" t="s"/>
    <k n="Population" t="s"/>
    <k n="CPI Change (%)" t="s"/>
    <k n="Fertility rate" t="s"/>
    <k n="Total tax rate" t="s"/>
    <k n="Life expectancy" t="s"/>
    <k n="Tax revenue (%)" t="s"/>
    <k n="Infant mortality" t="s"/>
    <k n="Urban population" t="s"/>
    <k n="Forested area (%)"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s>
  <s>
    <k n="GDP" t="spb"/>
    <k n="Area" t="spb"/>
    <k n="Name" t="spb"/>
    <k n="Population" t="spb"/>
    <k n="UniqueName" t="spb"/>
    <k n="Description" t="spb"/>
    <k n="Calling code" t="spb"/>
    <k n="Largest city" t="spb"/>
    <k n="Minimum wage" t="spb"/>
    <k n="Currency code" t="spb"/>
    <k n="Official name" t="spb"/>
    <k n="National anthem" t="spb"/>
    <k n="Capital/Major City"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Out of pocket health expenditure (%)" t="spb"/>
    <k n="Gross primary education enrollment (%)" t="spb"/>
    <k n="Gross tertiary education enrollment (%)" t="spb"/>
    <k n="Population: Labor force participation (%)" t="spb"/>
  </s>
  <s>
    <k n="GDP" t="spb"/>
    <k n="Area" t="spb"/>
    <k n="Name" t="spb"/>
    <k n="Birth rate" t="spb"/>
    <k n="Population" t="spb"/>
    <k n="UniqueName" t="spb"/>
    <k n="Description" t="spb"/>
    <k n="Abbreviation" t="spb"/>
    <k n="Calling code" t="spb"/>
    <k n="Largest city" t="spb"/>
    <k n="Currency code" t="spb"/>
    <k n="Official name" t="spb"/>
    <k n="Fertility rate" t="spb"/>
    <k n="Gasoline price" t="spb"/>
    <k n="Total tax rate" t="spb"/>
    <k n="Life expectancy" t="spb"/>
    <k n="National anthem" t="spb"/>
    <k n="Urban population" t="spb"/>
    <k n="Forested area (%)" t="spb"/>
    <k n="Capital/Major City" t="spb"/>
    <k n="Agricultural land (%)" t="spb"/>
    <k n="Carbon dioxide emissions" t="spb"/>
    <k n="Gross primary education enrollment (%)" t="spb"/>
    <k n="Gross tertiary education enrollment (%)" t="spb"/>
  </s>
  <s>
    <k n="GDP" t="s"/>
    <k n="Area" t="s"/>
    <k n="Birth rate" t="s"/>
    <k n="Population" t="s"/>
    <k n="Fertility rate" t="s"/>
    <k n="Gasoline price" t="s"/>
    <k n="Total tax rate" t="s"/>
    <k n="Life expectancy" t="s"/>
    <k n="Urban population" t="s"/>
    <k n="Forested area (%)" t="s"/>
    <k n="Agricultural land (%)" t="s"/>
    <k n="Carbon dioxide emissions" t="s"/>
    <k n="Gross primary education enrollment (%)" t="s"/>
    <k n="Gross tertiary education enrollment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Forested area (%)" t="spb"/>
    <k n="Capital/Major City" t="spb"/>
    <k n="Agricultural land (%)" t="spb"/>
    <k n="Physicians per thousand" t="spb"/>
    <k n="Carbon dioxide emissions" t="spb"/>
    <k n="Fossil fuel energy consumption" t="spb"/>
    <k n="Out of pocket health expenditure (%)" t="spb"/>
    <k n="Gross primary education enrollment (%)" t="spb"/>
    <k n="Gross tertiary education enrollment (%)" t="spb"/>
  </s>
  <s>
    <k n="GDP" t="s"/>
    <k n="Area" t="s"/>
    <k n="Birth rate" t="s"/>
    <k n="Population" t="s"/>
    <k n="Fertility rate" t="s"/>
    <k n="Gasoline price" t="s"/>
    <k n="Total tax rate" t="s"/>
    <k n="Life expectancy" t="s"/>
    <k n="Tax revenue (%)" t="s"/>
    <k n="Infant mortality" t="s"/>
    <k n="Urban population" t="s"/>
    <k n="Forested area (%)" t="s"/>
    <k n="Agricultural land (%)" t="s"/>
    <k n="Physicians per thousand" t="s"/>
    <k n="Carbon dioxide emissions" t="s"/>
    <k n="Fossil fuel energy consumption" t="s"/>
    <k n="Out of pocket health expenditure (%)" t="s"/>
    <k n="Gross primary education enrollment (%)" t="s"/>
    <k n="Gross tertiary education enrollment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Forested area (%)" t="spb"/>
    <k n="Capital/Major City" t="spb"/>
    <k n="Agricultural land (%)" t="spb"/>
    <k n="Physicians per thousand" t="spb"/>
    <k n="Carbon dioxide emissions" t="spb"/>
    <k n="Maternal mortality ratio"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s>
  <s>
    <k n="CPI" t="s"/>
    <k n="GDP" t="s"/>
    <k n="Area" t="s"/>
    <k n="Birth rate" t="s"/>
    <k n="Population" t="s"/>
    <k n="CPI Change (%)" t="s"/>
    <k n="Fertility rate" t="s"/>
    <k n="Total tax rate" t="s"/>
    <k n="Life expectancy" t="s"/>
    <k n="Tax revenue (%)" t="s"/>
    <k n="Infant mortality" t="s"/>
    <k n="Urban population" t="s"/>
    <k n="Forested area (%)" t="s"/>
    <k n="Agricultural land (%)" t="s"/>
    <k n="Physicians per thousand" t="s"/>
    <k n="Carbon dioxide emissions" t="s"/>
    <k n="Maternal mortality ratio"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s>
  <s>
    <k n="GDP" t="spb"/>
    <k n="Area" t="spb"/>
    <k n="Name" t="spb"/>
    <k n="Birth rate" t="spb"/>
    <k n="Population" t="spb"/>
    <k n="UniqueName" t="spb"/>
    <k n="Description" t="spb"/>
    <k n="Abbreviation" t="spb"/>
    <k n="Calling code" t="spb"/>
    <k n="Largest city" t="spb"/>
    <k n="Minimum wage" t="spb"/>
    <k n="Currency code" t="spb"/>
    <k n="Official name" t="spb"/>
    <k n="Gasoline price" t="spb"/>
    <k n="National anthem" t="spb"/>
    <k n="Infant mortality" t="spb"/>
    <k n="Urban population" t="spb"/>
    <k n="Capital/Major City" t="spb"/>
    <k n="Physicians per thousand" t="spb"/>
    <k n="Out of pocket health expenditure (%)" t="spb"/>
  </s>
  <s>
    <k n="GDP" t="s"/>
    <k n="Area" t="s"/>
    <k n="Birth rate" t="s"/>
    <k n="Population" t="s"/>
    <k n="Gasoline price" t="s"/>
    <k n="Infant mortality" t="s"/>
    <k n="Urban population" t="s"/>
    <k n="Physicians per thousand" t="s"/>
    <k n="Out of pocket health expenditure (%)" t="s"/>
  </s>
  <s>
    <k n="GDP" t="spb"/>
    <k n="Area" t="spb"/>
    <k n="Name" t="spb"/>
    <k n="Population" t="spb"/>
    <k n="UniqueName" t="spb"/>
    <k n="Description" t="spb"/>
    <k n="Calling code" t="spb"/>
    <k n="Largest city" t="spb"/>
    <k n="Currency code" t="spb"/>
    <k n="Official name" t="spb"/>
    <k n="National anthem" t="spb"/>
    <k n="Capital/Major City" t="spb"/>
    <k n="Out of pocket health expenditure (%)" t="spb"/>
  </s>
  <s>
    <k n="GDP" t="s"/>
    <k n="Area" t="s"/>
    <k n="Population" t="s"/>
    <k n="Out of pocket health expenditure (%)" t="s"/>
  </s>
  <s>
    <k n="GDP" t="spb"/>
    <k n="Area" t="spb"/>
    <k n="Name" t="spb"/>
    <k n="Population" t="spb"/>
    <k n="UniqueName" t="spb"/>
    <k n="Description" t="spb"/>
    <k n="Abbreviation" t="spb"/>
    <k n="Calling code" t="spb"/>
    <k n="Largest city" t="spb"/>
    <k n="Currency code" t="spb"/>
    <k n="Official name" t="spb"/>
    <k n="National anthem" t="spb"/>
    <k n="Urban population" t="spb"/>
    <k n="Forested area (%)" t="spb"/>
    <k n="Capital/Major City" t="spb"/>
    <k n="Agricultural land (%)" t="spb"/>
    <k n="Physicians per thousand" t="spb"/>
  </s>
  <s>
    <k n="GDP" t="s"/>
    <k n="Area" t="s"/>
    <k n="Population" t="s"/>
    <k n="Urban population" t="s"/>
    <k n="Forested area (%)" t="s"/>
    <k n="Agricultural land (%)" t="s"/>
    <k n="Physicians per thousand"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GDP" t="spb"/>
    <k n="Area" t="spb"/>
    <k n="Name" t="spb"/>
    <k n="Birth rate" t="spb"/>
    <k n="Population" t="spb"/>
    <k n="UniqueName" t="spb"/>
    <k n="Description" t="spb"/>
    <k n="Abbreviation" t="spb"/>
    <k n="Calling code" t="spb"/>
    <k n="Largest city" t="spb"/>
    <k n="Currency code" t="spb"/>
    <k n="Official name" t="spb"/>
    <k n="Fertility rate" t="spb"/>
    <k n="Total tax rate" t="spb"/>
    <k n="Life expectancy" t="spb"/>
    <k n="National anthem" t="spb"/>
    <k n="Urban population" t="spb"/>
    <k n="Forested area (%)" t="spb"/>
    <k n="Unemployment rate" t="spb"/>
    <k n="Capital/Major City" t="spb"/>
    <k n="Agricultural land (%)" t="spb"/>
    <k n="Physicians per thousand" t="spb"/>
    <k n="Maternal mortality ratio" t="spb"/>
    <k n="Gross primary education enrollment (%)" t="spb"/>
    <k n="Gross tertiary education enrollment (%)" t="spb"/>
    <k n="Population: Labor force participation (%)" t="spb"/>
  </s>
  <s>
    <k n="GDP" t="s"/>
    <k n="Area" t="s"/>
    <k n="Birth rate" t="s"/>
    <k n="Population" t="s"/>
    <k n="Fertility rate" t="s"/>
    <k n="Total tax rate" t="s"/>
    <k n="Life expectancy" t="s"/>
    <k n="Urban population" t="s"/>
    <k n="Forested area (%)" t="s"/>
    <k n="Unemployment rate" t="s"/>
    <k n="Agricultural land (%)" t="s"/>
    <k n="Physicians per thousand" t="s"/>
    <k n="Maternal mortality ratio"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Forested area (%)" t="spb"/>
    <k n="Capital/Major City" t="spb"/>
    <k n="Agricultural land (%)" t="spb"/>
    <k n="Physicians per thousand" t="spb"/>
    <k n="Out of pocket health expenditure (%)" t="spb"/>
    <k n="Gross primary education enrollment (%)" t="spb"/>
    <k n="Gross tertiary education enrollment (%)" t="spb"/>
  </s>
  <s>
    <k n="CPI" t="s"/>
    <k n="GDP" t="s"/>
    <k n="Area" t="s"/>
    <k n="Birth rate" t="s"/>
    <k n="Population" t="s"/>
    <k n="CPI Change (%)" t="s"/>
    <k n="Fertility rate" t="s"/>
    <k n="Total tax rate" t="s"/>
    <k n="Life expectancy" t="s"/>
    <k n="Tax revenue (%)" t="s"/>
    <k n="Infant mortality" t="s"/>
    <k n="Urban population" t="s"/>
    <k n="Forested area (%)" t="s"/>
    <k n="Agricultural land (%)" t="s"/>
    <k n="Physicians per thousand" t="s"/>
    <k n="Out of pocket health expenditure (%)" t="s"/>
    <k n="Gross primary education enrollment (%)" t="s"/>
    <k n="Gross tertiary education enrollment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s>
  <s>
    <k n="CPI" t="s"/>
    <k n="GDP" t="s"/>
    <k n="Area" t="s"/>
    <k n="Birth rate" t="s"/>
    <k n="Population" t="s"/>
    <k n="CPI Change (%)" t="s"/>
    <k n="Fertility rate" t="s"/>
    <k n="Total tax rate" t="s"/>
    <k n="Life expectancy" t="s"/>
    <k n="Tax revenue (%)" t="s"/>
    <k n="Infant mortality" t="s"/>
    <k n="Urban population" t="s"/>
    <k n="Armed forces size" t="s"/>
    <k n="Forested area (%)" t="s"/>
    <k n="Agricultural land (%)" t="s"/>
    <k n="Physicians per thousand" t="s"/>
    <k n="Carbon dioxide emissions" t="s"/>
    <k n="Maternal mortality ratio"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s>
  <s>
    <k n="CPI" t="spb"/>
    <k n="GDP" t="spb"/>
    <k n="Area" t="spb"/>
    <k n="Name" t="spb"/>
    <k n="Birth rate" t="spb"/>
    <k n="Population" t="spb"/>
    <k n="UniqueName" t="spb"/>
    <k n="Description" t="spb"/>
    <k n="Abbreviation" t="spb"/>
    <k n="Calling cod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Population: Labor force participation (%)" t="s"/>
  </s>
  <s>
    <k n="GDP" t="spb"/>
    <k n="Area" t="spb"/>
    <k n="Name" t="spb"/>
    <k n="Birth rate" t="spb"/>
    <k n="Population" t="spb"/>
    <k n="UniqueName" t="spb"/>
    <k n="Description" t="spb"/>
    <k n="Abbreviation" t="spb"/>
    <k n="Calling code" t="spb"/>
    <k n="Largest city" t="spb"/>
    <k n="Currency code" t="spb"/>
    <k n="Official name" t="spb"/>
    <k n="Fertility rate" t="spb"/>
    <k n="Gasoline pric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Gross primary education enrollment (%)" t="spb"/>
    <k n="Gross tertiary education enrollment (%)" t="spb"/>
    <k n="Population: Labor force participation (%)" t="spb"/>
  </s>
  <s>
    <k n="GDP" t="s"/>
    <k n="Area" t="s"/>
    <k n="Birth rate" t="s"/>
    <k n="Population" t="s"/>
    <k n="Fertility rate" t="s"/>
    <k n="Gasoline pric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Gross primary education enrollment (%)" t="s"/>
    <k n="Gross tertiary education enrollment (%)" t="s"/>
    <k n="Population: Labor force participation (%)" t="s"/>
  </s>
  <s>
    <k n="CPI" t="spb"/>
    <k n="GDP"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Forested area (%)" t="s"/>
    <k n="Unemployment rate" t="s"/>
    <k n="Agricultural land (%)" t="s"/>
    <k n="Physicians per thousand" t="s"/>
    <k n="Carbon dioxide emissions" t="s"/>
    <k n="Maternal mortality ratio" t="s"/>
    <k n="Fossil fuel energy consumption"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
    <k n="Area" t="s"/>
    <k n="Birth rate" t="s"/>
    <k n="Population" t="s"/>
    <k n="Fertility rate" t="s"/>
    <k n="Gasoline pric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GDP" t="spb"/>
    <k n="Area" t="spb"/>
    <k n="Name" t="spb"/>
    <k n="Population" t="spb"/>
    <k n="UniqueName" t="spb"/>
    <k n="Description" t="spb"/>
    <k n="Abbreviation" t="spb"/>
    <k n="Calling code" t="spb"/>
    <k n="Largest city" t="spb"/>
    <k n="Currency code" t="spb"/>
    <k n="Official name" t="spb"/>
    <k n="National anthem" t="spb"/>
    <k n="Urban population" t="spb"/>
    <k n="Forested area (%)" t="spb"/>
    <k n="Capital/Major City" t="spb"/>
    <k n="Agricultural land (%)" t="spb"/>
    <k n="Carbon dioxide emissions" t="spb"/>
  </s>
  <s>
    <k n="GDP" t="s"/>
    <k n="Area" t="s"/>
    <k n="Population" t="s"/>
    <k n="Urban population" t="s"/>
    <k n="Forested area (%)" t="s"/>
    <k n="Agricultural land (%)" t="s"/>
    <k n="Carbon dioxide emissions" t="s"/>
  </s>
  <s>
    <k n="GDP" t="spb"/>
    <k n="Area" t="spb"/>
    <k n="Name" t="spb"/>
    <k n="Population" t="spb"/>
    <k n="UniqueName" t="spb"/>
    <k n="Description" t="spb"/>
    <k n="Abbreviation" t="spb"/>
    <k n="Calling code" t="spb"/>
    <k n="Largest city" t="spb"/>
    <k n="Currency code" t="spb"/>
    <k n="Official name" t="spb"/>
    <k n="National anthem" t="spb"/>
    <k n="Infant mortality" t="spb"/>
    <k n="Urban population" t="spb"/>
    <k n="Forested area (%)" t="spb"/>
    <k n="Capital/Major City" t="spb"/>
    <k n="Agricultural land (%)" t="spb"/>
    <k n="Physicians per thousand" t="spb"/>
    <k n="Carbon dioxide emission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s>
  <s>
    <k n="GDP" t="s"/>
    <k n="Area" t="s"/>
    <k n="Population" t="s"/>
    <k n="Infant mortality" t="s"/>
    <k n="Urban population" t="s"/>
    <k n="Forested area (%)" t="s"/>
    <k n="Agricultural land (%)" t="s"/>
    <k n="Physicians per thousand" t="s"/>
    <k n="Carbon dioxide emission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s>
  <s>
    <k n="CPI" t="spb"/>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pb"/>
    <k n="Area" t="spb"/>
    <k n="Name" t="spb"/>
    <k n="Population" t="spb"/>
    <k n="UniqueName" t="spb"/>
    <k n="Description" t="spb"/>
    <k n="Abbreviation" t="spb"/>
    <k n="Calling code" t="spb"/>
    <k n="Largest city" t="spb"/>
    <k n="Currency code" t="spb"/>
    <k n="Official name" t="spb"/>
    <k n="National anthem" t="spb"/>
    <k n="Capital/Major City" t="spb"/>
  </s>
  <s>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
    <k n="Area" t="s"/>
    <k n="Birth rate" t="s"/>
    <k n="Population"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4" formatCode="#,##0.00"/>
    </x:dxf>
    <x:dxf>
      <x:numFmt numFmtId="1" formatCode="0"/>
    </x:dxf>
  </dxfs>
  <richProperties>
    <rPr n="IsTitleField" t="b"/>
    <rPr n="IsHeroField" t="b"/>
    <rPr n="NumberFormat" t="s"/>
  </richProperties>
  <richStyles>
    <rSty>
      <rpv i="0">1</rpv>
    </rSty>
    <rSty>
      <rpv i="1">1</rpv>
    </rSty>
    <rSty dxfid="3">
      <rpv i="2">0.0%</rpv>
    </rSty>
    <rSty dxfid="0">
      <rpv i="2">#,##0</rpv>
    </rSty>
    <rSty dxfid="2">
      <rpv i="2">0.00</rpv>
    </rSty>
    <rSty dxfid="5">
      <rpv i="2">0</rpv>
    </rSty>
    <rSty dxfid="4">
      <rpv i="2">#,##0.00</rpv>
    </rSty>
    <rSty dxfid="1">
      <rpv i="2">_([$$-en-US]* #,##0.00_);_([$$-en-US]* (#,##0.00);_([$$-en-US]* "-"??_);_(@_)</rpv>
    </rSty>
    <rSty dxfid="1">
      <rpv i="2">_([$$-en-US]* #,##0_);_([$$-en-US]* (#,##0);_([$$-en-US]* "-"_);_(@_)</rpv>
    </rSty>
    <rSty dxfid="1">
      <rpv i="2">0.0</rpv>
    </rSty>
    <rSty dxfid="3"/>
  </richStyles>
</richStyleShee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4E12497-D1C6-4FDC-9E80-E68E9BCF6AD0}" sourceName="[DimYear].[Year]">
  <pivotTables>
    <pivotTable tabId="5" name="PivotTable4"/>
    <pivotTable tabId="9" name="PivotTable1"/>
  </pivotTables>
  <data>
    <olap pivotCacheId="1409701192">
      <levels count="2">
        <level uniqueName="[DimYear].[Year].[(All)]" sourceCaption="(All)" count="0"/>
        <level uniqueName="[DimYear].[Year].[Year]" sourceCaption="Year" count="52">
          <ranges>
            <range startItem="0">
              <i n="[DimYear].[Year].&amp;[1980]" c="1980"/>
              <i n="[DimYear].[Year].&amp;[1981]" c="1981"/>
              <i n="[DimYear].[Year].&amp;[1982]" c="1982"/>
              <i n="[DimYear].[Year].&amp;[1983]" c="1983"/>
              <i n="[DimYear].[Year].&amp;[1984]" c="1984"/>
              <i n="[DimYear].[Year].&amp;[1985]" c="1985"/>
              <i n="[DimYear].[Year].&amp;[1986]" c="1986"/>
              <i n="[DimYear].[Year].&amp;[1987]" c="1987"/>
              <i n="[DimYear].[Year].&amp;[1988]" c="1988"/>
              <i n="[DimYear].[Year].&amp;[1989]" c="1989"/>
              <i n="[DimYear].[Year].&amp;[1990]" c="1990"/>
              <i n="[DimYear].[Year].&amp;[1991]" c="1991"/>
              <i n="[DimYear].[Year].&amp;[1992]" c="1992"/>
              <i n="[DimYear].[Year].&amp;[1993]" c="1993"/>
              <i n="[DimYear].[Year].&amp;[1994]" c="1994"/>
              <i n="[DimYear].[Year].&amp;[1995]" c="1995"/>
              <i n="[DimYear].[Year].&amp;[1996]" c="1996"/>
              <i n="[DimYear].[Year].&amp;[1997]" c="1997"/>
              <i n="[DimYear].[Year].&amp;[1998]" c="1998"/>
              <i n="[DimYear].[Year].&amp;[1999]" c="1999"/>
              <i n="[DimYear].[Year].&amp;[2000]" c="2000"/>
              <i n="[DimYear].[Year].&amp;[2001]" c="2001"/>
              <i n="[DimYear].[Year].&amp;[2002]" c="2002"/>
              <i n="[DimYear].[Year].&amp;[2003]" c="2003"/>
              <i n="[DimYear].[Year].&amp;[2004]" c="2004"/>
              <i n="[DimYear].[Year].&amp;[2005]" c="2005"/>
              <i n="[DimYear].[Year].&amp;[2006]" c="2006"/>
              <i n="[DimYear].[Year].&amp;[2007]" c="2007"/>
              <i n="[DimYear].[Year].&amp;[2008]" c="2008"/>
              <i n="[DimYear].[Year].&amp;[2009]" c="2009"/>
              <i n="[DimYear].[Year].&amp;[2010]" c="2010"/>
              <i n="[DimYear].[Year].&amp;[2011]" c="2011"/>
              <i n="[DimYear].[Year].&amp;[2012]" c="2012"/>
              <i n="[DimYear].[Year].&amp;[2013]" c="2013"/>
              <i n="[DimYear].[Year].&amp;[2014]" c="2014"/>
              <i n="[DimYear].[Year].&amp;[2015]" c="2015"/>
              <i n="[DimYear].[Year].&amp;[2016]" c="2016"/>
              <i n="[DimYear].[Year].&amp;[2017]" c="2017"/>
              <i n="[DimYear].[Year].&amp;[2018]" c="2018"/>
              <i n="[DimYear].[Year].&amp;[2019]" c="2019"/>
              <i n="[DimYear].[Year].&amp;[2020]" c="2020"/>
              <i n="[DimYear].[Year].&amp;[2021]" c="2021"/>
              <i n="[DimYear].[Year].&amp;[2022]" c="2022"/>
              <i n="[DimYear].[Year].&amp;[2023]" c="2023"/>
              <i n="[DimYear].[Year].&amp;[2024]" c="2024"/>
              <i n="[DimYear].[Year].&amp;" c="(blank)"/>
              <i n="[DimYear].[Year].&amp;[2025]" c="2025" nd="1"/>
              <i n="[DimYear].[Year].&amp;[2026]" c="2026" nd="1"/>
              <i n="[DimYear].[Year].&amp;[2027]" c="2027" nd="1"/>
              <i n="[DimYear].[Year].&amp;[2028]" c="2028" nd="1"/>
              <i n="[DimYear].[Year].&amp;[2029]" c="2029" nd="1"/>
              <i n="[DimYear].[Year].&amp;[2030]" c="2030" nd="1"/>
            </range>
          </ranges>
        </level>
      </levels>
      <selections count="1">
        <selection n="[DimYear].[Year].&amp;[2008]"/>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icer_Year" xr10:uid="{C5FDA951-0A4B-4A9D-B0A6-0C84830A643C}" cache="Slicer_Year" caption="Year" startItem="27" level="1" style="SlicerStyleLight1 2 2" rowHeight="249238"/>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BB20B1F-0FDB-4FC9-AE0F-C8B3F90A7F08}" name="fact_country_year" displayName="fact_country_year" ref="A1:F2403" tableType="queryTable" totalsRowShown="0">
  <autoFilter ref="A1:F2403" xr:uid="{DBB20B1F-0FDB-4FC9-AE0F-C8B3F90A7F08}"/>
  <sortState xmlns:xlrd2="http://schemas.microsoft.com/office/spreadsheetml/2017/richdata2" ref="A2:F2403">
    <sortCondition ref="A1:A2403"/>
  </sortState>
  <tableColumns count="6">
    <tableColumn id="1" xr3:uid="{441B1E41-7F1F-438C-8E3E-8737B311394A}" uniqueName="1" name="Country Name" queryTableFieldId="1" dataDxfId="10"/>
    <tableColumn id="2" xr3:uid="{A5178E78-C220-4932-9ACC-DDF9BE0F4BD4}" uniqueName="2" name="Country Code" queryTableFieldId="2" dataDxfId="9"/>
    <tableColumn id="3" xr3:uid="{3C5EA6BC-8A4C-4148-B8C4-98BA7E14E4FF}" uniqueName="3" name="Region" queryTableFieldId="3" dataDxfId="8"/>
    <tableColumn id="4" xr3:uid="{FBCF8631-331C-415F-BED4-9E213D28CEA8}" uniqueName="4" name="Year" queryTableFieldId="4"/>
    <tableColumn id="5" xr3:uid="{FBCFE778-5236-4A93-BD8E-D841754EE34D}" uniqueName="5" name="Gini" queryTableFieldId="5"/>
    <tableColumn id="7" xr3:uid="{209BE97F-2B43-4A6E-84D2-AEA7B2F03D78}" uniqueName="7" name="Unemployment Rate" queryTableField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ED1FCF-3242-4DC5-9827-C3AF8B8163CC}" name="tblGini" displayName="tblGini" ref="F1:J2403" tableType="queryTable" totalsRowShown="0">
  <autoFilter ref="F1:J2403" xr:uid="{A1ED1FCF-3242-4DC5-9827-C3AF8B8163CC}"/>
  <tableColumns count="5">
    <tableColumn id="1" xr3:uid="{3D8F90AD-B8ED-4C9C-A33D-56A5F34C76E5}" uniqueName="1" name="Country Name" queryTableFieldId="1" dataDxfId="7"/>
    <tableColumn id="2" xr3:uid="{A61A9405-8D83-4C67-9853-9F7331A4063A}" uniqueName="2" name="Country Code" queryTableFieldId="2" dataDxfId="6"/>
    <tableColumn id="3" xr3:uid="{17F3ED20-73D0-4125-8705-944CFA808092}" uniqueName="3" name="Region" queryTableFieldId="3" dataDxfId="5"/>
    <tableColumn id="4" xr3:uid="{AA4BB20F-F7BA-4473-83A5-BD7804A07018}" uniqueName="4" name="Year" queryTableFieldId="4" dataDxfId="4"/>
    <tableColumn id="5" xr3:uid="{1A95640E-CF58-467A-BDD5-1C743DB0D34D}" uniqueName="5" name="Gini" queryTableFieldId="5" dataDxf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BED2BF-E688-4BEF-A40E-A11C47D17B51}" name="DimCountry" displayName="DimCountry" ref="L1:N218" tableType="queryTable" totalsRowShown="0">
  <autoFilter ref="L1:N218" xr:uid="{C1BED2BF-E688-4BEF-A40E-A11C47D17B51}"/>
  <tableColumns count="3">
    <tableColumn id="1" xr3:uid="{63650863-26FB-4E7F-B345-32B565F313D5}" uniqueName="1" name="Country Code" queryTableFieldId="1" dataDxfId="2"/>
    <tableColumn id="2" xr3:uid="{AD7B3686-57D5-4819-B7E9-CE376D8D9253}" uniqueName="2" name="Region" queryTableFieldId="2" dataDxfId="1"/>
    <tableColumn id="3" xr3:uid="{410935BB-8B2D-4A82-81F4-147F71F5016C}" uniqueName="3" name="Country Name" queryTableFieldId="3" dataDxfId="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159754D-2E8B-40F9-9B12-775A99377D55}" name="Table3" displayName="Table3" ref="I1:K203" totalsRowShown="0">
  <autoFilter ref="I1:K203" xr:uid="{E159754D-2E8B-40F9-9B12-775A99377D55}"/>
  <tableColumns count="3">
    <tableColumn id="1" xr3:uid="{57F43CD2-E900-44A6-BB09-A9930E75C97B}" name="Country">
      <calculatedColumnFormula>CUBEMEMBER("ThisWorkbookDataModel",
"[DimCountry].[Country Name].&amp;[" &amp; H2 &amp; "]")</calculatedColumnFormula>
    </tableColumn>
    <tableColumn id="2" xr3:uid="{1868C52F-7F1F-4BCE-85BF-D475BC1F95D4}" name="GDP per Capita">
      <calculatedColumnFormula>CUBEVALUE(
"ThisWorkbookDataModel",
"[Measures].[GDP per Capita]",
$I2,
$G$2
)</calculatedColumnFormula>
    </tableColumn>
    <tableColumn id="3" xr3:uid="{0D6544B5-4D5C-4E06-A64E-4F37D872234A}" name="Gini">
      <calculatedColumnFormula>IFERROR(
CUBEVALUE(
"ThisWorkbookDataModel",
"[Measures].[Average of Gini]",
$I2,
$G$2),
""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0FCA7-D3A4-4E06-86AD-7B0B9793CB9B}">
  <sheetPr codeName="Sheet1"/>
  <dimension ref="A1:F2403"/>
  <sheetViews>
    <sheetView workbookViewId="0">
      <selection activeCell="H4" sqref="H4"/>
    </sheetView>
  </sheetViews>
  <sheetFormatPr defaultRowHeight="14.25" x14ac:dyDescent="0.45"/>
  <cols>
    <col min="1" max="1" width="23.6640625" bestFit="1" customWidth="1"/>
    <col min="2" max="2" width="13.796875" bestFit="1" customWidth="1"/>
    <col min="3" max="3" width="21.3984375" bestFit="1" customWidth="1"/>
    <col min="4" max="4" width="6.53125" bestFit="1" customWidth="1"/>
    <col min="5" max="5" width="6.1328125" bestFit="1" customWidth="1"/>
    <col min="6" max="6" width="19.33203125" bestFit="1" customWidth="1"/>
    <col min="7" max="7" width="13.9296875" bestFit="1" customWidth="1"/>
  </cols>
  <sheetData>
    <row r="1" spans="1:6" x14ac:dyDescent="0.45">
      <c r="A1" t="s">
        <v>351</v>
      </c>
      <c r="B1" t="s">
        <v>352</v>
      </c>
      <c r="C1" t="s">
        <v>353</v>
      </c>
      <c r="D1" t="s">
        <v>350</v>
      </c>
      <c r="E1" t="s">
        <v>349</v>
      </c>
      <c r="F1" t="s">
        <v>1066</v>
      </c>
    </row>
    <row r="2" spans="1:6" x14ac:dyDescent="0.45">
      <c r="A2" t="s">
        <v>895</v>
      </c>
      <c r="B2" t="s">
        <v>2</v>
      </c>
      <c r="C2" t="s">
        <v>344</v>
      </c>
      <c r="D2">
        <v>2020</v>
      </c>
      <c r="E2">
        <v>29.4</v>
      </c>
    </row>
    <row r="3" spans="1:6" x14ac:dyDescent="0.45">
      <c r="A3" t="s">
        <v>895</v>
      </c>
      <c r="B3" t="s">
        <v>2</v>
      </c>
      <c r="C3" t="s">
        <v>344</v>
      </c>
      <c r="D3">
        <v>1996</v>
      </c>
      <c r="E3">
        <v>27</v>
      </c>
      <c r="F3">
        <v>16.549999237060501</v>
      </c>
    </row>
    <row r="4" spans="1:6" x14ac:dyDescent="0.45">
      <c r="A4" t="s">
        <v>895</v>
      </c>
      <c r="B4" t="s">
        <v>2</v>
      </c>
      <c r="C4" t="s">
        <v>344</v>
      </c>
      <c r="D4">
        <v>2002</v>
      </c>
      <c r="E4">
        <v>31.7</v>
      </c>
      <c r="F4">
        <v>16.673000335693398</v>
      </c>
    </row>
    <row r="5" spans="1:6" x14ac:dyDescent="0.45">
      <c r="A5" t="s">
        <v>895</v>
      </c>
      <c r="B5" t="s">
        <v>2</v>
      </c>
      <c r="C5" t="s">
        <v>344</v>
      </c>
      <c r="D5">
        <v>2005</v>
      </c>
      <c r="E5">
        <v>30.6</v>
      </c>
      <c r="F5">
        <v>16.459999084472699</v>
      </c>
    </row>
    <row r="6" spans="1:6" x14ac:dyDescent="0.45">
      <c r="A6" t="s">
        <v>895</v>
      </c>
      <c r="B6" t="s">
        <v>2</v>
      </c>
      <c r="C6" t="s">
        <v>344</v>
      </c>
      <c r="D6">
        <v>2008</v>
      </c>
      <c r="E6">
        <v>30</v>
      </c>
      <c r="F6">
        <v>13.060000419616699</v>
      </c>
    </row>
    <row r="7" spans="1:6" x14ac:dyDescent="0.45">
      <c r="A7" t="s">
        <v>895</v>
      </c>
      <c r="B7" t="s">
        <v>2</v>
      </c>
      <c r="C7" t="s">
        <v>344</v>
      </c>
      <c r="D7">
        <v>2012</v>
      </c>
      <c r="E7">
        <v>29</v>
      </c>
      <c r="F7">
        <v>13.376000404357899</v>
      </c>
    </row>
    <row r="8" spans="1:6" x14ac:dyDescent="0.45">
      <c r="A8" t="s">
        <v>895</v>
      </c>
      <c r="B8" t="s">
        <v>2</v>
      </c>
      <c r="C8" t="s">
        <v>344</v>
      </c>
      <c r="D8">
        <v>2014</v>
      </c>
      <c r="E8">
        <v>34.6</v>
      </c>
      <c r="F8">
        <v>17.4899997711182</v>
      </c>
    </row>
    <row r="9" spans="1:6" x14ac:dyDescent="0.45">
      <c r="A9" t="s">
        <v>895</v>
      </c>
      <c r="B9" t="s">
        <v>2</v>
      </c>
      <c r="C9" t="s">
        <v>344</v>
      </c>
      <c r="D9">
        <v>2015</v>
      </c>
      <c r="E9">
        <v>32.799999999999997</v>
      </c>
      <c r="F9">
        <v>17.079999923706101</v>
      </c>
    </row>
    <row r="10" spans="1:6" x14ac:dyDescent="0.45">
      <c r="A10" t="s">
        <v>895</v>
      </c>
      <c r="B10" t="s">
        <v>2</v>
      </c>
      <c r="C10" t="s">
        <v>344</v>
      </c>
      <c r="D10">
        <v>2016</v>
      </c>
      <c r="E10">
        <v>33.700000000000003</v>
      </c>
      <c r="F10">
        <v>15.2200002670288</v>
      </c>
    </row>
    <row r="11" spans="1:6" x14ac:dyDescent="0.45">
      <c r="A11" t="s">
        <v>895</v>
      </c>
      <c r="B11" t="s">
        <v>2</v>
      </c>
      <c r="C11" t="s">
        <v>344</v>
      </c>
      <c r="D11">
        <v>2017</v>
      </c>
      <c r="E11">
        <v>33.1</v>
      </c>
      <c r="F11">
        <v>13.75</v>
      </c>
    </row>
    <row r="12" spans="1:6" x14ac:dyDescent="0.45">
      <c r="A12" t="s">
        <v>895</v>
      </c>
      <c r="B12" t="s">
        <v>2</v>
      </c>
      <c r="C12" t="s">
        <v>344</v>
      </c>
      <c r="D12">
        <v>2018</v>
      </c>
      <c r="E12">
        <v>30.1</v>
      </c>
      <c r="F12">
        <v>12.3400001525879</v>
      </c>
    </row>
    <row r="13" spans="1:6" x14ac:dyDescent="0.45">
      <c r="A13" t="s">
        <v>895</v>
      </c>
      <c r="B13" t="s">
        <v>2</v>
      </c>
      <c r="C13" t="s">
        <v>344</v>
      </c>
      <c r="D13">
        <v>2019</v>
      </c>
      <c r="E13">
        <v>30.1</v>
      </c>
      <c r="F13">
        <v>12.331000328064</v>
      </c>
    </row>
    <row r="14" spans="1:6" x14ac:dyDescent="0.45">
      <c r="A14" t="s">
        <v>906</v>
      </c>
      <c r="B14" t="s">
        <v>42</v>
      </c>
      <c r="C14" t="s">
        <v>342</v>
      </c>
      <c r="D14">
        <v>1988</v>
      </c>
      <c r="E14">
        <v>37.4</v>
      </c>
    </row>
    <row r="15" spans="1:6" x14ac:dyDescent="0.45">
      <c r="A15" t="s">
        <v>906</v>
      </c>
      <c r="B15" t="s">
        <v>42</v>
      </c>
      <c r="C15" t="s">
        <v>342</v>
      </c>
      <c r="D15">
        <v>1995</v>
      </c>
      <c r="E15">
        <v>35.299999999999997</v>
      </c>
      <c r="F15">
        <v>31.840000152587901</v>
      </c>
    </row>
    <row r="16" spans="1:6" x14ac:dyDescent="0.45">
      <c r="A16" t="s">
        <v>906</v>
      </c>
      <c r="B16" t="s">
        <v>42</v>
      </c>
      <c r="C16" t="s">
        <v>342</v>
      </c>
      <c r="D16">
        <v>2011</v>
      </c>
      <c r="E16">
        <v>27.6</v>
      </c>
      <c r="F16">
        <v>9.9600000381469709</v>
      </c>
    </row>
    <row r="17" spans="1:6" x14ac:dyDescent="0.45">
      <c r="A17" t="s">
        <v>898</v>
      </c>
      <c r="B17" t="s">
        <v>1</v>
      </c>
      <c r="C17" t="s">
        <v>343</v>
      </c>
      <c r="D17">
        <v>2000</v>
      </c>
      <c r="E17">
        <v>51.9</v>
      </c>
      <c r="F17">
        <v>3.8369998931884801</v>
      </c>
    </row>
    <row r="18" spans="1:6" x14ac:dyDescent="0.45">
      <c r="A18" t="s">
        <v>898</v>
      </c>
      <c r="B18" t="s">
        <v>1</v>
      </c>
      <c r="C18" t="s">
        <v>343</v>
      </c>
      <c r="D18">
        <v>2008</v>
      </c>
      <c r="E18">
        <v>42.7</v>
      </c>
      <c r="F18">
        <v>3.61199998855591</v>
      </c>
    </row>
    <row r="19" spans="1:6" x14ac:dyDescent="0.45">
      <c r="A19" t="s">
        <v>898</v>
      </c>
      <c r="B19" t="s">
        <v>1</v>
      </c>
      <c r="C19" t="s">
        <v>343</v>
      </c>
      <c r="D19">
        <v>2018</v>
      </c>
      <c r="E19">
        <v>51.3</v>
      </c>
      <c r="F19">
        <v>7.0190000534057599</v>
      </c>
    </row>
    <row r="20" spans="1:6" x14ac:dyDescent="0.45">
      <c r="A20" t="s">
        <v>902</v>
      </c>
      <c r="B20" t="s">
        <v>4</v>
      </c>
      <c r="C20" t="s">
        <v>345</v>
      </c>
      <c r="D20">
        <v>1980</v>
      </c>
      <c r="E20">
        <v>40.799999999999997</v>
      </c>
    </row>
    <row r="21" spans="1:6" x14ac:dyDescent="0.45">
      <c r="A21" t="s">
        <v>902</v>
      </c>
      <c r="B21" t="s">
        <v>4</v>
      </c>
      <c r="C21" t="s">
        <v>345</v>
      </c>
      <c r="D21">
        <v>1986</v>
      </c>
      <c r="E21">
        <v>42.8</v>
      </c>
    </row>
    <row r="22" spans="1:6" x14ac:dyDescent="0.45">
      <c r="A22" t="s">
        <v>902</v>
      </c>
      <c r="B22" t="s">
        <v>4</v>
      </c>
      <c r="C22" t="s">
        <v>345</v>
      </c>
      <c r="D22">
        <v>1987</v>
      </c>
      <c r="E22">
        <v>45.3</v>
      </c>
    </row>
    <row r="23" spans="1:6" x14ac:dyDescent="0.45">
      <c r="A23" t="s">
        <v>902</v>
      </c>
      <c r="B23" t="s">
        <v>4</v>
      </c>
      <c r="C23" t="s">
        <v>345</v>
      </c>
      <c r="D23">
        <v>2020</v>
      </c>
      <c r="E23">
        <v>42.7</v>
      </c>
    </row>
    <row r="24" spans="1:6" x14ac:dyDescent="0.45">
      <c r="A24" t="s">
        <v>902</v>
      </c>
      <c r="B24" t="s">
        <v>4</v>
      </c>
      <c r="C24" t="s">
        <v>345</v>
      </c>
      <c r="D24">
        <v>2021</v>
      </c>
      <c r="E24">
        <v>42.4</v>
      </c>
    </row>
    <row r="25" spans="1:6" x14ac:dyDescent="0.45">
      <c r="A25" t="s">
        <v>902</v>
      </c>
      <c r="B25" t="s">
        <v>4</v>
      </c>
      <c r="C25" t="s">
        <v>345</v>
      </c>
      <c r="D25">
        <v>2022</v>
      </c>
      <c r="E25">
        <v>40.700000000000003</v>
      </c>
    </row>
    <row r="26" spans="1:6" x14ac:dyDescent="0.45">
      <c r="A26" t="s">
        <v>902</v>
      </c>
      <c r="B26" t="s">
        <v>4</v>
      </c>
      <c r="C26" t="s">
        <v>345</v>
      </c>
      <c r="D26">
        <v>2023</v>
      </c>
      <c r="E26">
        <v>42.4</v>
      </c>
    </row>
    <row r="27" spans="1:6" x14ac:dyDescent="0.45">
      <c r="A27" t="s">
        <v>902</v>
      </c>
      <c r="B27" t="s">
        <v>4</v>
      </c>
      <c r="C27" t="s">
        <v>345</v>
      </c>
      <c r="D27">
        <v>2024</v>
      </c>
      <c r="E27">
        <v>42.4</v>
      </c>
    </row>
    <row r="28" spans="1:6" x14ac:dyDescent="0.45">
      <c r="A28" t="s">
        <v>902</v>
      </c>
      <c r="B28" t="s">
        <v>4</v>
      </c>
      <c r="C28" t="s">
        <v>345</v>
      </c>
      <c r="D28">
        <v>1991</v>
      </c>
      <c r="E28">
        <v>46.8</v>
      </c>
      <c r="F28">
        <v>5.4400000572204599</v>
      </c>
    </row>
    <row r="29" spans="1:6" x14ac:dyDescent="0.45">
      <c r="A29" t="s">
        <v>902</v>
      </c>
      <c r="B29" t="s">
        <v>4</v>
      </c>
      <c r="C29" t="s">
        <v>345</v>
      </c>
      <c r="D29">
        <v>1992</v>
      </c>
      <c r="E29">
        <v>45.5</v>
      </c>
      <c r="F29">
        <v>6.3600001335143999</v>
      </c>
    </row>
    <row r="30" spans="1:6" x14ac:dyDescent="0.45">
      <c r="A30" t="s">
        <v>902</v>
      </c>
      <c r="B30" t="s">
        <v>4</v>
      </c>
      <c r="C30" t="s">
        <v>345</v>
      </c>
      <c r="D30">
        <v>1993</v>
      </c>
      <c r="E30">
        <v>44.8</v>
      </c>
      <c r="F30">
        <v>10.1000003814697</v>
      </c>
    </row>
    <row r="31" spans="1:6" x14ac:dyDescent="0.45">
      <c r="A31" t="s">
        <v>902</v>
      </c>
      <c r="B31" t="s">
        <v>4</v>
      </c>
      <c r="C31" t="s">
        <v>345</v>
      </c>
      <c r="D31">
        <v>1995</v>
      </c>
      <c r="E31">
        <v>48.9</v>
      </c>
      <c r="F31">
        <v>18.799999237060501</v>
      </c>
    </row>
    <row r="32" spans="1:6" x14ac:dyDescent="0.45">
      <c r="A32" t="s">
        <v>902</v>
      </c>
      <c r="B32" t="s">
        <v>4</v>
      </c>
      <c r="C32" t="s">
        <v>345</v>
      </c>
      <c r="D32">
        <v>1994</v>
      </c>
      <c r="E32">
        <v>45.9</v>
      </c>
      <c r="F32">
        <v>11.7600002288818</v>
      </c>
    </row>
    <row r="33" spans="1:6" x14ac:dyDescent="0.45">
      <c r="A33" t="s">
        <v>902</v>
      </c>
      <c r="B33" t="s">
        <v>4</v>
      </c>
      <c r="C33" t="s">
        <v>345</v>
      </c>
      <c r="D33">
        <v>1996</v>
      </c>
      <c r="E33">
        <v>49.5</v>
      </c>
      <c r="F33">
        <v>17.110000610351602</v>
      </c>
    </row>
    <row r="34" spans="1:6" x14ac:dyDescent="0.45">
      <c r="A34" t="s">
        <v>902</v>
      </c>
      <c r="B34" t="s">
        <v>4</v>
      </c>
      <c r="C34" t="s">
        <v>345</v>
      </c>
      <c r="D34">
        <v>1997</v>
      </c>
      <c r="E34">
        <v>49.1</v>
      </c>
      <c r="F34">
        <v>14.819999694824199</v>
      </c>
    </row>
    <row r="35" spans="1:6" x14ac:dyDescent="0.45">
      <c r="A35" t="s">
        <v>902</v>
      </c>
      <c r="B35" t="s">
        <v>4</v>
      </c>
      <c r="C35" t="s">
        <v>345</v>
      </c>
      <c r="D35">
        <v>1998</v>
      </c>
      <c r="E35">
        <v>50.7</v>
      </c>
      <c r="F35">
        <v>12.6499996185303</v>
      </c>
    </row>
    <row r="36" spans="1:6" x14ac:dyDescent="0.45">
      <c r="A36" t="s">
        <v>902</v>
      </c>
      <c r="B36" t="s">
        <v>4</v>
      </c>
      <c r="C36" t="s">
        <v>345</v>
      </c>
      <c r="D36">
        <v>1999</v>
      </c>
      <c r="E36">
        <v>49.8</v>
      </c>
      <c r="F36">
        <v>14.050000190734901</v>
      </c>
    </row>
    <row r="37" spans="1:6" x14ac:dyDescent="0.45">
      <c r="A37" t="s">
        <v>902</v>
      </c>
      <c r="B37" t="s">
        <v>4</v>
      </c>
      <c r="C37" t="s">
        <v>345</v>
      </c>
      <c r="D37">
        <v>2000</v>
      </c>
      <c r="E37">
        <v>51</v>
      </c>
      <c r="F37">
        <v>15</v>
      </c>
    </row>
    <row r="38" spans="1:6" x14ac:dyDescent="0.45">
      <c r="A38" t="s">
        <v>902</v>
      </c>
      <c r="B38" t="s">
        <v>4</v>
      </c>
      <c r="C38" t="s">
        <v>345</v>
      </c>
      <c r="D38">
        <v>2001</v>
      </c>
      <c r="E38">
        <v>53.3</v>
      </c>
      <c r="F38">
        <v>17.319999694824201</v>
      </c>
    </row>
    <row r="39" spans="1:6" x14ac:dyDescent="0.45">
      <c r="A39" t="s">
        <v>902</v>
      </c>
      <c r="B39" t="s">
        <v>4</v>
      </c>
      <c r="C39" t="s">
        <v>345</v>
      </c>
      <c r="D39">
        <v>2002</v>
      </c>
      <c r="E39">
        <v>53.8</v>
      </c>
      <c r="F39">
        <v>19.590000152587901</v>
      </c>
    </row>
    <row r="40" spans="1:6" x14ac:dyDescent="0.45">
      <c r="A40" t="s">
        <v>902</v>
      </c>
      <c r="B40" t="s">
        <v>4</v>
      </c>
      <c r="C40" t="s">
        <v>345</v>
      </c>
      <c r="D40">
        <v>2003</v>
      </c>
      <c r="E40">
        <v>51</v>
      </c>
      <c r="F40">
        <v>15.3599996566772</v>
      </c>
    </row>
    <row r="41" spans="1:6" x14ac:dyDescent="0.45">
      <c r="A41" t="s">
        <v>902</v>
      </c>
      <c r="B41" t="s">
        <v>4</v>
      </c>
      <c r="C41" t="s">
        <v>345</v>
      </c>
      <c r="D41">
        <v>2004</v>
      </c>
      <c r="E41">
        <v>48.5</v>
      </c>
      <c r="F41">
        <v>13.522000312805201</v>
      </c>
    </row>
    <row r="42" spans="1:6" x14ac:dyDescent="0.45">
      <c r="A42" t="s">
        <v>902</v>
      </c>
      <c r="B42" t="s">
        <v>4</v>
      </c>
      <c r="C42" t="s">
        <v>345</v>
      </c>
      <c r="D42">
        <v>2005</v>
      </c>
      <c r="E42">
        <v>47.8</v>
      </c>
      <c r="F42">
        <v>11.505999565124499</v>
      </c>
    </row>
    <row r="43" spans="1:6" x14ac:dyDescent="0.45">
      <c r="A43" t="s">
        <v>902</v>
      </c>
      <c r="B43" t="s">
        <v>4</v>
      </c>
      <c r="C43" t="s">
        <v>345</v>
      </c>
      <c r="D43">
        <v>2006</v>
      </c>
      <c r="E43">
        <v>46.4</v>
      </c>
      <c r="F43">
        <v>10.0769996643066</v>
      </c>
    </row>
    <row r="44" spans="1:6" x14ac:dyDescent="0.45">
      <c r="A44" t="s">
        <v>902</v>
      </c>
      <c r="B44" t="s">
        <v>4</v>
      </c>
      <c r="C44" t="s">
        <v>345</v>
      </c>
      <c r="D44">
        <v>2007</v>
      </c>
      <c r="E44">
        <v>46.3</v>
      </c>
      <c r="F44">
        <v>8.4700002670288104</v>
      </c>
    </row>
    <row r="45" spans="1:6" x14ac:dyDescent="0.45">
      <c r="A45" t="s">
        <v>902</v>
      </c>
      <c r="B45" t="s">
        <v>4</v>
      </c>
      <c r="C45" t="s">
        <v>345</v>
      </c>
      <c r="D45">
        <v>2008</v>
      </c>
      <c r="E45">
        <v>45</v>
      </c>
      <c r="F45">
        <v>7.8369998931884801</v>
      </c>
    </row>
    <row r="46" spans="1:6" x14ac:dyDescent="0.45">
      <c r="A46" t="s">
        <v>902</v>
      </c>
      <c r="B46" t="s">
        <v>4</v>
      </c>
      <c r="C46" t="s">
        <v>345</v>
      </c>
      <c r="D46">
        <v>2009</v>
      </c>
      <c r="E46">
        <v>43.8</v>
      </c>
      <c r="F46">
        <v>8.6450004577636701</v>
      </c>
    </row>
    <row r="47" spans="1:6" x14ac:dyDescent="0.45">
      <c r="A47" t="s">
        <v>902</v>
      </c>
      <c r="B47" t="s">
        <v>4</v>
      </c>
      <c r="C47" t="s">
        <v>345</v>
      </c>
      <c r="D47">
        <v>2010</v>
      </c>
      <c r="E47">
        <v>43.7</v>
      </c>
      <c r="F47">
        <v>7.7140002250671396</v>
      </c>
    </row>
    <row r="48" spans="1:6" x14ac:dyDescent="0.45">
      <c r="A48" t="s">
        <v>902</v>
      </c>
      <c r="B48" t="s">
        <v>4</v>
      </c>
      <c r="C48" t="s">
        <v>345</v>
      </c>
      <c r="D48">
        <v>2011</v>
      </c>
      <c r="E48">
        <v>42.7</v>
      </c>
      <c r="F48">
        <v>7.1799998283386204</v>
      </c>
    </row>
    <row r="49" spans="1:6" x14ac:dyDescent="0.45">
      <c r="A49" t="s">
        <v>902</v>
      </c>
      <c r="B49" t="s">
        <v>4</v>
      </c>
      <c r="C49" t="s">
        <v>345</v>
      </c>
      <c r="D49">
        <v>2012</v>
      </c>
      <c r="E49">
        <v>41.4</v>
      </c>
      <c r="F49">
        <v>7.2170000076293901</v>
      </c>
    </row>
    <row r="50" spans="1:6" x14ac:dyDescent="0.45">
      <c r="A50" t="s">
        <v>902</v>
      </c>
      <c r="B50" t="s">
        <v>4</v>
      </c>
      <c r="C50" t="s">
        <v>345</v>
      </c>
      <c r="D50">
        <v>2013</v>
      </c>
      <c r="E50">
        <v>41.1</v>
      </c>
      <c r="F50">
        <v>7.0999999046325701</v>
      </c>
    </row>
    <row r="51" spans="1:6" x14ac:dyDescent="0.45">
      <c r="A51" t="s">
        <v>902</v>
      </c>
      <c r="B51" t="s">
        <v>4</v>
      </c>
      <c r="C51" t="s">
        <v>345</v>
      </c>
      <c r="D51">
        <v>2014</v>
      </c>
      <c r="E51">
        <v>41.8</v>
      </c>
      <c r="F51">
        <v>7.2680001258850098</v>
      </c>
    </row>
    <row r="52" spans="1:6" x14ac:dyDescent="0.45">
      <c r="A52" t="s">
        <v>902</v>
      </c>
      <c r="B52" t="s">
        <v>4</v>
      </c>
      <c r="C52" t="s">
        <v>345</v>
      </c>
      <c r="D52">
        <v>2016</v>
      </c>
      <c r="E52">
        <v>42.3</v>
      </c>
      <c r="F52">
        <v>7.9770002365112296</v>
      </c>
    </row>
    <row r="53" spans="1:6" x14ac:dyDescent="0.45">
      <c r="A53" t="s">
        <v>902</v>
      </c>
      <c r="B53" t="s">
        <v>4</v>
      </c>
      <c r="C53" t="s">
        <v>345</v>
      </c>
      <c r="D53">
        <v>2017</v>
      </c>
      <c r="E53">
        <v>41.4</v>
      </c>
      <c r="F53">
        <v>8.3470001220703107</v>
      </c>
    </row>
    <row r="54" spans="1:6" x14ac:dyDescent="0.45">
      <c r="A54" t="s">
        <v>902</v>
      </c>
      <c r="B54" t="s">
        <v>4</v>
      </c>
      <c r="C54" t="s">
        <v>345</v>
      </c>
      <c r="D54">
        <v>2018</v>
      </c>
      <c r="E54">
        <v>41.7</v>
      </c>
      <c r="F54">
        <v>9.2200002670288104</v>
      </c>
    </row>
    <row r="55" spans="1:6" x14ac:dyDescent="0.45">
      <c r="A55" t="s">
        <v>902</v>
      </c>
      <c r="B55" t="s">
        <v>4</v>
      </c>
      <c r="C55" t="s">
        <v>345</v>
      </c>
      <c r="D55">
        <v>2019</v>
      </c>
      <c r="E55">
        <v>43.3</v>
      </c>
      <c r="F55">
        <v>9.7889995574951207</v>
      </c>
    </row>
    <row r="56" spans="1:6" x14ac:dyDescent="0.45">
      <c r="A56" t="s">
        <v>896</v>
      </c>
      <c r="B56" t="s">
        <v>5</v>
      </c>
      <c r="C56" t="s">
        <v>344</v>
      </c>
      <c r="D56">
        <v>2020</v>
      </c>
      <c r="E56">
        <v>25.1</v>
      </c>
    </row>
    <row r="57" spans="1:6" x14ac:dyDescent="0.45">
      <c r="A57" t="s">
        <v>896</v>
      </c>
      <c r="B57" t="s">
        <v>5</v>
      </c>
      <c r="C57" t="s">
        <v>344</v>
      </c>
      <c r="D57">
        <v>2021</v>
      </c>
      <c r="E57">
        <v>27.9</v>
      </c>
    </row>
    <row r="58" spans="1:6" x14ac:dyDescent="0.45">
      <c r="A58" t="s">
        <v>896</v>
      </c>
      <c r="B58" t="s">
        <v>5</v>
      </c>
      <c r="C58" t="s">
        <v>344</v>
      </c>
      <c r="D58">
        <v>2022</v>
      </c>
      <c r="E58">
        <v>27.9</v>
      </c>
    </row>
    <row r="59" spans="1:6" x14ac:dyDescent="0.45">
      <c r="A59" t="s">
        <v>896</v>
      </c>
      <c r="B59" t="s">
        <v>5</v>
      </c>
      <c r="C59" t="s">
        <v>344</v>
      </c>
      <c r="D59">
        <v>2023</v>
      </c>
      <c r="E59">
        <v>27.2</v>
      </c>
    </row>
    <row r="60" spans="1:6" x14ac:dyDescent="0.45">
      <c r="A60" t="s">
        <v>896</v>
      </c>
      <c r="B60" t="s">
        <v>5</v>
      </c>
      <c r="C60" t="s">
        <v>344</v>
      </c>
      <c r="D60">
        <v>1996</v>
      </c>
      <c r="E60">
        <v>44.4</v>
      </c>
      <c r="F60">
        <v>9.3000001907348597</v>
      </c>
    </row>
    <row r="61" spans="1:6" x14ac:dyDescent="0.45">
      <c r="A61" t="s">
        <v>896</v>
      </c>
      <c r="B61" t="s">
        <v>5</v>
      </c>
      <c r="C61" t="s">
        <v>344</v>
      </c>
      <c r="D61">
        <v>1999</v>
      </c>
      <c r="E61">
        <v>36.200000000000003</v>
      </c>
      <c r="F61">
        <v>11.199999809265099</v>
      </c>
    </row>
    <row r="62" spans="1:6" x14ac:dyDescent="0.45">
      <c r="A62" t="s">
        <v>896</v>
      </c>
      <c r="B62" t="s">
        <v>5</v>
      </c>
      <c r="C62" t="s">
        <v>344</v>
      </c>
      <c r="D62">
        <v>2001</v>
      </c>
      <c r="E62">
        <v>35.4</v>
      </c>
      <c r="F62">
        <v>10.9329996109009</v>
      </c>
    </row>
    <row r="63" spans="1:6" x14ac:dyDescent="0.45">
      <c r="A63" t="s">
        <v>896</v>
      </c>
      <c r="B63" t="s">
        <v>5</v>
      </c>
      <c r="C63" t="s">
        <v>344</v>
      </c>
      <c r="D63">
        <v>2002</v>
      </c>
      <c r="E63">
        <v>34.799999999999997</v>
      </c>
      <c r="F63">
        <v>10.8920001983643</v>
      </c>
    </row>
    <row r="64" spans="1:6" x14ac:dyDescent="0.45">
      <c r="A64" t="s">
        <v>896</v>
      </c>
      <c r="B64" t="s">
        <v>5</v>
      </c>
      <c r="C64" t="s">
        <v>344</v>
      </c>
      <c r="D64">
        <v>2003</v>
      </c>
      <c r="E64">
        <v>33</v>
      </c>
      <c r="F64">
        <v>10.7829999923706</v>
      </c>
    </row>
    <row r="65" spans="1:6" x14ac:dyDescent="0.45">
      <c r="A65" t="s">
        <v>896</v>
      </c>
      <c r="B65" t="s">
        <v>5</v>
      </c>
      <c r="C65" t="s">
        <v>344</v>
      </c>
      <c r="D65">
        <v>2004</v>
      </c>
      <c r="E65">
        <v>37.5</v>
      </c>
      <c r="F65">
        <v>10.597999572753899</v>
      </c>
    </row>
    <row r="66" spans="1:6" x14ac:dyDescent="0.45">
      <c r="A66" t="s">
        <v>896</v>
      </c>
      <c r="B66" t="s">
        <v>5</v>
      </c>
      <c r="C66" t="s">
        <v>344</v>
      </c>
      <c r="D66">
        <v>2005</v>
      </c>
      <c r="E66">
        <v>36</v>
      </c>
      <c r="F66">
        <v>10.3929996490479</v>
      </c>
    </row>
    <row r="67" spans="1:6" x14ac:dyDescent="0.45">
      <c r="A67" t="s">
        <v>896</v>
      </c>
      <c r="B67" t="s">
        <v>5</v>
      </c>
      <c r="C67" t="s">
        <v>344</v>
      </c>
      <c r="D67">
        <v>2006</v>
      </c>
      <c r="E67">
        <v>29.7</v>
      </c>
      <c r="F67">
        <v>10.0900001525879</v>
      </c>
    </row>
    <row r="68" spans="1:6" x14ac:dyDescent="0.45">
      <c r="A68" t="s">
        <v>896</v>
      </c>
      <c r="B68" t="s">
        <v>5</v>
      </c>
      <c r="C68" t="s">
        <v>344</v>
      </c>
      <c r="D68">
        <v>2007</v>
      </c>
      <c r="E68">
        <v>31.2</v>
      </c>
      <c r="F68">
        <v>9.8120002746581996</v>
      </c>
    </row>
    <row r="69" spans="1:6" x14ac:dyDescent="0.45">
      <c r="A69" t="s">
        <v>896</v>
      </c>
      <c r="B69" t="s">
        <v>5</v>
      </c>
      <c r="C69" t="s">
        <v>344</v>
      </c>
      <c r="D69">
        <v>2008</v>
      </c>
      <c r="E69">
        <v>29.2</v>
      </c>
      <c r="F69">
        <v>13.4750003814697</v>
      </c>
    </row>
    <row r="70" spans="1:6" x14ac:dyDescent="0.45">
      <c r="A70" t="s">
        <v>896</v>
      </c>
      <c r="B70" t="s">
        <v>5</v>
      </c>
      <c r="C70" t="s">
        <v>344</v>
      </c>
      <c r="D70">
        <v>2009</v>
      </c>
      <c r="E70">
        <v>28</v>
      </c>
      <c r="F70">
        <v>18.436000823974599</v>
      </c>
    </row>
    <row r="71" spans="1:6" x14ac:dyDescent="0.45">
      <c r="A71" t="s">
        <v>896</v>
      </c>
      <c r="B71" t="s">
        <v>5</v>
      </c>
      <c r="C71" t="s">
        <v>344</v>
      </c>
      <c r="D71">
        <v>2010</v>
      </c>
      <c r="E71">
        <v>30</v>
      </c>
      <c r="F71">
        <v>19.007999420166001</v>
      </c>
    </row>
    <row r="72" spans="1:6" x14ac:dyDescent="0.45">
      <c r="A72" t="s">
        <v>896</v>
      </c>
      <c r="B72" t="s">
        <v>5</v>
      </c>
      <c r="C72" t="s">
        <v>344</v>
      </c>
      <c r="D72">
        <v>2011</v>
      </c>
      <c r="E72">
        <v>29.4</v>
      </c>
      <c r="F72">
        <v>18.443000793456999</v>
      </c>
    </row>
    <row r="73" spans="1:6" x14ac:dyDescent="0.45">
      <c r="A73" t="s">
        <v>896</v>
      </c>
      <c r="B73" t="s">
        <v>5</v>
      </c>
      <c r="C73" t="s">
        <v>344</v>
      </c>
      <c r="D73">
        <v>2012</v>
      </c>
      <c r="E73">
        <v>29.6</v>
      </c>
      <c r="F73">
        <v>17.301000595092798</v>
      </c>
    </row>
    <row r="74" spans="1:6" x14ac:dyDescent="0.45">
      <c r="A74" t="s">
        <v>896</v>
      </c>
      <c r="B74" t="s">
        <v>5</v>
      </c>
      <c r="C74" t="s">
        <v>344</v>
      </c>
      <c r="D74">
        <v>2013</v>
      </c>
      <c r="E74">
        <v>30.6</v>
      </c>
      <c r="F74">
        <v>16.179000854492202</v>
      </c>
    </row>
    <row r="75" spans="1:6" x14ac:dyDescent="0.45">
      <c r="A75" t="s">
        <v>896</v>
      </c>
      <c r="B75" t="s">
        <v>5</v>
      </c>
      <c r="C75" t="s">
        <v>344</v>
      </c>
      <c r="D75">
        <v>2014</v>
      </c>
      <c r="E75">
        <v>31.5</v>
      </c>
      <c r="F75">
        <v>17.497999191284201</v>
      </c>
    </row>
    <row r="76" spans="1:6" x14ac:dyDescent="0.45">
      <c r="A76" t="s">
        <v>896</v>
      </c>
      <c r="B76" t="s">
        <v>5</v>
      </c>
      <c r="C76" t="s">
        <v>344</v>
      </c>
      <c r="D76">
        <v>2015</v>
      </c>
      <c r="E76">
        <v>32.4</v>
      </c>
      <c r="F76">
        <v>18.260999679565401</v>
      </c>
    </row>
    <row r="77" spans="1:6" x14ac:dyDescent="0.45">
      <c r="A77" t="s">
        <v>896</v>
      </c>
      <c r="B77" t="s">
        <v>5</v>
      </c>
      <c r="C77" t="s">
        <v>344</v>
      </c>
      <c r="D77">
        <v>2016</v>
      </c>
      <c r="E77">
        <v>32.5</v>
      </c>
      <c r="F77">
        <v>17.617000579833999</v>
      </c>
    </row>
    <row r="78" spans="1:6" x14ac:dyDescent="0.45">
      <c r="A78" t="s">
        <v>896</v>
      </c>
      <c r="B78" t="s">
        <v>5</v>
      </c>
      <c r="C78" t="s">
        <v>344</v>
      </c>
      <c r="D78">
        <v>2017</v>
      </c>
      <c r="E78">
        <v>33.6</v>
      </c>
      <c r="F78">
        <v>17.704999923706101</v>
      </c>
    </row>
    <row r="79" spans="1:6" x14ac:dyDescent="0.45">
      <c r="A79" t="s">
        <v>896</v>
      </c>
      <c r="B79" t="s">
        <v>5</v>
      </c>
      <c r="C79" t="s">
        <v>344</v>
      </c>
      <c r="D79">
        <v>2018</v>
      </c>
      <c r="E79">
        <v>34.4</v>
      </c>
      <c r="F79">
        <v>17.496000289916999</v>
      </c>
    </row>
    <row r="80" spans="1:6" x14ac:dyDescent="0.45">
      <c r="A80" t="s">
        <v>896</v>
      </c>
      <c r="B80" t="s">
        <v>5</v>
      </c>
      <c r="C80" t="s">
        <v>344</v>
      </c>
      <c r="D80">
        <v>2019</v>
      </c>
      <c r="E80">
        <v>30</v>
      </c>
      <c r="F80">
        <v>16.9899997711182</v>
      </c>
    </row>
    <row r="81" spans="1:6" x14ac:dyDescent="0.45">
      <c r="A81" t="s">
        <v>910</v>
      </c>
      <c r="B81" t="s">
        <v>6</v>
      </c>
      <c r="C81" t="s">
        <v>346</v>
      </c>
      <c r="D81">
        <v>1981</v>
      </c>
      <c r="E81">
        <v>31.3</v>
      </c>
    </row>
    <row r="82" spans="1:6" x14ac:dyDescent="0.45">
      <c r="A82" t="s">
        <v>910</v>
      </c>
      <c r="B82" t="s">
        <v>6</v>
      </c>
      <c r="C82" t="s">
        <v>346</v>
      </c>
      <c r="D82">
        <v>1985</v>
      </c>
      <c r="E82">
        <v>32.5</v>
      </c>
    </row>
    <row r="83" spans="1:6" x14ac:dyDescent="0.45">
      <c r="A83" t="s">
        <v>910</v>
      </c>
      <c r="B83" t="s">
        <v>6</v>
      </c>
      <c r="C83" t="s">
        <v>346</v>
      </c>
      <c r="D83">
        <v>1989</v>
      </c>
      <c r="E83">
        <v>33.200000000000003</v>
      </c>
    </row>
    <row r="84" spans="1:6" x14ac:dyDescent="0.45">
      <c r="A84" t="s">
        <v>910</v>
      </c>
      <c r="B84" t="s">
        <v>6</v>
      </c>
      <c r="C84" t="s">
        <v>346</v>
      </c>
      <c r="D84">
        <v>2020</v>
      </c>
      <c r="E84">
        <v>33.799999999999997</v>
      </c>
    </row>
    <row r="85" spans="1:6" x14ac:dyDescent="0.45">
      <c r="A85" t="s">
        <v>910</v>
      </c>
      <c r="B85" t="s">
        <v>6</v>
      </c>
      <c r="C85" t="s">
        <v>346</v>
      </c>
      <c r="D85">
        <v>1995</v>
      </c>
      <c r="E85">
        <v>32.6</v>
      </c>
      <c r="F85">
        <v>8.4689998626709002</v>
      </c>
    </row>
    <row r="86" spans="1:6" x14ac:dyDescent="0.45">
      <c r="A86" t="s">
        <v>910</v>
      </c>
      <c r="B86" t="s">
        <v>6</v>
      </c>
      <c r="C86" t="s">
        <v>346</v>
      </c>
      <c r="D86">
        <v>2001</v>
      </c>
      <c r="E86">
        <v>33.5</v>
      </c>
      <c r="F86">
        <v>6.7420001029968297</v>
      </c>
    </row>
    <row r="87" spans="1:6" x14ac:dyDescent="0.45">
      <c r="A87" t="s">
        <v>910</v>
      </c>
      <c r="B87" t="s">
        <v>6</v>
      </c>
      <c r="C87" t="s">
        <v>346</v>
      </c>
      <c r="D87">
        <v>2003</v>
      </c>
      <c r="E87">
        <v>33.5</v>
      </c>
      <c r="F87">
        <v>5.9289999008178702</v>
      </c>
    </row>
    <row r="88" spans="1:6" x14ac:dyDescent="0.45">
      <c r="A88" t="s">
        <v>910</v>
      </c>
      <c r="B88" t="s">
        <v>6</v>
      </c>
      <c r="C88" t="s">
        <v>346</v>
      </c>
      <c r="D88">
        <v>2004</v>
      </c>
      <c r="E88">
        <v>33.1</v>
      </c>
      <c r="F88">
        <v>5.3949999809265101</v>
      </c>
    </row>
    <row r="89" spans="1:6" x14ac:dyDescent="0.45">
      <c r="A89" t="s">
        <v>910</v>
      </c>
      <c r="B89" t="s">
        <v>6</v>
      </c>
      <c r="C89" t="s">
        <v>346</v>
      </c>
      <c r="D89">
        <v>2008</v>
      </c>
      <c r="E89">
        <v>35.4</v>
      </c>
      <c r="F89">
        <v>4.2340002059936497</v>
      </c>
    </row>
    <row r="90" spans="1:6" x14ac:dyDescent="0.45">
      <c r="A90" t="s">
        <v>910</v>
      </c>
      <c r="B90" t="s">
        <v>6</v>
      </c>
      <c r="C90" t="s">
        <v>346</v>
      </c>
      <c r="D90">
        <v>2010</v>
      </c>
      <c r="E90">
        <v>34.700000000000003</v>
      </c>
      <c r="F90">
        <v>5.2109999656677202</v>
      </c>
    </row>
    <row r="91" spans="1:6" x14ac:dyDescent="0.45">
      <c r="A91" t="s">
        <v>910</v>
      </c>
      <c r="B91" t="s">
        <v>6</v>
      </c>
      <c r="C91" t="s">
        <v>346</v>
      </c>
      <c r="D91">
        <v>2014</v>
      </c>
      <c r="E91">
        <v>34.4</v>
      </c>
      <c r="F91">
        <v>6.0770001411437997</v>
      </c>
    </row>
    <row r="92" spans="1:6" x14ac:dyDescent="0.45">
      <c r="A92" t="s">
        <v>910</v>
      </c>
      <c r="B92" t="s">
        <v>6</v>
      </c>
      <c r="C92" t="s">
        <v>346</v>
      </c>
      <c r="D92">
        <v>2016</v>
      </c>
      <c r="E92">
        <v>33.700000000000003</v>
      </c>
      <c r="F92">
        <v>5.71000003814697</v>
      </c>
    </row>
    <row r="93" spans="1:6" x14ac:dyDescent="0.45">
      <c r="A93" t="s">
        <v>910</v>
      </c>
      <c r="B93" t="s">
        <v>6</v>
      </c>
      <c r="C93" t="s">
        <v>346</v>
      </c>
      <c r="D93">
        <v>2018</v>
      </c>
      <c r="E93">
        <v>34.299999999999997</v>
      </c>
      <c r="F93">
        <v>5.2979998588562003</v>
      </c>
    </row>
    <row r="94" spans="1:6" x14ac:dyDescent="0.45">
      <c r="A94" t="s">
        <v>897</v>
      </c>
      <c r="B94" t="s">
        <v>7</v>
      </c>
      <c r="C94" t="s">
        <v>344</v>
      </c>
      <c r="D94">
        <v>2020</v>
      </c>
      <c r="E94">
        <v>29.8</v>
      </c>
    </row>
    <row r="95" spans="1:6" x14ac:dyDescent="0.45">
      <c r="A95" t="s">
        <v>897</v>
      </c>
      <c r="B95" t="s">
        <v>7</v>
      </c>
      <c r="C95" t="s">
        <v>344</v>
      </c>
      <c r="D95">
        <v>2021</v>
      </c>
      <c r="E95">
        <v>30.7</v>
      </c>
    </row>
    <row r="96" spans="1:6" x14ac:dyDescent="0.45">
      <c r="A96" t="s">
        <v>897</v>
      </c>
      <c r="B96" t="s">
        <v>7</v>
      </c>
      <c r="C96" t="s">
        <v>344</v>
      </c>
      <c r="D96">
        <v>2022</v>
      </c>
      <c r="E96">
        <v>30.9</v>
      </c>
    </row>
    <row r="97" spans="1:6" x14ac:dyDescent="0.45">
      <c r="A97" t="s">
        <v>897</v>
      </c>
      <c r="B97" t="s">
        <v>7</v>
      </c>
      <c r="C97" t="s">
        <v>344</v>
      </c>
      <c r="D97">
        <v>2023</v>
      </c>
      <c r="E97">
        <v>31.2</v>
      </c>
    </row>
    <row r="98" spans="1:6" x14ac:dyDescent="0.45">
      <c r="A98" t="s">
        <v>897</v>
      </c>
      <c r="B98" t="s">
        <v>7</v>
      </c>
      <c r="C98" t="s">
        <v>344</v>
      </c>
      <c r="D98">
        <v>1994</v>
      </c>
      <c r="E98">
        <v>30.8</v>
      </c>
      <c r="F98">
        <v>3.5350000858306898</v>
      </c>
    </row>
    <row r="99" spans="1:6" x14ac:dyDescent="0.45">
      <c r="A99" t="s">
        <v>897</v>
      </c>
      <c r="B99" t="s">
        <v>7</v>
      </c>
      <c r="C99" t="s">
        <v>344</v>
      </c>
      <c r="D99">
        <v>1995</v>
      </c>
      <c r="E99">
        <v>29.9</v>
      </c>
      <c r="F99">
        <v>4.3470001220703098</v>
      </c>
    </row>
    <row r="100" spans="1:6" x14ac:dyDescent="0.45">
      <c r="A100" t="s">
        <v>897</v>
      </c>
      <c r="B100" t="s">
        <v>7</v>
      </c>
      <c r="C100" t="s">
        <v>344</v>
      </c>
      <c r="D100">
        <v>1996</v>
      </c>
      <c r="E100">
        <v>29.3</v>
      </c>
      <c r="F100">
        <v>5.2810001373290998</v>
      </c>
    </row>
    <row r="101" spans="1:6" x14ac:dyDescent="0.45">
      <c r="A101" t="s">
        <v>897</v>
      </c>
      <c r="B101" t="s">
        <v>7</v>
      </c>
      <c r="C101" t="s">
        <v>344</v>
      </c>
      <c r="D101">
        <v>1997</v>
      </c>
      <c r="E101">
        <v>29.1</v>
      </c>
      <c r="F101">
        <v>5.1490001678466797</v>
      </c>
    </row>
    <row r="102" spans="1:6" x14ac:dyDescent="0.45">
      <c r="A102" t="s">
        <v>897</v>
      </c>
      <c r="B102" t="s">
        <v>7</v>
      </c>
      <c r="C102" t="s">
        <v>344</v>
      </c>
      <c r="D102">
        <v>1998</v>
      </c>
      <c r="E102">
        <v>31.3</v>
      </c>
      <c r="F102">
        <v>5.5229997634887704</v>
      </c>
    </row>
    <row r="103" spans="1:6" x14ac:dyDescent="0.45">
      <c r="A103" t="s">
        <v>897</v>
      </c>
      <c r="B103" t="s">
        <v>7</v>
      </c>
      <c r="C103" t="s">
        <v>344</v>
      </c>
      <c r="D103">
        <v>1999</v>
      </c>
      <c r="E103">
        <v>29.7</v>
      </c>
      <c r="F103">
        <v>4.6979999542236301</v>
      </c>
    </row>
    <row r="104" spans="1:6" x14ac:dyDescent="0.45">
      <c r="A104" t="s">
        <v>897</v>
      </c>
      <c r="B104" t="s">
        <v>7</v>
      </c>
      <c r="C104" t="s">
        <v>344</v>
      </c>
      <c r="D104">
        <v>2000</v>
      </c>
      <c r="E104">
        <v>29</v>
      </c>
      <c r="F104">
        <v>4.6869997978210396</v>
      </c>
    </row>
    <row r="105" spans="1:6" x14ac:dyDescent="0.45">
      <c r="A105" t="s">
        <v>897</v>
      </c>
      <c r="B105" t="s">
        <v>7</v>
      </c>
      <c r="C105" t="s">
        <v>344</v>
      </c>
      <c r="D105">
        <v>2003</v>
      </c>
      <c r="E105">
        <v>29.5</v>
      </c>
      <c r="F105">
        <v>4.7789998054504403</v>
      </c>
    </row>
    <row r="106" spans="1:6" x14ac:dyDescent="0.45">
      <c r="A106" t="s">
        <v>897</v>
      </c>
      <c r="B106" t="s">
        <v>7</v>
      </c>
      <c r="C106" t="s">
        <v>344</v>
      </c>
      <c r="D106">
        <v>2004</v>
      </c>
      <c r="E106">
        <v>29.8</v>
      </c>
      <c r="F106">
        <v>5.8340001106262198</v>
      </c>
    </row>
    <row r="107" spans="1:6" x14ac:dyDescent="0.45">
      <c r="A107" t="s">
        <v>897</v>
      </c>
      <c r="B107" t="s">
        <v>7</v>
      </c>
      <c r="C107" t="s">
        <v>344</v>
      </c>
      <c r="D107">
        <v>2005</v>
      </c>
      <c r="E107">
        <v>28.7</v>
      </c>
      <c r="F107">
        <v>5.6279997825622603</v>
      </c>
    </row>
    <row r="108" spans="1:6" x14ac:dyDescent="0.45">
      <c r="A108" t="s">
        <v>897</v>
      </c>
      <c r="B108" t="s">
        <v>7</v>
      </c>
      <c r="C108" t="s">
        <v>344</v>
      </c>
      <c r="D108">
        <v>2006</v>
      </c>
      <c r="E108">
        <v>29.6</v>
      </c>
      <c r="F108">
        <v>5.2430000305175799</v>
      </c>
    </row>
    <row r="109" spans="1:6" x14ac:dyDescent="0.45">
      <c r="A109" t="s">
        <v>897</v>
      </c>
      <c r="B109" t="s">
        <v>7</v>
      </c>
      <c r="C109" t="s">
        <v>344</v>
      </c>
      <c r="D109">
        <v>2007</v>
      </c>
      <c r="E109">
        <v>30.6</v>
      </c>
      <c r="F109">
        <v>4.8579998016357404</v>
      </c>
    </row>
    <row r="110" spans="1:6" x14ac:dyDescent="0.45">
      <c r="A110" t="s">
        <v>897</v>
      </c>
      <c r="B110" t="s">
        <v>7</v>
      </c>
      <c r="C110" t="s">
        <v>344</v>
      </c>
      <c r="D110">
        <v>2008</v>
      </c>
      <c r="E110">
        <v>30.4</v>
      </c>
      <c r="F110">
        <v>4.1279997825622603</v>
      </c>
    </row>
    <row r="111" spans="1:6" x14ac:dyDescent="0.45">
      <c r="A111" t="s">
        <v>897</v>
      </c>
      <c r="B111" t="s">
        <v>7</v>
      </c>
      <c r="C111" t="s">
        <v>344</v>
      </c>
      <c r="D111">
        <v>2009</v>
      </c>
      <c r="E111">
        <v>31.5</v>
      </c>
      <c r="F111">
        <v>5.3010001182556197</v>
      </c>
    </row>
    <row r="112" spans="1:6" x14ac:dyDescent="0.45">
      <c r="A112" t="s">
        <v>897</v>
      </c>
      <c r="B112" t="s">
        <v>7</v>
      </c>
      <c r="C112" t="s">
        <v>344</v>
      </c>
      <c r="D112">
        <v>2010</v>
      </c>
      <c r="E112">
        <v>30.3</v>
      </c>
      <c r="F112">
        <v>4.8200001716613796</v>
      </c>
    </row>
    <row r="113" spans="1:6" x14ac:dyDescent="0.45">
      <c r="A113" t="s">
        <v>897</v>
      </c>
      <c r="B113" t="s">
        <v>7</v>
      </c>
      <c r="C113" t="s">
        <v>344</v>
      </c>
      <c r="D113">
        <v>2011</v>
      </c>
      <c r="E113">
        <v>30.8</v>
      </c>
      <c r="F113">
        <v>4.5640001296997097</v>
      </c>
    </row>
    <row r="114" spans="1:6" x14ac:dyDescent="0.45">
      <c r="A114" t="s">
        <v>897</v>
      </c>
      <c r="B114" t="s">
        <v>7</v>
      </c>
      <c r="C114" t="s">
        <v>344</v>
      </c>
      <c r="D114">
        <v>2012</v>
      </c>
      <c r="E114">
        <v>30.5</v>
      </c>
      <c r="F114">
        <v>4.8649997711181596</v>
      </c>
    </row>
    <row r="115" spans="1:6" x14ac:dyDescent="0.45">
      <c r="A115" t="s">
        <v>897</v>
      </c>
      <c r="B115" t="s">
        <v>7</v>
      </c>
      <c r="C115" t="s">
        <v>344</v>
      </c>
      <c r="D115">
        <v>2013</v>
      </c>
      <c r="E115">
        <v>30.8</v>
      </c>
      <c r="F115">
        <v>5.33500003814697</v>
      </c>
    </row>
    <row r="116" spans="1:6" x14ac:dyDescent="0.45">
      <c r="A116" t="s">
        <v>897</v>
      </c>
      <c r="B116" t="s">
        <v>7</v>
      </c>
      <c r="C116" t="s">
        <v>344</v>
      </c>
      <c r="D116">
        <v>2014</v>
      </c>
      <c r="E116">
        <v>30.5</v>
      </c>
      <c r="F116">
        <v>5.6199998855590803</v>
      </c>
    </row>
    <row r="117" spans="1:6" x14ac:dyDescent="0.45">
      <c r="A117" t="s">
        <v>897</v>
      </c>
      <c r="B117" t="s">
        <v>7</v>
      </c>
      <c r="C117" t="s">
        <v>344</v>
      </c>
      <c r="D117">
        <v>2015</v>
      </c>
      <c r="E117">
        <v>30.5</v>
      </c>
      <c r="F117">
        <v>5.72300004959106</v>
      </c>
    </row>
    <row r="118" spans="1:6" x14ac:dyDescent="0.45">
      <c r="A118" t="s">
        <v>897</v>
      </c>
      <c r="B118" t="s">
        <v>7</v>
      </c>
      <c r="C118" t="s">
        <v>344</v>
      </c>
      <c r="D118">
        <v>2016</v>
      </c>
      <c r="E118">
        <v>30.8</v>
      </c>
      <c r="F118">
        <v>6.0139999389648402</v>
      </c>
    </row>
    <row r="119" spans="1:6" x14ac:dyDescent="0.45">
      <c r="A119" t="s">
        <v>897</v>
      </c>
      <c r="B119" t="s">
        <v>7</v>
      </c>
      <c r="C119" t="s">
        <v>344</v>
      </c>
      <c r="D119">
        <v>2017</v>
      </c>
      <c r="E119">
        <v>29.7</v>
      </c>
      <c r="F119">
        <v>5.4990000724792498</v>
      </c>
    </row>
    <row r="120" spans="1:6" x14ac:dyDescent="0.45">
      <c r="A120" t="s">
        <v>897</v>
      </c>
      <c r="B120" t="s">
        <v>7</v>
      </c>
      <c r="C120" t="s">
        <v>344</v>
      </c>
      <c r="D120">
        <v>2018</v>
      </c>
      <c r="E120">
        <v>30.8</v>
      </c>
      <c r="F120">
        <v>4.84800004959106</v>
      </c>
    </row>
    <row r="121" spans="1:6" x14ac:dyDescent="0.45">
      <c r="A121" t="s">
        <v>897</v>
      </c>
      <c r="B121" t="s">
        <v>7</v>
      </c>
      <c r="C121" t="s">
        <v>344</v>
      </c>
      <c r="D121">
        <v>2019</v>
      </c>
      <c r="E121">
        <v>30.2</v>
      </c>
      <c r="F121">
        <v>4.6739997863769496</v>
      </c>
    </row>
    <row r="122" spans="1:6" x14ac:dyDescent="0.45">
      <c r="A122" t="s">
        <v>899</v>
      </c>
      <c r="B122" t="s">
        <v>8</v>
      </c>
      <c r="C122" t="s">
        <v>344</v>
      </c>
      <c r="D122">
        <v>1995</v>
      </c>
      <c r="E122">
        <v>34.6</v>
      </c>
      <c r="F122">
        <v>7.1999998092651403</v>
      </c>
    </row>
    <row r="123" spans="1:6" x14ac:dyDescent="0.45">
      <c r="A123" t="s">
        <v>899</v>
      </c>
      <c r="B123" t="s">
        <v>8</v>
      </c>
      <c r="C123" t="s">
        <v>344</v>
      </c>
      <c r="D123">
        <v>2001</v>
      </c>
      <c r="E123">
        <v>36.5</v>
      </c>
      <c r="F123">
        <v>10.8999996185303</v>
      </c>
    </row>
    <row r="124" spans="1:6" x14ac:dyDescent="0.45">
      <c r="A124" t="s">
        <v>899</v>
      </c>
      <c r="B124" t="s">
        <v>8</v>
      </c>
      <c r="C124" t="s">
        <v>344</v>
      </c>
      <c r="D124">
        <v>2002</v>
      </c>
      <c r="E124">
        <v>25.3</v>
      </c>
      <c r="F124">
        <v>10</v>
      </c>
    </row>
    <row r="125" spans="1:6" x14ac:dyDescent="0.45">
      <c r="A125" t="s">
        <v>899</v>
      </c>
      <c r="B125" t="s">
        <v>8</v>
      </c>
      <c r="C125" t="s">
        <v>344</v>
      </c>
      <c r="D125">
        <v>2003</v>
      </c>
      <c r="E125">
        <v>26.8</v>
      </c>
      <c r="F125">
        <v>9.25</v>
      </c>
    </row>
    <row r="126" spans="1:6" x14ac:dyDescent="0.45">
      <c r="A126" t="s">
        <v>899</v>
      </c>
      <c r="B126" t="s">
        <v>8</v>
      </c>
      <c r="C126" t="s">
        <v>344</v>
      </c>
      <c r="D126">
        <v>2004</v>
      </c>
      <c r="E126">
        <v>26.6</v>
      </c>
      <c r="F126">
        <v>8</v>
      </c>
    </row>
    <row r="127" spans="1:6" x14ac:dyDescent="0.45">
      <c r="A127" t="s">
        <v>899</v>
      </c>
      <c r="B127" t="s">
        <v>8</v>
      </c>
      <c r="C127" t="s">
        <v>344</v>
      </c>
      <c r="D127">
        <v>2005</v>
      </c>
      <c r="E127">
        <v>26.6</v>
      </c>
      <c r="F127">
        <v>7.3000001907348597</v>
      </c>
    </row>
    <row r="128" spans="1:6" x14ac:dyDescent="0.45">
      <c r="A128" t="s">
        <v>914</v>
      </c>
      <c r="B128" t="s">
        <v>13</v>
      </c>
      <c r="C128" t="s">
        <v>347</v>
      </c>
      <c r="D128">
        <v>1983</v>
      </c>
      <c r="E128">
        <v>25.9</v>
      </c>
    </row>
    <row r="129" spans="1:6" x14ac:dyDescent="0.45">
      <c r="A129" t="s">
        <v>914</v>
      </c>
      <c r="B129" t="s">
        <v>13</v>
      </c>
      <c r="C129" t="s">
        <v>347</v>
      </c>
      <c r="D129">
        <v>1985</v>
      </c>
      <c r="E129">
        <v>26.9</v>
      </c>
    </row>
    <row r="130" spans="1:6" x14ac:dyDescent="0.45">
      <c r="A130" t="s">
        <v>914</v>
      </c>
      <c r="B130" t="s">
        <v>13</v>
      </c>
      <c r="C130" t="s">
        <v>347</v>
      </c>
      <c r="D130">
        <v>1988</v>
      </c>
      <c r="E130">
        <v>28.8</v>
      </c>
    </row>
    <row r="131" spans="1:6" x14ac:dyDescent="0.45">
      <c r="A131" t="s">
        <v>914</v>
      </c>
      <c r="B131" t="s">
        <v>13</v>
      </c>
      <c r="C131" t="s">
        <v>347</v>
      </c>
      <c r="D131">
        <v>2022</v>
      </c>
      <c r="E131">
        <v>30.9</v>
      </c>
    </row>
    <row r="132" spans="1:6" x14ac:dyDescent="0.45">
      <c r="A132" t="s">
        <v>914</v>
      </c>
      <c r="B132" t="s">
        <v>13</v>
      </c>
      <c r="C132" t="s">
        <v>347</v>
      </c>
      <c r="D132">
        <v>1991</v>
      </c>
      <c r="E132">
        <v>27.6</v>
      </c>
      <c r="F132">
        <v>2.2000000476837198</v>
      </c>
    </row>
    <row r="133" spans="1:6" x14ac:dyDescent="0.45">
      <c r="A133" t="s">
        <v>914</v>
      </c>
      <c r="B133" t="s">
        <v>13</v>
      </c>
      <c r="C133" t="s">
        <v>347</v>
      </c>
      <c r="D133">
        <v>1995</v>
      </c>
      <c r="E133">
        <v>32.9</v>
      </c>
      <c r="F133">
        <v>2.4579999446868901</v>
      </c>
    </row>
    <row r="134" spans="1:6" x14ac:dyDescent="0.45">
      <c r="A134" t="s">
        <v>914</v>
      </c>
      <c r="B134" t="s">
        <v>13</v>
      </c>
      <c r="C134" t="s">
        <v>347</v>
      </c>
      <c r="D134">
        <v>2000</v>
      </c>
      <c r="E134">
        <v>33.4</v>
      </c>
      <c r="F134">
        <v>3.2699999809265101</v>
      </c>
    </row>
    <row r="135" spans="1:6" x14ac:dyDescent="0.45">
      <c r="A135" t="s">
        <v>914</v>
      </c>
      <c r="B135" t="s">
        <v>13</v>
      </c>
      <c r="C135" t="s">
        <v>347</v>
      </c>
      <c r="D135">
        <v>2005</v>
      </c>
      <c r="E135">
        <v>33.200000000000003</v>
      </c>
      <c r="F135">
        <v>4.25</v>
      </c>
    </row>
    <row r="136" spans="1:6" x14ac:dyDescent="0.45">
      <c r="A136" t="s">
        <v>914</v>
      </c>
      <c r="B136" t="s">
        <v>13</v>
      </c>
      <c r="C136" t="s">
        <v>347</v>
      </c>
      <c r="D136">
        <v>2010</v>
      </c>
      <c r="E136">
        <v>32.1</v>
      </c>
      <c r="F136">
        <v>3.37899994850159</v>
      </c>
    </row>
    <row r="137" spans="1:6" x14ac:dyDescent="0.45">
      <c r="A137" t="s">
        <v>914</v>
      </c>
      <c r="B137" t="s">
        <v>13</v>
      </c>
      <c r="C137" t="s">
        <v>347</v>
      </c>
      <c r="D137">
        <v>2016</v>
      </c>
      <c r="E137">
        <v>32.4</v>
      </c>
      <c r="F137">
        <v>4.3499999046325701</v>
      </c>
    </row>
    <row r="138" spans="1:6" x14ac:dyDescent="0.45">
      <c r="A138" t="s">
        <v>917</v>
      </c>
      <c r="B138" t="s">
        <v>20</v>
      </c>
      <c r="C138" t="s">
        <v>345</v>
      </c>
      <c r="D138">
        <v>2016</v>
      </c>
      <c r="E138">
        <v>34.1</v>
      </c>
      <c r="F138">
        <v>9.7200002670288104</v>
      </c>
    </row>
    <row r="139" spans="1:6" x14ac:dyDescent="0.45">
      <c r="A139" t="s">
        <v>904</v>
      </c>
      <c r="B139" t="s">
        <v>16</v>
      </c>
      <c r="C139" t="s">
        <v>344</v>
      </c>
      <c r="D139">
        <v>2020</v>
      </c>
      <c r="E139">
        <v>24.4</v>
      </c>
    </row>
    <row r="140" spans="1:6" x14ac:dyDescent="0.45">
      <c r="A140" t="s">
        <v>904</v>
      </c>
      <c r="B140" t="s">
        <v>16</v>
      </c>
      <c r="C140" t="s">
        <v>344</v>
      </c>
      <c r="D140">
        <v>1993</v>
      </c>
      <c r="E140">
        <v>21.6</v>
      </c>
      <c r="F140">
        <v>8.5</v>
      </c>
    </row>
    <row r="141" spans="1:6" x14ac:dyDescent="0.45">
      <c r="A141" t="s">
        <v>904</v>
      </c>
      <c r="B141" t="s">
        <v>16</v>
      </c>
      <c r="C141" t="s">
        <v>344</v>
      </c>
      <c r="D141">
        <v>1995</v>
      </c>
      <c r="E141">
        <v>28.7</v>
      </c>
      <c r="F141">
        <v>17.700000762939499</v>
      </c>
    </row>
    <row r="142" spans="1:6" x14ac:dyDescent="0.45">
      <c r="A142" t="s">
        <v>904</v>
      </c>
      <c r="B142" t="s">
        <v>16</v>
      </c>
      <c r="C142" t="s">
        <v>344</v>
      </c>
      <c r="D142">
        <v>1998</v>
      </c>
      <c r="E142">
        <v>32</v>
      </c>
      <c r="F142">
        <v>14</v>
      </c>
    </row>
    <row r="143" spans="1:6" x14ac:dyDescent="0.45">
      <c r="A143" t="s">
        <v>904</v>
      </c>
      <c r="B143" t="s">
        <v>16</v>
      </c>
      <c r="C143" t="s">
        <v>344</v>
      </c>
      <c r="D143">
        <v>1999</v>
      </c>
      <c r="E143">
        <v>31.7</v>
      </c>
      <c r="F143">
        <v>12.800000190734901</v>
      </c>
    </row>
    <row r="144" spans="1:6" x14ac:dyDescent="0.45">
      <c r="A144" t="s">
        <v>904</v>
      </c>
      <c r="B144" t="s">
        <v>16</v>
      </c>
      <c r="C144" t="s">
        <v>344</v>
      </c>
      <c r="D144">
        <v>2000</v>
      </c>
      <c r="E144">
        <v>31.2</v>
      </c>
      <c r="F144">
        <v>12.001000404357899</v>
      </c>
    </row>
    <row r="145" spans="1:6" x14ac:dyDescent="0.45">
      <c r="A145" t="s">
        <v>904</v>
      </c>
      <c r="B145" t="s">
        <v>16</v>
      </c>
      <c r="C145" t="s">
        <v>344</v>
      </c>
      <c r="D145">
        <v>2001</v>
      </c>
      <c r="E145">
        <v>30.6</v>
      </c>
      <c r="F145">
        <v>11.2550001144409</v>
      </c>
    </row>
    <row r="146" spans="1:6" x14ac:dyDescent="0.45">
      <c r="A146" t="s">
        <v>904</v>
      </c>
      <c r="B146" t="s">
        <v>16</v>
      </c>
      <c r="C146" t="s">
        <v>344</v>
      </c>
      <c r="D146">
        <v>2002</v>
      </c>
      <c r="E146">
        <v>30.3</v>
      </c>
      <c r="F146">
        <v>10.618000030517599</v>
      </c>
    </row>
    <row r="147" spans="1:6" x14ac:dyDescent="0.45">
      <c r="A147" t="s">
        <v>904</v>
      </c>
      <c r="B147" t="s">
        <v>16</v>
      </c>
      <c r="C147" t="s">
        <v>344</v>
      </c>
      <c r="D147">
        <v>2003</v>
      </c>
      <c r="E147">
        <v>28.8</v>
      </c>
      <c r="F147">
        <v>9.9270000457763707</v>
      </c>
    </row>
    <row r="148" spans="1:6" x14ac:dyDescent="0.45">
      <c r="A148" t="s">
        <v>904</v>
      </c>
      <c r="B148" t="s">
        <v>16</v>
      </c>
      <c r="C148" t="s">
        <v>344</v>
      </c>
      <c r="D148">
        <v>2004</v>
      </c>
      <c r="E148">
        <v>26.5</v>
      </c>
      <c r="F148">
        <v>9.1859998703002894</v>
      </c>
    </row>
    <row r="149" spans="1:6" x14ac:dyDescent="0.45">
      <c r="A149" t="s">
        <v>904</v>
      </c>
      <c r="B149" t="s">
        <v>16</v>
      </c>
      <c r="C149" t="s">
        <v>344</v>
      </c>
      <c r="D149">
        <v>2005</v>
      </c>
      <c r="E149">
        <v>27.6</v>
      </c>
      <c r="F149">
        <v>8.4600000381469709</v>
      </c>
    </row>
    <row r="150" spans="1:6" x14ac:dyDescent="0.45">
      <c r="A150" t="s">
        <v>904</v>
      </c>
      <c r="B150" t="s">
        <v>16</v>
      </c>
      <c r="C150" t="s">
        <v>344</v>
      </c>
      <c r="D150">
        <v>2006</v>
      </c>
      <c r="E150">
        <v>28.3</v>
      </c>
      <c r="F150">
        <v>7.6890001296997097</v>
      </c>
    </row>
    <row r="151" spans="1:6" x14ac:dyDescent="0.45">
      <c r="A151" t="s">
        <v>904</v>
      </c>
      <c r="B151" t="s">
        <v>16</v>
      </c>
      <c r="C151" t="s">
        <v>344</v>
      </c>
      <c r="D151">
        <v>2007</v>
      </c>
      <c r="E151">
        <v>29.6</v>
      </c>
      <c r="F151">
        <v>6.9819998741149902</v>
      </c>
    </row>
    <row r="152" spans="1:6" x14ac:dyDescent="0.45">
      <c r="A152" t="s">
        <v>904</v>
      </c>
      <c r="B152" t="s">
        <v>16</v>
      </c>
      <c r="C152" t="s">
        <v>344</v>
      </c>
      <c r="D152">
        <v>2008</v>
      </c>
      <c r="E152">
        <v>27.8</v>
      </c>
      <c r="F152">
        <v>6.3909997940063503</v>
      </c>
    </row>
    <row r="153" spans="1:6" x14ac:dyDescent="0.45">
      <c r="A153" t="s">
        <v>904</v>
      </c>
      <c r="B153" t="s">
        <v>16</v>
      </c>
      <c r="C153" t="s">
        <v>344</v>
      </c>
      <c r="D153">
        <v>2009</v>
      </c>
      <c r="E153">
        <v>27.7</v>
      </c>
      <c r="F153">
        <v>6.0999999046325701</v>
      </c>
    </row>
    <row r="154" spans="1:6" x14ac:dyDescent="0.45">
      <c r="A154" t="s">
        <v>904</v>
      </c>
      <c r="B154" t="s">
        <v>16</v>
      </c>
      <c r="C154" t="s">
        <v>344</v>
      </c>
      <c r="D154">
        <v>2010</v>
      </c>
      <c r="E154">
        <v>28.6</v>
      </c>
      <c r="F154">
        <v>6.1259999275207502</v>
      </c>
    </row>
    <row r="155" spans="1:6" x14ac:dyDescent="0.45">
      <c r="A155" t="s">
        <v>904</v>
      </c>
      <c r="B155" t="s">
        <v>16</v>
      </c>
      <c r="C155" t="s">
        <v>344</v>
      </c>
      <c r="D155">
        <v>2011</v>
      </c>
      <c r="E155">
        <v>27.2</v>
      </c>
      <c r="F155">
        <v>6.09800004959106</v>
      </c>
    </row>
    <row r="156" spans="1:6" x14ac:dyDescent="0.45">
      <c r="A156" t="s">
        <v>904</v>
      </c>
      <c r="B156" t="s">
        <v>16</v>
      </c>
      <c r="C156" t="s">
        <v>344</v>
      </c>
      <c r="D156">
        <v>2012</v>
      </c>
      <c r="E156">
        <v>26.5</v>
      </c>
      <c r="F156">
        <v>6.0780000686645499</v>
      </c>
    </row>
    <row r="157" spans="1:6" x14ac:dyDescent="0.45">
      <c r="A157" t="s">
        <v>904</v>
      </c>
      <c r="B157" t="s">
        <v>16</v>
      </c>
      <c r="C157" t="s">
        <v>344</v>
      </c>
      <c r="D157">
        <v>2013</v>
      </c>
      <c r="E157">
        <v>26.6</v>
      </c>
      <c r="F157">
        <v>6.0630002021789604</v>
      </c>
    </row>
    <row r="158" spans="1:6" x14ac:dyDescent="0.45">
      <c r="A158" t="s">
        <v>904</v>
      </c>
      <c r="B158" t="s">
        <v>16</v>
      </c>
      <c r="C158" t="s">
        <v>344</v>
      </c>
      <c r="D158">
        <v>2014</v>
      </c>
      <c r="E158">
        <v>27.2</v>
      </c>
      <c r="F158">
        <v>5.9809999465942401</v>
      </c>
    </row>
    <row r="159" spans="1:6" x14ac:dyDescent="0.45">
      <c r="A159" t="s">
        <v>904</v>
      </c>
      <c r="B159" t="s">
        <v>16</v>
      </c>
      <c r="C159" t="s">
        <v>344</v>
      </c>
      <c r="D159">
        <v>2015</v>
      </c>
      <c r="E159">
        <v>25.6</v>
      </c>
      <c r="F159">
        <v>5.9140000343322798</v>
      </c>
    </row>
    <row r="160" spans="1:6" x14ac:dyDescent="0.45">
      <c r="A160" t="s">
        <v>904</v>
      </c>
      <c r="B160" t="s">
        <v>16</v>
      </c>
      <c r="C160" t="s">
        <v>344</v>
      </c>
      <c r="D160">
        <v>2016</v>
      </c>
      <c r="E160">
        <v>25.3</v>
      </c>
      <c r="F160">
        <v>5.8400001525878897</v>
      </c>
    </row>
    <row r="161" spans="1:6" x14ac:dyDescent="0.45">
      <c r="A161" t="s">
        <v>904</v>
      </c>
      <c r="B161" t="s">
        <v>16</v>
      </c>
      <c r="C161" t="s">
        <v>344</v>
      </c>
      <c r="D161">
        <v>2017</v>
      </c>
      <c r="E161">
        <v>25.4</v>
      </c>
      <c r="F161">
        <v>5.6500000953674299</v>
      </c>
    </row>
    <row r="162" spans="1:6" x14ac:dyDescent="0.45">
      <c r="A162" t="s">
        <v>904</v>
      </c>
      <c r="B162" t="s">
        <v>16</v>
      </c>
      <c r="C162" t="s">
        <v>344</v>
      </c>
      <c r="D162">
        <v>2018</v>
      </c>
      <c r="E162">
        <v>25.2</v>
      </c>
      <c r="F162">
        <v>4.7600002288818404</v>
      </c>
    </row>
    <row r="163" spans="1:6" x14ac:dyDescent="0.45">
      <c r="A163" t="s">
        <v>904</v>
      </c>
      <c r="B163" t="s">
        <v>16</v>
      </c>
      <c r="C163" t="s">
        <v>344</v>
      </c>
      <c r="D163">
        <v>2019</v>
      </c>
      <c r="E163">
        <v>25.3</v>
      </c>
      <c r="F163">
        <v>4.5949997901916504</v>
      </c>
    </row>
    <row r="164" spans="1:6" x14ac:dyDescent="0.45">
      <c r="A164" t="s">
        <v>900</v>
      </c>
      <c r="B164" t="s">
        <v>10</v>
      </c>
      <c r="C164" t="s">
        <v>344</v>
      </c>
      <c r="D164">
        <v>1985</v>
      </c>
      <c r="E164">
        <v>25.2</v>
      </c>
    </row>
    <row r="165" spans="1:6" x14ac:dyDescent="0.45">
      <c r="A165" t="s">
        <v>900</v>
      </c>
      <c r="B165" t="s">
        <v>10</v>
      </c>
      <c r="C165" t="s">
        <v>344</v>
      </c>
      <c r="D165">
        <v>1988</v>
      </c>
      <c r="E165">
        <v>25.7</v>
      </c>
    </row>
    <row r="166" spans="1:6" x14ac:dyDescent="0.45">
      <c r="A166" t="s">
        <v>900</v>
      </c>
      <c r="B166" t="s">
        <v>10</v>
      </c>
      <c r="C166" t="s">
        <v>344</v>
      </c>
      <c r="D166">
        <v>2020</v>
      </c>
      <c r="E166">
        <v>26</v>
      </c>
    </row>
    <row r="167" spans="1:6" x14ac:dyDescent="0.45">
      <c r="A167" t="s">
        <v>900</v>
      </c>
      <c r="B167" t="s">
        <v>10</v>
      </c>
      <c r="C167" t="s">
        <v>344</v>
      </c>
      <c r="D167">
        <v>2021</v>
      </c>
      <c r="E167">
        <v>26.6</v>
      </c>
    </row>
    <row r="168" spans="1:6" x14ac:dyDescent="0.45">
      <c r="A168" t="s">
        <v>900</v>
      </c>
      <c r="B168" t="s">
        <v>10</v>
      </c>
      <c r="C168" t="s">
        <v>344</v>
      </c>
      <c r="D168">
        <v>2022</v>
      </c>
      <c r="E168">
        <v>26.4</v>
      </c>
    </row>
    <row r="169" spans="1:6" x14ac:dyDescent="0.45">
      <c r="A169" t="s">
        <v>900</v>
      </c>
      <c r="B169" t="s">
        <v>10</v>
      </c>
      <c r="C169" t="s">
        <v>344</v>
      </c>
      <c r="D169">
        <v>2023</v>
      </c>
      <c r="E169">
        <v>26.8</v>
      </c>
    </row>
    <row r="170" spans="1:6" x14ac:dyDescent="0.45">
      <c r="A170" t="s">
        <v>900</v>
      </c>
      <c r="B170" t="s">
        <v>10</v>
      </c>
      <c r="C170" t="s">
        <v>344</v>
      </c>
      <c r="D170">
        <v>1992</v>
      </c>
      <c r="E170">
        <v>24.9</v>
      </c>
      <c r="F170">
        <v>6.7020001411437997</v>
      </c>
    </row>
    <row r="171" spans="1:6" x14ac:dyDescent="0.45">
      <c r="A171" t="s">
        <v>900</v>
      </c>
      <c r="B171" t="s">
        <v>10</v>
      </c>
      <c r="C171" t="s">
        <v>344</v>
      </c>
      <c r="D171">
        <v>1995</v>
      </c>
      <c r="E171">
        <v>28.4</v>
      </c>
      <c r="F171">
        <v>9.3389997482299805</v>
      </c>
    </row>
    <row r="172" spans="1:6" x14ac:dyDescent="0.45">
      <c r="A172" t="s">
        <v>900</v>
      </c>
      <c r="B172" t="s">
        <v>10</v>
      </c>
      <c r="C172" t="s">
        <v>344</v>
      </c>
      <c r="D172">
        <v>1997</v>
      </c>
      <c r="E172">
        <v>26.8</v>
      </c>
      <c r="F172">
        <v>8.9560003280639595</v>
      </c>
    </row>
    <row r="173" spans="1:6" x14ac:dyDescent="0.45">
      <c r="A173" t="s">
        <v>900</v>
      </c>
      <c r="B173" t="s">
        <v>10</v>
      </c>
      <c r="C173" t="s">
        <v>344</v>
      </c>
      <c r="D173">
        <v>2000</v>
      </c>
      <c r="E173">
        <v>33.1</v>
      </c>
      <c r="F173">
        <v>6.5859999656677202</v>
      </c>
    </row>
    <row r="174" spans="1:6" x14ac:dyDescent="0.45">
      <c r="A174" t="s">
        <v>900</v>
      </c>
      <c r="B174" t="s">
        <v>10</v>
      </c>
      <c r="C174" t="s">
        <v>344</v>
      </c>
      <c r="D174">
        <v>2003</v>
      </c>
      <c r="E174">
        <v>28.1</v>
      </c>
      <c r="F174">
        <v>7.6799998283386204</v>
      </c>
    </row>
    <row r="175" spans="1:6" x14ac:dyDescent="0.45">
      <c r="A175" t="s">
        <v>900</v>
      </c>
      <c r="B175" t="s">
        <v>10</v>
      </c>
      <c r="C175" t="s">
        <v>344</v>
      </c>
      <c r="D175">
        <v>2004</v>
      </c>
      <c r="E175">
        <v>30.5</v>
      </c>
      <c r="F175">
        <v>7.3629999160766602</v>
      </c>
    </row>
    <row r="176" spans="1:6" x14ac:dyDescent="0.45">
      <c r="A176" t="s">
        <v>900</v>
      </c>
      <c r="B176" t="s">
        <v>10</v>
      </c>
      <c r="C176" t="s">
        <v>344</v>
      </c>
      <c r="D176">
        <v>2005</v>
      </c>
      <c r="E176">
        <v>29.3</v>
      </c>
      <c r="F176">
        <v>8.4399995803833008</v>
      </c>
    </row>
    <row r="177" spans="1:6" x14ac:dyDescent="0.45">
      <c r="A177" t="s">
        <v>900</v>
      </c>
      <c r="B177" t="s">
        <v>10</v>
      </c>
      <c r="C177" t="s">
        <v>344</v>
      </c>
      <c r="D177">
        <v>2006</v>
      </c>
      <c r="E177">
        <v>28.1</v>
      </c>
      <c r="F177">
        <v>8.2460002899169904</v>
      </c>
    </row>
    <row r="178" spans="1:6" x14ac:dyDescent="0.45">
      <c r="A178" t="s">
        <v>900</v>
      </c>
      <c r="B178" t="s">
        <v>10</v>
      </c>
      <c r="C178" t="s">
        <v>344</v>
      </c>
      <c r="D178">
        <v>2007</v>
      </c>
      <c r="E178">
        <v>29.2</v>
      </c>
      <c r="F178">
        <v>7.4580001831054696</v>
      </c>
    </row>
    <row r="179" spans="1:6" x14ac:dyDescent="0.45">
      <c r="A179" t="s">
        <v>900</v>
      </c>
      <c r="B179" t="s">
        <v>10</v>
      </c>
      <c r="C179" t="s">
        <v>344</v>
      </c>
      <c r="D179">
        <v>2008</v>
      </c>
      <c r="E179">
        <v>28.4</v>
      </c>
      <c r="F179">
        <v>6.9759998321533203</v>
      </c>
    </row>
    <row r="180" spans="1:6" x14ac:dyDescent="0.45">
      <c r="A180" t="s">
        <v>900</v>
      </c>
      <c r="B180" t="s">
        <v>10</v>
      </c>
      <c r="C180" t="s">
        <v>344</v>
      </c>
      <c r="D180">
        <v>2009</v>
      </c>
      <c r="E180">
        <v>28.6</v>
      </c>
      <c r="F180">
        <v>7.9079999923706099</v>
      </c>
    </row>
    <row r="181" spans="1:6" x14ac:dyDescent="0.45">
      <c r="A181" t="s">
        <v>900</v>
      </c>
      <c r="B181" t="s">
        <v>10</v>
      </c>
      <c r="C181" t="s">
        <v>344</v>
      </c>
      <c r="D181">
        <v>2010</v>
      </c>
      <c r="E181">
        <v>28.4</v>
      </c>
      <c r="F181">
        <v>8.2919998168945295</v>
      </c>
    </row>
    <row r="182" spans="1:6" x14ac:dyDescent="0.45">
      <c r="A182" t="s">
        <v>900</v>
      </c>
      <c r="B182" t="s">
        <v>10</v>
      </c>
      <c r="C182" t="s">
        <v>344</v>
      </c>
      <c r="D182">
        <v>2011</v>
      </c>
      <c r="E182">
        <v>28.1</v>
      </c>
      <c r="F182">
        <v>7.1399998664856001</v>
      </c>
    </row>
    <row r="183" spans="1:6" x14ac:dyDescent="0.45">
      <c r="A183" t="s">
        <v>900</v>
      </c>
      <c r="B183" t="s">
        <v>10</v>
      </c>
      <c r="C183" t="s">
        <v>344</v>
      </c>
      <c r="D183">
        <v>2012</v>
      </c>
      <c r="E183">
        <v>27.5</v>
      </c>
      <c r="F183">
        <v>7.5419998168945304</v>
      </c>
    </row>
    <row r="184" spans="1:6" x14ac:dyDescent="0.45">
      <c r="A184" t="s">
        <v>900</v>
      </c>
      <c r="B184" t="s">
        <v>10</v>
      </c>
      <c r="C184" t="s">
        <v>344</v>
      </c>
      <c r="D184">
        <v>2013</v>
      </c>
      <c r="E184">
        <v>27.7</v>
      </c>
      <c r="F184">
        <v>8.4250001907348597</v>
      </c>
    </row>
    <row r="185" spans="1:6" x14ac:dyDescent="0.45">
      <c r="A185" t="s">
        <v>900</v>
      </c>
      <c r="B185" t="s">
        <v>10</v>
      </c>
      <c r="C185" t="s">
        <v>344</v>
      </c>
      <c r="D185">
        <v>2014</v>
      </c>
      <c r="E185">
        <v>28.1</v>
      </c>
      <c r="F185">
        <v>8.5229997634887695</v>
      </c>
    </row>
    <row r="186" spans="1:6" x14ac:dyDescent="0.45">
      <c r="A186" t="s">
        <v>900</v>
      </c>
      <c r="B186" t="s">
        <v>10</v>
      </c>
      <c r="C186" t="s">
        <v>344</v>
      </c>
      <c r="D186">
        <v>2015</v>
      </c>
      <c r="E186">
        <v>27.7</v>
      </c>
      <c r="F186">
        <v>8.4820003509521502</v>
      </c>
    </row>
    <row r="187" spans="1:6" x14ac:dyDescent="0.45">
      <c r="A187" t="s">
        <v>900</v>
      </c>
      <c r="B187" t="s">
        <v>10</v>
      </c>
      <c r="C187" t="s">
        <v>344</v>
      </c>
      <c r="D187">
        <v>2016</v>
      </c>
      <c r="E187">
        <v>27.6</v>
      </c>
      <c r="F187">
        <v>7.8299999237060502</v>
      </c>
    </row>
    <row r="188" spans="1:6" x14ac:dyDescent="0.45">
      <c r="A188" t="s">
        <v>900</v>
      </c>
      <c r="B188" t="s">
        <v>10</v>
      </c>
      <c r="C188" t="s">
        <v>344</v>
      </c>
      <c r="D188">
        <v>2017</v>
      </c>
      <c r="E188">
        <v>27.4</v>
      </c>
      <c r="F188">
        <v>7.0859999656677202</v>
      </c>
    </row>
    <row r="189" spans="1:6" x14ac:dyDescent="0.45">
      <c r="A189" t="s">
        <v>900</v>
      </c>
      <c r="B189" t="s">
        <v>10</v>
      </c>
      <c r="C189" t="s">
        <v>344</v>
      </c>
      <c r="D189">
        <v>2018</v>
      </c>
      <c r="E189">
        <v>27.2</v>
      </c>
      <c r="F189">
        <v>5.9479999542236301</v>
      </c>
    </row>
    <row r="190" spans="1:6" x14ac:dyDescent="0.45">
      <c r="A190" t="s">
        <v>900</v>
      </c>
      <c r="B190" t="s">
        <v>10</v>
      </c>
      <c r="C190" t="s">
        <v>344</v>
      </c>
      <c r="D190">
        <v>2019</v>
      </c>
      <c r="E190">
        <v>27.2</v>
      </c>
      <c r="F190">
        <v>5.5890002250671396</v>
      </c>
    </row>
    <row r="191" spans="1:6" x14ac:dyDescent="0.45">
      <c r="A191" t="s">
        <v>919</v>
      </c>
      <c r="B191" t="s">
        <v>17</v>
      </c>
      <c r="C191" t="s">
        <v>345</v>
      </c>
      <c r="D191">
        <v>1993</v>
      </c>
      <c r="E191">
        <v>60.2</v>
      </c>
      <c r="F191">
        <v>9.7799997329711896</v>
      </c>
    </row>
    <row r="192" spans="1:6" x14ac:dyDescent="0.45">
      <c r="A192" t="s">
        <v>919</v>
      </c>
      <c r="B192" t="s">
        <v>17</v>
      </c>
      <c r="C192" t="s">
        <v>345</v>
      </c>
      <c r="D192">
        <v>1995</v>
      </c>
      <c r="E192">
        <v>57.5</v>
      </c>
      <c r="F192">
        <v>12.4799995422363</v>
      </c>
    </row>
    <row r="193" spans="1:6" x14ac:dyDescent="0.45">
      <c r="A193" t="s">
        <v>919</v>
      </c>
      <c r="B193" t="s">
        <v>17</v>
      </c>
      <c r="C193" t="s">
        <v>345</v>
      </c>
      <c r="D193">
        <v>1994</v>
      </c>
      <c r="E193">
        <v>60.9</v>
      </c>
      <c r="F193">
        <v>11.1000003814697</v>
      </c>
    </row>
    <row r="194" spans="1:6" x14ac:dyDescent="0.45">
      <c r="A194" t="s">
        <v>919</v>
      </c>
      <c r="B194" t="s">
        <v>17</v>
      </c>
      <c r="C194" t="s">
        <v>345</v>
      </c>
      <c r="D194">
        <v>1996</v>
      </c>
      <c r="E194">
        <v>56.6</v>
      </c>
      <c r="F194">
        <v>13.819999694824199</v>
      </c>
    </row>
    <row r="195" spans="1:6" x14ac:dyDescent="0.45">
      <c r="A195" t="s">
        <v>919</v>
      </c>
      <c r="B195" t="s">
        <v>17</v>
      </c>
      <c r="C195" t="s">
        <v>345</v>
      </c>
      <c r="D195">
        <v>1997</v>
      </c>
      <c r="E195">
        <v>60.4</v>
      </c>
      <c r="F195">
        <v>12.680000305175801</v>
      </c>
    </row>
    <row r="196" spans="1:6" x14ac:dyDescent="0.45">
      <c r="A196" t="s">
        <v>919</v>
      </c>
      <c r="B196" t="s">
        <v>17</v>
      </c>
      <c r="C196" t="s">
        <v>345</v>
      </c>
      <c r="D196">
        <v>1998</v>
      </c>
      <c r="E196">
        <v>54.9</v>
      </c>
      <c r="F196">
        <v>14.310000419616699</v>
      </c>
    </row>
    <row r="197" spans="1:6" x14ac:dyDescent="0.45">
      <c r="A197" t="s">
        <v>919</v>
      </c>
      <c r="B197" t="s">
        <v>17</v>
      </c>
      <c r="C197" t="s">
        <v>345</v>
      </c>
      <c r="D197">
        <v>1999</v>
      </c>
      <c r="E197">
        <v>53.2</v>
      </c>
      <c r="F197">
        <v>12.8400001525879</v>
      </c>
    </row>
    <row r="198" spans="1:6" x14ac:dyDescent="0.45">
      <c r="A198" t="s">
        <v>919</v>
      </c>
      <c r="B198" t="s">
        <v>17</v>
      </c>
      <c r="C198" t="s">
        <v>345</v>
      </c>
      <c r="D198">
        <v>2018</v>
      </c>
      <c r="E198">
        <v>39.9</v>
      </c>
      <c r="F198">
        <v>6.5120000839233398</v>
      </c>
    </row>
    <row r="199" spans="1:6" x14ac:dyDescent="0.45">
      <c r="A199" t="s">
        <v>920</v>
      </c>
      <c r="B199" t="s">
        <v>11</v>
      </c>
      <c r="C199" t="s">
        <v>343</v>
      </c>
      <c r="D199">
        <v>2021</v>
      </c>
      <c r="E199">
        <v>34.4</v>
      </c>
    </row>
    <row r="200" spans="1:6" x14ac:dyDescent="0.45">
      <c r="A200" t="s">
        <v>920</v>
      </c>
      <c r="B200" t="s">
        <v>11</v>
      </c>
      <c r="C200" t="s">
        <v>343</v>
      </c>
      <c r="D200">
        <v>2003</v>
      </c>
      <c r="E200">
        <v>38.6</v>
      </c>
      <c r="F200">
        <v>0.73400002717971802</v>
      </c>
    </row>
    <row r="201" spans="1:6" x14ac:dyDescent="0.45">
      <c r="A201" t="s">
        <v>920</v>
      </c>
      <c r="B201" t="s">
        <v>11</v>
      </c>
      <c r="C201" t="s">
        <v>343</v>
      </c>
      <c r="D201">
        <v>2011</v>
      </c>
      <c r="E201">
        <v>43.4</v>
      </c>
      <c r="F201">
        <v>2.6459999084472701</v>
      </c>
    </row>
    <row r="202" spans="1:6" x14ac:dyDescent="0.45">
      <c r="A202" t="s">
        <v>920</v>
      </c>
      <c r="B202" t="s">
        <v>11</v>
      </c>
      <c r="C202" t="s">
        <v>343</v>
      </c>
      <c r="D202">
        <v>2015</v>
      </c>
      <c r="E202">
        <v>47.6</v>
      </c>
      <c r="F202">
        <v>2.5820000171661399</v>
      </c>
    </row>
    <row r="203" spans="1:6" x14ac:dyDescent="0.45">
      <c r="A203" t="s">
        <v>920</v>
      </c>
      <c r="B203" t="s">
        <v>11</v>
      </c>
      <c r="C203" t="s">
        <v>343</v>
      </c>
      <c r="D203">
        <v>2018</v>
      </c>
      <c r="E203">
        <v>37.9</v>
      </c>
      <c r="F203">
        <v>2.3859999179840101</v>
      </c>
    </row>
    <row r="204" spans="1:6" x14ac:dyDescent="0.45">
      <c r="A204" t="s">
        <v>921</v>
      </c>
      <c r="B204" t="s">
        <v>21</v>
      </c>
      <c r="C204" t="s">
        <v>347</v>
      </c>
      <c r="D204">
        <v>2022</v>
      </c>
      <c r="E204">
        <v>28.5</v>
      </c>
    </row>
    <row r="205" spans="1:6" x14ac:dyDescent="0.45">
      <c r="A205" t="s">
        <v>921</v>
      </c>
      <c r="B205" t="s">
        <v>21</v>
      </c>
      <c r="C205" t="s">
        <v>347</v>
      </c>
      <c r="D205">
        <v>2003</v>
      </c>
      <c r="E205">
        <v>40.9</v>
      </c>
      <c r="F205">
        <v>1.79999995231628</v>
      </c>
    </row>
    <row r="206" spans="1:6" x14ac:dyDescent="0.45">
      <c r="A206" t="s">
        <v>921</v>
      </c>
      <c r="B206" t="s">
        <v>21</v>
      </c>
      <c r="C206" t="s">
        <v>347</v>
      </c>
      <c r="D206">
        <v>2007</v>
      </c>
      <c r="E206">
        <v>38.1</v>
      </c>
      <c r="F206">
        <v>3.7000000476837198</v>
      </c>
    </row>
    <row r="207" spans="1:6" x14ac:dyDescent="0.45">
      <c r="A207" t="s">
        <v>921</v>
      </c>
      <c r="B207" t="s">
        <v>21</v>
      </c>
      <c r="C207" t="s">
        <v>347</v>
      </c>
      <c r="D207">
        <v>2012</v>
      </c>
      <c r="E207">
        <v>38.799999999999997</v>
      </c>
      <c r="F207">
        <v>2.0499999523162802</v>
      </c>
    </row>
    <row r="208" spans="1:6" x14ac:dyDescent="0.45">
      <c r="A208" t="s">
        <v>921</v>
      </c>
      <c r="B208" t="s">
        <v>21</v>
      </c>
      <c r="C208" t="s">
        <v>347</v>
      </c>
      <c r="D208">
        <v>2017</v>
      </c>
      <c r="E208">
        <v>37.4</v>
      </c>
      <c r="F208">
        <v>2.35800004005432</v>
      </c>
    </row>
    <row r="209" spans="1:6" x14ac:dyDescent="0.45">
      <c r="A209" t="s">
        <v>922</v>
      </c>
      <c r="B209" t="s">
        <v>18</v>
      </c>
      <c r="C209" t="s">
        <v>345</v>
      </c>
      <c r="D209">
        <v>1990</v>
      </c>
      <c r="E209">
        <v>42</v>
      </c>
    </row>
    <row r="210" spans="1:6" x14ac:dyDescent="0.45">
      <c r="A210" t="s">
        <v>922</v>
      </c>
      <c r="B210" t="s">
        <v>18</v>
      </c>
      <c r="C210" t="s">
        <v>345</v>
      </c>
      <c r="D210">
        <v>2020</v>
      </c>
      <c r="E210">
        <v>43.6</v>
      </c>
    </row>
    <row r="211" spans="1:6" x14ac:dyDescent="0.45">
      <c r="A211" t="s">
        <v>922</v>
      </c>
      <c r="B211" t="s">
        <v>18</v>
      </c>
      <c r="C211" t="s">
        <v>345</v>
      </c>
      <c r="D211">
        <v>2021</v>
      </c>
      <c r="E211">
        <v>40.9</v>
      </c>
    </row>
    <row r="212" spans="1:6" x14ac:dyDescent="0.45">
      <c r="A212" t="s">
        <v>922</v>
      </c>
      <c r="B212" t="s">
        <v>18</v>
      </c>
      <c r="C212" t="s">
        <v>345</v>
      </c>
      <c r="D212">
        <v>2022</v>
      </c>
      <c r="E212">
        <v>41.2</v>
      </c>
    </row>
    <row r="213" spans="1:6" x14ac:dyDescent="0.45">
      <c r="A213" t="s">
        <v>922</v>
      </c>
      <c r="B213" t="s">
        <v>18</v>
      </c>
      <c r="C213" t="s">
        <v>345</v>
      </c>
      <c r="D213">
        <v>2023</v>
      </c>
      <c r="E213">
        <v>42.1</v>
      </c>
    </row>
    <row r="214" spans="1:6" x14ac:dyDescent="0.45">
      <c r="A214" t="s">
        <v>922</v>
      </c>
      <c r="B214" t="s">
        <v>18</v>
      </c>
      <c r="C214" t="s">
        <v>345</v>
      </c>
      <c r="D214">
        <v>1992</v>
      </c>
      <c r="E214">
        <v>49.1</v>
      </c>
      <c r="F214">
        <v>2.7750000953674299</v>
      </c>
    </row>
    <row r="215" spans="1:6" x14ac:dyDescent="0.45">
      <c r="A215" t="s">
        <v>922</v>
      </c>
      <c r="B215" t="s">
        <v>18</v>
      </c>
      <c r="C215" t="s">
        <v>345</v>
      </c>
      <c r="D215">
        <v>1997</v>
      </c>
      <c r="E215">
        <v>58.1</v>
      </c>
      <c r="F215">
        <v>2.8740000724792498</v>
      </c>
    </row>
    <row r="216" spans="1:6" x14ac:dyDescent="0.45">
      <c r="A216" t="s">
        <v>922</v>
      </c>
      <c r="B216" t="s">
        <v>18</v>
      </c>
      <c r="C216" t="s">
        <v>345</v>
      </c>
      <c r="D216">
        <v>1999</v>
      </c>
      <c r="E216">
        <v>58</v>
      </c>
      <c r="F216">
        <v>2.91100001335144</v>
      </c>
    </row>
    <row r="217" spans="1:6" x14ac:dyDescent="0.45">
      <c r="A217" t="s">
        <v>922</v>
      </c>
      <c r="B217" t="s">
        <v>18</v>
      </c>
      <c r="C217" t="s">
        <v>345</v>
      </c>
      <c r="D217">
        <v>2000</v>
      </c>
      <c r="E217">
        <v>61.6</v>
      </c>
      <c r="F217">
        <v>2.8929998874664302</v>
      </c>
    </row>
    <row r="218" spans="1:6" x14ac:dyDescent="0.45">
      <c r="A218" t="s">
        <v>922</v>
      </c>
      <c r="B218" t="s">
        <v>18</v>
      </c>
      <c r="C218" t="s">
        <v>345</v>
      </c>
      <c r="D218">
        <v>2001</v>
      </c>
      <c r="E218">
        <v>57.4</v>
      </c>
      <c r="F218">
        <v>2.8900001049041699</v>
      </c>
    </row>
    <row r="219" spans="1:6" x14ac:dyDescent="0.45">
      <c r="A219" t="s">
        <v>922</v>
      </c>
      <c r="B219" t="s">
        <v>18</v>
      </c>
      <c r="C219" t="s">
        <v>345</v>
      </c>
      <c r="D219">
        <v>2002</v>
      </c>
      <c r="E219">
        <v>59.3</v>
      </c>
      <c r="F219">
        <v>2.9349999427795401</v>
      </c>
    </row>
    <row r="220" spans="1:6" x14ac:dyDescent="0.45">
      <c r="A220" t="s">
        <v>922</v>
      </c>
      <c r="B220" t="s">
        <v>18</v>
      </c>
      <c r="C220" t="s">
        <v>345</v>
      </c>
      <c r="D220">
        <v>2004</v>
      </c>
      <c r="E220">
        <v>55</v>
      </c>
      <c r="F220">
        <v>2.8959999084472701</v>
      </c>
    </row>
    <row r="221" spans="1:6" x14ac:dyDescent="0.45">
      <c r="A221" t="s">
        <v>922</v>
      </c>
      <c r="B221" t="s">
        <v>18</v>
      </c>
      <c r="C221" t="s">
        <v>345</v>
      </c>
      <c r="D221">
        <v>2005</v>
      </c>
      <c r="E221">
        <v>58.5</v>
      </c>
      <c r="F221">
        <v>2.8410000801086399</v>
      </c>
    </row>
    <row r="222" spans="1:6" x14ac:dyDescent="0.45">
      <c r="A222" t="s">
        <v>922</v>
      </c>
      <c r="B222" t="s">
        <v>18</v>
      </c>
      <c r="C222" t="s">
        <v>345</v>
      </c>
      <c r="D222">
        <v>2006</v>
      </c>
      <c r="E222">
        <v>56.7</v>
      </c>
      <c r="F222">
        <v>2.7290000915527299</v>
      </c>
    </row>
    <row r="223" spans="1:6" x14ac:dyDescent="0.45">
      <c r="A223" t="s">
        <v>922</v>
      </c>
      <c r="B223" t="s">
        <v>18</v>
      </c>
      <c r="C223" t="s">
        <v>345</v>
      </c>
      <c r="D223">
        <v>2007</v>
      </c>
      <c r="E223">
        <v>54.5</v>
      </c>
      <c r="F223">
        <v>2.6349999904632599</v>
      </c>
    </row>
    <row r="224" spans="1:6" x14ac:dyDescent="0.45">
      <c r="A224" t="s">
        <v>922</v>
      </c>
      <c r="B224" t="s">
        <v>18</v>
      </c>
      <c r="C224" t="s">
        <v>345</v>
      </c>
      <c r="D224">
        <v>2008</v>
      </c>
      <c r="E224">
        <v>50.8</v>
      </c>
      <c r="F224">
        <v>2.6029999256134002</v>
      </c>
    </row>
    <row r="225" spans="1:6" x14ac:dyDescent="0.45">
      <c r="A225" t="s">
        <v>922</v>
      </c>
      <c r="B225" t="s">
        <v>18</v>
      </c>
      <c r="C225" t="s">
        <v>345</v>
      </c>
      <c r="D225">
        <v>2009</v>
      </c>
      <c r="E225">
        <v>49.2</v>
      </c>
      <c r="F225">
        <v>2.8629999160766602</v>
      </c>
    </row>
    <row r="226" spans="1:6" x14ac:dyDescent="0.45">
      <c r="A226" t="s">
        <v>922</v>
      </c>
      <c r="B226" t="s">
        <v>18</v>
      </c>
      <c r="C226" t="s">
        <v>345</v>
      </c>
      <c r="D226">
        <v>2011</v>
      </c>
      <c r="E226">
        <v>46.1</v>
      </c>
      <c r="F226">
        <v>2.2190001010894802</v>
      </c>
    </row>
    <row r="227" spans="1:6" x14ac:dyDescent="0.45">
      <c r="A227" t="s">
        <v>922</v>
      </c>
      <c r="B227" t="s">
        <v>18</v>
      </c>
      <c r="C227" t="s">
        <v>345</v>
      </c>
      <c r="D227">
        <v>2012</v>
      </c>
      <c r="E227">
        <v>46.6</v>
      </c>
      <c r="F227">
        <v>2.0480000972747798</v>
      </c>
    </row>
    <row r="228" spans="1:6" x14ac:dyDescent="0.45">
      <c r="A228" t="s">
        <v>922</v>
      </c>
      <c r="B228" t="s">
        <v>18</v>
      </c>
      <c r="C228" t="s">
        <v>345</v>
      </c>
      <c r="D228">
        <v>2013</v>
      </c>
      <c r="E228">
        <v>47.6</v>
      </c>
      <c r="F228">
        <v>2.3940000534057599</v>
      </c>
    </row>
    <row r="229" spans="1:6" x14ac:dyDescent="0.45">
      <c r="A229" t="s">
        <v>922</v>
      </c>
      <c r="B229" t="s">
        <v>18</v>
      </c>
      <c r="C229" t="s">
        <v>345</v>
      </c>
      <c r="D229">
        <v>2014</v>
      </c>
      <c r="E229">
        <v>47.8</v>
      </c>
      <c r="F229">
        <v>2.0069999694824201</v>
      </c>
    </row>
    <row r="230" spans="1:6" x14ac:dyDescent="0.45">
      <c r="A230" t="s">
        <v>922</v>
      </c>
      <c r="B230" t="s">
        <v>18</v>
      </c>
      <c r="C230" t="s">
        <v>345</v>
      </c>
      <c r="D230">
        <v>2015</v>
      </c>
      <c r="E230">
        <v>46.7</v>
      </c>
      <c r="F230">
        <v>3.06599998474121</v>
      </c>
    </row>
    <row r="231" spans="1:6" x14ac:dyDescent="0.45">
      <c r="A231" t="s">
        <v>922</v>
      </c>
      <c r="B231" t="s">
        <v>18</v>
      </c>
      <c r="C231" t="s">
        <v>345</v>
      </c>
      <c r="D231">
        <v>2016</v>
      </c>
      <c r="E231">
        <v>45.2</v>
      </c>
      <c r="F231">
        <v>3.5250000953674299</v>
      </c>
    </row>
    <row r="232" spans="1:6" x14ac:dyDescent="0.45">
      <c r="A232" t="s">
        <v>922</v>
      </c>
      <c r="B232" t="s">
        <v>18</v>
      </c>
      <c r="C232" t="s">
        <v>345</v>
      </c>
      <c r="D232">
        <v>2017</v>
      </c>
      <c r="E232">
        <v>44.6</v>
      </c>
      <c r="F232">
        <v>3.6700000762939502</v>
      </c>
    </row>
    <row r="233" spans="1:6" x14ac:dyDescent="0.45">
      <c r="A233" t="s">
        <v>922</v>
      </c>
      <c r="B233" t="s">
        <v>18</v>
      </c>
      <c r="C233" t="s">
        <v>345</v>
      </c>
      <c r="D233">
        <v>2018</v>
      </c>
      <c r="E233">
        <v>42.6</v>
      </c>
      <c r="F233">
        <v>3.5339999198913601</v>
      </c>
    </row>
    <row r="234" spans="1:6" x14ac:dyDescent="0.45">
      <c r="A234" t="s">
        <v>922</v>
      </c>
      <c r="B234" t="s">
        <v>18</v>
      </c>
      <c r="C234" t="s">
        <v>345</v>
      </c>
      <c r="D234">
        <v>2019</v>
      </c>
      <c r="E234">
        <v>41.6</v>
      </c>
      <c r="F234">
        <v>3.4979999065399201</v>
      </c>
    </row>
    <row r="235" spans="1:6" x14ac:dyDescent="0.45">
      <c r="A235" t="s">
        <v>903</v>
      </c>
      <c r="B235" t="s">
        <v>15</v>
      </c>
      <c r="C235" t="s">
        <v>344</v>
      </c>
      <c r="D235">
        <v>2001</v>
      </c>
      <c r="E235">
        <v>30</v>
      </c>
      <c r="F235">
        <v>26.6019992828369</v>
      </c>
    </row>
    <row r="236" spans="1:6" x14ac:dyDescent="0.45">
      <c r="A236" t="s">
        <v>903</v>
      </c>
      <c r="B236" t="s">
        <v>15</v>
      </c>
      <c r="C236" t="s">
        <v>344</v>
      </c>
      <c r="D236">
        <v>2004</v>
      </c>
      <c r="E236">
        <v>34</v>
      </c>
      <c r="F236">
        <v>29.593999862670898</v>
      </c>
    </row>
    <row r="237" spans="1:6" x14ac:dyDescent="0.45">
      <c r="A237" t="s">
        <v>903</v>
      </c>
      <c r="B237" t="s">
        <v>15</v>
      </c>
      <c r="C237" t="s">
        <v>344</v>
      </c>
      <c r="D237">
        <v>2007</v>
      </c>
      <c r="E237">
        <v>33.1</v>
      </c>
      <c r="F237">
        <v>28.9839992523193</v>
      </c>
    </row>
    <row r="238" spans="1:6" x14ac:dyDescent="0.45">
      <c r="A238" t="s">
        <v>903</v>
      </c>
      <c r="B238" t="s">
        <v>15</v>
      </c>
      <c r="C238" t="s">
        <v>344</v>
      </c>
      <c r="D238">
        <v>2011</v>
      </c>
      <c r="E238">
        <v>33</v>
      </c>
      <c r="F238">
        <v>27.5820007324219</v>
      </c>
    </row>
    <row r="239" spans="1:6" x14ac:dyDescent="0.45">
      <c r="A239" t="s">
        <v>923</v>
      </c>
      <c r="B239" t="s">
        <v>22</v>
      </c>
      <c r="C239" t="s">
        <v>343</v>
      </c>
      <c r="D239">
        <v>1985</v>
      </c>
      <c r="E239">
        <v>54.2</v>
      </c>
    </row>
    <row r="240" spans="1:6" x14ac:dyDescent="0.45">
      <c r="A240" t="s">
        <v>923</v>
      </c>
      <c r="B240" t="s">
        <v>22</v>
      </c>
      <c r="C240" t="s">
        <v>343</v>
      </c>
      <c r="D240">
        <v>1993</v>
      </c>
      <c r="E240">
        <v>60.1</v>
      </c>
      <c r="F240">
        <v>18.6219997406006</v>
      </c>
    </row>
    <row r="241" spans="1:6" x14ac:dyDescent="0.45">
      <c r="A241" t="s">
        <v>923</v>
      </c>
      <c r="B241" t="s">
        <v>22</v>
      </c>
      <c r="C241" t="s">
        <v>343</v>
      </c>
      <c r="D241">
        <v>2002</v>
      </c>
      <c r="E241">
        <v>61.5</v>
      </c>
      <c r="F241">
        <v>21.1350002288818</v>
      </c>
    </row>
    <row r="242" spans="1:6" x14ac:dyDescent="0.45">
      <c r="A242" t="s">
        <v>923</v>
      </c>
      <c r="B242" t="s">
        <v>22</v>
      </c>
      <c r="C242" t="s">
        <v>343</v>
      </c>
      <c r="D242">
        <v>2009</v>
      </c>
      <c r="E242">
        <v>56.9</v>
      </c>
      <c r="F242">
        <v>16.169000625610401</v>
      </c>
    </row>
    <row r="243" spans="1:6" x14ac:dyDescent="0.45">
      <c r="A243" t="s">
        <v>923</v>
      </c>
      <c r="B243" t="s">
        <v>22</v>
      </c>
      <c r="C243" t="s">
        <v>343</v>
      </c>
      <c r="D243">
        <v>2015</v>
      </c>
      <c r="E243">
        <v>54.9</v>
      </c>
      <c r="F243">
        <v>17.7469997406006</v>
      </c>
    </row>
    <row r="244" spans="1:6" x14ac:dyDescent="0.45">
      <c r="A244" t="s">
        <v>924</v>
      </c>
      <c r="B244" t="s">
        <v>19</v>
      </c>
      <c r="C244" t="s">
        <v>345</v>
      </c>
      <c r="D244">
        <v>1981</v>
      </c>
      <c r="E244">
        <v>57.9</v>
      </c>
    </row>
    <row r="245" spans="1:6" x14ac:dyDescent="0.45">
      <c r="A245" t="s">
        <v>924</v>
      </c>
      <c r="B245" t="s">
        <v>19</v>
      </c>
      <c r="C245" t="s">
        <v>345</v>
      </c>
      <c r="D245">
        <v>1982</v>
      </c>
      <c r="E245">
        <v>58.4</v>
      </c>
    </row>
    <row r="246" spans="1:6" x14ac:dyDescent="0.45">
      <c r="A246" t="s">
        <v>924</v>
      </c>
      <c r="B246" t="s">
        <v>19</v>
      </c>
      <c r="C246" t="s">
        <v>345</v>
      </c>
      <c r="D246">
        <v>1983</v>
      </c>
      <c r="E246">
        <v>58.9</v>
      </c>
    </row>
    <row r="247" spans="1:6" x14ac:dyDescent="0.45">
      <c r="A247" t="s">
        <v>924</v>
      </c>
      <c r="B247" t="s">
        <v>19</v>
      </c>
      <c r="C247" t="s">
        <v>345</v>
      </c>
      <c r="D247">
        <v>1984</v>
      </c>
      <c r="E247">
        <v>58.3</v>
      </c>
    </row>
    <row r="248" spans="1:6" x14ac:dyDescent="0.45">
      <c r="A248" t="s">
        <v>924</v>
      </c>
      <c r="B248" t="s">
        <v>19</v>
      </c>
      <c r="C248" t="s">
        <v>345</v>
      </c>
      <c r="D248">
        <v>1985</v>
      </c>
      <c r="E248">
        <v>55.5</v>
      </c>
    </row>
    <row r="249" spans="1:6" x14ac:dyDescent="0.45">
      <c r="A249" t="s">
        <v>924</v>
      </c>
      <c r="B249" t="s">
        <v>19</v>
      </c>
      <c r="C249" t="s">
        <v>345</v>
      </c>
      <c r="D249">
        <v>1986</v>
      </c>
      <c r="E249">
        <v>58.4</v>
      </c>
    </row>
    <row r="250" spans="1:6" x14ac:dyDescent="0.45">
      <c r="A250" t="s">
        <v>924</v>
      </c>
      <c r="B250" t="s">
        <v>19</v>
      </c>
      <c r="C250" t="s">
        <v>345</v>
      </c>
      <c r="D250">
        <v>1987</v>
      </c>
      <c r="E250">
        <v>59.6</v>
      </c>
    </row>
    <row r="251" spans="1:6" x14ac:dyDescent="0.45">
      <c r="A251" t="s">
        <v>924</v>
      </c>
      <c r="B251" t="s">
        <v>19</v>
      </c>
      <c r="C251" t="s">
        <v>345</v>
      </c>
      <c r="D251">
        <v>1988</v>
      </c>
      <c r="E251">
        <v>61.4</v>
      </c>
    </row>
    <row r="252" spans="1:6" x14ac:dyDescent="0.45">
      <c r="A252" t="s">
        <v>924</v>
      </c>
      <c r="B252" t="s">
        <v>19</v>
      </c>
      <c r="C252" t="s">
        <v>345</v>
      </c>
      <c r="D252">
        <v>1989</v>
      </c>
      <c r="E252">
        <v>63.2</v>
      </c>
    </row>
    <row r="253" spans="1:6" x14ac:dyDescent="0.45">
      <c r="A253" t="s">
        <v>924</v>
      </c>
      <c r="B253" t="s">
        <v>19</v>
      </c>
      <c r="C253" t="s">
        <v>345</v>
      </c>
      <c r="D253">
        <v>1990</v>
      </c>
      <c r="E253">
        <v>60.5</v>
      </c>
    </row>
    <row r="254" spans="1:6" x14ac:dyDescent="0.45">
      <c r="A254" t="s">
        <v>924</v>
      </c>
      <c r="B254" t="s">
        <v>19</v>
      </c>
      <c r="C254" t="s">
        <v>345</v>
      </c>
      <c r="D254">
        <v>2020</v>
      </c>
      <c r="E254">
        <v>48.9</v>
      </c>
    </row>
    <row r="255" spans="1:6" x14ac:dyDescent="0.45">
      <c r="A255" t="s">
        <v>924</v>
      </c>
      <c r="B255" t="s">
        <v>19</v>
      </c>
      <c r="C255" t="s">
        <v>345</v>
      </c>
      <c r="D255">
        <v>2021</v>
      </c>
      <c r="E255">
        <v>52.9</v>
      </c>
    </row>
    <row r="256" spans="1:6" x14ac:dyDescent="0.45">
      <c r="A256" t="s">
        <v>924</v>
      </c>
      <c r="B256" t="s">
        <v>19</v>
      </c>
      <c r="C256" t="s">
        <v>345</v>
      </c>
      <c r="D256">
        <v>2022</v>
      </c>
      <c r="E256">
        <v>52</v>
      </c>
    </row>
    <row r="257" spans="1:6" x14ac:dyDescent="0.45">
      <c r="A257" t="s">
        <v>924</v>
      </c>
      <c r="B257" t="s">
        <v>19</v>
      </c>
      <c r="C257" t="s">
        <v>345</v>
      </c>
      <c r="D257">
        <v>2023</v>
      </c>
      <c r="E257">
        <v>51.6</v>
      </c>
    </row>
    <row r="258" spans="1:6" x14ac:dyDescent="0.45">
      <c r="A258" t="s">
        <v>924</v>
      </c>
      <c r="B258" t="s">
        <v>19</v>
      </c>
      <c r="C258" t="s">
        <v>345</v>
      </c>
      <c r="D258">
        <v>1992</v>
      </c>
      <c r="E258">
        <v>53.1</v>
      </c>
      <c r="F258">
        <v>6.4200000762939498</v>
      </c>
    </row>
    <row r="259" spans="1:6" x14ac:dyDescent="0.45">
      <c r="A259" t="s">
        <v>924</v>
      </c>
      <c r="B259" t="s">
        <v>19</v>
      </c>
      <c r="C259" t="s">
        <v>345</v>
      </c>
      <c r="D259">
        <v>1993</v>
      </c>
      <c r="E259">
        <v>60.1</v>
      </c>
      <c r="F259">
        <v>6.0300002098083496</v>
      </c>
    </row>
    <row r="260" spans="1:6" x14ac:dyDescent="0.45">
      <c r="A260" t="s">
        <v>924</v>
      </c>
      <c r="B260" t="s">
        <v>19</v>
      </c>
      <c r="C260" t="s">
        <v>345</v>
      </c>
      <c r="D260">
        <v>1995</v>
      </c>
      <c r="E260">
        <v>59.5</v>
      </c>
      <c r="F260">
        <v>6.4210000038146999</v>
      </c>
    </row>
    <row r="261" spans="1:6" x14ac:dyDescent="0.45">
      <c r="A261" t="s">
        <v>924</v>
      </c>
      <c r="B261" t="s">
        <v>19</v>
      </c>
      <c r="C261" t="s">
        <v>345</v>
      </c>
      <c r="D261">
        <v>1996</v>
      </c>
      <c r="E261">
        <v>59.8</v>
      </c>
      <c r="F261">
        <v>7.2529997825622603</v>
      </c>
    </row>
    <row r="262" spans="1:6" x14ac:dyDescent="0.45">
      <c r="A262" t="s">
        <v>924</v>
      </c>
      <c r="B262" t="s">
        <v>19</v>
      </c>
      <c r="C262" t="s">
        <v>345</v>
      </c>
      <c r="D262">
        <v>1997</v>
      </c>
      <c r="E262">
        <v>59.8</v>
      </c>
      <c r="F262">
        <v>8.1579999923706108</v>
      </c>
    </row>
    <row r="263" spans="1:6" x14ac:dyDescent="0.45">
      <c r="A263" t="s">
        <v>924</v>
      </c>
      <c r="B263" t="s">
        <v>19</v>
      </c>
      <c r="C263" t="s">
        <v>345</v>
      </c>
      <c r="D263">
        <v>1998</v>
      </c>
      <c r="E263">
        <v>59.6</v>
      </c>
      <c r="F263">
        <v>9.4230003356933594</v>
      </c>
    </row>
    <row r="264" spans="1:6" x14ac:dyDescent="0.45">
      <c r="A264" t="s">
        <v>924</v>
      </c>
      <c r="B264" t="s">
        <v>19</v>
      </c>
      <c r="C264" t="s">
        <v>345</v>
      </c>
      <c r="D264">
        <v>1999</v>
      </c>
      <c r="E264">
        <v>59</v>
      </c>
      <c r="F264">
        <v>10.208000183105501</v>
      </c>
    </row>
    <row r="265" spans="1:6" x14ac:dyDescent="0.45">
      <c r="A265" t="s">
        <v>924</v>
      </c>
      <c r="B265" t="s">
        <v>19</v>
      </c>
      <c r="C265" t="s">
        <v>345</v>
      </c>
      <c r="D265">
        <v>2001</v>
      </c>
      <c r="E265">
        <v>58.4</v>
      </c>
      <c r="F265">
        <v>9.6099996566772496</v>
      </c>
    </row>
    <row r="266" spans="1:6" x14ac:dyDescent="0.45">
      <c r="A266" t="s">
        <v>924</v>
      </c>
      <c r="B266" t="s">
        <v>19</v>
      </c>
      <c r="C266" t="s">
        <v>345</v>
      </c>
      <c r="D266">
        <v>2002</v>
      </c>
      <c r="E266">
        <v>58.1</v>
      </c>
      <c r="F266">
        <v>9.3710002899169904</v>
      </c>
    </row>
    <row r="267" spans="1:6" x14ac:dyDescent="0.45">
      <c r="A267" t="s">
        <v>924</v>
      </c>
      <c r="B267" t="s">
        <v>19</v>
      </c>
      <c r="C267" t="s">
        <v>345</v>
      </c>
      <c r="D267">
        <v>2003</v>
      </c>
      <c r="E267">
        <v>57.6</v>
      </c>
      <c r="F267">
        <v>9.9910001754760707</v>
      </c>
    </row>
    <row r="268" spans="1:6" x14ac:dyDescent="0.45">
      <c r="A268" t="s">
        <v>924</v>
      </c>
      <c r="B268" t="s">
        <v>19</v>
      </c>
      <c r="C268" t="s">
        <v>345</v>
      </c>
      <c r="D268">
        <v>2004</v>
      </c>
      <c r="E268">
        <v>56.5</v>
      </c>
      <c r="F268">
        <v>9.1049995422363299</v>
      </c>
    </row>
    <row r="269" spans="1:6" x14ac:dyDescent="0.45">
      <c r="A269" t="s">
        <v>924</v>
      </c>
      <c r="B269" t="s">
        <v>19</v>
      </c>
      <c r="C269" t="s">
        <v>345</v>
      </c>
      <c r="D269">
        <v>2005</v>
      </c>
      <c r="E269">
        <v>56.3</v>
      </c>
      <c r="F269">
        <v>9.5679998397827095</v>
      </c>
    </row>
    <row r="270" spans="1:6" x14ac:dyDescent="0.45">
      <c r="A270" t="s">
        <v>924</v>
      </c>
      <c r="B270" t="s">
        <v>19</v>
      </c>
      <c r="C270" t="s">
        <v>345</v>
      </c>
      <c r="D270">
        <v>2006</v>
      </c>
      <c r="E270">
        <v>55.6</v>
      </c>
      <c r="F270">
        <v>8.6389999389648402</v>
      </c>
    </row>
    <row r="271" spans="1:6" x14ac:dyDescent="0.45">
      <c r="A271" t="s">
        <v>924</v>
      </c>
      <c r="B271" t="s">
        <v>19</v>
      </c>
      <c r="C271" t="s">
        <v>345</v>
      </c>
      <c r="D271">
        <v>2007</v>
      </c>
      <c r="E271">
        <v>54.9</v>
      </c>
      <c r="F271">
        <v>8.3269996643066406</v>
      </c>
    </row>
    <row r="272" spans="1:6" x14ac:dyDescent="0.45">
      <c r="A272" t="s">
        <v>924</v>
      </c>
      <c r="B272" t="s">
        <v>19</v>
      </c>
      <c r="C272" t="s">
        <v>345</v>
      </c>
      <c r="D272">
        <v>2008</v>
      </c>
      <c r="E272">
        <v>54</v>
      </c>
      <c r="F272">
        <v>7.34299993515015</v>
      </c>
    </row>
    <row r="273" spans="1:6" x14ac:dyDescent="0.45">
      <c r="A273" t="s">
        <v>924</v>
      </c>
      <c r="B273" t="s">
        <v>19</v>
      </c>
      <c r="C273" t="s">
        <v>345</v>
      </c>
      <c r="D273">
        <v>2009</v>
      </c>
      <c r="E273">
        <v>53.7</v>
      </c>
      <c r="F273">
        <v>8.5220003128051793</v>
      </c>
    </row>
    <row r="274" spans="1:6" x14ac:dyDescent="0.45">
      <c r="A274" t="s">
        <v>924</v>
      </c>
      <c r="B274" t="s">
        <v>19</v>
      </c>
      <c r="C274" t="s">
        <v>345</v>
      </c>
      <c r="D274">
        <v>2011</v>
      </c>
      <c r="E274">
        <v>52.9</v>
      </c>
      <c r="F274">
        <v>6.9169998168945304</v>
      </c>
    </row>
    <row r="275" spans="1:6" x14ac:dyDescent="0.45">
      <c r="A275" t="s">
        <v>924</v>
      </c>
      <c r="B275" t="s">
        <v>19</v>
      </c>
      <c r="C275" t="s">
        <v>345</v>
      </c>
      <c r="D275">
        <v>2012</v>
      </c>
      <c r="E275">
        <v>53.4</v>
      </c>
      <c r="F275">
        <v>7.1859998703002903</v>
      </c>
    </row>
    <row r="276" spans="1:6" x14ac:dyDescent="0.45">
      <c r="A276" t="s">
        <v>924</v>
      </c>
      <c r="B276" t="s">
        <v>19</v>
      </c>
      <c r="C276" t="s">
        <v>345</v>
      </c>
      <c r="D276">
        <v>2013</v>
      </c>
      <c r="E276">
        <v>52.7</v>
      </c>
      <c r="F276">
        <v>6.9759998321533203</v>
      </c>
    </row>
    <row r="277" spans="1:6" x14ac:dyDescent="0.45">
      <c r="A277" t="s">
        <v>924</v>
      </c>
      <c r="B277" t="s">
        <v>19</v>
      </c>
      <c r="C277" t="s">
        <v>345</v>
      </c>
      <c r="D277">
        <v>2014</v>
      </c>
      <c r="E277">
        <v>52</v>
      </c>
      <c r="F277">
        <v>6.6609997749328604</v>
      </c>
    </row>
    <row r="278" spans="1:6" x14ac:dyDescent="0.45">
      <c r="A278" t="s">
        <v>924</v>
      </c>
      <c r="B278" t="s">
        <v>19</v>
      </c>
      <c r="C278" t="s">
        <v>345</v>
      </c>
      <c r="D278">
        <v>2015</v>
      </c>
      <c r="E278">
        <v>51.9</v>
      </c>
      <c r="F278">
        <v>8.4270000457763707</v>
      </c>
    </row>
    <row r="279" spans="1:6" x14ac:dyDescent="0.45">
      <c r="A279" t="s">
        <v>924</v>
      </c>
      <c r="B279" t="s">
        <v>19</v>
      </c>
      <c r="C279" t="s">
        <v>345</v>
      </c>
      <c r="D279">
        <v>2016</v>
      </c>
      <c r="E279">
        <v>53.4</v>
      </c>
      <c r="F279">
        <v>11.6000003814697</v>
      </c>
    </row>
    <row r="280" spans="1:6" x14ac:dyDescent="0.45">
      <c r="A280" t="s">
        <v>924</v>
      </c>
      <c r="B280" t="s">
        <v>19</v>
      </c>
      <c r="C280" t="s">
        <v>345</v>
      </c>
      <c r="D280">
        <v>2017</v>
      </c>
      <c r="E280">
        <v>53.3</v>
      </c>
      <c r="F280">
        <v>12.8219995498657</v>
      </c>
    </row>
    <row r="281" spans="1:6" x14ac:dyDescent="0.45">
      <c r="A281" t="s">
        <v>924</v>
      </c>
      <c r="B281" t="s">
        <v>19</v>
      </c>
      <c r="C281" t="s">
        <v>345</v>
      </c>
      <c r="D281">
        <v>2018</v>
      </c>
      <c r="E281">
        <v>53.9</v>
      </c>
      <c r="F281">
        <v>12.3339996337891</v>
      </c>
    </row>
    <row r="282" spans="1:6" x14ac:dyDescent="0.45">
      <c r="A282" t="s">
        <v>924</v>
      </c>
      <c r="B282" t="s">
        <v>19</v>
      </c>
      <c r="C282" t="s">
        <v>345</v>
      </c>
      <c r="D282">
        <v>2019</v>
      </c>
      <c r="E282">
        <v>53.5</v>
      </c>
      <c r="F282">
        <v>12.083000183105501</v>
      </c>
    </row>
    <row r="283" spans="1:6" x14ac:dyDescent="0.45">
      <c r="A283" t="s">
        <v>901</v>
      </c>
      <c r="B283" t="s">
        <v>14</v>
      </c>
      <c r="C283" t="s">
        <v>344</v>
      </c>
      <c r="D283">
        <v>1989</v>
      </c>
      <c r="E283">
        <v>23.4</v>
      </c>
    </row>
    <row r="284" spans="1:6" x14ac:dyDescent="0.45">
      <c r="A284" t="s">
        <v>901</v>
      </c>
      <c r="B284" t="s">
        <v>14</v>
      </c>
      <c r="C284" t="s">
        <v>344</v>
      </c>
      <c r="D284">
        <v>2020</v>
      </c>
      <c r="E284">
        <v>40.5</v>
      </c>
    </row>
    <row r="285" spans="1:6" x14ac:dyDescent="0.45">
      <c r="A285" t="s">
        <v>901</v>
      </c>
      <c r="B285" t="s">
        <v>14</v>
      </c>
      <c r="C285" t="s">
        <v>344</v>
      </c>
      <c r="D285">
        <v>2021</v>
      </c>
      <c r="E285">
        <v>39</v>
      </c>
    </row>
    <row r="286" spans="1:6" x14ac:dyDescent="0.45">
      <c r="A286" t="s">
        <v>901</v>
      </c>
      <c r="B286" t="s">
        <v>14</v>
      </c>
      <c r="C286" t="s">
        <v>344</v>
      </c>
      <c r="D286">
        <v>2022</v>
      </c>
      <c r="E286">
        <v>38.200000000000003</v>
      </c>
    </row>
    <row r="287" spans="1:6" x14ac:dyDescent="0.45">
      <c r="A287" t="s">
        <v>901</v>
      </c>
      <c r="B287" t="s">
        <v>14</v>
      </c>
      <c r="C287" t="s">
        <v>344</v>
      </c>
      <c r="D287">
        <v>2023</v>
      </c>
      <c r="E287">
        <v>39.5</v>
      </c>
    </row>
    <row r="288" spans="1:6" x14ac:dyDescent="0.45">
      <c r="A288" t="s">
        <v>901</v>
      </c>
      <c r="B288" t="s">
        <v>14</v>
      </c>
      <c r="C288" t="s">
        <v>344</v>
      </c>
      <c r="D288">
        <v>1992</v>
      </c>
      <c r="E288">
        <v>30.7</v>
      </c>
      <c r="F288">
        <v>13.479000091552701</v>
      </c>
    </row>
    <row r="289" spans="1:6" x14ac:dyDescent="0.45">
      <c r="A289" t="s">
        <v>901</v>
      </c>
      <c r="B289" t="s">
        <v>14</v>
      </c>
      <c r="C289" t="s">
        <v>344</v>
      </c>
      <c r="D289">
        <v>1994</v>
      </c>
      <c r="E289">
        <v>24.3</v>
      </c>
      <c r="F289">
        <v>13.685000419616699</v>
      </c>
    </row>
    <row r="290" spans="1:6" x14ac:dyDescent="0.45">
      <c r="A290" t="s">
        <v>901</v>
      </c>
      <c r="B290" t="s">
        <v>14</v>
      </c>
      <c r="C290" t="s">
        <v>344</v>
      </c>
      <c r="D290">
        <v>1995</v>
      </c>
      <c r="E290">
        <v>32.799999999999997</v>
      </c>
      <c r="F290">
        <v>13.6940002441406</v>
      </c>
    </row>
    <row r="291" spans="1:6" x14ac:dyDescent="0.45">
      <c r="A291" t="s">
        <v>901</v>
      </c>
      <c r="B291" t="s">
        <v>14</v>
      </c>
      <c r="C291" t="s">
        <v>344</v>
      </c>
      <c r="D291">
        <v>1997</v>
      </c>
      <c r="E291">
        <v>26.4</v>
      </c>
      <c r="F291">
        <v>13.699999809265099</v>
      </c>
    </row>
    <row r="292" spans="1:6" x14ac:dyDescent="0.45">
      <c r="A292" t="s">
        <v>901</v>
      </c>
      <c r="B292" t="s">
        <v>14</v>
      </c>
      <c r="C292" t="s">
        <v>344</v>
      </c>
      <c r="D292">
        <v>2001</v>
      </c>
      <c r="E292">
        <v>32.700000000000003</v>
      </c>
      <c r="F292">
        <v>19.9209995269775</v>
      </c>
    </row>
    <row r="293" spans="1:6" x14ac:dyDescent="0.45">
      <c r="A293" t="s">
        <v>901</v>
      </c>
      <c r="B293" t="s">
        <v>14</v>
      </c>
      <c r="C293" t="s">
        <v>344</v>
      </c>
      <c r="D293">
        <v>2003</v>
      </c>
      <c r="E293">
        <v>28.9</v>
      </c>
      <c r="F293">
        <v>13.7329998016357</v>
      </c>
    </row>
    <row r="294" spans="1:6" x14ac:dyDescent="0.45">
      <c r="A294" t="s">
        <v>901</v>
      </c>
      <c r="B294" t="s">
        <v>14</v>
      </c>
      <c r="C294" t="s">
        <v>344</v>
      </c>
      <c r="D294">
        <v>2006</v>
      </c>
      <c r="E294">
        <v>35.700000000000003</v>
      </c>
      <c r="F294">
        <v>8.9510002136230504</v>
      </c>
    </row>
    <row r="295" spans="1:6" x14ac:dyDescent="0.45">
      <c r="A295" t="s">
        <v>901</v>
      </c>
      <c r="B295" t="s">
        <v>14</v>
      </c>
      <c r="C295" t="s">
        <v>344</v>
      </c>
      <c r="D295">
        <v>2007</v>
      </c>
      <c r="E295">
        <v>36.1</v>
      </c>
      <c r="F295">
        <v>6.8779997825622603</v>
      </c>
    </row>
    <row r="296" spans="1:6" x14ac:dyDescent="0.45">
      <c r="A296" t="s">
        <v>901</v>
      </c>
      <c r="B296" t="s">
        <v>14</v>
      </c>
      <c r="C296" t="s">
        <v>344</v>
      </c>
      <c r="D296">
        <v>2008</v>
      </c>
      <c r="E296">
        <v>33.6</v>
      </c>
      <c r="F296">
        <v>5.6090002059936497</v>
      </c>
    </row>
    <row r="297" spans="1:6" x14ac:dyDescent="0.45">
      <c r="A297" t="s">
        <v>901</v>
      </c>
      <c r="B297" t="s">
        <v>14</v>
      </c>
      <c r="C297" t="s">
        <v>344</v>
      </c>
      <c r="D297">
        <v>2009</v>
      </c>
      <c r="E297">
        <v>33.799999999999997</v>
      </c>
      <c r="F297">
        <v>6.8169999122619602</v>
      </c>
    </row>
    <row r="298" spans="1:6" x14ac:dyDescent="0.45">
      <c r="A298" t="s">
        <v>901</v>
      </c>
      <c r="B298" t="s">
        <v>14</v>
      </c>
      <c r="C298" t="s">
        <v>344</v>
      </c>
      <c r="D298">
        <v>2010</v>
      </c>
      <c r="E298">
        <v>35.700000000000003</v>
      </c>
      <c r="F298">
        <v>10.279000282287599</v>
      </c>
    </row>
    <row r="299" spans="1:6" x14ac:dyDescent="0.45">
      <c r="A299" t="s">
        <v>901</v>
      </c>
      <c r="B299" t="s">
        <v>14</v>
      </c>
      <c r="C299" t="s">
        <v>344</v>
      </c>
      <c r="D299">
        <v>2011</v>
      </c>
      <c r="E299">
        <v>34.299999999999997</v>
      </c>
      <c r="F299">
        <v>11.2600002288818</v>
      </c>
    </row>
    <row r="300" spans="1:6" x14ac:dyDescent="0.45">
      <c r="A300" t="s">
        <v>901</v>
      </c>
      <c r="B300" t="s">
        <v>14</v>
      </c>
      <c r="C300" t="s">
        <v>344</v>
      </c>
      <c r="D300">
        <v>2012</v>
      </c>
      <c r="E300">
        <v>36</v>
      </c>
      <c r="F300">
        <v>12.2700004577637</v>
      </c>
    </row>
    <row r="301" spans="1:6" x14ac:dyDescent="0.45">
      <c r="A301" t="s">
        <v>901</v>
      </c>
      <c r="B301" t="s">
        <v>14</v>
      </c>
      <c r="C301" t="s">
        <v>344</v>
      </c>
      <c r="D301">
        <v>2013</v>
      </c>
      <c r="E301">
        <v>36.6</v>
      </c>
      <c r="F301">
        <v>12.9409999847412</v>
      </c>
    </row>
    <row r="302" spans="1:6" x14ac:dyDescent="0.45">
      <c r="A302" t="s">
        <v>901</v>
      </c>
      <c r="B302" t="s">
        <v>14</v>
      </c>
      <c r="C302" t="s">
        <v>344</v>
      </c>
      <c r="D302">
        <v>2014</v>
      </c>
      <c r="E302">
        <v>37.4</v>
      </c>
      <c r="F302">
        <v>11.423999786376999</v>
      </c>
    </row>
    <row r="303" spans="1:6" x14ac:dyDescent="0.45">
      <c r="A303" t="s">
        <v>901</v>
      </c>
      <c r="B303" t="s">
        <v>14</v>
      </c>
      <c r="C303" t="s">
        <v>344</v>
      </c>
      <c r="D303">
        <v>2015</v>
      </c>
      <c r="E303">
        <v>38.6</v>
      </c>
      <c r="F303">
        <v>9.1429996490478498</v>
      </c>
    </row>
    <row r="304" spans="1:6" x14ac:dyDescent="0.45">
      <c r="A304" t="s">
        <v>901</v>
      </c>
      <c r="B304" t="s">
        <v>14</v>
      </c>
      <c r="C304" t="s">
        <v>344</v>
      </c>
      <c r="D304">
        <v>2016</v>
      </c>
      <c r="E304">
        <v>40.6</v>
      </c>
      <c r="F304">
        <v>7.5749998092651403</v>
      </c>
    </row>
    <row r="305" spans="1:6" x14ac:dyDescent="0.45">
      <c r="A305" t="s">
        <v>901</v>
      </c>
      <c r="B305" t="s">
        <v>14</v>
      </c>
      <c r="C305" t="s">
        <v>344</v>
      </c>
      <c r="D305">
        <v>2017</v>
      </c>
      <c r="E305">
        <v>40.4</v>
      </c>
      <c r="F305">
        <v>6.1640000343322798</v>
      </c>
    </row>
    <row r="306" spans="1:6" x14ac:dyDescent="0.45">
      <c r="A306" t="s">
        <v>901</v>
      </c>
      <c r="B306" t="s">
        <v>14</v>
      </c>
      <c r="C306" t="s">
        <v>344</v>
      </c>
      <c r="D306">
        <v>2018</v>
      </c>
      <c r="E306">
        <v>41.3</v>
      </c>
      <c r="F306">
        <v>5.2109999656677202</v>
      </c>
    </row>
    <row r="307" spans="1:6" x14ac:dyDescent="0.45">
      <c r="A307" t="s">
        <v>901</v>
      </c>
      <c r="B307" t="s">
        <v>14</v>
      </c>
      <c r="C307" t="s">
        <v>344</v>
      </c>
      <c r="D307">
        <v>2019</v>
      </c>
      <c r="E307">
        <v>40.299999999999997</v>
      </c>
      <c r="F307">
        <v>4.3400001525878897</v>
      </c>
    </row>
    <row r="308" spans="1:6" x14ac:dyDescent="0.45">
      <c r="A308" t="s">
        <v>925</v>
      </c>
      <c r="B308" t="s">
        <v>12</v>
      </c>
      <c r="C308" t="s">
        <v>343</v>
      </c>
      <c r="D308">
        <v>2021</v>
      </c>
      <c r="E308">
        <v>37.4</v>
      </c>
    </row>
    <row r="309" spans="1:6" x14ac:dyDescent="0.45">
      <c r="A309" t="s">
        <v>925</v>
      </c>
      <c r="B309" t="s">
        <v>12</v>
      </c>
      <c r="C309" t="s">
        <v>343</v>
      </c>
      <c r="D309">
        <v>1994</v>
      </c>
      <c r="E309">
        <v>48</v>
      </c>
      <c r="F309">
        <v>2.5799999237060498</v>
      </c>
    </row>
    <row r="310" spans="1:6" x14ac:dyDescent="0.45">
      <c r="A310" t="s">
        <v>925</v>
      </c>
      <c r="B310" t="s">
        <v>12</v>
      </c>
      <c r="C310" t="s">
        <v>343</v>
      </c>
      <c r="D310">
        <v>1998</v>
      </c>
      <c r="E310">
        <v>49.9</v>
      </c>
      <c r="F310">
        <v>2.4400000572204599</v>
      </c>
    </row>
    <row r="311" spans="1:6" x14ac:dyDescent="0.45">
      <c r="A311" t="s">
        <v>925</v>
      </c>
      <c r="B311" t="s">
        <v>12</v>
      </c>
      <c r="C311" t="s">
        <v>343</v>
      </c>
      <c r="D311">
        <v>2003</v>
      </c>
      <c r="E311">
        <v>43.3</v>
      </c>
      <c r="F311">
        <v>2.7799999713897701</v>
      </c>
    </row>
    <row r="312" spans="1:6" x14ac:dyDescent="0.45">
      <c r="A312" t="s">
        <v>925</v>
      </c>
      <c r="B312" t="s">
        <v>12</v>
      </c>
      <c r="C312" t="s">
        <v>343</v>
      </c>
      <c r="D312">
        <v>2009</v>
      </c>
      <c r="E312">
        <v>39.799999999999997</v>
      </c>
      <c r="F312">
        <v>4.2439999580383301</v>
      </c>
    </row>
    <row r="313" spans="1:6" x14ac:dyDescent="0.45">
      <c r="A313" t="s">
        <v>925</v>
      </c>
      <c r="B313" t="s">
        <v>12</v>
      </c>
      <c r="C313" t="s">
        <v>343</v>
      </c>
      <c r="D313">
        <v>2014</v>
      </c>
      <c r="E313">
        <v>35.299999999999997</v>
      </c>
      <c r="F313">
        <v>6.4790000915527299</v>
      </c>
    </row>
    <row r="314" spans="1:6" x14ac:dyDescent="0.45">
      <c r="A314" t="s">
        <v>925</v>
      </c>
      <c r="B314" t="s">
        <v>12</v>
      </c>
      <c r="C314" t="s">
        <v>343</v>
      </c>
      <c r="D314">
        <v>2018</v>
      </c>
      <c r="E314">
        <v>43</v>
      </c>
      <c r="F314">
        <v>6.0939998626709002</v>
      </c>
    </row>
    <row r="315" spans="1:6" x14ac:dyDescent="0.45">
      <c r="A315" t="s">
        <v>926</v>
      </c>
      <c r="B315" t="s">
        <v>9</v>
      </c>
      <c r="C315" t="s">
        <v>343</v>
      </c>
      <c r="D315">
        <v>2020</v>
      </c>
      <c r="E315">
        <v>37.5</v>
      </c>
    </row>
    <row r="316" spans="1:6" x14ac:dyDescent="0.45">
      <c r="A316" t="s">
        <v>926</v>
      </c>
      <c r="B316" t="s">
        <v>9</v>
      </c>
      <c r="C316" t="s">
        <v>343</v>
      </c>
      <c r="D316">
        <v>1992</v>
      </c>
      <c r="E316">
        <v>33.299999999999997</v>
      </c>
      <c r="F316">
        <v>1.7779999971389799</v>
      </c>
    </row>
    <row r="317" spans="1:6" x14ac:dyDescent="0.45">
      <c r="A317" t="s">
        <v>926</v>
      </c>
      <c r="B317" t="s">
        <v>9</v>
      </c>
      <c r="C317" t="s">
        <v>343</v>
      </c>
      <c r="D317">
        <v>1998</v>
      </c>
      <c r="E317">
        <v>42.1</v>
      </c>
      <c r="F317">
        <v>1.85699999332428</v>
      </c>
    </row>
    <row r="318" spans="1:6" x14ac:dyDescent="0.45">
      <c r="A318" t="s">
        <v>926</v>
      </c>
      <c r="B318" t="s">
        <v>9</v>
      </c>
      <c r="C318" t="s">
        <v>343</v>
      </c>
      <c r="D318">
        <v>2006</v>
      </c>
      <c r="E318">
        <v>33.4</v>
      </c>
      <c r="F318">
        <v>1.7380000352859499</v>
      </c>
    </row>
    <row r="319" spans="1:6" x14ac:dyDescent="0.45">
      <c r="A319" t="s">
        <v>926</v>
      </c>
      <c r="B319" t="s">
        <v>9</v>
      </c>
      <c r="C319" t="s">
        <v>343</v>
      </c>
      <c r="D319">
        <v>2013</v>
      </c>
      <c r="E319">
        <v>38.6</v>
      </c>
      <c r="F319">
        <v>1.6440000534057599</v>
      </c>
    </row>
    <row r="320" spans="1:6" x14ac:dyDescent="0.45">
      <c r="A320" t="s">
        <v>927</v>
      </c>
      <c r="B320" t="s">
        <v>34</v>
      </c>
      <c r="C320" t="s">
        <v>343</v>
      </c>
      <c r="D320">
        <v>2001</v>
      </c>
      <c r="E320">
        <v>52.5</v>
      </c>
      <c r="F320">
        <v>10.6879997253418</v>
      </c>
    </row>
    <row r="321" spans="1:6" x14ac:dyDescent="0.45">
      <c r="A321" t="s">
        <v>927</v>
      </c>
      <c r="B321" t="s">
        <v>34</v>
      </c>
      <c r="C321" t="s">
        <v>343</v>
      </c>
      <c r="D321">
        <v>2007</v>
      </c>
      <c r="E321">
        <v>47.2</v>
      </c>
      <c r="F321">
        <v>10.289999961853001</v>
      </c>
    </row>
    <row r="322" spans="1:6" x14ac:dyDescent="0.45">
      <c r="A322" t="s">
        <v>927</v>
      </c>
      <c r="B322" t="s">
        <v>34</v>
      </c>
      <c r="C322" t="s">
        <v>343</v>
      </c>
      <c r="D322">
        <v>2015</v>
      </c>
      <c r="E322">
        <v>42.4</v>
      </c>
      <c r="F322">
        <v>11.9090003967285</v>
      </c>
    </row>
    <row r="323" spans="1:6" x14ac:dyDescent="0.45">
      <c r="A323" t="s">
        <v>928</v>
      </c>
      <c r="B323" t="s">
        <v>29</v>
      </c>
      <c r="C323" t="s">
        <v>343</v>
      </c>
      <c r="D323">
        <v>2021</v>
      </c>
      <c r="E323">
        <v>42.2</v>
      </c>
    </row>
    <row r="324" spans="1:6" x14ac:dyDescent="0.45">
      <c r="A324" t="s">
        <v>928</v>
      </c>
      <c r="B324" t="s">
        <v>29</v>
      </c>
      <c r="C324" t="s">
        <v>343</v>
      </c>
      <c r="D324">
        <v>1996</v>
      </c>
      <c r="E324">
        <v>44.4</v>
      </c>
      <c r="F324">
        <v>8.0600004196166992</v>
      </c>
    </row>
    <row r="325" spans="1:6" x14ac:dyDescent="0.45">
      <c r="A325" t="s">
        <v>928</v>
      </c>
      <c r="B325" t="s">
        <v>29</v>
      </c>
      <c r="C325" t="s">
        <v>343</v>
      </c>
      <c r="D325">
        <v>2001</v>
      </c>
      <c r="E325">
        <v>42.1</v>
      </c>
      <c r="F325">
        <v>7.46000003814697</v>
      </c>
    </row>
    <row r="326" spans="1:6" x14ac:dyDescent="0.45">
      <c r="A326" t="s">
        <v>928</v>
      </c>
      <c r="B326" t="s">
        <v>29</v>
      </c>
      <c r="C326" t="s">
        <v>343</v>
      </c>
      <c r="D326">
        <v>2007</v>
      </c>
      <c r="E326">
        <v>42.8</v>
      </c>
      <c r="F326">
        <v>3.06299996376038</v>
      </c>
    </row>
    <row r="327" spans="1:6" x14ac:dyDescent="0.45">
      <c r="A327" t="s">
        <v>928</v>
      </c>
      <c r="B327" t="s">
        <v>29</v>
      </c>
      <c r="C327" t="s">
        <v>343</v>
      </c>
      <c r="D327">
        <v>2014</v>
      </c>
      <c r="E327">
        <v>46.6</v>
      </c>
      <c r="F327">
        <v>3.5339999198913601</v>
      </c>
    </row>
    <row r="328" spans="1:6" x14ac:dyDescent="0.45">
      <c r="A328" t="s">
        <v>929</v>
      </c>
      <c r="B328" t="s">
        <v>24</v>
      </c>
      <c r="C328" t="s">
        <v>348</v>
      </c>
      <c r="D328">
        <v>1971</v>
      </c>
      <c r="E328">
        <v>37.200000000000003</v>
      </c>
    </row>
    <row r="329" spans="1:6" x14ac:dyDescent="0.45">
      <c r="A329" t="s">
        <v>929</v>
      </c>
      <c r="B329" t="s">
        <v>24</v>
      </c>
      <c r="C329" t="s">
        <v>348</v>
      </c>
      <c r="D329">
        <v>1973</v>
      </c>
      <c r="E329">
        <v>34.9</v>
      </c>
    </row>
    <row r="330" spans="1:6" x14ac:dyDescent="0.45">
      <c r="A330" t="s">
        <v>929</v>
      </c>
      <c r="B330" t="s">
        <v>24</v>
      </c>
      <c r="C330" t="s">
        <v>348</v>
      </c>
      <c r="D330">
        <v>1975</v>
      </c>
      <c r="E330">
        <v>34.1</v>
      </c>
    </row>
    <row r="331" spans="1:6" x14ac:dyDescent="0.45">
      <c r="A331" t="s">
        <v>929</v>
      </c>
      <c r="B331" t="s">
        <v>24</v>
      </c>
      <c r="C331" t="s">
        <v>348</v>
      </c>
      <c r="D331">
        <v>1977</v>
      </c>
      <c r="E331">
        <v>33.700000000000003</v>
      </c>
    </row>
    <row r="332" spans="1:6" x14ac:dyDescent="0.45">
      <c r="A332" t="s">
        <v>929</v>
      </c>
      <c r="B332" t="s">
        <v>24</v>
      </c>
      <c r="C332" t="s">
        <v>348</v>
      </c>
      <c r="D332">
        <v>1979</v>
      </c>
      <c r="E332">
        <v>33.5</v>
      </c>
    </row>
    <row r="333" spans="1:6" x14ac:dyDescent="0.45">
      <c r="A333" t="s">
        <v>929</v>
      </c>
      <c r="B333" t="s">
        <v>24</v>
      </c>
      <c r="C333" t="s">
        <v>348</v>
      </c>
      <c r="D333">
        <v>1981</v>
      </c>
      <c r="E333">
        <v>33</v>
      </c>
    </row>
    <row r="334" spans="1:6" x14ac:dyDescent="0.45">
      <c r="A334" t="s">
        <v>929</v>
      </c>
      <c r="B334" t="s">
        <v>24</v>
      </c>
      <c r="C334" t="s">
        <v>348</v>
      </c>
      <c r="D334">
        <v>1982</v>
      </c>
      <c r="E334">
        <v>32.9</v>
      </c>
    </row>
    <row r="335" spans="1:6" x14ac:dyDescent="0.45">
      <c r="A335" t="s">
        <v>929</v>
      </c>
      <c r="B335" t="s">
        <v>24</v>
      </c>
      <c r="C335" t="s">
        <v>348</v>
      </c>
      <c r="D335">
        <v>1984</v>
      </c>
      <c r="E335">
        <v>33.5</v>
      </c>
    </row>
    <row r="336" spans="1:6" x14ac:dyDescent="0.45">
      <c r="A336" t="s">
        <v>929</v>
      </c>
      <c r="B336" t="s">
        <v>24</v>
      </c>
      <c r="C336" t="s">
        <v>348</v>
      </c>
      <c r="D336">
        <v>1985</v>
      </c>
      <c r="E336">
        <v>33.200000000000003</v>
      </c>
    </row>
    <row r="337" spans="1:6" x14ac:dyDescent="0.45">
      <c r="A337" t="s">
        <v>929</v>
      </c>
      <c r="B337" t="s">
        <v>24</v>
      </c>
      <c r="C337" t="s">
        <v>348</v>
      </c>
      <c r="D337">
        <v>1986</v>
      </c>
      <c r="E337">
        <v>31.7</v>
      </c>
    </row>
    <row r="338" spans="1:6" x14ac:dyDescent="0.45">
      <c r="A338" t="s">
        <v>929</v>
      </c>
      <c r="B338" t="s">
        <v>24</v>
      </c>
      <c r="C338" t="s">
        <v>348</v>
      </c>
      <c r="D338">
        <v>1987</v>
      </c>
      <c r="E338">
        <v>31.7</v>
      </c>
    </row>
    <row r="339" spans="1:6" x14ac:dyDescent="0.45">
      <c r="A339" t="s">
        <v>929</v>
      </c>
      <c r="B339" t="s">
        <v>24</v>
      </c>
      <c r="C339" t="s">
        <v>348</v>
      </c>
      <c r="D339">
        <v>1988</v>
      </c>
      <c r="E339">
        <v>31.2</v>
      </c>
    </row>
    <row r="340" spans="1:6" x14ac:dyDescent="0.45">
      <c r="A340" t="s">
        <v>929</v>
      </c>
      <c r="B340" t="s">
        <v>24</v>
      </c>
      <c r="C340" t="s">
        <v>348</v>
      </c>
      <c r="D340">
        <v>1989</v>
      </c>
      <c r="E340">
        <v>31</v>
      </c>
    </row>
    <row r="341" spans="1:6" x14ac:dyDescent="0.45">
      <c r="A341" t="s">
        <v>929</v>
      </c>
      <c r="B341" t="s">
        <v>24</v>
      </c>
      <c r="C341" t="s">
        <v>348</v>
      </c>
      <c r="D341">
        <v>1990</v>
      </c>
      <c r="E341">
        <v>31.4</v>
      </c>
    </row>
    <row r="342" spans="1:6" x14ac:dyDescent="0.45">
      <c r="A342" t="s">
        <v>929</v>
      </c>
      <c r="B342" t="s">
        <v>24</v>
      </c>
      <c r="C342" t="s">
        <v>348</v>
      </c>
      <c r="D342">
        <v>2020</v>
      </c>
      <c r="E342">
        <v>29.9</v>
      </c>
    </row>
    <row r="343" spans="1:6" x14ac:dyDescent="0.45">
      <c r="A343" t="s">
        <v>929</v>
      </c>
      <c r="B343" t="s">
        <v>24</v>
      </c>
      <c r="C343" t="s">
        <v>348</v>
      </c>
      <c r="D343">
        <v>2021</v>
      </c>
      <c r="E343">
        <v>31.1</v>
      </c>
    </row>
    <row r="344" spans="1:6" x14ac:dyDescent="0.45">
      <c r="A344" t="s">
        <v>929</v>
      </c>
      <c r="B344" t="s">
        <v>24</v>
      </c>
      <c r="C344" t="s">
        <v>348</v>
      </c>
      <c r="D344">
        <v>1991</v>
      </c>
      <c r="E344">
        <v>31.9</v>
      </c>
      <c r="F344">
        <v>10.3159999847412</v>
      </c>
    </row>
    <row r="345" spans="1:6" x14ac:dyDescent="0.45">
      <c r="A345" t="s">
        <v>929</v>
      </c>
      <c r="B345" t="s">
        <v>24</v>
      </c>
      <c r="C345" t="s">
        <v>348</v>
      </c>
      <c r="D345">
        <v>1992</v>
      </c>
      <c r="E345">
        <v>31.6</v>
      </c>
      <c r="F345">
        <v>11.1969995498657</v>
      </c>
    </row>
    <row r="346" spans="1:6" x14ac:dyDescent="0.45">
      <c r="A346" t="s">
        <v>929</v>
      </c>
      <c r="B346" t="s">
        <v>24</v>
      </c>
      <c r="C346" t="s">
        <v>348</v>
      </c>
      <c r="D346">
        <v>1993</v>
      </c>
      <c r="E346">
        <v>31.7</v>
      </c>
      <c r="F346">
        <v>11.3769998550415</v>
      </c>
    </row>
    <row r="347" spans="1:6" x14ac:dyDescent="0.45">
      <c r="A347" t="s">
        <v>929</v>
      </c>
      <c r="B347" t="s">
        <v>24</v>
      </c>
      <c r="C347" t="s">
        <v>348</v>
      </c>
      <c r="D347">
        <v>1995</v>
      </c>
      <c r="E347">
        <v>31.5</v>
      </c>
      <c r="F347">
        <v>9.4890003204345703</v>
      </c>
    </row>
    <row r="348" spans="1:6" x14ac:dyDescent="0.45">
      <c r="A348" t="s">
        <v>929</v>
      </c>
      <c r="B348" t="s">
        <v>24</v>
      </c>
      <c r="C348" t="s">
        <v>348</v>
      </c>
      <c r="D348">
        <v>1994</v>
      </c>
      <c r="E348">
        <v>31.3</v>
      </c>
      <c r="F348">
        <v>10.3950004577637</v>
      </c>
    </row>
    <row r="349" spans="1:6" x14ac:dyDescent="0.45">
      <c r="A349" t="s">
        <v>929</v>
      </c>
      <c r="B349" t="s">
        <v>24</v>
      </c>
      <c r="C349" t="s">
        <v>348</v>
      </c>
      <c r="D349">
        <v>1996</v>
      </c>
      <c r="E349">
        <v>32.799999999999997</v>
      </c>
      <c r="F349">
        <v>9.6199998855590803</v>
      </c>
    </row>
    <row r="350" spans="1:6" x14ac:dyDescent="0.45">
      <c r="A350" t="s">
        <v>929</v>
      </c>
      <c r="B350" t="s">
        <v>24</v>
      </c>
      <c r="C350" t="s">
        <v>348</v>
      </c>
      <c r="D350">
        <v>1997</v>
      </c>
      <c r="E350">
        <v>33.1</v>
      </c>
      <c r="F350">
        <v>9.1009998321533203</v>
      </c>
    </row>
    <row r="351" spans="1:6" x14ac:dyDescent="0.45">
      <c r="A351" t="s">
        <v>929</v>
      </c>
      <c r="B351" t="s">
        <v>24</v>
      </c>
      <c r="C351" t="s">
        <v>348</v>
      </c>
      <c r="D351">
        <v>1998</v>
      </c>
      <c r="E351">
        <v>33.200000000000003</v>
      </c>
      <c r="F351">
        <v>8.2779998779296893</v>
      </c>
    </row>
    <row r="352" spans="1:6" x14ac:dyDescent="0.45">
      <c r="A352" t="s">
        <v>929</v>
      </c>
      <c r="B352" t="s">
        <v>24</v>
      </c>
      <c r="C352" t="s">
        <v>348</v>
      </c>
      <c r="D352">
        <v>1999</v>
      </c>
      <c r="E352">
        <v>33.1</v>
      </c>
      <c r="F352">
        <v>7.5830001831054696</v>
      </c>
    </row>
    <row r="353" spans="1:6" x14ac:dyDescent="0.45">
      <c r="A353" t="s">
        <v>929</v>
      </c>
      <c r="B353" t="s">
        <v>24</v>
      </c>
      <c r="C353" t="s">
        <v>348</v>
      </c>
      <c r="D353">
        <v>2000</v>
      </c>
      <c r="E353">
        <v>33.4</v>
      </c>
      <c r="F353">
        <v>6.8289999961853001</v>
      </c>
    </row>
    <row r="354" spans="1:6" x14ac:dyDescent="0.45">
      <c r="A354" t="s">
        <v>929</v>
      </c>
      <c r="B354" t="s">
        <v>24</v>
      </c>
      <c r="C354" t="s">
        <v>348</v>
      </c>
      <c r="D354">
        <v>2001</v>
      </c>
      <c r="E354">
        <v>33.6</v>
      </c>
      <c r="F354">
        <v>7.2189998626709002</v>
      </c>
    </row>
    <row r="355" spans="1:6" x14ac:dyDescent="0.45">
      <c r="A355" t="s">
        <v>929</v>
      </c>
      <c r="B355" t="s">
        <v>24</v>
      </c>
      <c r="C355" t="s">
        <v>348</v>
      </c>
      <c r="D355">
        <v>2002</v>
      </c>
      <c r="E355">
        <v>33.6</v>
      </c>
      <c r="F355">
        <v>7.66499996185303</v>
      </c>
    </row>
    <row r="356" spans="1:6" x14ac:dyDescent="0.45">
      <c r="A356" t="s">
        <v>929</v>
      </c>
      <c r="B356" t="s">
        <v>24</v>
      </c>
      <c r="C356" t="s">
        <v>348</v>
      </c>
      <c r="D356">
        <v>2003</v>
      </c>
      <c r="E356">
        <v>33.799999999999997</v>
      </c>
      <c r="F356">
        <v>7.5739998817443803</v>
      </c>
    </row>
    <row r="357" spans="1:6" x14ac:dyDescent="0.45">
      <c r="A357" t="s">
        <v>929</v>
      </c>
      <c r="B357" t="s">
        <v>24</v>
      </c>
      <c r="C357" t="s">
        <v>348</v>
      </c>
      <c r="D357">
        <v>2004</v>
      </c>
      <c r="E357">
        <v>33.799999999999997</v>
      </c>
      <c r="F357">
        <v>7.1849999427795401</v>
      </c>
    </row>
    <row r="358" spans="1:6" x14ac:dyDescent="0.45">
      <c r="A358" t="s">
        <v>929</v>
      </c>
      <c r="B358" t="s">
        <v>24</v>
      </c>
      <c r="C358" t="s">
        <v>348</v>
      </c>
      <c r="D358">
        <v>2005</v>
      </c>
      <c r="E358">
        <v>33.6</v>
      </c>
      <c r="F358">
        <v>6.7579998970031703</v>
      </c>
    </row>
    <row r="359" spans="1:6" x14ac:dyDescent="0.45">
      <c r="A359" t="s">
        <v>929</v>
      </c>
      <c r="B359" t="s">
        <v>24</v>
      </c>
      <c r="C359" t="s">
        <v>348</v>
      </c>
      <c r="D359">
        <v>2006</v>
      </c>
      <c r="E359">
        <v>34.1</v>
      </c>
      <c r="F359">
        <v>6.3200001716613796</v>
      </c>
    </row>
    <row r="360" spans="1:6" x14ac:dyDescent="0.45">
      <c r="A360" t="s">
        <v>929</v>
      </c>
      <c r="B360" t="s">
        <v>24</v>
      </c>
      <c r="C360" t="s">
        <v>348</v>
      </c>
      <c r="D360">
        <v>2007</v>
      </c>
      <c r="E360">
        <v>33.799999999999997</v>
      </c>
      <c r="F360">
        <v>6.0359997749328604</v>
      </c>
    </row>
    <row r="361" spans="1:6" x14ac:dyDescent="0.45">
      <c r="A361" t="s">
        <v>929</v>
      </c>
      <c r="B361" t="s">
        <v>24</v>
      </c>
      <c r="C361" t="s">
        <v>348</v>
      </c>
      <c r="D361">
        <v>2008</v>
      </c>
      <c r="E361">
        <v>33.9</v>
      </c>
      <c r="F361">
        <v>6.1370000839233398</v>
      </c>
    </row>
    <row r="362" spans="1:6" x14ac:dyDescent="0.45">
      <c r="A362" t="s">
        <v>929</v>
      </c>
      <c r="B362" t="s">
        <v>24</v>
      </c>
      <c r="C362" t="s">
        <v>348</v>
      </c>
      <c r="D362">
        <v>2009</v>
      </c>
      <c r="E362">
        <v>34</v>
      </c>
      <c r="F362">
        <v>8.3439998626709002</v>
      </c>
    </row>
    <row r="363" spans="1:6" x14ac:dyDescent="0.45">
      <c r="A363" t="s">
        <v>929</v>
      </c>
      <c r="B363" t="s">
        <v>24</v>
      </c>
      <c r="C363" t="s">
        <v>348</v>
      </c>
      <c r="D363">
        <v>2010</v>
      </c>
      <c r="E363">
        <v>33.6</v>
      </c>
      <c r="F363">
        <v>8.0559997558593803</v>
      </c>
    </row>
    <row r="364" spans="1:6" x14ac:dyDescent="0.45">
      <c r="A364" t="s">
        <v>929</v>
      </c>
      <c r="B364" t="s">
        <v>24</v>
      </c>
      <c r="C364" t="s">
        <v>348</v>
      </c>
      <c r="D364">
        <v>2011</v>
      </c>
      <c r="E364">
        <v>32.700000000000003</v>
      </c>
      <c r="F364">
        <v>7.5110001564025897</v>
      </c>
    </row>
    <row r="365" spans="1:6" x14ac:dyDescent="0.45">
      <c r="A365" t="s">
        <v>929</v>
      </c>
      <c r="B365" t="s">
        <v>24</v>
      </c>
      <c r="C365" t="s">
        <v>348</v>
      </c>
      <c r="D365">
        <v>2012</v>
      </c>
      <c r="E365">
        <v>33.5</v>
      </c>
      <c r="F365">
        <v>7.2919998168945304</v>
      </c>
    </row>
    <row r="366" spans="1:6" x14ac:dyDescent="0.45">
      <c r="A366" t="s">
        <v>929</v>
      </c>
      <c r="B366" t="s">
        <v>24</v>
      </c>
      <c r="C366" t="s">
        <v>348</v>
      </c>
      <c r="D366">
        <v>2013</v>
      </c>
      <c r="E366">
        <v>33.799999999999997</v>
      </c>
      <c r="F366">
        <v>7.0739998817443803</v>
      </c>
    </row>
    <row r="367" spans="1:6" x14ac:dyDescent="0.45">
      <c r="A367" t="s">
        <v>929</v>
      </c>
      <c r="B367" t="s">
        <v>24</v>
      </c>
      <c r="C367" t="s">
        <v>348</v>
      </c>
      <c r="D367">
        <v>2014</v>
      </c>
      <c r="E367">
        <v>33.200000000000003</v>
      </c>
      <c r="F367">
        <v>6.9140000343322798</v>
      </c>
    </row>
    <row r="368" spans="1:6" x14ac:dyDescent="0.45">
      <c r="A368" t="s">
        <v>929</v>
      </c>
      <c r="B368" t="s">
        <v>24</v>
      </c>
      <c r="C368" t="s">
        <v>348</v>
      </c>
      <c r="D368">
        <v>2015</v>
      </c>
      <c r="E368">
        <v>33.700000000000003</v>
      </c>
      <c r="F368">
        <v>6.9060001373290998</v>
      </c>
    </row>
    <row r="369" spans="1:6" x14ac:dyDescent="0.45">
      <c r="A369" t="s">
        <v>929</v>
      </c>
      <c r="B369" t="s">
        <v>24</v>
      </c>
      <c r="C369" t="s">
        <v>348</v>
      </c>
      <c r="D369">
        <v>2016</v>
      </c>
      <c r="E369">
        <v>32.700000000000003</v>
      </c>
      <c r="F369">
        <v>6.9990000724792498</v>
      </c>
    </row>
    <row r="370" spans="1:6" x14ac:dyDescent="0.45">
      <c r="A370" t="s">
        <v>929</v>
      </c>
      <c r="B370" t="s">
        <v>24</v>
      </c>
      <c r="C370" t="s">
        <v>348</v>
      </c>
      <c r="D370">
        <v>2017</v>
      </c>
      <c r="E370">
        <v>33.299999999999997</v>
      </c>
      <c r="F370">
        <v>6.3400001525878897</v>
      </c>
    </row>
    <row r="371" spans="1:6" x14ac:dyDescent="0.45">
      <c r="A371" t="s">
        <v>929</v>
      </c>
      <c r="B371" t="s">
        <v>24</v>
      </c>
      <c r="C371" t="s">
        <v>348</v>
      </c>
      <c r="D371">
        <v>2018</v>
      </c>
      <c r="E371">
        <v>32.5</v>
      </c>
      <c r="F371">
        <v>5.8309998512268102</v>
      </c>
    </row>
    <row r="372" spans="1:6" x14ac:dyDescent="0.45">
      <c r="A372" t="s">
        <v>929</v>
      </c>
      <c r="B372" t="s">
        <v>24</v>
      </c>
      <c r="C372" t="s">
        <v>348</v>
      </c>
      <c r="D372">
        <v>2019</v>
      </c>
      <c r="E372">
        <v>31.7</v>
      </c>
      <c r="F372">
        <v>5.5640001296997097</v>
      </c>
    </row>
    <row r="373" spans="1:6" x14ac:dyDescent="0.45">
      <c r="A373" t="s">
        <v>930</v>
      </c>
      <c r="B373" t="s">
        <v>23</v>
      </c>
      <c r="C373" t="s">
        <v>343</v>
      </c>
      <c r="D373">
        <v>2021</v>
      </c>
      <c r="E373">
        <v>43</v>
      </c>
    </row>
    <row r="374" spans="1:6" x14ac:dyDescent="0.45">
      <c r="A374" t="s">
        <v>930</v>
      </c>
      <c r="B374" t="s">
        <v>23</v>
      </c>
      <c r="C374" t="s">
        <v>343</v>
      </c>
      <c r="D374">
        <v>1992</v>
      </c>
      <c r="E374">
        <v>59.7</v>
      </c>
      <c r="F374">
        <v>3.8199999332428001</v>
      </c>
    </row>
    <row r="375" spans="1:6" x14ac:dyDescent="0.45">
      <c r="A375" t="s">
        <v>930</v>
      </c>
      <c r="B375" t="s">
        <v>23</v>
      </c>
      <c r="C375" t="s">
        <v>343</v>
      </c>
      <c r="D375">
        <v>2008</v>
      </c>
      <c r="E375">
        <v>56.2</v>
      </c>
      <c r="F375">
        <v>3.625</v>
      </c>
    </row>
    <row r="376" spans="1:6" x14ac:dyDescent="0.45">
      <c r="A376" t="s">
        <v>931</v>
      </c>
      <c r="B376" t="s">
        <v>145</v>
      </c>
      <c r="C376" t="s">
        <v>343</v>
      </c>
      <c r="D376">
        <v>2022</v>
      </c>
      <c r="E376">
        <v>37.4</v>
      </c>
    </row>
    <row r="377" spans="1:6" x14ac:dyDescent="0.45">
      <c r="A377" t="s">
        <v>931</v>
      </c>
      <c r="B377" t="s">
        <v>145</v>
      </c>
      <c r="C377" t="s">
        <v>343</v>
      </c>
      <c r="D377">
        <v>2003</v>
      </c>
      <c r="E377">
        <v>39.799999999999997</v>
      </c>
      <c r="F377">
        <v>1.2120000123977701</v>
      </c>
    </row>
    <row r="378" spans="1:6" x14ac:dyDescent="0.45">
      <c r="A378" t="s">
        <v>931</v>
      </c>
      <c r="B378" t="s">
        <v>145</v>
      </c>
      <c r="C378" t="s">
        <v>343</v>
      </c>
      <c r="D378">
        <v>2011</v>
      </c>
      <c r="E378">
        <v>43.3</v>
      </c>
      <c r="F378">
        <v>1.63300001621246</v>
      </c>
    </row>
    <row r="379" spans="1:6" x14ac:dyDescent="0.45">
      <c r="A379" t="s">
        <v>931</v>
      </c>
      <c r="B379" t="s">
        <v>145</v>
      </c>
      <c r="C379" t="s">
        <v>343</v>
      </c>
      <c r="D379">
        <v>2018</v>
      </c>
      <c r="E379">
        <v>37.5</v>
      </c>
      <c r="F379">
        <v>1.8380000591278101</v>
      </c>
    </row>
    <row r="380" spans="1:6" x14ac:dyDescent="0.45">
      <c r="A380" t="s">
        <v>932</v>
      </c>
      <c r="B380" t="s">
        <v>26</v>
      </c>
      <c r="C380" t="s">
        <v>345</v>
      </c>
      <c r="D380">
        <v>1987</v>
      </c>
      <c r="E380">
        <v>56.2</v>
      </c>
    </row>
    <row r="381" spans="1:6" x14ac:dyDescent="0.45">
      <c r="A381" t="s">
        <v>932</v>
      </c>
      <c r="B381" t="s">
        <v>26</v>
      </c>
      <c r="C381" t="s">
        <v>345</v>
      </c>
      <c r="D381">
        <v>1990</v>
      </c>
      <c r="E381">
        <v>57.2</v>
      </c>
    </row>
    <row r="382" spans="1:6" x14ac:dyDescent="0.45">
      <c r="A382" t="s">
        <v>932</v>
      </c>
      <c r="B382" t="s">
        <v>26</v>
      </c>
      <c r="C382" t="s">
        <v>345</v>
      </c>
      <c r="D382">
        <v>2020</v>
      </c>
      <c r="E382">
        <v>47</v>
      </c>
    </row>
    <row r="383" spans="1:6" x14ac:dyDescent="0.45">
      <c r="A383" t="s">
        <v>932</v>
      </c>
      <c r="B383" t="s">
        <v>26</v>
      </c>
      <c r="C383" t="s">
        <v>345</v>
      </c>
      <c r="D383">
        <v>2022</v>
      </c>
      <c r="E383">
        <v>43</v>
      </c>
    </row>
    <row r="384" spans="1:6" x14ac:dyDescent="0.45">
      <c r="A384" t="s">
        <v>932</v>
      </c>
      <c r="B384" t="s">
        <v>26</v>
      </c>
      <c r="C384" t="s">
        <v>345</v>
      </c>
      <c r="D384">
        <v>1992</v>
      </c>
      <c r="E384">
        <v>54.8</v>
      </c>
      <c r="F384">
        <v>4.3499999046325701</v>
      </c>
    </row>
    <row r="385" spans="1:6" x14ac:dyDescent="0.45">
      <c r="A385" t="s">
        <v>932</v>
      </c>
      <c r="B385" t="s">
        <v>26</v>
      </c>
      <c r="C385" t="s">
        <v>345</v>
      </c>
      <c r="D385">
        <v>1994</v>
      </c>
      <c r="E385">
        <v>56.4</v>
      </c>
      <c r="F385">
        <v>5.8699998855590803</v>
      </c>
    </row>
    <row r="386" spans="1:6" x14ac:dyDescent="0.45">
      <c r="A386" t="s">
        <v>932</v>
      </c>
      <c r="B386" t="s">
        <v>26</v>
      </c>
      <c r="C386" t="s">
        <v>345</v>
      </c>
      <c r="D386">
        <v>1996</v>
      </c>
      <c r="E386">
        <v>54.9</v>
      </c>
      <c r="F386">
        <v>7.4140000343322798</v>
      </c>
    </row>
    <row r="387" spans="1:6" x14ac:dyDescent="0.45">
      <c r="A387" t="s">
        <v>932</v>
      </c>
      <c r="B387" t="s">
        <v>26</v>
      </c>
      <c r="C387" t="s">
        <v>345</v>
      </c>
      <c r="D387">
        <v>1998</v>
      </c>
      <c r="E387">
        <v>55.5</v>
      </c>
      <c r="F387">
        <v>7.3070001602172896</v>
      </c>
    </row>
    <row r="388" spans="1:6" x14ac:dyDescent="0.45">
      <c r="A388" t="s">
        <v>932</v>
      </c>
      <c r="B388" t="s">
        <v>26</v>
      </c>
      <c r="C388" t="s">
        <v>345</v>
      </c>
      <c r="D388">
        <v>2000</v>
      </c>
      <c r="E388">
        <v>52.8</v>
      </c>
      <c r="F388">
        <v>10.491000175476101</v>
      </c>
    </row>
    <row r="389" spans="1:6" x14ac:dyDescent="0.45">
      <c r="A389" t="s">
        <v>932</v>
      </c>
      <c r="B389" t="s">
        <v>26</v>
      </c>
      <c r="C389" t="s">
        <v>345</v>
      </c>
      <c r="D389">
        <v>2003</v>
      </c>
      <c r="E389">
        <v>51.5</v>
      </c>
      <c r="F389">
        <v>9.7650003433227504</v>
      </c>
    </row>
    <row r="390" spans="1:6" x14ac:dyDescent="0.45">
      <c r="A390" t="s">
        <v>932</v>
      </c>
      <c r="B390" t="s">
        <v>26</v>
      </c>
      <c r="C390" t="s">
        <v>345</v>
      </c>
      <c r="D390">
        <v>2006</v>
      </c>
      <c r="E390">
        <v>47.7</v>
      </c>
      <c r="F390">
        <v>9.0240001678466797</v>
      </c>
    </row>
    <row r="391" spans="1:6" x14ac:dyDescent="0.45">
      <c r="A391" t="s">
        <v>932</v>
      </c>
      <c r="B391" t="s">
        <v>26</v>
      </c>
      <c r="C391" t="s">
        <v>345</v>
      </c>
      <c r="D391">
        <v>2009</v>
      </c>
      <c r="E391">
        <v>47.4</v>
      </c>
      <c r="F391">
        <v>11.3129997253418</v>
      </c>
    </row>
    <row r="392" spans="1:6" x14ac:dyDescent="0.45">
      <c r="A392" t="s">
        <v>932</v>
      </c>
      <c r="B392" t="s">
        <v>26</v>
      </c>
      <c r="C392" t="s">
        <v>345</v>
      </c>
      <c r="D392">
        <v>2011</v>
      </c>
      <c r="E392">
        <v>46.9</v>
      </c>
      <c r="F392">
        <v>7.3439998626709002</v>
      </c>
    </row>
    <row r="393" spans="1:6" x14ac:dyDescent="0.45">
      <c r="A393" t="s">
        <v>932</v>
      </c>
      <c r="B393" t="s">
        <v>26</v>
      </c>
      <c r="C393" t="s">
        <v>345</v>
      </c>
      <c r="D393">
        <v>2013</v>
      </c>
      <c r="E393">
        <v>46.8</v>
      </c>
      <c r="F393">
        <v>6.2140002250671396</v>
      </c>
    </row>
    <row r="394" spans="1:6" x14ac:dyDescent="0.45">
      <c r="A394" t="s">
        <v>932</v>
      </c>
      <c r="B394" t="s">
        <v>26</v>
      </c>
      <c r="C394" t="s">
        <v>345</v>
      </c>
      <c r="D394">
        <v>2015</v>
      </c>
      <c r="E394">
        <v>45.3</v>
      </c>
      <c r="F394">
        <v>6.5079998970031703</v>
      </c>
    </row>
    <row r="395" spans="1:6" x14ac:dyDescent="0.45">
      <c r="A395" t="s">
        <v>932</v>
      </c>
      <c r="B395" t="s">
        <v>26</v>
      </c>
      <c r="C395" t="s">
        <v>345</v>
      </c>
      <c r="D395">
        <v>2017</v>
      </c>
      <c r="E395">
        <v>45.3</v>
      </c>
      <c r="F395">
        <v>6.9580001831054696</v>
      </c>
    </row>
    <row r="396" spans="1:6" x14ac:dyDescent="0.45">
      <c r="A396" t="s">
        <v>933</v>
      </c>
      <c r="B396" t="s">
        <v>27</v>
      </c>
      <c r="C396" t="s">
        <v>346</v>
      </c>
      <c r="D396">
        <v>1981</v>
      </c>
      <c r="E396">
        <v>28.2</v>
      </c>
    </row>
    <row r="397" spans="1:6" x14ac:dyDescent="0.45">
      <c r="A397" t="s">
        <v>933</v>
      </c>
      <c r="B397" t="s">
        <v>27</v>
      </c>
      <c r="C397" t="s">
        <v>346</v>
      </c>
      <c r="D397">
        <v>1984</v>
      </c>
      <c r="E397">
        <v>27.1</v>
      </c>
    </row>
    <row r="398" spans="1:6" x14ac:dyDescent="0.45">
      <c r="A398" t="s">
        <v>933</v>
      </c>
      <c r="B398" t="s">
        <v>27</v>
      </c>
      <c r="C398" t="s">
        <v>346</v>
      </c>
      <c r="D398">
        <v>1987</v>
      </c>
      <c r="E398">
        <v>29.4</v>
      </c>
    </row>
    <row r="399" spans="1:6" x14ac:dyDescent="0.45">
      <c r="A399" t="s">
        <v>933</v>
      </c>
      <c r="B399" t="s">
        <v>27</v>
      </c>
      <c r="C399" t="s">
        <v>346</v>
      </c>
      <c r="D399">
        <v>1990</v>
      </c>
      <c r="E399">
        <v>32.200000000000003</v>
      </c>
    </row>
    <row r="400" spans="1:6" x14ac:dyDescent="0.45">
      <c r="A400" t="s">
        <v>933</v>
      </c>
      <c r="B400" t="s">
        <v>27</v>
      </c>
      <c r="C400" t="s">
        <v>346</v>
      </c>
      <c r="D400">
        <v>2020</v>
      </c>
      <c r="E400">
        <v>37.1</v>
      </c>
    </row>
    <row r="401" spans="1:6" x14ac:dyDescent="0.45">
      <c r="A401" t="s">
        <v>933</v>
      </c>
      <c r="B401" t="s">
        <v>27</v>
      </c>
      <c r="C401" t="s">
        <v>346</v>
      </c>
      <c r="D401">
        <v>2021</v>
      </c>
      <c r="E401">
        <v>35.700000000000003</v>
      </c>
    </row>
    <row r="402" spans="1:6" x14ac:dyDescent="0.45">
      <c r="A402" t="s">
        <v>933</v>
      </c>
      <c r="B402" t="s">
        <v>27</v>
      </c>
      <c r="C402" t="s">
        <v>346</v>
      </c>
      <c r="D402">
        <v>2022</v>
      </c>
      <c r="E402">
        <v>36</v>
      </c>
    </row>
    <row r="403" spans="1:6" x14ac:dyDescent="0.45">
      <c r="A403" t="s">
        <v>933</v>
      </c>
      <c r="B403" t="s">
        <v>27</v>
      </c>
      <c r="C403" t="s">
        <v>346</v>
      </c>
      <c r="D403">
        <v>1993</v>
      </c>
      <c r="E403">
        <v>33.9</v>
      </c>
      <c r="F403">
        <v>2.68700003623962</v>
      </c>
    </row>
    <row r="404" spans="1:6" x14ac:dyDescent="0.45">
      <c r="A404" t="s">
        <v>933</v>
      </c>
      <c r="B404" t="s">
        <v>27</v>
      </c>
      <c r="C404" t="s">
        <v>346</v>
      </c>
      <c r="D404">
        <v>1996</v>
      </c>
      <c r="E404">
        <v>35.200000000000003</v>
      </c>
      <c r="F404">
        <v>3.1180000305175799</v>
      </c>
    </row>
    <row r="405" spans="1:6" x14ac:dyDescent="0.45">
      <c r="A405" t="s">
        <v>933</v>
      </c>
      <c r="B405" t="s">
        <v>27</v>
      </c>
      <c r="C405" t="s">
        <v>346</v>
      </c>
      <c r="D405">
        <v>1999</v>
      </c>
      <c r="E405">
        <v>38.700000000000003</v>
      </c>
      <c r="F405">
        <v>3.2520000934600799</v>
      </c>
    </row>
    <row r="406" spans="1:6" x14ac:dyDescent="0.45">
      <c r="A406" t="s">
        <v>933</v>
      </c>
      <c r="B406" t="s">
        <v>27</v>
      </c>
      <c r="C406" t="s">
        <v>346</v>
      </c>
      <c r="D406">
        <v>2002</v>
      </c>
      <c r="E406">
        <v>42</v>
      </c>
      <c r="F406">
        <v>4.2430000305175799</v>
      </c>
    </row>
    <row r="407" spans="1:6" x14ac:dyDescent="0.45">
      <c r="A407" t="s">
        <v>933</v>
      </c>
      <c r="B407" t="s">
        <v>27</v>
      </c>
      <c r="C407" t="s">
        <v>346</v>
      </c>
      <c r="D407">
        <v>2005</v>
      </c>
      <c r="E407">
        <v>40.9</v>
      </c>
      <c r="F407">
        <v>4.5149998664856001</v>
      </c>
    </row>
    <row r="408" spans="1:6" x14ac:dyDescent="0.45">
      <c r="A408" t="s">
        <v>933</v>
      </c>
      <c r="B408" t="s">
        <v>27</v>
      </c>
      <c r="C408" t="s">
        <v>346</v>
      </c>
      <c r="D408">
        <v>2008</v>
      </c>
      <c r="E408">
        <v>43</v>
      </c>
      <c r="F408">
        <v>4.5869998931884801</v>
      </c>
    </row>
    <row r="409" spans="1:6" x14ac:dyDescent="0.45">
      <c r="A409" t="s">
        <v>933</v>
      </c>
      <c r="B409" t="s">
        <v>27</v>
      </c>
      <c r="C409" t="s">
        <v>346</v>
      </c>
      <c r="D409">
        <v>2010</v>
      </c>
      <c r="E409">
        <v>43.7</v>
      </c>
      <c r="F409">
        <v>4.52600002288818</v>
      </c>
    </row>
    <row r="410" spans="1:6" x14ac:dyDescent="0.45">
      <c r="A410" t="s">
        <v>933</v>
      </c>
      <c r="B410" t="s">
        <v>27</v>
      </c>
      <c r="C410" t="s">
        <v>346</v>
      </c>
      <c r="D410">
        <v>2011</v>
      </c>
      <c r="E410">
        <v>42.4</v>
      </c>
      <c r="F410">
        <v>4.5479998588562003</v>
      </c>
    </row>
    <row r="411" spans="1:6" x14ac:dyDescent="0.45">
      <c r="A411" t="s">
        <v>933</v>
      </c>
      <c r="B411" t="s">
        <v>27</v>
      </c>
      <c r="C411" t="s">
        <v>346</v>
      </c>
      <c r="D411">
        <v>2012</v>
      </c>
      <c r="E411">
        <v>42.2</v>
      </c>
      <c r="F411">
        <v>4.5700001716613796</v>
      </c>
    </row>
    <row r="412" spans="1:6" x14ac:dyDescent="0.45">
      <c r="A412" t="s">
        <v>933</v>
      </c>
      <c r="B412" t="s">
        <v>27</v>
      </c>
      <c r="C412" t="s">
        <v>346</v>
      </c>
      <c r="D412">
        <v>2013</v>
      </c>
      <c r="E412">
        <v>39.700000000000003</v>
      </c>
      <c r="F412">
        <v>4.5900001525878897</v>
      </c>
    </row>
    <row r="413" spans="1:6" x14ac:dyDescent="0.45">
      <c r="A413" t="s">
        <v>933</v>
      </c>
      <c r="B413" t="s">
        <v>27</v>
      </c>
      <c r="C413" t="s">
        <v>346</v>
      </c>
      <c r="D413">
        <v>2014</v>
      </c>
      <c r="E413">
        <v>39.200000000000003</v>
      </c>
      <c r="F413">
        <v>4.6090002059936497</v>
      </c>
    </row>
    <row r="414" spans="1:6" x14ac:dyDescent="0.45">
      <c r="A414" t="s">
        <v>933</v>
      </c>
      <c r="B414" t="s">
        <v>27</v>
      </c>
      <c r="C414" t="s">
        <v>346</v>
      </c>
      <c r="D414">
        <v>2015</v>
      </c>
      <c r="E414">
        <v>38.6</v>
      </c>
      <c r="F414">
        <v>4.6290001869201696</v>
      </c>
    </row>
    <row r="415" spans="1:6" x14ac:dyDescent="0.45">
      <c r="A415" t="s">
        <v>933</v>
      </c>
      <c r="B415" t="s">
        <v>27</v>
      </c>
      <c r="C415" t="s">
        <v>346</v>
      </c>
      <c r="D415">
        <v>2016</v>
      </c>
      <c r="E415">
        <v>38.5</v>
      </c>
      <c r="F415">
        <v>4.5349998474121103</v>
      </c>
    </row>
    <row r="416" spans="1:6" x14ac:dyDescent="0.45">
      <c r="A416" t="s">
        <v>933</v>
      </c>
      <c r="B416" t="s">
        <v>27</v>
      </c>
      <c r="C416" t="s">
        <v>346</v>
      </c>
      <c r="D416">
        <v>2017</v>
      </c>
      <c r="E416">
        <v>39.1</v>
      </c>
      <c r="F416">
        <v>4.44099998474121</v>
      </c>
    </row>
    <row r="417" spans="1:6" x14ac:dyDescent="0.45">
      <c r="A417" t="s">
        <v>933</v>
      </c>
      <c r="B417" t="s">
        <v>27</v>
      </c>
      <c r="C417" t="s">
        <v>346</v>
      </c>
      <c r="D417">
        <v>2018</v>
      </c>
      <c r="E417">
        <v>38.5</v>
      </c>
      <c r="F417">
        <v>4.27600002288818</v>
      </c>
    </row>
    <row r="418" spans="1:6" x14ac:dyDescent="0.45">
      <c r="A418" t="s">
        <v>933</v>
      </c>
      <c r="B418" t="s">
        <v>27</v>
      </c>
      <c r="C418" t="s">
        <v>346</v>
      </c>
      <c r="D418">
        <v>2019</v>
      </c>
      <c r="E418">
        <v>38.200000000000003</v>
      </c>
      <c r="F418">
        <v>4.3200001716613796</v>
      </c>
    </row>
    <row r="419" spans="1:6" x14ac:dyDescent="0.45">
      <c r="A419" t="s">
        <v>934</v>
      </c>
      <c r="B419" t="s">
        <v>32</v>
      </c>
      <c r="C419" t="s">
        <v>345</v>
      </c>
      <c r="D419">
        <v>1980</v>
      </c>
      <c r="E419">
        <v>55.1</v>
      </c>
    </row>
    <row r="420" spans="1:6" x14ac:dyDescent="0.45">
      <c r="A420" t="s">
        <v>934</v>
      </c>
      <c r="B420" t="s">
        <v>32</v>
      </c>
      <c r="C420" t="s">
        <v>345</v>
      </c>
      <c r="D420">
        <v>1988</v>
      </c>
      <c r="E420">
        <v>53.1</v>
      </c>
    </row>
    <row r="421" spans="1:6" x14ac:dyDescent="0.45">
      <c r="A421" t="s">
        <v>934</v>
      </c>
      <c r="B421" t="s">
        <v>32</v>
      </c>
      <c r="C421" t="s">
        <v>345</v>
      </c>
      <c r="D421">
        <v>1989</v>
      </c>
      <c r="E421">
        <v>52.8</v>
      </c>
    </row>
    <row r="422" spans="1:6" x14ac:dyDescent="0.45">
      <c r="A422" t="s">
        <v>934</v>
      </c>
      <c r="B422" t="s">
        <v>32</v>
      </c>
      <c r="C422" t="s">
        <v>345</v>
      </c>
      <c r="D422">
        <v>2020</v>
      </c>
      <c r="E422">
        <v>53.5</v>
      </c>
    </row>
    <row r="423" spans="1:6" x14ac:dyDescent="0.45">
      <c r="A423" t="s">
        <v>934</v>
      </c>
      <c r="B423" t="s">
        <v>32</v>
      </c>
      <c r="C423" t="s">
        <v>345</v>
      </c>
      <c r="D423">
        <v>2021</v>
      </c>
      <c r="E423">
        <v>55.1</v>
      </c>
    </row>
    <row r="424" spans="1:6" x14ac:dyDescent="0.45">
      <c r="A424" t="s">
        <v>934</v>
      </c>
      <c r="B424" t="s">
        <v>32</v>
      </c>
      <c r="C424" t="s">
        <v>345</v>
      </c>
      <c r="D424">
        <v>2022</v>
      </c>
      <c r="E424">
        <v>54.8</v>
      </c>
    </row>
    <row r="425" spans="1:6" x14ac:dyDescent="0.45">
      <c r="A425" t="s">
        <v>934</v>
      </c>
      <c r="B425" t="s">
        <v>32</v>
      </c>
      <c r="C425" t="s">
        <v>345</v>
      </c>
      <c r="D425">
        <v>2023</v>
      </c>
      <c r="E425">
        <v>53.9</v>
      </c>
    </row>
    <row r="426" spans="1:6" x14ac:dyDescent="0.45">
      <c r="A426" t="s">
        <v>934</v>
      </c>
      <c r="B426" t="s">
        <v>32</v>
      </c>
      <c r="C426" t="s">
        <v>345</v>
      </c>
      <c r="D426">
        <v>1991</v>
      </c>
      <c r="E426">
        <v>51.3</v>
      </c>
      <c r="F426">
        <v>10.1199998855591</v>
      </c>
    </row>
    <row r="427" spans="1:6" x14ac:dyDescent="0.45">
      <c r="A427" t="s">
        <v>934</v>
      </c>
      <c r="B427" t="s">
        <v>32</v>
      </c>
      <c r="C427" t="s">
        <v>345</v>
      </c>
      <c r="D427">
        <v>1992</v>
      </c>
      <c r="E427">
        <v>51.3</v>
      </c>
      <c r="F427">
        <v>9.4399995803833008</v>
      </c>
    </row>
    <row r="428" spans="1:6" x14ac:dyDescent="0.45">
      <c r="A428" t="s">
        <v>934</v>
      </c>
      <c r="B428" t="s">
        <v>32</v>
      </c>
      <c r="C428" t="s">
        <v>345</v>
      </c>
      <c r="D428">
        <v>1996</v>
      </c>
      <c r="E428">
        <v>56.8</v>
      </c>
      <c r="F428">
        <v>11.810000419616699</v>
      </c>
    </row>
    <row r="429" spans="1:6" x14ac:dyDescent="0.45">
      <c r="A429" t="s">
        <v>934</v>
      </c>
      <c r="B429" t="s">
        <v>32</v>
      </c>
      <c r="C429" t="s">
        <v>345</v>
      </c>
      <c r="D429">
        <v>1999</v>
      </c>
      <c r="E429">
        <v>58.5</v>
      </c>
      <c r="F429">
        <v>20.059999465942401</v>
      </c>
    </row>
    <row r="430" spans="1:6" x14ac:dyDescent="0.45">
      <c r="A430" t="s">
        <v>934</v>
      </c>
      <c r="B430" t="s">
        <v>32</v>
      </c>
      <c r="C430" t="s">
        <v>345</v>
      </c>
      <c r="D430">
        <v>2000</v>
      </c>
      <c r="E430">
        <v>58.4</v>
      </c>
      <c r="F430">
        <v>20.5200004577637</v>
      </c>
    </row>
    <row r="431" spans="1:6" x14ac:dyDescent="0.45">
      <c r="A431" t="s">
        <v>934</v>
      </c>
      <c r="B431" t="s">
        <v>32</v>
      </c>
      <c r="C431" t="s">
        <v>345</v>
      </c>
      <c r="D431">
        <v>2001</v>
      </c>
      <c r="E431">
        <v>57.3</v>
      </c>
      <c r="F431">
        <v>15.039999961853001</v>
      </c>
    </row>
    <row r="432" spans="1:6" x14ac:dyDescent="0.45">
      <c r="A432" t="s">
        <v>934</v>
      </c>
      <c r="B432" t="s">
        <v>32</v>
      </c>
      <c r="C432" t="s">
        <v>345</v>
      </c>
      <c r="D432">
        <v>2002</v>
      </c>
      <c r="E432">
        <v>56</v>
      </c>
      <c r="F432">
        <v>15.6330003738403</v>
      </c>
    </row>
    <row r="433" spans="1:6" x14ac:dyDescent="0.45">
      <c r="A433" t="s">
        <v>934</v>
      </c>
      <c r="B433" t="s">
        <v>32</v>
      </c>
      <c r="C433" t="s">
        <v>345</v>
      </c>
      <c r="D433">
        <v>2003</v>
      </c>
      <c r="E433">
        <v>53.6</v>
      </c>
      <c r="F433">
        <v>14.1890001296997</v>
      </c>
    </row>
    <row r="434" spans="1:6" x14ac:dyDescent="0.45">
      <c r="A434" t="s">
        <v>934</v>
      </c>
      <c r="B434" t="s">
        <v>32</v>
      </c>
      <c r="C434" t="s">
        <v>345</v>
      </c>
      <c r="D434">
        <v>2004</v>
      </c>
      <c r="E434">
        <v>55</v>
      </c>
      <c r="F434">
        <v>13.7170000076294</v>
      </c>
    </row>
    <row r="435" spans="1:6" x14ac:dyDescent="0.45">
      <c r="A435" t="s">
        <v>934</v>
      </c>
      <c r="B435" t="s">
        <v>32</v>
      </c>
      <c r="C435" t="s">
        <v>345</v>
      </c>
      <c r="D435">
        <v>2005</v>
      </c>
      <c r="E435">
        <v>53.9</v>
      </c>
      <c r="F435">
        <v>11.8699998855591</v>
      </c>
    </row>
    <row r="436" spans="1:6" x14ac:dyDescent="0.45">
      <c r="A436" t="s">
        <v>934</v>
      </c>
      <c r="B436" t="s">
        <v>32</v>
      </c>
      <c r="C436" t="s">
        <v>345</v>
      </c>
      <c r="D436">
        <v>2008</v>
      </c>
      <c r="E436">
        <v>55.3</v>
      </c>
      <c r="F436">
        <v>11.2729997634888</v>
      </c>
    </row>
    <row r="437" spans="1:6" x14ac:dyDescent="0.45">
      <c r="A437" t="s">
        <v>934</v>
      </c>
      <c r="B437" t="s">
        <v>32</v>
      </c>
      <c r="C437" t="s">
        <v>345</v>
      </c>
      <c r="D437">
        <v>2009</v>
      </c>
      <c r="E437">
        <v>54.3</v>
      </c>
      <c r="F437">
        <v>12.0659999847412</v>
      </c>
    </row>
    <row r="438" spans="1:6" x14ac:dyDescent="0.45">
      <c r="A438" t="s">
        <v>934</v>
      </c>
      <c r="B438" t="s">
        <v>32</v>
      </c>
      <c r="C438" t="s">
        <v>345</v>
      </c>
      <c r="D438">
        <v>2010</v>
      </c>
      <c r="E438">
        <v>54.6</v>
      </c>
      <c r="F438">
        <v>10.9840002059937</v>
      </c>
    </row>
    <row r="439" spans="1:6" x14ac:dyDescent="0.45">
      <c r="A439" t="s">
        <v>934</v>
      </c>
      <c r="B439" t="s">
        <v>32</v>
      </c>
      <c r="C439" t="s">
        <v>345</v>
      </c>
      <c r="D439">
        <v>2011</v>
      </c>
      <c r="E439">
        <v>53.5</v>
      </c>
      <c r="F439">
        <v>10.111000061035201</v>
      </c>
    </row>
    <row r="440" spans="1:6" x14ac:dyDescent="0.45">
      <c r="A440" t="s">
        <v>934</v>
      </c>
      <c r="B440" t="s">
        <v>32</v>
      </c>
      <c r="C440" t="s">
        <v>345</v>
      </c>
      <c r="D440">
        <v>2012</v>
      </c>
      <c r="E440">
        <v>52.6</v>
      </c>
      <c r="F440">
        <v>9.7399997711181605</v>
      </c>
    </row>
    <row r="441" spans="1:6" x14ac:dyDescent="0.45">
      <c r="A441" t="s">
        <v>934</v>
      </c>
      <c r="B441" t="s">
        <v>32</v>
      </c>
      <c r="C441" t="s">
        <v>345</v>
      </c>
      <c r="D441">
        <v>2013</v>
      </c>
      <c r="E441">
        <v>52.6</v>
      </c>
      <c r="F441">
        <v>9.0520000457763707</v>
      </c>
    </row>
    <row r="442" spans="1:6" x14ac:dyDescent="0.45">
      <c r="A442" t="s">
        <v>934</v>
      </c>
      <c r="B442" t="s">
        <v>32</v>
      </c>
      <c r="C442" t="s">
        <v>345</v>
      </c>
      <c r="D442">
        <v>2014</v>
      </c>
      <c r="E442">
        <v>52.5</v>
      </c>
      <c r="F442">
        <v>8.5719995498657209</v>
      </c>
    </row>
    <row r="443" spans="1:6" x14ac:dyDescent="0.45">
      <c r="A443" t="s">
        <v>934</v>
      </c>
      <c r="B443" t="s">
        <v>32</v>
      </c>
      <c r="C443" t="s">
        <v>345</v>
      </c>
      <c r="D443">
        <v>2015</v>
      </c>
      <c r="E443">
        <v>51</v>
      </c>
      <c r="F443">
        <v>8.2989997863769496</v>
      </c>
    </row>
    <row r="444" spans="1:6" x14ac:dyDescent="0.45">
      <c r="A444" t="s">
        <v>934</v>
      </c>
      <c r="B444" t="s">
        <v>32</v>
      </c>
      <c r="C444" t="s">
        <v>345</v>
      </c>
      <c r="D444">
        <v>2016</v>
      </c>
      <c r="E444">
        <v>50.6</v>
      </c>
      <c r="F444">
        <v>8.6920003890991193</v>
      </c>
    </row>
    <row r="445" spans="1:6" x14ac:dyDescent="0.45">
      <c r="A445" t="s">
        <v>934</v>
      </c>
      <c r="B445" t="s">
        <v>32</v>
      </c>
      <c r="C445" t="s">
        <v>345</v>
      </c>
      <c r="D445">
        <v>2017</v>
      </c>
      <c r="E445">
        <v>49.7</v>
      </c>
      <c r="F445">
        <v>8.8719997406005895</v>
      </c>
    </row>
    <row r="446" spans="1:6" x14ac:dyDescent="0.45">
      <c r="A446" t="s">
        <v>934</v>
      </c>
      <c r="B446" t="s">
        <v>32</v>
      </c>
      <c r="C446" t="s">
        <v>345</v>
      </c>
      <c r="D446">
        <v>2018</v>
      </c>
      <c r="E446">
        <v>50.4</v>
      </c>
      <c r="F446">
        <v>9.1110000610351598</v>
      </c>
    </row>
    <row r="447" spans="1:6" x14ac:dyDescent="0.45">
      <c r="A447" t="s">
        <v>934</v>
      </c>
      <c r="B447" t="s">
        <v>32</v>
      </c>
      <c r="C447" t="s">
        <v>345</v>
      </c>
      <c r="D447">
        <v>2019</v>
      </c>
      <c r="E447">
        <v>51.3</v>
      </c>
      <c r="F447">
        <v>9.7069997787475604</v>
      </c>
    </row>
    <row r="448" spans="1:6" x14ac:dyDescent="0.45">
      <c r="A448" t="s">
        <v>935</v>
      </c>
      <c r="B448" t="s">
        <v>33</v>
      </c>
      <c r="C448" t="s">
        <v>343</v>
      </c>
      <c r="D448">
        <v>2004</v>
      </c>
      <c r="E448">
        <v>55.9</v>
      </c>
      <c r="F448">
        <v>4.5710000991821298</v>
      </c>
    </row>
    <row r="449" spans="1:6" x14ac:dyDescent="0.45">
      <c r="A449" t="s">
        <v>935</v>
      </c>
      <c r="B449" t="s">
        <v>33</v>
      </c>
      <c r="C449" t="s">
        <v>343</v>
      </c>
      <c r="D449">
        <v>2014</v>
      </c>
      <c r="E449">
        <v>45.3</v>
      </c>
      <c r="F449">
        <v>4.5279998779296902</v>
      </c>
    </row>
    <row r="450" spans="1:6" x14ac:dyDescent="0.45">
      <c r="A450" t="s">
        <v>936</v>
      </c>
      <c r="B450" t="s">
        <v>30</v>
      </c>
      <c r="C450" t="s">
        <v>343</v>
      </c>
      <c r="D450">
        <v>2020</v>
      </c>
      <c r="E450">
        <v>44.7</v>
      </c>
    </row>
    <row r="451" spans="1:6" x14ac:dyDescent="0.45">
      <c r="A451" t="s">
        <v>936</v>
      </c>
      <c r="B451" t="s">
        <v>30</v>
      </c>
      <c r="C451" t="s">
        <v>343</v>
      </c>
      <c r="D451">
        <v>2004</v>
      </c>
      <c r="E451">
        <v>41.6</v>
      </c>
      <c r="F451">
        <v>2.8910000324249299</v>
      </c>
    </row>
    <row r="452" spans="1:6" x14ac:dyDescent="0.45">
      <c r="A452" t="s">
        <v>936</v>
      </c>
      <c r="B452" t="s">
        <v>30</v>
      </c>
      <c r="C452" t="s">
        <v>343</v>
      </c>
      <c r="D452">
        <v>2012</v>
      </c>
      <c r="E452">
        <v>42.1</v>
      </c>
      <c r="F452">
        <v>4.4850001335143999</v>
      </c>
    </row>
    <row r="453" spans="1:6" x14ac:dyDescent="0.45">
      <c r="A453" t="s">
        <v>937</v>
      </c>
      <c r="B453" t="s">
        <v>31</v>
      </c>
      <c r="C453" t="s">
        <v>343</v>
      </c>
      <c r="D453">
        <v>2005</v>
      </c>
      <c r="E453">
        <v>47.3</v>
      </c>
      <c r="F453">
        <v>19.7959995269775</v>
      </c>
    </row>
    <row r="454" spans="1:6" x14ac:dyDescent="0.45">
      <c r="A454" t="s">
        <v>937</v>
      </c>
      <c r="B454" t="s">
        <v>31</v>
      </c>
      <c r="C454" t="s">
        <v>343</v>
      </c>
      <c r="D454">
        <v>2011</v>
      </c>
      <c r="E454">
        <v>48.9</v>
      </c>
      <c r="F454">
        <v>11.897000312805201</v>
      </c>
    </row>
    <row r="455" spans="1:6" x14ac:dyDescent="0.45">
      <c r="A455" t="s">
        <v>938</v>
      </c>
      <c r="B455" t="s">
        <v>35</v>
      </c>
      <c r="C455" t="s">
        <v>345</v>
      </c>
      <c r="D455">
        <v>1981</v>
      </c>
      <c r="E455">
        <v>47.5</v>
      </c>
    </row>
    <row r="456" spans="1:6" x14ac:dyDescent="0.45">
      <c r="A456" t="s">
        <v>938</v>
      </c>
      <c r="B456" t="s">
        <v>35</v>
      </c>
      <c r="C456" t="s">
        <v>345</v>
      </c>
      <c r="D456">
        <v>1986</v>
      </c>
      <c r="E456">
        <v>34.4</v>
      </c>
    </row>
    <row r="457" spans="1:6" x14ac:dyDescent="0.45">
      <c r="A457" t="s">
        <v>938</v>
      </c>
      <c r="B457" t="s">
        <v>35</v>
      </c>
      <c r="C457" t="s">
        <v>345</v>
      </c>
      <c r="D457">
        <v>1989</v>
      </c>
      <c r="E457">
        <v>45.5</v>
      </c>
    </row>
    <row r="458" spans="1:6" x14ac:dyDescent="0.45">
      <c r="A458" t="s">
        <v>938</v>
      </c>
      <c r="B458" t="s">
        <v>35</v>
      </c>
      <c r="C458" t="s">
        <v>345</v>
      </c>
      <c r="D458">
        <v>1990</v>
      </c>
      <c r="E458">
        <v>45.2</v>
      </c>
    </row>
    <row r="459" spans="1:6" x14ac:dyDescent="0.45">
      <c r="A459" t="s">
        <v>938</v>
      </c>
      <c r="B459" t="s">
        <v>35</v>
      </c>
      <c r="C459" t="s">
        <v>345</v>
      </c>
      <c r="D459">
        <v>2020</v>
      </c>
      <c r="E459">
        <v>49.2</v>
      </c>
    </row>
    <row r="460" spans="1:6" x14ac:dyDescent="0.45">
      <c r="A460" t="s">
        <v>938</v>
      </c>
      <c r="B460" t="s">
        <v>35</v>
      </c>
      <c r="C460" t="s">
        <v>345</v>
      </c>
      <c r="D460">
        <v>2021</v>
      </c>
      <c r="E460">
        <v>48.7</v>
      </c>
    </row>
    <row r="461" spans="1:6" x14ac:dyDescent="0.45">
      <c r="A461" t="s">
        <v>938</v>
      </c>
      <c r="B461" t="s">
        <v>35</v>
      </c>
      <c r="C461" t="s">
        <v>345</v>
      </c>
      <c r="D461">
        <v>2022</v>
      </c>
      <c r="E461">
        <v>47.2</v>
      </c>
    </row>
    <row r="462" spans="1:6" x14ac:dyDescent="0.45">
      <c r="A462" t="s">
        <v>938</v>
      </c>
      <c r="B462" t="s">
        <v>35</v>
      </c>
      <c r="C462" t="s">
        <v>345</v>
      </c>
      <c r="D462">
        <v>2023</v>
      </c>
      <c r="E462">
        <v>46.7</v>
      </c>
    </row>
    <row r="463" spans="1:6" x14ac:dyDescent="0.45">
      <c r="A463" t="s">
        <v>938</v>
      </c>
      <c r="B463" t="s">
        <v>35</v>
      </c>
      <c r="C463" t="s">
        <v>345</v>
      </c>
      <c r="D463">
        <v>2024</v>
      </c>
      <c r="E463">
        <v>45.8</v>
      </c>
    </row>
    <row r="464" spans="1:6" x14ac:dyDescent="0.45">
      <c r="A464" t="s">
        <v>938</v>
      </c>
      <c r="B464" t="s">
        <v>35</v>
      </c>
      <c r="C464" t="s">
        <v>345</v>
      </c>
      <c r="D464">
        <v>1991</v>
      </c>
      <c r="E464">
        <v>46.6</v>
      </c>
      <c r="F464">
        <v>5.3730001449584996</v>
      </c>
    </row>
    <row r="465" spans="1:6" x14ac:dyDescent="0.45">
      <c r="A465" t="s">
        <v>938</v>
      </c>
      <c r="B465" t="s">
        <v>35</v>
      </c>
      <c r="C465" t="s">
        <v>345</v>
      </c>
      <c r="D465">
        <v>1992</v>
      </c>
      <c r="E465">
        <v>45.6</v>
      </c>
      <c r="F465">
        <v>3.9270000457763699</v>
      </c>
    </row>
    <row r="466" spans="1:6" x14ac:dyDescent="0.45">
      <c r="A466" t="s">
        <v>938</v>
      </c>
      <c r="B466" t="s">
        <v>35</v>
      </c>
      <c r="C466" t="s">
        <v>345</v>
      </c>
      <c r="D466">
        <v>1993</v>
      </c>
      <c r="E466">
        <v>45.9</v>
      </c>
      <c r="F466">
        <v>3.9539999961853001</v>
      </c>
    </row>
    <row r="467" spans="1:6" x14ac:dyDescent="0.45">
      <c r="A467" t="s">
        <v>938</v>
      </c>
      <c r="B467" t="s">
        <v>35</v>
      </c>
      <c r="C467" t="s">
        <v>345</v>
      </c>
      <c r="D467">
        <v>1995</v>
      </c>
      <c r="E467">
        <v>45.7</v>
      </c>
      <c r="F467">
        <v>5.1760001182556197</v>
      </c>
    </row>
    <row r="468" spans="1:6" x14ac:dyDescent="0.45">
      <c r="A468" t="s">
        <v>938</v>
      </c>
      <c r="B468" t="s">
        <v>35</v>
      </c>
      <c r="C468" t="s">
        <v>345</v>
      </c>
      <c r="D468">
        <v>1994</v>
      </c>
      <c r="E468">
        <v>46.7</v>
      </c>
      <c r="F468">
        <v>4.0450000762939498</v>
      </c>
    </row>
    <row r="469" spans="1:6" x14ac:dyDescent="0.45">
      <c r="A469" t="s">
        <v>938</v>
      </c>
      <c r="B469" t="s">
        <v>35</v>
      </c>
      <c r="C469" t="s">
        <v>345</v>
      </c>
      <c r="D469">
        <v>1996</v>
      </c>
      <c r="E469">
        <v>46.5</v>
      </c>
      <c r="F469">
        <v>6.1620001792907697</v>
      </c>
    </row>
    <row r="470" spans="1:6" x14ac:dyDescent="0.45">
      <c r="A470" t="s">
        <v>938</v>
      </c>
      <c r="B470" t="s">
        <v>35</v>
      </c>
      <c r="C470" t="s">
        <v>345</v>
      </c>
      <c r="D470">
        <v>1997</v>
      </c>
      <c r="E470">
        <v>45.6</v>
      </c>
      <c r="F470">
        <v>5.6810002326965297</v>
      </c>
    </row>
    <row r="471" spans="1:6" x14ac:dyDescent="0.45">
      <c r="A471" t="s">
        <v>938</v>
      </c>
      <c r="B471" t="s">
        <v>35</v>
      </c>
      <c r="C471" t="s">
        <v>345</v>
      </c>
      <c r="D471">
        <v>1998</v>
      </c>
      <c r="E471">
        <v>45.6</v>
      </c>
      <c r="F471">
        <v>5.3270001411437997</v>
      </c>
    </row>
    <row r="472" spans="1:6" x14ac:dyDescent="0.45">
      <c r="A472" t="s">
        <v>938</v>
      </c>
      <c r="B472" t="s">
        <v>35</v>
      </c>
      <c r="C472" t="s">
        <v>345</v>
      </c>
      <c r="D472">
        <v>1999</v>
      </c>
      <c r="E472">
        <v>47.6</v>
      </c>
      <c r="F472">
        <v>5.8949999809265101</v>
      </c>
    </row>
    <row r="473" spans="1:6" x14ac:dyDescent="0.45">
      <c r="A473" t="s">
        <v>938</v>
      </c>
      <c r="B473" t="s">
        <v>35</v>
      </c>
      <c r="C473" t="s">
        <v>345</v>
      </c>
      <c r="D473">
        <v>2000</v>
      </c>
      <c r="E473">
        <v>47.4</v>
      </c>
      <c r="F473">
        <v>5.0819997787475604</v>
      </c>
    </row>
    <row r="474" spans="1:6" x14ac:dyDescent="0.45">
      <c r="A474" t="s">
        <v>938</v>
      </c>
      <c r="B474" t="s">
        <v>35</v>
      </c>
      <c r="C474" t="s">
        <v>345</v>
      </c>
      <c r="D474">
        <v>2001</v>
      </c>
      <c r="E474">
        <v>51.5</v>
      </c>
      <c r="F474">
        <v>5.91499996185303</v>
      </c>
    </row>
    <row r="475" spans="1:6" x14ac:dyDescent="0.45">
      <c r="A475" t="s">
        <v>938</v>
      </c>
      <c r="B475" t="s">
        <v>35</v>
      </c>
      <c r="C475" t="s">
        <v>345</v>
      </c>
      <c r="D475">
        <v>2002</v>
      </c>
      <c r="E475">
        <v>51.8</v>
      </c>
      <c r="F475">
        <v>6.3340001106262198</v>
      </c>
    </row>
    <row r="476" spans="1:6" x14ac:dyDescent="0.45">
      <c r="A476" t="s">
        <v>938</v>
      </c>
      <c r="B476" t="s">
        <v>35</v>
      </c>
      <c r="C476" t="s">
        <v>345</v>
      </c>
      <c r="D476">
        <v>2003</v>
      </c>
      <c r="E476">
        <v>49.3</v>
      </c>
      <c r="F476">
        <v>6.5580000877380398</v>
      </c>
    </row>
    <row r="477" spans="1:6" x14ac:dyDescent="0.45">
      <c r="A477" t="s">
        <v>938</v>
      </c>
      <c r="B477" t="s">
        <v>35</v>
      </c>
      <c r="C477" t="s">
        <v>345</v>
      </c>
      <c r="D477">
        <v>2004</v>
      </c>
      <c r="E477">
        <v>48.4</v>
      </c>
      <c r="F477">
        <v>6.3909997940063503</v>
      </c>
    </row>
    <row r="478" spans="1:6" x14ac:dyDescent="0.45">
      <c r="A478" t="s">
        <v>938</v>
      </c>
      <c r="B478" t="s">
        <v>35</v>
      </c>
      <c r="C478" t="s">
        <v>345</v>
      </c>
      <c r="D478">
        <v>2005</v>
      </c>
      <c r="E478">
        <v>47.5</v>
      </c>
      <c r="F478">
        <v>6.5710000991821298</v>
      </c>
    </row>
    <row r="479" spans="1:6" x14ac:dyDescent="0.45">
      <c r="A479" t="s">
        <v>938</v>
      </c>
      <c r="B479" t="s">
        <v>35</v>
      </c>
      <c r="C479" t="s">
        <v>345</v>
      </c>
      <c r="D479">
        <v>2006</v>
      </c>
      <c r="E479">
        <v>49.3</v>
      </c>
      <c r="F479">
        <v>5.7399997711181596</v>
      </c>
    </row>
    <row r="480" spans="1:6" x14ac:dyDescent="0.45">
      <c r="A480" t="s">
        <v>938</v>
      </c>
      <c r="B480" t="s">
        <v>35</v>
      </c>
      <c r="C480" t="s">
        <v>345</v>
      </c>
      <c r="D480">
        <v>2007</v>
      </c>
      <c r="E480">
        <v>49.3</v>
      </c>
      <c r="F480">
        <v>4.4899997711181596</v>
      </c>
    </row>
    <row r="481" spans="1:6" x14ac:dyDescent="0.45">
      <c r="A481" t="s">
        <v>938</v>
      </c>
      <c r="B481" t="s">
        <v>35</v>
      </c>
      <c r="C481" t="s">
        <v>345</v>
      </c>
      <c r="D481">
        <v>2008</v>
      </c>
      <c r="E481">
        <v>48.6</v>
      </c>
      <c r="F481">
        <v>4.7810001373290998</v>
      </c>
    </row>
    <row r="482" spans="1:6" x14ac:dyDescent="0.45">
      <c r="A482" t="s">
        <v>938</v>
      </c>
      <c r="B482" t="s">
        <v>35</v>
      </c>
      <c r="C482" t="s">
        <v>345</v>
      </c>
      <c r="D482">
        <v>2009</v>
      </c>
      <c r="E482">
        <v>50.6</v>
      </c>
      <c r="F482">
        <v>7.7129998207092303</v>
      </c>
    </row>
    <row r="483" spans="1:6" x14ac:dyDescent="0.45">
      <c r="A483" t="s">
        <v>938</v>
      </c>
      <c r="B483" t="s">
        <v>35</v>
      </c>
      <c r="C483" t="s">
        <v>345</v>
      </c>
      <c r="D483">
        <v>2010</v>
      </c>
      <c r="E483">
        <v>48</v>
      </c>
      <c r="F483">
        <v>7.1710000038146999</v>
      </c>
    </row>
    <row r="484" spans="1:6" x14ac:dyDescent="0.45">
      <c r="A484" t="s">
        <v>938</v>
      </c>
      <c r="B484" t="s">
        <v>35</v>
      </c>
      <c r="C484" t="s">
        <v>345</v>
      </c>
      <c r="D484">
        <v>2011</v>
      </c>
      <c r="E484">
        <v>48.8</v>
      </c>
      <c r="F484">
        <v>10.138999938964799</v>
      </c>
    </row>
    <row r="485" spans="1:6" x14ac:dyDescent="0.45">
      <c r="A485" t="s">
        <v>938</v>
      </c>
      <c r="B485" t="s">
        <v>35</v>
      </c>
      <c r="C485" t="s">
        <v>345</v>
      </c>
      <c r="D485">
        <v>2012</v>
      </c>
      <c r="E485">
        <v>48.4</v>
      </c>
      <c r="F485">
        <v>9.7840003967285192</v>
      </c>
    </row>
    <row r="486" spans="1:6" x14ac:dyDescent="0.45">
      <c r="A486" t="s">
        <v>938</v>
      </c>
      <c r="B486" t="s">
        <v>35</v>
      </c>
      <c r="C486" t="s">
        <v>345</v>
      </c>
      <c r="D486">
        <v>2013</v>
      </c>
      <c r="E486">
        <v>49.2</v>
      </c>
      <c r="F486">
        <v>8.7679996490478498</v>
      </c>
    </row>
    <row r="487" spans="1:6" x14ac:dyDescent="0.45">
      <c r="A487" t="s">
        <v>938</v>
      </c>
      <c r="B487" t="s">
        <v>35</v>
      </c>
      <c r="C487" t="s">
        <v>345</v>
      </c>
      <c r="D487">
        <v>2014</v>
      </c>
      <c r="E487">
        <v>48.6</v>
      </c>
      <c r="F487">
        <v>9.0590000152587908</v>
      </c>
    </row>
    <row r="488" spans="1:6" x14ac:dyDescent="0.45">
      <c r="A488" t="s">
        <v>938</v>
      </c>
      <c r="B488" t="s">
        <v>35</v>
      </c>
      <c r="C488" t="s">
        <v>345</v>
      </c>
      <c r="D488">
        <v>2015</v>
      </c>
      <c r="E488">
        <v>48.4</v>
      </c>
      <c r="F488">
        <v>8.9989995956420898</v>
      </c>
    </row>
    <row r="489" spans="1:6" x14ac:dyDescent="0.45">
      <c r="A489" t="s">
        <v>938</v>
      </c>
      <c r="B489" t="s">
        <v>35</v>
      </c>
      <c r="C489" t="s">
        <v>345</v>
      </c>
      <c r="D489">
        <v>2016</v>
      </c>
      <c r="E489">
        <v>48.7</v>
      </c>
      <c r="F489">
        <v>8.5979995727539098</v>
      </c>
    </row>
    <row r="490" spans="1:6" x14ac:dyDescent="0.45">
      <c r="A490" t="s">
        <v>938</v>
      </c>
      <c r="B490" t="s">
        <v>35</v>
      </c>
      <c r="C490" t="s">
        <v>345</v>
      </c>
      <c r="D490">
        <v>2017</v>
      </c>
      <c r="E490">
        <v>48.3</v>
      </c>
      <c r="F490">
        <v>8.1420001983642596</v>
      </c>
    </row>
    <row r="491" spans="1:6" x14ac:dyDescent="0.45">
      <c r="A491" t="s">
        <v>938</v>
      </c>
      <c r="B491" t="s">
        <v>35</v>
      </c>
      <c r="C491" t="s">
        <v>345</v>
      </c>
      <c r="D491">
        <v>2018</v>
      </c>
      <c r="E491">
        <v>48</v>
      </c>
      <c r="F491">
        <v>9.6319999694824201</v>
      </c>
    </row>
    <row r="492" spans="1:6" x14ac:dyDescent="0.45">
      <c r="A492" t="s">
        <v>938</v>
      </c>
      <c r="B492" t="s">
        <v>35</v>
      </c>
      <c r="C492" t="s">
        <v>345</v>
      </c>
      <c r="D492">
        <v>2019</v>
      </c>
      <c r="E492">
        <v>48.2</v>
      </c>
      <c r="F492">
        <v>11.854000091552701</v>
      </c>
    </row>
    <row r="493" spans="1:6" x14ac:dyDescent="0.45">
      <c r="A493" t="s">
        <v>1063</v>
      </c>
      <c r="B493" t="s">
        <v>28</v>
      </c>
      <c r="C493" t="s">
        <v>343</v>
      </c>
      <c r="D493">
        <v>1985</v>
      </c>
      <c r="E493">
        <v>45.5</v>
      </c>
    </row>
    <row r="494" spans="1:6" x14ac:dyDescent="0.45">
      <c r="A494" t="s">
        <v>1063</v>
      </c>
      <c r="B494" t="s">
        <v>28</v>
      </c>
      <c r="C494" t="s">
        <v>343</v>
      </c>
      <c r="D494">
        <v>1986</v>
      </c>
      <c r="E494">
        <v>38</v>
      </c>
    </row>
    <row r="495" spans="1:6" x14ac:dyDescent="0.45">
      <c r="A495" t="s">
        <v>1063</v>
      </c>
      <c r="B495" t="s">
        <v>28</v>
      </c>
      <c r="C495" t="s">
        <v>343</v>
      </c>
      <c r="D495">
        <v>1987</v>
      </c>
      <c r="E495">
        <v>40.5</v>
      </c>
    </row>
    <row r="496" spans="1:6" x14ac:dyDescent="0.45">
      <c r="A496" t="s">
        <v>1063</v>
      </c>
      <c r="B496" t="s">
        <v>28</v>
      </c>
      <c r="C496" t="s">
        <v>343</v>
      </c>
      <c r="D496">
        <v>1988</v>
      </c>
      <c r="E496">
        <v>36.9</v>
      </c>
    </row>
    <row r="497" spans="1:6" x14ac:dyDescent="0.45">
      <c r="A497" t="s">
        <v>1063</v>
      </c>
      <c r="B497" t="s">
        <v>28</v>
      </c>
      <c r="C497" t="s">
        <v>343</v>
      </c>
      <c r="D497">
        <v>1992</v>
      </c>
      <c r="E497">
        <v>39.4</v>
      </c>
    </row>
    <row r="498" spans="1:6" x14ac:dyDescent="0.45">
      <c r="A498" t="s">
        <v>1063</v>
      </c>
      <c r="B498" t="s">
        <v>28</v>
      </c>
      <c r="C498" t="s">
        <v>343</v>
      </c>
      <c r="D498">
        <v>1995</v>
      </c>
      <c r="E498">
        <v>40.6</v>
      </c>
    </row>
    <row r="499" spans="1:6" x14ac:dyDescent="0.45">
      <c r="A499" t="s">
        <v>1063</v>
      </c>
      <c r="B499" t="s">
        <v>28</v>
      </c>
      <c r="C499" t="s">
        <v>343</v>
      </c>
      <c r="D499">
        <v>1998</v>
      </c>
      <c r="E499">
        <v>39</v>
      </c>
    </row>
    <row r="500" spans="1:6" x14ac:dyDescent="0.45">
      <c r="A500" t="s">
        <v>1063</v>
      </c>
      <c r="B500" t="s">
        <v>28</v>
      </c>
      <c r="C500" t="s">
        <v>343</v>
      </c>
      <c r="D500">
        <v>2002</v>
      </c>
      <c r="E500">
        <v>41.3</v>
      </c>
    </row>
    <row r="501" spans="1:6" x14ac:dyDescent="0.45">
      <c r="A501" t="s">
        <v>1063</v>
      </c>
      <c r="B501" t="s">
        <v>28</v>
      </c>
      <c r="C501" t="s">
        <v>343</v>
      </c>
      <c r="D501">
        <v>2008</v>
      </c>
      <c r="E501">
        <v>43.2</v>
      </c>
    </row>
    <row r="502" spans="1:6" x14ac:dyDescent="0.45">
      <c r="A502" t="s">
        <v>1063</v>
      </c>
      <c r="B502" t="s">
        <v>28</v>
      </c>
      <c r="C502" t="s">
        <v>343</v>
      </c>
      <c r="D502">
        <v>2015</v>
      </c>
      <c r="E502">
        <v>41.5</v>
      </c>
    </row>
    <row r="503" spans="1:6" x14ac:dyDescent="0.45">
      <c r="A503" t="s">
        <v>1063</v>
      </c>
      <c r="B503" t="s">
        <v>28</v>
      </c>
      <c r="C503" t="s">
        <v>343</v>
      </c>
      <c r="D503">
        <v>2018</v>
      </c>
      <c r="E503">
        <v>37.200000000000003</v>
      </c>
    </row>
    <row r="504" spans="1:6" x14ac:dyDescent="0.45">
      <c r="A504" t="s">
        <v>1063</v>
      </c>
      <c r="B504" t="s">
        <v>28</v>
      </c>
      <c r="C504" t="s">
        <v>343</v>
      </c>
      <c r="D504">
        <v>2021</v>
      </c>
      <c r="E504">
        <v>35.299999999999997</v>
      </c>
    </row>
    <row r="505" spans="1:6" x14ac:dyDescent="0.45">
      <c r="A505" t="s">
        <v>918</v>
      </c>
      <c r="B505" t="s">
        <v>65</v>
      </c>
      <c r="C505" t="s">
        <v>344</v>
      </c>
      <c r="D505">
        <v>1988</v>
      </c>
      <c r="E505">
        <v>22.8</v>
      </c>
    </row>
    <row r="506" spans="1:6" x14ac:dyDescent="0.45">
      <c r="A506" t="s">
        <v>918</v>
      </c>
      <c r="B506" t="s">
        <v>65</v>
      </c>
      <c r="C506" t="s">
        <v>344</v>
      </c>
      <c r="D506">
        <v>2020</v>
      </c>
      <c r="E506">
        <v>29.5</v>
      </c>
    </row>
    <row r="507" spans="1:6" x14ac:dyDescent="0.45">
      <c r="A507" t="s">
        <v>918</v>
      </c>
      <c r="B507" t="s">
        <v>65</v>
      </c>
      <c r="C507" t="s">
        <v>344</v>
      </c>
      <c r="D507">
        <v>2021</v>
      </c>
      <c r="E507">
        <v>28.9</v>
      </c>
    </row>
    <row r="508" spans="1:6" x14ac:dyDescent="0.45">
      <c r="A508" t="s">
        <v>918</v>
      </c>
      <c r="B508" t="s">
        <v>65</v>
      </c>
      <c r="C508" t="s">
        <v>344</v>
      </c>
      <c r="D508">
        <v>2022</v>
      </c>
      <c r="E508">
        <v>30</v>
      </c>
    </row>
    <row r="509" spans="1:6" x14ac:dyDescent="0.45">
      <c r="A509" t="s">
        <v>918</v>
      </c>
      <c r="B509" t="s">
        <v>65</v>
      </c>
      <c r="C509" t="s">
        <v>344</v>
      </c>
      <c r="D509">
        <v>2023</v>
      </c>
      <c r="E509">
        <v>30.1</v>
      </c>
    </row>
    <row r="510" spans="1:6" x14ac:dyDescent="0.45">
      <c r="A510" t="s">
        <v>918</v>
      </c>
      <c r="B510" t="s">
        <v>65</v>
      </c>
      <c r="C510" t="s">
        <v>344</v>
      </c>
      <c r="D510">
        <v>1998</v>
      </c>
      <c r="E510">
        <v>28.7</v>
      </c>
      <c r="F510">
        <v>11.3920001983643</v>
      </c>
    </row>
    <row r="511" spans="1:6" x14ac:dyDescent="0.45">
      <c r="A511" t="s">
        <v>918</v>
      </c>
      <c r="B511" t="s">
        <v>65</v>
      </c>
      <c r="C511" t="s">
        <v>344</v>
      </c>
      <c r="D511">
        <v>1999</v>
      </c>
      <c r="E511">
        <v>27.6</v>
      </c>
      <c r="F511">
        <v>13.5590000152588</v>
      </c>
    </row>
    <row r="512" spans="1:6" x14ac:dyDescent="0.45">
      <c r="A512" t="s">
        <v>918</v>
      </c>
      <c r="B512" t="s">
        <v>65</v>
      </c>
      <c r="C512" t="s">
        <v>344</v>
      </c>
      <c r="D512">
        <v>2000</v>
      </c>
      <c r="E512">
        <v>31.3</v>
      </c>
      <c r="F512">
        <v>16.063999176025401</v>
      </c>
    </row>
    <row r="513" spans="1:6" x14ac:dyDescent="0.45">
      <c r="A513" t="s">
        <v>918</v>
      </c>
      <c r="B513" t="s">
        <v>65</v>
      </c>
      <c r="C513" t="s">
        <v>344</v>
      </c>
      <c r="D513">
        <v>2001</v>
      </c>
      <c r="E513">
        <v>31.1</v>
      </c>
      <c r="F513">
        <v>15.8219995498657</v>
      </c>
    </row>
    <row r="514" spans="1:6" x14ac:dyDescent="0.45">
      <c r="A514" t="s">
        <v>918</v>
      </c>
      <c r="B514" t="s">
        <v>65</v>
      </c>
      <c r="C514" t="s">
        <v>344</v>
      </c>
      <c r="D514">
        <v>2004</v>
      </c>
      <c r="E514">
        <v>29.7</v>
      </c>
      <c r="F514">
        <v>13.663999557495099</v>
      </c>
    </row>
    <row r="515" spans="1:6" x14ac:dyDescent="0.45">
      <c r="A515" t="s">
        <v>918</v>
      </c>
      <c r="B515" t="s">
        <v>65</v>
      </c>
      <c r="C515" t="s">
        <v>344</v>
      </c>
      <c r="D515">
        <v>2008</v>
      </c>
      <c r="E515">
        <v>33.700000000000003</v>
      </c>
      <c r="F515">
        <v>8.5299997329711896</v>
      </c>
    </row>
    <row r="516" spans="1:6" x14ac:dyDescent="0.45">
      <c r="A516" t="s">
        <v>918</v>
      </c>
      <c r="B516" t="s">
        <v>65</v>
      </c>
      <c r="C516" t="s">
        <v>344</v>
      </c>
      <c r="D516">
        <v>2009</v>
      </c>
      <c r="E516">
        <v>32.6</v>
      </c>
      <c r="F516">
        <v>9.2019996643066406</v>
      </c>
    </row>
    <row r="517" spans="1:6" x14ac:dyDescent="0.45">
      <c r="A517" t="s">
        <v>918</v>
      </c>
      <c r="B517" t="s">
        <v>65</v>
      </c>
      <c r="C517" t="s">
        <v>344</v>
      </c>
      <c r="D517">
        <v>2010</v>
      </c>
      <c r="E517">
        <v>32.4</v>
      </c>
      <c r="F517">
        <v>11.6199998855591</v>
      </c>
    </row>
    <row r="518" spans="1:6" x14ac:dyDescent="0.45">
      <c r="A518" t="s">
        <v>918</v>
      </c>
      <c r="B518" t="s">
        <v>65</v>
      </c>
      <c r="C518" t="s">
        <v>344</v>
      </c>
      <c r="D518">
        <v>2011</v>
      </c>
      <c r="E518">
        <v>32.299999999999997</v>
      </c>
      <c r="F518">
        <v>13.6780004501343</v>
      </c>
    </row>
    <row r="519" spans="1:6" x14ac:dyDescent="0.45">
      <c r="A519" t="s">
        <v>918</v>
      </c>
      <c r="B519" t="s">
        <v>65</v>
      </c>
      <c r="C519" t="s">
        <v>344</v>
      </c>
      <c r="D519">
        <v>2012</v>
      </c>
      <c r="E519">
        <v>32.5</v>
      </c>
      <c r="F519">
        <v>15.935000419616699</v>
      </c>
    </row>
    <row r="520" spans="1:6" x14ac:dyDescent="0.45">
      <c r="A520" t="s">
        <v>918</v>
      </c>
      <c r="B520" t="s">
        <v>65</v>
      </c>
      <c r="C520" t="s">
        <v>344</v>
      </c>
      <c r="D520">
        <v>2013</v>
      </c>
      <c r="E520">
        <v>32</v>
      </c>
      <c r="F520">
        <v>17.250999450683601</v>
      </c>
    </row>
    <row r="521" spans="1:6" x14ac:dyDescent="0.45">
      <c r="A521" t="s">
        <v>918</v>
      </c>
      <c r="B521" t="s">
        <v>65</v>
      </c>
      <c r="C521" t="s">
        <v>344</v>
      </c>
      <c r="D521">
        <v>2014</v>
      </c>
      <c r="E521">
        <v>32.1</v>
      </c>
      <c r="F521">
        <v>17.290000915527301</v>
      </c>
    </row>
    <row r="522" spans="1:6" x14ac:dyDescent="0.45">
      <c r="A522" t="s">
        <v>918</v>
      </c>
      <c r="B522" t="s">
        <v>65</v>
      </c>
      <c r="C522" t="s">
        <v>344</v>
      </c>
      <c r="D522">
        <v>2015</v>
      </c>
      <c r="E522">
        <v>31.1</v>
      </c>
      <c r="F522">
        <v>16.174999237060501</v>
      </c>
    </row>
    <row r="523" spans="1:6" x14ac:dyDescent="0.45">
      <c r="A523" t="s">
        <v>918</v>
      </c>
      <c r="B523" t="s">
        <v>65</v>
      </c>
      <c r="C523" t="s">
        <v>344</v>
      </c>
      <c r="D523">
        <v>2016</v>
      </c>
      <c r="E523">
        <v>30.9</v>
      </c>
      <c r="F523">
        <v>13.102999687194799</v>
      </c>
    </row>
    <row r="524" spans="1:6" x14ac:dyDescent="0.45">
      <c r="A524" t="s">
        <v>918</v>
      </c>
      <c r="B524" t="s">
        <v>65</v>
      </c>
      <c r="C524" t="s">
        <v>344</v>
      </c>
      <c r="D524">
        <v>2017</v>
      </c>
      <c r="E524">
        <v>30.4</v>
      </c>
      <c r="F524">
        <v>11.208000183105501</v>
      </c>
    </row>
    <row r="525" spans="1:6" x14ac:dyDescent="0.45">
      <c r="A525" t="s">
        <v>918</v>
      </c>
      <c r="B525" t="s">
        <v>65</v>
      </c>
      <c r="C525" t="s">
        <v>344</v>
      </c>
      <c r="D525">
        <v>2018</v>
      </c>
      <c r="E525">
        <v>29.7</v>
      </c>
      <c r="F525">
        <v>8.4320001602172905</v>
      </c>
    </row>
    <row r="526" spans="1:6" x14ac:dyDescent="0.45">
      <c r="A526" t="s">
        <v>918</v>
      </c>
      <c r="B526" t="s">
        <v>65</v>
      </c>
      <c r="C526" t="s">
        <v>344</v>
      </c>
      <c r="D526">
        <v>2019</v>
      </c>
      <c r="E526">
        <v>28.9</v>
      </c>
      <c r="F526">
        <v>6.9349999427795401</v>
      </c>
    </row>
    <row r="527" spans="1:6" x14ac:dyDescent="0.45">
      <c r="A527" t="s">
        <v>905</v>
      </c>
      <c r="B527" t="s">
        <v>36</v>
      </c>
      <c r="C527" t="s">
        <v>344</v>
      </c>
      <c r="D527">
        <v>2020</v>
      </c>
      <c r="E527">
        <v>31.7</v>
      </c>
    </row>
    <row r="528" spans="1:6" x14ac:dyDescent="0.45">
      <c r="A528" t="s">
        <v>905</v>
      </c>
      <c r="B528" t="s">
        <v>36</v>
      </c>
      <c r="C528" t="s">
        <v>344</v>
      </c>
      <c r="D528">
        <v>2021</v>
      </c>
      <c r="E528">
        <v>31.3</v>
      </c>
    </row>
    <row r="529" spans="1:6" x14ac:dyDescent="0.45">
      <c r="A529" t="s">
        <v>905</v>
      </c>
      <c r="B529" t="s">
        <v>36</v>
      </c>
      <c r="C529" t="s">
        <v>344</v>
      </c>
      <c r="D529">
        <v>2022</v>
      </c>
      <c r="E529">
        <v>31.5</v>
      </c>
    </row>
    <row r="530" spans="1:6" x14ac:dyDescent="0.45">
      <c r="A530" t="s">
        <v>905</v>
      </c>
      <c r="B530" t="s">
        <v>36</v>
      </c>
      <c r="C530" t="s">
        <v>344</v>
      </c>
      <c r="D530">
        <v>2023</v>
      </c>
      <c r="E530">
        <v>31.8</v>
      </c>
    </row>
    <row r="531" spans="1:6" x14ac:dyDescent="0.45">
      <c r="A531" t="s">
        <v>905</v>
      </c>
      <c r="B531" t="s">
        <v>36</v>
      </c>
      <c r="C531" t="s">
        <v>344</v>
      </c>
      <c r="D531">
        <v>2004</v>
      </c>
      <c r="E531">
        <v>30.1</v>
      </c>
      <c r="F531">
        <v>4.3330001831054696</v>
      </c>
    </row>
    <row r="532" spans="1:6" x14ac:dyDescent="0.45">
      <c r="A532" t="s">
        <v>905</v>
      </c>
      <c r="B532" t="s">
        <v>36</v>
      </c>
      <c r="C532" t="s">
        <v>344</v>
      </c>
      <c r="D532">
        <v>2005</v>
      </c>
      <c r="E532">
        <v>30.3</v>
      </c>
      <c r="F532">
        <v>5.3039999008178702</v>
      </c>
    </row>
    <row r="533" spans="1:6" x14ac:dyDescent="0.45">
      <c r="A533" t="s">
        <v>905</v>
      </c>
      <c r="B533" t="s">
        <v>36</v>
      </c>
      <c r="C533" t="s">
        <v>344</v>
      </c>
      <c r="D533">
        <v>2006</v>
      </c>
      <c r="E533">
        <v>31.1</v>
      </c>
      <c r="F533">
        <v>4.5430002212524396</v>
      </c>
    </row>
    <row r="534" spans="1:6" x14ac:dyDescent="0.45">
      <c r="A534" t="s">
        <v>905</v>
      </c>
      <c r="B534" t="s">
        <v>36</v>
      </c>
      <c r="C534" t="s">
        <v>344</v>
      </c>
      <c r="D534">
        <v>2007</v>
      </c>
      <c r="E534">
        <v>31.1</v>
      </c>
      <c r="F534">
        <v>3.9219999313354501</v>
      </c>
    </row>
    <row r="535" spans="1:6" x14ac:dyDescent="0.45">
      <c r="A535" t="s">
        <v>905</v>
      </c>
      <c r="B535" t="s">
        <v>36</v>
      </c>
      <c r="C535" t="s">
        <v>344</v>
      </c>
      <c r="D535">
        <v>2008</v>
      </c>
      <c r="E535">
        <v>31.7</v>
      </c>
      <c r="F535">
        <v>3.6549999713897701</v>
      </c>
    </row>
    <row r="536" spans="1:6" x14ac:dyDescent="0.45">
      <c r="A536" t="s">
        <v>905</v>
      </c>
      <c r="B536" t="s">
        <v>36</v>
      </c>
      <c r="C536" t="s">
        <v>344</v>
      </c>
      <c r="D536">
        <v>2009</v>
      </c>
      <c r="E536">
        <v>32.1</v>
      </c>
      <c r="F536">
        <v>5.3639998435974103</v>
      </c>
    </row>
    <row r="537" spans="1:6" x14ac:dyDescent="0.45">
      <c r="A537" t="s">
        <v>905</v>
      </c>
      <c r="B537" t="s">
        <v>36</v>
      </c>
      <c r="C537" t="s">
        <v>344</v>
      </c>
      <c r="D537">
        <v>2010</v>
      </c>
      <c r="E537">
        <v>31.5</v>
      </c>
      <c r="F537">
        <v>6.26300001144409</v>
      </c>
    </row>
    <row r="538" spans="1:6" x14ac:dyDescent="0.45">
      <c r="A538" t="s">
        <v>905</v>
      </c>
      <c r="B538" t="s">
        <v>36</v>
      </c>
      <c r="C538" t="s">
        <v>344</v>
      </c>
      <c r="D538">
        <v>2011</v>
      </c>
      <c r="E538">
        <v>32.6</v>
      </c>
      <c r="F538">
        <v>7.8559999465942401</v>
      </c>
    </row>
    <row r="539" spans="1:6" x14ac:dyDescent="0.45">
      <c r="A539" t="s">
        <v>905</v>
      </c>
      <c r="B539" t="s">
        <v>36</v>
      </c>
      <c r="C539" t="s">
        <v>344</v>
      </c>
      <c r="D539">
        <v>2012</v>
      </c>
      <c r="E539">
        <v>34.299999999999997</v>
      </c>
      <c r="F539">
        <v>11.795000076293899</v>
      </c>
    </row>
    <row r="540" spans="1:6" x14ac:dyDescent="0.45">
      <c r="A540" t="s">
        <v>905</v>
      </c>
      <c r="B540" t="s">
        <v>36</v>
      </c>
      <c r="C540" t="s">
        <v>344</v>
      </c>
      <c r="D540">
        <v>2013</v>
      </c>
      <c r="E540">
        <v>37</v>
      </c>
      <c r="F540">
        <v>15.871000289916999</v>
      </c>
    </row>
    <row r="541" spans="1:6" x14ac:dyDescent="0.45">
      <c r="A541" t="s">
        <v>905</v>
      </c>
      <c r="B541" t="s">
        <v>36</v>
      </c>
      <c r="C541" t="s">
        <v>344</v>
      </c>
      <c r="D541">
        <v>2014</v>
      </c>
      <c r="E541">
        <v>35.6</v>
      </c>
      <c r="F541">
        <v>16.087999343872099</v>
      </c>
    </row>
    <row r="542" spans="1:6" x14ac:dyDescent="0.45">
      <c r="A542" t="s">
        <v>905</v>
      </c>
      <c r="B542" t="s">
        <v>36</v>
      </c>
      <c r="C542" t="s">
        <v>344</v>
      </c>
      <c r="D542">
        <v>2015</v>
      </c>
      <c r="E542">
        <v>34</v>
      </c>
      <c r="F542">
        <v>14.9079999923706</v>
      </c>
    </row>
    <row r="543" spans="1:6" x14ac:dyDescent="0.45">
      <c r="A543" t="s">
        <v>905</v>
      </c>
      <c r="B543" t="s">
        <v>36</v>
      </c>
      <c r="C543" t="s">
        <v>344</v>
      </c>
      <c r="D543">
        <v>2016</v>
      </c>
      <c r="E543">
        <v>32.9</v>
      </c>
      <c r="F543">
        <v>12.949999809265099</v>
      </c>
    </row>
    <row r="544" spans="1:6" x14ac:dyDescent="0.45">
      <c r="A544" t="s">
        <v>905</v>
      </c>
      <c r="B544" t="s">
        <v>36</v>
      </c>
      <c r="C544" t="s">
        <v>344</v>
      </c>
      <c r="D544">
        <v>2017</v>
      </c>
      <c r="E544">
        <v>31.4</v>
      </c>
      <c r="F544">
        <v>11.052000045776399</v>
      </c>
    </row>
    <row r="545" spans="1:6" x14ac:dyDescent="0.45">
      <c r="A545" t="s">
        <v>905</v>
      </c>
      <c r="B545" t="s">
        <v>36</v>
      </c>
      <c r="C545" t="s">
        <v>344</v>
      </c>
      <c r="D545">
        <v>2018</v>
      </c>
      <c r="E545">
        <v>32.700000000000003</v>
      </c>
      <c r="F545">
        <v>8.3699998855590803</v>
      </c>
    </row>
    <row r="546" spans="1:6" x14ac:dyDescent="0.45">
      <c r="A546" t="s">
        <v>905</v>
      </c>
      <c r="B546" t="s">
        <v>36</v>
      </c>
      <c r="C546" t="s">
        <v>344</v>
      </c>
      <c r="D546">
        <v>2019</v>
      </c>
      <c r="E546">
        <v>31.2</v>
      </c>
      <c r="F546">
        <v>7.2740001678466797</v>
      </c>
    </row>
    <row r="547" spans="1:6" x14ac:dyDescent="0.45">
      <c r="A547" t="s">
        <v>907</v>
      </c>
      <c r="B547" t="s">
        <v>37</v>
      </c>
      <c r="C547" t="s">
        <v>344</v>
      </c>
      <c r="D547">
        <v>2020</v>
      </c>
      <c r="E547">
        <v>26.2</v>
      </c>
    </row>
    <row r="548" spans="1:6" x14ac:dyDescent="0.45">
      <c r="A548" t="s">
        <v>907</v>
      </c>
      <c r="B548" t="s">
        <v>37</v>
      </c>
      <c r="C548" t="s">
        <v>344</v>
      </c>
      <c r="D548">
        <v>2021</v>
      </c>
      <c r="E548">
        <v>26.2</v>
      </c>
    </row>
    <row r="549" spans="1:6" x14ac:dyDescent="0.45">
      <c r="A549" t="s">
        <v>907</v>
      </c>
      <c r="B549" t="s">
        <v>37</v>
      </c>
      <c r="C549" t="s">
        <v>344</v>
      </c>
      <c r="D549">
        <v>2022</v>
      </c>
      <c r="E549">
        <v>25.9</v>
      </c>
    </row>
    <row r="550" spans="1:6" x14ac:dyDescent="0.45">
      <c r="A550" t="s">
        <v>907</v>
      </c>
      <c r="B550" t="s">
        <v>37</v>
      </c>
      <c r="C550" t="s">
        <v>344</v>
      </c>
      <c r="D550">
        <v>2023</v>
      </c>
      <c r="E550">
        <v>25.7</v>
      </c>
    </row>
    <row r="551" spans="1:6" x14ac:dyDescent="0.45">
      <c r="A551" t="s">
        <v>907</v>
      </c>
      <c r="B551" t="s">
        <v>37</v>
      </c>
      <c r="C551" t="s">
        <v>344</v>
      </c>
      <c r="D551">
        <v>1992</v>
      </c>
      <c r="E551">
        <v>20.7</v>
      </c>
      <c r="F551">
        <v>3.1589999198913601</v>
      </c>
    </row>
    <row r="552" spans="1:6" x14ac:dyDescent="0.45">
      <c r="A552" t="s">
        <v>907</v>
      </c>
      <c r="B552" t="s">
        <v>37</v>
      </c>
      <c r="C552" t="s">
        <v>344</v>
      </c>
      <c r="D552">
        <v>1993</v>
      </c>
      <c r="E552">
        <v>26.6</v>
      </c>
      <c r="F552">
        <v>4.3200001716613796</v>
      </c>
    </row>
    <row r="553" spans="1:6" x14ac:dyDescent="0.45">
      <c r="A553" t="s">
        <v>907</v>
      </c>
      <c r="B553" t="s">
        <v>37</v>
      </c>
      <c r="C553" t="s">
        <v>344</v>
      </c>
      <c r="D553">
        <v>1996</v>
      </c>
      <c r="E553">
        <v>25.8</v>
      </c>
      <c r="F553">
        <v>3.8940000534057599</v>
      </c>
    </row>
    <row r="554" spans="1:6" x14ac:dyDescent="0.45">
      <c r="A554" t="s">
        <v>907</v>
      </c>
      <c r="B554" t="s">
        <v>37</v>
      </c>
      <c r="C554" t="s">
        <v>344</v>
      </c>
      <c r="D554">
        <v>2002</v>
      </c>
      <c r="E554">
        <v>26.6</v>
      </c>
      <c r="F554">
        <v>7.0190000534057599</v>
      </c>
    </row>
    <row r="555" spans="1:6" x14ac:dyDescent="0.45">
      <c r="A555" t="s">
        <v>907</v>
      </c>
      <c r="B555" t="s">
        <v>37</v>
      </c>
      <c r="C555" t="s">
        <v>344</v>
      </c>
      <c r="D555">
        <v>2004</v>
      </c>
      <c r="E555">
        <v>27.5</v>
      </c>
      <c r="F555">
        <v>8.2100000381469709</v>
      </c>
    </row>
    <row r="556" spans="1:6" x14ac:dyDescent="0.45">
      <c r="A556" t="s">
        <v>907</v>
      </c>
      <c r="B556" t="s">
        <v>37</v>
      </c>
      <c r="C556" t="s">
        <v>344</v>
      </c>
      <c r="D556">
        <v>2005</v>
      </c>
      <c r="E556">
        <v>26.9</v>
      </c>
      <c r="F556">
        <v>7.9270000457763699</v>
      </c>
    </row>
    <row r="557" spans="1:6" x14ac:dyDescent="0.45">
      <c r="A557" t="s">
        <v>907</v>
      </c>
      <c r="B557" t="s">
        <v>37</v>
      </c>
      <c r="C557" t="s">
        <v>344</v>
      </c>
      <c r="D557">
        <v>2006</v>
      </c>
      <c r="E557">
        <v>26.7</v>
      </c>
      <c r="F557">
        <v>7.1479997634887704</v>
      </c>
    </row>
    <row r="558" spans="1:6" x14ac:dyDescent="0.45">
      <c r="A558" t="s">
        <v>907</v>
      </c>
      <c r="B558" t="s">
        <v>37</v>
      </c>
      <c r="C558" t="s">
        <v>344</v>
      </c>
      <c r="D558">
        <v>2007</v>
      </c>
      <c r="E558">
        <v>26</v>
      </c>
      <c r="F558">
        <v>5.3200001716613796</v>
      </c>
    </row>
    <row r="559" spans="1:6" x14ac:dyDescent="0.45">
      <c r="A559" t="s">
        <v>907</v>
      </c>
      <c r="B559" t="s">
        <v>37</v>
      </c>
      <c r="C559" t="s">
        <v>344</v>
      </c>
      <c r="D559">
        <v>2008</v>
      </c>
      <c r="E559">
        <v>26.3</v>
      </c>
      <c r="F559">
        <v>4.3920001983642596</v>
      </c>
    </row>
    <row r="560" spans="1:6" x14ac:dyDescent="0.45">
      <c r="A560" t="s">
        <v>907</v>
      </c>
      <c r="B560" t="s">
        <v>37</v>
      </c>
      <c r="C560" t="s">
        <v>344</v>
      </c>
      <c r="D560">
        <v>2009</v>
      </c>
      <c r="E560">
        <v>26.2</v>
      </c>
      <c r="F560">
        <v>6.6620001792907697</v>
      </c>
    </row>
    <row r="561" spans="1:6" x14ac:dyDescent="0.45">
      <c r="A561" t="s">
        <v>907</v>
      </c>
      <c r="B561" t="s">
        <v>37</v>
      </c>
      <c r="C561" t="s">
        <v>344</v>
      </c>
      <c r="D561">
        <v>2010</v>
      </c>
      <c r="E561">
        <v>26.6</v>
      </c>
      <c r="F561">
        <v>7.2789998054504403</v>
      </c>
    </row>
    <row r="562" spans="1:6" x14ac:dyDescent="0.45">
      <c r="A562" t="s">
        <v>907</v>
      </c>
      <c r="B562" t="s">
        <v>37</v>
      </c>
      <c r="C562" t="s">
        <v>344</v>
      </c>
      <c r="D562">
        <v>2011</v>
      </c>
      <c r="E562">
        <v>26.4</v>
      </c>
      <c r="F562">
        <v>6.7109999656677202</v>
      </c>
    </row>
    <row r="563" spans="1:6" x14ac:dyDescent="0.45">
      <c r="A563" t="s">
        <v>907</v>
      </c>
      <c r="B563" t="s">
        <v>37</v>
      </c>
      <c r="C563" t="s">
        <v>344</v>
      </c>
      <c r="D563">
        <v>2012</v>
      </c>
      <c r="E563">
        <v>26.1</v>
      </c>
      <c r="F563">
        <v>6.9780001640319798</v>
      </c>
    </row>
    <row r="564" spans="1:6" x14ac:dyDescent="0.45">
      <c r="A564" t="s">
        <v>907</v>
      </c>
      <c r="B564" t="s">
        <v>37</v>
      </c>
      <c r="C564" t="s">
        <v>344</v>
      </c>
      <c r="D564">
        <v>2013</v>
      </c>
      <c r="E564">
        <v>26.5</v>
      </c>
      <c r="F564">
        <v>6.9530000686645499</v>
      </c>
    </row>
    <row r="565" spans="1:6" x14ac:dyDescent="0.45">
      <c r="A565" t="s">
        <v>907</v>
      </c>
      <c r="B565" t="s">
        <v>37</v>
      </c>
      <c r="C565" t="s">
        <v>344</v>
      </c>
      <c r="D565">
        <v>2014</v>
      </c>
      <c r="E565">
        <v>25.9</v>
      </c>
      <c r="F565">
        <v>6.1079998016357404</v>
      </c>
    </row>
    <row r="566" spans="1:6" x14ac:dyDescent="0.45">
      <c r="A566" t="s">
        <v>907</v>
      </c>
      <c r="B566" t="s">
        <v>37</v>
      </c>
      <c r="C566" t="s">
        <v>344</v>
      </c>
      <c r="D566">
        <v>2015</v>
      </c>
      <c r="E566">
        <v>25.9</v>
      </c>
      <c r="F566">
        <v>5.0460000038146999</v>
      </c>
    </row>
    <row r="567" spans="1:6" x14ac:dyDescent="0.45">
      <c r="A567" t="s">
        <v>907</v>
      </c>
      <c r="B567" t="s">
        <v>37</v>
      </c>
      <c r="C567" t="s">
        <v>344</v>
      </c>
      <c r="D567">
        <v>2016</v>
      </c>
      <c r="E567">
        <v>25.4</v>
      </c>
      <c r="F567">
        <v>3.95099997520447</v>
      </c>
    </row>
    <row r="568" spans="1:6" x14ac:dyDescent="0.45">
      <c r="A568" t="s">
        <v>907</v>
      </c>
      <c r="B568" t="s">
        <v>37</v>
      </c>
      <c r="C568" t="s">
        <v>344</v>
      </c>
      <c r="D568">
        <v>2017</v>
      </c>
      <c r="E568">
        <v>24.9</v>
      </c>
      <c r="F568">
        <v>2.8900001049041699</v>
      </c>
    </row>
    <row r="569" spans="1:6" x14ac:dyDescent="0.45">
      <c r="A569" t="s">
        <v>907</v>
      </c>
      <c r="B569" t="s">
        <v>37</v>
      </c>
      <c r="C569" t="s">
        <v>344</v>
      </c>
      <c r="D569">
        <v>2018</v>
      </c>
      <c r="E569">
        <v>25</v>
      </c>
      <c r="F569">
        <v>2.2430000305175799</v>
      </c>
    </row>
    <row r="570" spans="1:6" x14ac:dyDescent="0.45">
      <c r="A570" t="s">
        <v>907</v>
      </c>
      <c r="B570" t="s">
        <v>37</v>
      </c>
      <c r="C570" t="s">
        <v>344</v>
      </c>
      <c r="D570">
        <v>2019</v>
      </c>
      <c r="E570">
        <v>25.3</v>
      </c>
      <c r="F570">
        <v>1.93299996852875</v>
      </c>
    </row>
    <row r="571" spans="1:6" x14ac:dyDescent="0.45">
      <c r="A571" t="s">
        <v>909</v>
      </c>
      <c r="B571" t="s">
        <v>40</v>
      </c>
      <c r="C571" t="s">
        <v>344</v>
      </c>
      <c r="D571">
        <v>1987</v>
      </c>
      <c r="E571">
        <v>26.2</v>
      </c>
    </row>
    <row r="572" spans="1:6" x14ac:dyDescent="0.45">
      <c r="A572" t="s">
        <v>909</v>
      </c>
      <c r="B572" t="s">
        <v>40</v>
      </c>
      <c r="C572" t="s">
        <v>344</v>
      </c>
      <c r="D572">
        <v>2020</v>
      </c>
      <c r="E572">
        <v>27.5</v>
      </c>
    </row>
    <row r="573" spans="1:6" x14ac:dyDescent="0.45">
      <c r="A573" t="s">
        <v>909</v>
      </c>
      <c r="B573" t="s">
        <v>40</v>
      </c>
      <c r="C573" t="s">
        <v>344</v>
      </c>
      <c r="D573">
        <v>2021</v>
      </c>
      <c r="E573">
        <v>28.3</v>
      </c>
    </row>
    <row r="574" spans="1:6" x14ac:dyDescent="0.45">
      <c r="A574" t="s">
        <v>909</v>
      </c>
      <c r="B574" t="s">
        <v>40</v>
      </c>
      <c r="C574" t="s">
        <v>344</v>
      </c>
      <c r="D574">
        <v>2022</v>
      </c>
      <c r="E574">
        <v>29.3</v>
      </c>
    </row>
    <row r="575" spans="1:6" x14ac:dyDescent="0.45">
      <c r="A575" t="s">
        <v>909</v>
      </c>
      <c r="B575" t="s">
        <v>40</v>
      </c>
      <c r="C575" t="s">
        <v>344</v>
      </c>
      <c r="D575">
        <v>2023</v>
      </c>
      <c r="E575">
        <v>29.9</v>
      </c>
    </row>
    <row r="576" spans="1:6" x14ac:dyDescent="0.45">
      <c r="A576" t="s">
        <v>909</v>
      </c>
      <c r="B576" t="s">
        <v>40</v>
      </c>
      <c r="C576" t="s">
        <v>344</v>
      </c>
      <c r="D576">
        <v>1992</v>
      </c>
      <c r="E576">
        <v>24.7</v>
      </c>
      <c r="F576">
        <v>9.0270004272460902</v>
      </c>
    </row>
    <row r="577" spans="1:6" x14ac:dyDescent="0.45">
      <c r="A577" t="s">
        <v>909</v>
      </c>
      <c r="B577" t="s">
        <v>40</v>
      </c>
      <c r="C577" t="s">
        <v>344</v>
      </c>
      <c r="D577">
        <v>1995</v>
      </c>
      <c r="E577">
        <v>23</v>
      </c>
      <c r="F577">
        <v>6.9920001029968297</v>
      </c>
    </row>
    <row r="578" spans="1:6" x14ac:dyDescent="0.45">
      <c r="A578" t="s">
        <v>909</v>
      </c>
      <c r="B578" t="s">
        <v>40</v>
      </c>
      <c r="C578" t="s">
        <v>344</v>
      </c>
      <c r="D578">
        <v>2000</v>
      </c>
      <c r="E578">
        <v>23.8</v>
      </c>
      <c r="F578">
        <v>4.4759998321533203</v>
      </c>
    </row>
    <row r="579" spans="1:6" x14ac:dyDescent="0.45">
      <c r="A579" t="s">
        <v>909</v>
      </c>
      <c r="B579" t="s">
        <v>40</v>
      </c>
      <c r="C579" t="s">
        <v>344</v>
      </c>
      <c r="D579">
        <v>2003</v>
      </c>
      <c r="E579">
        <v>25.6</v>
      </c>
      <c r="F579">
        <v>5.3979997634887704</v>
      </c>
    </row>
    <row r="580" spans="1:6" x14ac:dyDescent="0.45">
      <c r="A580" t="s">
        <v>909</v>
      </c>
      <c r="B580" t="s">
        <v>40</v>
      </c>
      <c r="C580" t="s">
        <v>344</v>
      </c>
      <c r="D580">
        <v>2004</v>
      </c>
      <c r="E580">
        <v>24.9</v>
      </c>
      <c r="F580">
        <v>5.2039999961853001</v>
      </c>
    </row>
    <row r="581" spans="1:6" x14ac:dyDescent="0.45">
      <c r="A581" t="s">
        <v>909</v>
      </c>
      <c r="B581" t="s">
        <v>40</v>
      </c>
      <c r="C581" t="s">
        <v>344</v>
      </c>
      <c r="D581">
        <v>2005</v>
      </c>
      <c r="E581">
        <v>25.2</v>
      </c>
      <c r="F581">
        <v>4.8299999237060502</v>
      </c>
    </row>
    <row r="582" spans="1:6" x14ac:dyDescent="0.45">
      <c r="A582" t="s">
        <v>909</v>
      </c>
      <c r="B582" t="s">
        <v>40</v>
      </c>
      <c r="C582" t="s">
        <v>344</v>
      </c>
      <c r="D582">
        <v>2006</v>
      </c>
      <c r="E582">
        <v>25.9</v>
      </c>
      <c r="F582">
        <v>3.8970000743865998</v>
      </c>
    </row>
    <row r="583" spans="1:6" x14ac:dyDescent="0.45">
      <c r="A583" t="s">
        <v>909</v>
      </c>
      <c r="B583" t="s">
        <v>40</v>
      </c>
      <c r="C583" t="s">
        <v>344</v>
      </c>
      <c r="D583">
        <v>2007</v>
      </c>
      <c r="E583">
        <v>26.2</v>
      </c>
      <c r="F583">
        <v>3.8010001182556201</v>
      </c>
    </row>
    <row r="584" spans="1:6" x14ac:dyDescent="0.45">
      <c r="A584" t="s">
        <v>909</v>
      </c>
      <c r="B584" t="s">
        <v>40</v>
      </c>
      <c r="C584" t="s">
        <v>344</v>
      </c>
      <c r="D584">
        <v>2008</v>
      </c>
      <c r="E584">
        <v>25.2</v>
      </c>
      <c r="F584">
        <v>3.43400001525879</v>
      </c>
    </row>
    <row r="585" spans="1:6" x14ac:dyDescent="0.45">
      <c r="A585" t="s">
        <v>909</v>
      </c>
      <c r="B585" t="s">
        <v>40</v>
      </c>
      <c r="C585" t="s">
        <v>344</v>
      </c>
      <c r="D585">
        <v>2009</v>
      </c>
      <c r="E585">
        <v>26.7</v>
      </c>
      <c r="F585">
        <v>6.0069999694824201</v>
      </c>
    </row>
    <row r="586" spans="1:6" x14ac:dyDescent="0.45">
      <c r="A586" t="s">
        <v>909</v>
      </c>
      <c r="B586" t="s">
        <v>40</v>
      </c>
      <c r="C586" t="s">
        <v>344</v>
      </c>
      <c r="D586">
        <v>2010</v>
      </c>
      <c r="E586">
        <v>27.2</v>
      </c>
      <c r="F586">
        <v>7.4640002250671396</v>
      </c>
    </row>
    <row r="587" spans="1:6" x14ac:dyDescent="0.45">
      <c r="A587" t="s">
        <v>909</v>
      </c>
      <c r="B587" t="s">
        <v>40</v>
      </c>
      <c r="C587" t="s">
        <v>344</v>
      </c>
      <c r="D587">
        <v>2011</v>
      </c>
      <c r="E587">
        <v>27.3</v>
      </c>
      <c r="F587">
        <v>7.5729999542236301</v>
      </c>
    </row>
    <row r="588" spans="1:6" x14ac:dyDescent="0.45">
      <c r="A588" t="s">
        <v>909</v>
      </c>
      <c r="B588" t="s">
        <v>40</v>
      </c>
      <c r="C588" t="s">
        <v>344</v>
      </c>
      <c r="D588">
        <v>2012</v>
      </c>
      <c r="E588">
        <v>27.8</v>
      </c>
      <c r="F588">
        <v>7.52600002288818</v>
      </c>
    </row>
    <row r="589" spans="1:6" x14ac:dyDescent="0.45">
      <c r="A589" t="s">
        <v>909</v>
      </c>
      <c r="B589" t="s">
        <v>40</v>
      </c>
      <c r="C589" t="s">
        <v>344</v>
      </c>
      <c r="D589">
        <v>2013</v>
      </c>
      <c r="E589">
        <v>28.5</v>
      </c>
      <c r="F589">
        <v>6.9970002174377397</v>
      </c>
    </row>
    <row r="590" spans="1:6" x14ac:dyDescent="0.45">
      <c r="A590" t="s">
        <v>909</v>
      </c>
      <c r="B590" t="s">
        <v>40</v>
      </c>
      <c r="C590" t="s">
        <v>344</v>
      </c>
      <c r="D590">
        <v>2014</v>
      </c>
      <c r="E590">
        <v>28.4</v>
      </c>
      <c r="F590">
        <v>6.5890002250671396</v>
      </c>
    </row>
    <row r="591" spans="1:6" x14ac:dyDescent="0.45">
      <c r="A591" t="s">
        <v>909</v>
      </c>
      <c r="B591" t="s">
        <v>40</v>
      </c>
      <c r="C591" t="s">
        <v>344</v>
      </c>
      <c r="D591">
        <v>2015</v>
      </c>
      <c r="E591">
        <v>28.2</v>
      </c>
      <c r="F591">
        <v>6.1680002212524396</v>
      </c>
    </row>
    <row r="592" spans="1:6" x14ac:dyDescent="0.45">
      <c r="A592" t="s">
        <v>909</v>
      </c>
      <c r="B592" t="s">
        <v>40</v>
      </c>
      <c r="C592" t="s">
        <v>344</v>
      </c>
      <c r="D592">
        <v>2016</v>
      </c>
      <c r="E592">
        <v>28.2</v>
      </c>
      <c r="F592">
        <v>6.1810002326965297</v>
      </c>
    </row>
    <row r="593" spans="1:6" x14ac:dyDescent="0.45">
      <c r="A593" t="s">
        <v>909</v>
      </c>
      <c r="B593" t="s">
        <v>40</v>
      </c>
      <c r="C593" t="s">
        <v>344</v>
      </c>
      <c r="D593">
        <v>2017</v>
      </c>
      <c r="E593">
        <v>28.7</v>
      </c>
      <c r="F593">
        <v>5.7430000305175799</v>
      </c>
    </row>
    <row r="594" spans="1:6" x14ac:dyDescent="0.45">
      <c r="A594" t="s">
        <v>909</v>
      </c>
      <c r="B594" t="s">
        <v>40</v>
      </c>
      <c r="C594" t="s">
        <v>344</v>
      </c>
      <c r="D594">
        <v>2018</v>
      </c>
      <c r="E594">
        <v>28.2</v>
      </c>
      <c r="F594">
        <v>4.9749999046325701</v>
      </c>
    </row>
    <row r="595" spans="1:6" x14ac:dyDescent="0.45">
      <c r="A595" t="s">
        <v>909</v>
      </c>
      <c r="B595" t="s">
        <v>40</v>
      </c>
      <c r="C595" t="s">
        <v>344</v>
      </c>
      <c r="D595">
        <v>2019</v>
      </c>
      <c r="E595">
        <v>27.7</v>
      </c>
      <c r="F595">
        <v>4.9130001068115199</v>
      </c>
    </row>
    <row r="596" spans="1:6" x14ac:dyDescent="0.45">
      <c r="A596" t="s">
        <v>945</v>
      </c>
      <c r="B596" t="s">
        <v>39</v>
      </c>
      <c r="C596" t="s">
        <v>342</v>
      </c>
      <c r="D596">
        <v>2002</v>
      </c>
      <c r="E596">
        <v>40</v>
      </c>
      <c r="F596">
        <v>10.793999671936</v>
      </c>
    </row>
    <row r="597" spans="1:6" x14ac:dyDescent="0.45">
      <c r="A597" t="s">
        <v>945</v>
      </c>
      <c r="B597" t="s">
        <v>39</v>
      </c>
      <c r="C597" t="s">
        <v>342</v>
      </c>
      <c r="D597">
        <v>2012</v>
      </c>
      <c r="E597">
        <v>45.1</v>
      </c>
      <c r="F597">
        <v>10.7040004730225</v>
      </c>
    </row>
    <row r="598" spans="1:6" x14ac:dyDescent="0.45">
      <c r="A598" t="s">
        <v>945</v>
      </c>
      <c r="B598" t="s">
        <v>39</v>
      </c>
      <c r="C598" t="s">
        <v>342</v>
      </c>
      <c r="D598">
        <v>2013</v>
      </c>
      <c r="E598">
        <v>44.1</v>
      </c>
      <c r="F598">
        <v>10.729000091552701</v>
      </c>
    </row>
    <row r="599" spans="1:6" x14ac:dyDescent="0.45">
      <c r="A599" t="s">
        <v>945</v>
      </c>
      <c r="B599" t="s">
        <v>39</v>
      </c>
      <c r="C599" t="s">
        <v>342</v>
      </c>
      <c r="D599">
        <v>2017</v>
      </c>
      <c r="E599">
        <v>41.6</v>
      </c>
      <c r="F599">
        <v>10.381999969482401</v>
      </c>
    </row>
    <row r="600" spans="1:6" x14ac:dyDescent="0.45">
      <c r="A600" t="s">
        <v>939</v>
      </c>
      <c r="B600" t="s">
        <v>41</v>
      </c>
      <c r="C600" t="s">
        <v>345</v>
      </c>
      <c r="D600">
        <v>1986</v>
      </c>
      <c r="E600">
        <v>47.8</v>
      </c>
    </row>
    <row r="601" spans="1:6" x14ac:dyDescent="0.45">
      <c r="A601" t="s">
        <v>939</v>
      </c>
      <c r="B601" t="s">
        <v>41</v>
      </c>
      <c r="C601" t="s">
        <v>345</v>
      </c>
      <c r="D601">
        <v>1989</v>
      </c>
      <c r="E601">
        <v>50.4</v>
      </c>
    </row>
    <row r="602" spans="1:6" x14ac:dyDescent="0.45">
      <c r="A602" t="s">
        <v>939</v>
      </c>
      <c r="B602" t="s">
        <v>41</v>
      </c>
      <c r="C602" t="s">
        <v>345</v>
      </c>
      <c r="D602">
        <v>2020</v>
      </c>
      <c r="E602">
        <v>39.6</v>
      </c>
    </row>
    <row r="603" spans="1:6" x14ac:dyDescent="0.45">
      <c r="A603" t="s">
        <v>939</v>
      </c>
      <c r="B603" t="s">
        <v>41</v>
      </c>
      <c r="C603" t="s">
        <v>345</v>
      </c>
      <c r="D603">
        <v>2021</v>
      </c>
      <c r="E603">
        <v>38.5</v>
      </c>
    </row>
    <row r="604" spans="1:6" x14ac:dyDescent="0.45">
      <c r="A604" t="s">
        <v>939</v>
      </c>
      <c r="B604" t="s">
        <v>41</v>
      </c>
      <c r="C604" t="s">
        <v>345</v>
      </c>
      <c r="D604">
        <v>2022</v>
      </c>
      <c r="E604">
        <v>37</v>
      </c>
    </row>
    <row r="605" spans="1:6" x14ac:dyDescent="0.45">
      <c r="A605" t="s">
        <v>939</v>
      </c>
      <c r="B605" t="s">
        <v>41</v>
      </c>
      <c r="C605" t="s">
        <v>345</v>
      </c>
      <c r="D605">
        <v>2023</v>
      </c>
      <c r="E605">
        <v>38.4</v>
      </c>
    </row>
    <row r="606" spans="1:6" x14ac:dyDescent="0.45">
      <c r="A606" t="s">
        <v>939</v>
      </c>
      <c r="B606" t="s">
        <v>41</v>
      </c>
      <c r="C606" t="s">
        <v>345</v>
      </c>
      <c r="D606">
        <v>2024</v>
      </c>
      <c r="E606">
        <v>39</v>
      </c>
    </row>
    <row r="607" spans="1:6" x14ac:dyDescent="0.45">
      <c r="A607" t="s">
        <v>939</v>
      </c>
      <c r="B607" t="s">
        <v>41</v>
      </c>
      <c r="C607" t="s">
        <v>345</v>
      </c>
      <c r="D607">
        <v>1992</v>
      </c>
      <c r="E607">
        <v>51.1</v>
      </c>
      <c r="F607">
        <v>6.2699999809265101</v>
      </c>
    </row>
    <row r="608" spans="1:6" x14ac:dyDescent="0.45">
      <c r="A608" t="s">
        <v>939</v>
      </c>
      <c r="B608" t="s">
        <v>41</v>
      </c>
      <c r="C608" t="s">
        <v>345</v>
      </c>
      <c r="D608">
        <v>1996</v>
      </c>
      <c r="E608">
        <v>47.4</v>
      </c>
      <c r="F608">
        <v>6.4159998893737802</v>
      </c>
    </row>
    <row r="609" spans="1:6" x14ac:dyDescent="0.45">
      <c r="A609" t="s">
        <v>939</v>
      </c>
      <c r="B609" t="s">
        <v>41</v>
      </c>
      <c r="C609" t="s">
        <v>345</v>
      </c>
      <c r="D609">
        <v>1997</v>
      </c>
      <c r="E609">
        <v>48.9</v>
      </c>
      <c r="F609">
        <v>6.4039998054504403</v>
      </c>
    </row>
    <row r="610" spans="1:6" x14ac:dyDescent="0.45">
      <c r="A610" t="s">
        <v>939</v>
      </c>
      <c r="B610" t="s">
        <v>41</v>
      </c>
      <c r="C610" t="s">
        <v>345</v>
      </c>
      <c r="D610">
        <v>2000</v>
      </c>
      <c r="E610">
        <v>51.5</v>
      </c>
      <c r="F610">
        <v>6.4320001602172896</v>
      </c>
    </row>
    <row r="611" spans="1:6" x14ac:dyDescent="0.45">
      <c r="A611" t="s">
        <v>939</v>
      </c>
      <c r="B611" t="s">
        <v>41</v>
      </c>
      <c r="C611" t="s">
        <v>345</v>
      </c>
      <c r="D611">
        <v>2001</v>
      </c>
      <c r="E611">
        <v>50</v>
      </c>
      <c r="F611">
        <v>7.2620000839233398</v>
      </c>
    </row>
    <row r="612" spans="1:6" x14ac:dyDescent="0.45">
      <c r="A612" t="s">
        <v>939</v>
      </c>
      <c r="B612" t="s">
        <v>41</v>
      </c>
      <c r="C612" t="s">
        <v>345</v>
      </c>
      <c r="D612">
        <v>2002</v>
      </c>
      <c r="E612">
        <v>49.7</v>
      </c>
      <c r="F612">
        <v>6.7789998054504403</v>
      </c>
    </row>
    <row r="613" spans="1:6" x14ac:dyDescent="0.45">
      <c r="A613" t="s">
        <v>939</v>
      </c>
      <c r="B613" t="s">
        <v>41</v>
      </c>
      <c r="C613" t="s">
        <v>345</v>
      </c>
      <c r="D613">
        <v>2003</v>
      </c>
      <c r="E613">
        <v>52.1</v>
      </c>
      <c r="F613">
        <v>6.9380002021789604</v>
      </c>
    </row>
    <row r="614" spans="1:6" x14ac:dyDescent="0.45">
      <c r="A614" t="s">
        <v>939</v>
      </c>
      <c r="B614" t="s">
        <v>41</v>
      </c>
      <c r="C614" t="s">
        <v>345</v>
      </c>
      <c r="D614">
        <v>2004</v>
      </c>
      <c r="E614">
        <v>52.1</v>
      </c>
      <c r="F614">
        <v>6.30299997329712</v>
      </c>
    </row>
    <row r="615" spans="1:6" x14ac:dyDescent="0.45">
      <c r="A615" t="s">
        <v>939</v>
      </c>
      <c r="B615" t="s">
        <v>41</v>
      </c>
      <c r="C615" t="s">
        <v>345</v>
      </c>
      <c r="D615">
        <v>2005</v>
      </c>
      <c r="E615">
        <v>50</v>
      </c>
      <c r="F615">
        <v>6.5869998931884801</v>
      </c>
    </row>
    <row r="616" spans="1:6" x14ac:dyDescent="0.45">
      <c r="A616" t="s">
        <v>939</v>
      </c>
      <c r="B616" t="s">
        <v>41</v>
      </c>
      <c r="C616" t="s">
        <v>345</v>
      </c>
      <c r="D616">
        <v>2006</v>
      </c>
      <c r="E616">
        <v>52</v>
      </c>
      <c r="F616">
        <v>5.6550002098083496</v>
      </c>
    </row>
    <row r="617" spans="1:6" x14ac:dyDescent="0.45">
      <c r="A617" t="s">
        <v>939</v>
      </c>
      <c r="B617" t="s">
        <v>41</v>
      </c>
      <c r="C617" t="s">
        <v>345</v>
      </c>
      <c r="D617">
        <v>2007</v>
      </c>
      <c r="E617">
        <v>48.9</v>
      </c>
      <c r="F617">
        <v>5.1579999923706099</v>
      </c>
    </row>
    <row r="618" spans="1:6" x14ac:dyDescent="0.45">
      <c r="A618" t="s">
        <v>939</v>
      </c>
      <c r="B618" t="s">
        <v>41</v>
      </c>
      <c r="C618" t="s">
        <v>345</v>
      </c>
      <c r="D618">
        <v>2008</v>
      </c>
      <c r="E618">
        <v>48.1</v>
      </c>
      <c r="F618">
        <v>4.7639999389648402</v>
      </c>
    </row>
    <row r="619" spans="1:6" x14ac:dyDescent="0.45">
      <c r="A619" t="s">
        <v>939</v>
      </c>
      <c r="B619" t="s">
        <v>41</v>
      </c>
      <c r="C619" t="s">
        <v>345</v>
      </c>
      <c r="D619">
        <v>2009</v>
      </c>
      <c r="E619">
        <v>48.9</v>
      </c>
      <c r="F619">
        <v>5.4670000076293901</v>
      </c>
    </row>
    <row r="620" spans="1:6" x14ac:dyDescent="0.45">
      <c r="A620" t="s">
        <v>939</v>
      </c>
      <c r="B620" t="s">
        <v>41</v>
      </c>
      <c r="C620" t="s">
        <v>345</v>
      </c>
      <c r="D620">
        <v>2010</v>
      </c>
      <c r="E620">
        <v>47.3</v>
      </c>
      <c r="F620">
        <v>5.2119998931884801</v>
      </c>
    </row>
    <row r="621" spans="1:6" x14ac:dyDescent="0.45">
      <c r="A621" t="s">
        <v>939</v>
      </c>
      <c r="B621" t="s">
        <v>41</v>
      </c>
      <c r="C621" t="s">
        <v>345</v>
      </c>
      <c r="D621">
        <v>2011</v>
      </c>
      <c r="E621">
        <v>47.7</v>
      </c>
      <c r="F621">
        <v>6.0869998931884801</v>
      </c>
    </row>
    <row r="622" spans="1:6" x14ac:dyDescent="0.45">
      <c r="A622" t="s">
        <v>939</v>
      </c>
      <c r="B622" t="s">
        <v>41</v>
      </c>
      <c r="C622" t="s">
        <v>345</v>
      </c>
      <c r="D622">
        <v>2012</v>
      </c>
      <c r="E622">
        <v>46.1</v>
      </c>
      <c r="F622">
        <v>6.7220001220703098</v>
      </c>
    </row>
    <row r="623" spans="1:6" x14ac:dyDescent="0.45">
      <c r="A623" t="s">
        <v>939</v>
      </c>
      <c r="B623" t="s">
        <v>41</v>
      </c>
      <c r="C623" t="s">
        <v>345</v>
      </c>
      <c r="D623">
        <v>2013</v>
      </c>
      <c r="E623">
        <v>47.7</v>
      </c>
      <c r="F623">
        <v>7.3520002365112296</v>
      </c>
    </row>
    <row r="624" spans="1:6" x14ac:dyDescent="0.45">
      <c r="A624" t="s">
        <v>939</v>
      </c>
      <c r="B624" t="s">
        <v>41</v>
      </c>
      <c r="C624" t="s">
        <v>345</v>
      </c>
      <c r="D624">
        <v>2014</v>
      </c>
      <c r="E624">
        <v>44.3</v>
      </c>
      <c r="F624">
        <v>6.7189998626709002</v>
      </c>
    </row>
    <row r="625" spans="1:6" x14ac:dyDescent="0.45">
      <c r="A625" t="s">
        <v>939</v>
      </c>
      <c r="B625" t="s">
        <v>41</v>
      </c>
      <c r="C625" t="s">
        <v>345</v>
      </c>
      <c r="D625">
        <v>2015</v>
      </c>
      <c r="E625">
        <v>45.2</v>
      </c>
      <c r="F625">
        <v>7.6050000190734899</v>
      </c>
    </row>
    <row r="626" spans="1:6" x14ac:dyDescent="0.45">
      <c r="A626" t="s">
        <v>939</v>
      </c>
      <c r="B626" t="s">
        <v>41</v>
      </c>
      <c r="C626" t="s">
        <v>345</v>
      </c>
      <c r="D626">
        <v>2016</v>
      </c>
      <c r="E626">
        <v>45.7</v>
      </c>
      <c r="F626">
        <v>7.2829999923706099</v>
      </c>
    </row>
    <row r="627" spans="1:6" x14ac:dyDescent="0.45">
      <c r="A627" t="s">
        <v>939</v>
      </c>
      <c r="B627" t="s">
        <v>41</v>
      </c>
      <c r="C627" t="s">
        <v>345</v>
      </c>
      <c r="D627">
        <v>2017</v>
      </c>
      <c r="E627">
        <v>42.2</v>
      </c>
      <c r="F627">
        <v>5.8319997787475604</v>
      </c>
    </row>
    <row r="628" spans="1:6" x14ac:dyDescent="0.45">
      <c r="A628" t="s">
        <v>939</v>
      </c>
      <c r="B628" t="s">
        <v>41</v>
      </c>
      <c r="C628" t="s">
        <v>345</v>
      </c>
      <c r="D628">
        <v>2018</v>
      </c>
      <c r="E628">
        <v>43.7</v>
      </c>
      <c r="F628">
        <v>5.7389998435974103</v>
      </c>
    </row>
    <row r="629" spans="1:6" x14ac:dyDescent="0.45">
      <c r="A629" t="s">
        <v>939</v>
      </c>
      <c r="B629" t="s">
        <v>41</v>
      </c>
      <c r="C629" t="s">
        <v>345</v>
      </c>
      <c r="D629">
        <v>2019</v>
      </c>
      <c r="E629">
        <v>41.9</v>
      </c>
      <c r="F629">
        <v>5.8449997901916504</v>
      </c>
    </row>
    <row r="630" spans="1:6" x14ac:dyDescent="0.45">
      <c r="A630" t="s">
        <v>940</v>
      </c>
      <c r="B630" t="s">
        <v>43</v>
      </c>
      <c r="C630" t="s">
        <v>345</v>
      </c>
      <c r="D630">
        <v>1987</v>
      </c>
      <c r="E630">
        <v>50.5</v>
      </c>
    </row>
    <row r="631" spans="1:6" x14ac:dyDescent="0.45">
      <c r="A631" t="s">
        <v>940</v>
      </c>
      <c r="B631" t="s">
        <v>43</v>
      </c>
      <c r="C631" t="s">
        <v>345</v>
      </c>
      <c r="D631">
        <v>2020</v>
      </c>
      <c r="E631">
        <v>47.3</v>
      </c>
    </row>
    <row r="632" spans="1:6" x14ac:dyDescent="0.45">
      <c r="A632" t="s">
        <v>940</v>
      </c>
      <c r="B632" t="s">
        <v>43</v>
      </c>
      <c r="C632" t="s">
        <v>345</v>
      </c>
      <c r="D632">
        <v>2021</v>
      </c>
      <c r="E632">
        <v>45.8</v>
      </c>
    </row>
    <row r="633" spans="1:6" x14ac:dyDescent="0.45">
      <c r="A633" t="s">
        <v>940</v>
      </c>
      <c r="B633" t="s">
        <v>43</v>
      </c>
      <c r="C633" t="s">
        <v>345</v>
      </c>
      <c r="D633">
        <v>2022</v>
      </c>
      <c r="E633">
        <v>45.5</v>
      </c>
    </row>
    <row r="634" spans="1:6" x14ac:dyDescent="0.45">
      <c r="A634" t="s">
        <v>940</v>
      </c>
      <c r="B634" t="s">
        <v>43</v>
      </c>
      <c r="C634" t="s">
        <v>345</v>
      </c>
      <c r="D634">
        <v>2023</v>
      </c>
      <c r="E634">
        <v>44.6</v>
      </c>
    </row>
    <row r="635" spans="1:6" x14ac:dyDescent="0.45">
      <c r="A635" t="s">
        <v>940</v>
      </c>
      <c r="B635" t="s">
        <v>43</v>
      </c>
      <c r="C635" t="s">
        <v>345</v>
      </c>
      <c r="D635">
        <v>2024</v>
      </c>
      <c r="E635">
        <v>45.2</v>
      </c>
    </row>
    <row r="636" spans="1:6" x14ac:dyDescent="0.45">
      <c r="A636" t="s">
        <v>940</v>
      </c>
      <c r="B636" t="s">
        <v>43</v>
      </c>
      <c r="C636" t="s">
        <v>345</v>
      </c>
      <c r="D636">
        <v>1994</v>
      </c>
      <c r="E636">
        <v>53.3</v>
      </c>
      <c r="F636">
        <v>4.76300001144409</v>
      </c>
    </row>
    <row r="637" spans="1:6" x14ac:dyDescent="0.45">
      <c r="A637" t="s">
        <v>940</v>
      </c>
      <c r="B637" t="s">
        <v>43</v>
      </c>
      <c r="C637" t="s">
        <v>345</v>
      </c>
      <c r="D637">
        <v>1995</v>
      </c>
      <c r="E637">
        <v>50.8</v>
      </c>
      <c r="F637">
        <v>4.7690000534057599</v>
      </c>
    </row>
    <row r="638" spans="1:6" x14ac:dyDescent="0.45">
      <c r="A638" t="s">
        <v>940</v>
      </c>
      <c r="B638" t="s">
        <v>43</v>
      </c>
      <c r="C638" t="s">
        <v>345</v>
      </c>
      <c r="D638">
        <v>1998</v>
      </c>
      <c r="E638">
        <v>49.6</v>
      </c>
      <c r="F638">
        <v>4.7690000534057599</v>
      </c>
    </row>
    <row r="639" spans="1:6" x14ac:dyDescent="0.45">
      <c r="A639" t="s">
        <v>940</v>
      </c>
      <c r="B639" t="s">
        <v>43</v>
      </c>
      <c r="C639" t="s">
        <v>345</v>
      </c>
      <c r="D639">
        <v>1999</v>
      </c>
      <c r="E639">
        <v>58.6</v>
      </c>
      <c r="F639">
        <v>4.8179998397827104</v>
      </c>
    </row>
    <row r="640" spans="1:6" x14ac:dyDescent="0.45">
      <c r="A640" t="s">
        <v>940</v>
      </c>
      <c r="B640" t="s">
        <v>43</v>
      </c>
      <c r="C640" t="s">
        <v>345</v>
      </c>
      <c r="D640">
        <v>2000</v>
      </c>
      <c r="E640">
        <v>56.3</v>
      </c>
      <c r="F640">
        <v>4.7989997863769496</v>
      </c>
    </row>
    <row r="641" spans="1:6" x14ac:dyDescent="0.45">
      <c r="A641" t="s">
        <v>940</v>
      </c>
      <c r="B641" t="s">
        <v>43</v>
      </c>
      <c r="C641" t="s">
        <v>345</v>
      </c>
      <c r="D641">
        <v>2003</v>
      </c>
      <c r="E641">
        <v>53.5</v>
      </c>
      <c r="F641">
        <v>5.6620001792907697</v>
      </c>
    </row>
    <row r="642" spans="1:6" x14ac:dyDescent="0.45">
      <c r="A642" t="s">
        <v>940</v>
      </c>
      <c r="B642" t="s">
        <v>43</v>
      </c>
      <c r="C642" t="s">
        <v>345</v>
      </c>
      <c r="D642">
        <v>2004</v>
      </c>
      <c r="E642">
        <v>53.9</v>
      </c>
      <c r="F642">
        <v>5.0019998550415004</v>
      </c>
    </row>
    <row r="643" spans="1:6" x14ac:dyDescent="0.45">
      <c r="A643" t="s">
        <v>940</v>
      </c>
      <c r="B643" t="s">
        <v>43</v>
      </c>
      <c r="C643" t="s">
        <v>345</v>
      </c>
      <c r="D643">
        <v>2005</v>
      </c>
      <c r="E643">
        <v>53.1</v>
      </c>
      <c r="F643">
        <v>3.7780001163482702</v>
      </c>
    </row>
    <row r="644" spans="1:6" x14ac:dyDescent="0.45">
      <c r="A644" t="s">
        <v>940</v>
      </c>
      <c r="B644" t="s">
        <v>43</v>
      </c>
      <c r="C644" t="s">
        <v>345</v>
      </c>
      <c r="D644">
        <v>2006</v>
      </c>
      <c r="E644">
        <v>52.3</v>
      </c>
      <c r="F644">
        <v>3.5499999523162802</v>
      </c>
    </row>
    <row r="645" spans="1:6" x14ac:dyDescent="0.45">
      <c r="A645" t="s">
        <v>940</v>
      </c>
      <c r="B645" t="s">
        <v>43</v>
      </c>
      <c r="C645" t="s">
        <v>345</v>
      </c>
      <c r="D645">
        <v>2007</v>
      </c>
      <c r="E645">
        <v>53.4</v>
      </c>
      <c r="F645">
        <v>3.14199995994568</v>
      </c>
    </row>
    <row r="646" spans="1:6" x14ac:dyDescent="0.45">
      <c r="A646" t="s">
        <v>940</v>
      </c>
      <c r="B646" t="s">
        <v>43</v>
      </c>
      <c r="C646" t="s">
        <v>345</v>
      </c>
      <c r="D646">
        <v>2008</v>
      </c>
      <c r="E646">
        <v>49.8</v>
      </c>
      <c r="F646">
        <v>3.9170000553131099</v>
      </c>
    </row>
    <row r="647" spans="1:6" x14ac:dyDescent="0.45">
      <c r="A647" t="s">
        <v>940</v>
      </c>
      <c r="B647" t="s">
        <v>43</v>
      </c>
      <c r="C647" t="s">
        <v>345</v>
      </c>
      <c r="D647">
        <v>2009</v>
      </c>
      <c r="E647">
        <v>48.5</v>
      </c>
      <c r="F647">
        <v>4.6079998016357404</v>
      </c>
    </row>
    <row r="648" spans="1:6" x14ac:dyDescent="0.45">
      <c r="A648" t="s">
        <v>940</v>
      </c>
      <c r="B648" t="s">
        <v>43</v>
      </c>
      <c r="C648" t="s">
        <v>345</v>
      </c>
      <c r="D648">
        <v>2010</v>
      </c>
      <c r="E648">
        <v>48.8</v>
      </c>
      <c r="F648">
        <v>4.0879998207092303</v>
      </c>
    </row>
    <row r="649" spans="1:6" x14ac:dyDescent="0.45">
      <c r="A649" t="s">
        <v>940</v>
      </c>
      <c r="B649" t="s">
        <v>43</v>
      </c>
      <c r="C649" t="s">
        <v>345</v>
      </c>
      <c r="D649">
        <v>2011</v>
      </c>
      <c r="E649">
        <v>45.9</v>
      </c>
      <c r="F649">
        <v>3.4579999446868901</v>
      </c>
    </row>
    <row r="650" spans="1:6" x14ac:dyDescent="0.45">
      <c r="A650" t="s">
        <v>940</v>
      </c>
      <c r="B650" t="s">
        <v>43</v>
      </c>
      <c r="C650" t="s">
        <v>345</v>
      </c>
      <c r="D650">
        <v>2012</v>
      </c>
      <c r="E650">
        <v>46.1</v>
      </c>
      <c r="F650">
        <v>3.2349998950958301</v>
      </c>
    </row>
    <row r="651" spans="1:6" x14ac:dyDescent="0.45">
      <c r="A651" t="s">
        <v>940</v>
      </c>
      <c r="B651" t="s">
        <v>43</v>
      </c>
      <c r="C651" t="s">
        <v>345</v>
      </c>
      <c r="D651">
        <v>2013</v>
      </c>
      <c r="E651">
        <v>46.9</v>
      </c>
      <c r="F651">
        <v>3.0829999446868901</v>
      </c>
    </row>
    <row r="652" spans="1:6" x14ac:dyDescent="0.45">
      <c r="A652" t="s">
        <v>940</v>
      </c>
      <c r="B652" t="s">
        <v>43</v>
      </c>
      <c r="C652" t="s">
        <v>345</v>
      </c>
      <c r="D652">
        <v>2014</v>
      </c>
      <c r="E652">
        <v>45</v>
      </c>
      <c r="F652">
        <v>3.4800000190734899</v>
      </c>
    </row>
    <row r="653" spans="1:6" x14ac:dyDescent="0.45">
      <c r="A653" t="s">
        <v>940</v>
      </c>
      <c r="B653" t="s">
        <v>43</v>
      </c>
      <c r="C653" t="s">
        <v>345</v>
      </c>
      <c r="D653">
        <v>2015</v>
      </c>
      <c r="E653">
        <v>46</v>
      </c>
      <c r="F653">
        <v>3.6159999370575</v>
      </c>
    </row>
    <row r="654" spans="1:6" x14ac:dyDescent="0.45">
      <c r="A654" t="s">
        <v>940</v>
      </c>
      <c r="B654" t="s">
        <v>43</v>
      </c>
      <c r="C654" t="s">
        <v>345</v>
      </c>
      <c r="D654">
        <v>2016</v>
      </c>
      <c r="E654">
        <v>45</v>
      </c>
      <c r="F654">
        <v>4.5970001220703098</v>
      </c>
    </row>
    <row r="655" spans="1:6" x14ac:dyDescent="0.45">
      <c r="A655" t="s">
        <v>940</v>
      </c>
      <c r="B655" t="s">
        <v>43</v>
      </c>
      <c r="C655" t="s">
        <v>345</v>
      </c>
      <c r="D655">
        <v>2017</v>
      </c>
      <c r="E655">
        <v>44.7</v>
      </c>
      <c r="F655">
        <v>3.8359999656677202</v>
      </c>
    </row>
    <row r="656" spans="1:6" x14ac:dyDescent="0.45">
      <c r="A656" t="s">
        <v>940</v>
      </c>
      <c r="B656" t="s">
        <v>43</v>
      </c>
      <c r="C656" t="s">
        <v>345</v>
      </c>
      <c r="D656">
        <v>2018</v>
      </c>
      <c r="E656">
        <v>45.4</v>
      </c>
      <c r="F656">
        <v>3.5299999713897701</v>
      </c>
    </row>
    <row r="657" spans="1:6" x14ac:dyDescent="0.45">
      <c r="A657" t="s">
        <v>940</v>
      </c>
      <c r="B657" t="s">
        <v>43</v>
      </c>
      <c r="C657" t="s">
        <v>345</v>
      </c>
      <c r="D657">
        <v>2019</v>
      </c>
      <c r="E657">
        <v>45.7</v>
      </c>
      <c r="F657">
        <v>3.96799993515015</v>
      </c>
    </row>
    <row r="658" spans="1:6" x14ac:dyDescent="0.45">
      <c r="A658" t="s">
        <v>947</v>
      </c>
      <c r="B658" t="s">
        <v>44</v>
      </c>
      <c r="C658" t="s">
        <v>342</v>
      </c>
      <c r="D658">
        <v>1990</v>
      </c>
      <c r="E658">
        <v>32</v>
      </c>
    </row>
    <row r="659" spans="1:6" x14ac:dyDescent="0.45">
      <c r="A659" t="s">
        <v>947</v>
      </c>
      <c r="B659" t="s">
        <v>44</v>
      </c>
      <c r="C659" t="s">
        <v>342</v>
      </c>
      <c r="D659">
        <v>2021</v>
      </c>
      <c r="E659">
        <v>28.5</v>
      </c>
    </row>
    <row r="660" spans="1:6" x14ac:dyDescent="0.45">
      <c r="A660" t="s">
        <v>947</v>
      </c>
      <c r="B660" t="s">
        <v>44</v>
      </c>
      <c r="C660" t="s">
        <v>342</v>
      </c>
      <c r="D660">
        <v>1995</v>
      </c>
      <c r="E660">
        <v>30.1</v>
      </c>
      <c r="F660">
        <v>11.039999961853001</v>
      </c>
    </row>
    <row r="661" spans="1:6" x14ac:dyDescent="0.45">
      <c r="A661" t="s">
        <v>947</v>
      </c>
      <c r="B661" t="s">
        <v>44</v>
      </c>
      <c r="C661" t="s">
        <v>342</v>
      </c>
      <c r="D661">
        <v>1999</v>
      </c>
      <c r="E661">
        <v>30.8</v>
      </c>
      <c r="F661">
        <v>7.9499998092651403</v>
      </c>
    </row>
    <row r="662" spans="1:6" x14ac:dyDescent="0.45">
      <c r="A662" t="s">
        <v>947</v>
      </c>
      <c r="B662" t="s">
        <v>44</v>
      </c>
      <c r="C662" t="s">
        <v>342</v>
      </c>
      <c r="D662">
        <v>2004</v>
      </c>
      <c r="E662">
        <v>31.8</v>
      </c>
      <c r="F662">
        <v>10.319999694824199</v>
      </c>
    </row>
    <row r="663" spans="1:6" x14ac:dyDescent="0.45">
      <c r="A663" t="s">
        <v>947</v>
      </c>
      <c r="B663" t="s">
        <v>44</v>
      </c>
      <c r="C663" t="s">
        <v>342</v>
      </c>
      <c r="D663">
        <v>2008</v>
      </c>
      <c r="E663">
        <v>31.1</v>
      </c>
      <c r="F663">
        <v>8.5170001983642596</v>
      </c>
    </row>
    <row r="664" spans="1:6" x14ac:dyDescent="0.45">
      <c r="A664" t="s">
        <v>947</v>
      </c>
      <c r="B664" t="s">
        <v>44</v>
      </c>
      <c r="C664" t="s">
        <v>342</v>
      </c>
      <c r="D664">
        <v>2010</v>
      </c>
      <c r="E664">
        <v>30.2</v>
      </c>
      <c r="F664">
        <v>8.7569999694824201</v>
      </c>
    </row>
    <row r="665" spans="1:6" x14ac:dyDescent="0.45">
      <c r="A665" t="s">
        <v>947</v>
      </c>
      <c r="B665" t="s">
        <v>44</v>
      </c>
      <c r="C665" t="s">
        <v>342</v>
      </c>
      <c r="D665">
        <v>2012</v>
      </c>
      <c r="E665">
        <v>28.3</v>
      </c>
      <c r="F665">
        <v>12.5970001220703</v>
      </c>
    </row>
    <row r="666" spans="1:6" x14ac:dyDescent="0.45">
      <c r="A666" t="s">
        <v>947</v>
      </c>
      <c r="B666" t="s">
        <v>44</v>
      </c>
      <c r="C666" t="s">
        <v>342</v>
      </c>
      <c r="D666">
        <v>2015</v>
      </c>
      <c r="E666">
        <v>31.8</v>
      </c>
      <c r="F666">
        <v>13.052000045776399</v>
      </c>
    </row>
    <row r="667" spans="1:6" x14ac:dyDescent="0.45">
      <c r="A667" t="s">
        <v>947</v>
      </c>
      <c r="B667" t="s">
        <v>44</v>
      </c>
      <c r="C667" t="s">
        <v>342</v>
      </c>
      <c r="D667">
        <v>2017</v>
      </c>
      <c r="E667">
        <v>31.5</v>
      </c>
      <c r="F667">
        <v>11.7370004653931</v>
      </c>
    </row>
    <row r="668" spans="1:6" x14ac:dyDescent="0.45">
      <c r="A668" t="s">
        <v>947</v>
      </c>
      <c r="B668" t="s">
        <v>44</v>
      </c>
      <c r="C668" t="s">
        <v>342</v>
      </c>
      <c r="D668">
        <v>2019</v>
      </c>
      <c r="E668">
        <v>31.9</v>
      </c>
      <c r="F668">
        <v>10.7600002288818</v>
      </c>
    </row>
    <row r="669" spans="1:6" x14ac:dyDescent="0.45">
      <c r="A669" t="s">
        <v>946</v>
      </c>
      <c r="B669" t="s">
        <v>134</v>
      </c>
      <c r="C669" t="s">
        <v>345</v>
      </c>
      <c r="D669">
        <v>1989</v>
      </c>
      <c r="E669">
        <v>48.7</v>
      </c>
    </row>
    <row r="670" spans="1:6" x14ac:dyDescent="0.45">
      <c r="A670" t="s">
        <v>946</v>
      </c>
      <c r="B670" t="s">
        <v>134</v>
      </c>
      <c r="C670" t="s">
        <v>345</v>
      </c>
      <c r="D670">
        <v>2021</v>
      </c>
      <c r="E670">
        <v>39</v>
      </c>
    </row>
    <row r="671" spans="1:6" x14ac:dyDescent="0.45">
      <c r="A671" t="s">
        <v>946</v>
      </c>
      <c r="B671" t="s">
        <v>134</v>
      </c>
      <c r="C671" t="s">
        <v>345</v>
      </c>
      <c r="D671">
        <v>2022</v>
      </c>
      <c r="E671">
        <v>38.799999999999997</v>
      </c>
    </row>
    <row r="672" spans="1:6" x14ac:dyDescent="0.45">
      <c r="A672" t="s">
        <v>946</v>
      </c>
      <c r="B672" t="s">
        <v>134</v>
      </c>
      <c r="C672" t="s">
        <v>345</v>
      </c>
      <c r="D672">
        <v>2023</v>
      </c>
      <c r="E672">
        <v>39.799999999999997</v>
      </c>
    </row>
    <row r="673" spans="1:6" x14ac:dyDescent="0.45">
      <c r="A673" t="s">
        <v>946</v>
      </c>
      <c r="B673" t="s">
        <v>134</v>
      </c>
      <c r="C673" t="s">
        <v>345</v>
      </c>
      <c r="D673">
        <v>1991</v>
      </c>
      <c r="E673">
        <v>53.8</v>
      </c>
      <c r="F673">
        <v>7.5300002098083496</v>
      </c>
    </row>
    <row r="674" spans="1:6" x14ac:dyDescent="0.45">
      <c r="A674" t="s">
        <v>946</v>
      </c>
      <c r="B674" t="s">
        <v>134</v>
      </c>
      <c r="C674" t="s">
        <v>345</v>
      </c>
      <c r="D674">
        <v>1995</v>
      </c>
      <c r="E674">
        <v>49.8</v>
      </c>
      <c r="F674">
        <v>7.6500000953674299</v>
      </c>
    </row>
    <row r="675" spans="1:6" x14ac:dyDescent="0.45">
      <c r="A675" t="s">
        <v>946</v>
      </c>
      <c r="B675" t="s">
        <v>134</v>
      </c>
      <c r="C675" t="s">
        <v>345</v>
      </c>
      <c r="D675">
        <v>1996</v>
      </c>
      <c r="E675">
        <v>51</v>
      </c>
      <c r="F675">
        <v>7.6799998283386204</v>
      </c>
    </row>
    <row r="676" spans="1:6" x14ac:dyDescent="0.45">
      <c r="A676" t="s">
        <v>946</v>
      </c>
      <c r="B676" t="s">
        <v>134</v>
      </c>
      <c r="C676" t="s">
        <v>345</v>
      </c>
      <c r="D676">
        <v>1998</v>
      </c>
      <c r="E676">
        <v>54.4</v>
      </c>
      <c r="F676">
        <v>7.0999999046325701</v>
      </c>
    </row>
    <row r="677" spans="1:6" x14ac:dyDescent="0.45">
      <c r="A677" t="s">
        <v>946</v>
      </c>
      <c r="B677" t="s">
        <v>134</v>
      </c>
      <c r="C677" t="s">
        <v>345</v>
      </c>
      <c r="D677">
        <v>1999</v>
      </c>
      <c r="E677">
        <v>52.1</v>
      </c>
      <c r="F677">
        <v>6.6799998283386204</v>
      </c>
    </row>
    <row r="678" spans="1:6" x14ac:dyDescent="0.45">
      <c r="A678" t="s">
        <v>946</v>
      </c>
      <c r="B678" t="s">
        <v>134</v>
      </c>
      <c r="C678" t="s">
        <v>345</v>
      </c>
      <c r="D678">
        <v>2000</v>
      </c>
      <c r="E678">
        <v>51.5</v>
      </c>
      <c r="F678">
        <v>6.96000003814697</v>
      </c>
    </row>
    <row r="679" spans="1:6" x14ac:dyDescent="0.45">
      <c r="A679" t="s">
        <v>946</v>
      </c>
      <c r="B679" t="s">
        <v>134</v>
      </c>
      <c r="C679" t="s">
        <v>345</v>
      </c>
      <c r="D679">
        <v>2001</v>
      </c>
      <c r="E679">
        <v>51.3</v>
      </c>
      <c r="F679">
        <v>6.96000003814697</v>
      </c>
    </row>
    <row r="680" spans="1:6" x14ac:dyDescent="0.45">
      <c r="A680" t="s">
        <v>946</v>
      </c>
      <c r="B680" t="s">
        <v>134</v>
      </c>
      <c r="C680" t="s">
        <v>345</v>
      </c>
      <c r="D680">
        <v>2002</v>
      </c>
      <c r="E680">
        <v>51.9</v>
      </c>
      <c r="F680">
        <v>5.7300000190734899</v>
      </c>
    </row>
    <row r="681" spans="1:6" x14ac:dyDescent="0.45">
      <c r="A681" t="s">
        <v>946</v>
      </c>
      <c r="B681" t="s">
        <v>134</v>
      </c>
      <c r="C681" t="s">
        <v>345</v>
      </c>
      <c r="D681">
        <v>2003</v>
      </c>
      <c r="E681">
        <v>50.4</v>
      </c>
      <c r="F681">
        <v>6.2600002288818404</v>
      </c>
    </row>
    <row r="682" spans="1:6" x14ac:dyDescent="0.45">
      <c r="A682" t="s">
        <v>946</v>
      </c>
      <c r="B682" t="s">
        <v>134</v>
      </c>
      <c r="C682" t="s">
        <v>345</v>
      </c>
      <c r="D682">
        <v>2004</v>
      </c>
      <c r="E682">
        <v>47.8</v>
      </c>
      <c r="F682">
        <v>6.0500001907348597</v>
      </c>
    </row>
    <row r="683" spans="1:6" x14ac:dyDescent="0.45">
      <c r="A683" t="s">
        <v>946</v>
      </c>
      <c r="B683" t="s">
        <v>134</v>
      </c>
      <c r="C683" t="s">
        <v>345</v>
      </c>
      <c r="D683">
        <v>2005</v>
      </c>
      <c r="E683">
        <v>48.5</v>
      </c>
      <c r="F683">
        <v>7.2199997901916504</v>
      </c>
    </row>
    <row r="684" spans="1:6" x14ac:dyDescent="0.45">
      <c r="A684" t="s">
        <v>946</v>
      </c>
      <c r="B684" t="s">
        <v>134</v>
      </c>
      <c r="C684" t="s">
        <v>345</v>
      </c>
      <c r="D684">
        <v>2006</v>
      </c>
      <c r="E684">
        <v>45.7</v>
      </c>
      <c r="F684">
        <v>6.5700001716613796</v>
      </c>
    </row>
    <row r="685" spans="1:6" x14ac:dyDescent="0.45">
      <c r="A685" t="s">
        <v>946</v>
      </c>
      <c r="B685" t="s">
        <v>134</v>
      </c>
      <c r="C685" t="s">
        <v>345</v>
      </c>
      <c r="D685">
        <v>2007</v>
      </c>
      <c r="E685">
        <v>45.2</v>
      </c>
      <c r="F685">
        <v>6.4099998474121103</v>
      </c>
    </row>
    <row r="686" spans="1:6" x14ac:dyDescent="0.45">
      <c r="A686" t="s">
        <v>946</v>
      </c>
      <c r="B686" t="s">
        <v>134</v>
      </c>
      <c r="C686" t="s">
        <v>345</v>
      </c>
      <c r="D686">
        <v>2008</v>
      </c>
      <c r="E686">
        <v>46.9</v>
      </c>
      <c r="F686">
        <v>5.8800001144409197</v>
      </c>
    </row>
    <row r="687" spans="1:6" x14ac:dyDescent="0.45">
      <c r="A687" t="s">
        <v>946</v>
      </c>
      <c r="B687" t="s">
        <v>134</v>
      </c>
      <c r="C687" t="s">
        <v>345</v>
      </c>
      <c r="D687">
        <v>2009</v>
      </c>
      <c r="E687">
        <v>45.8</v>
      </c>
      <c r="F687">
        <v>7.3299999237060502</v>
      </c>
    </row>
    <row r="688" spans="1:6" x14ac:dyDescent="0.45">
      <c r="A688" t="s">
        <v>946</v>
      </c>
      <c r="B688" t="s">
        <v>134</v>
      </c>
      <c r="C688" t="s">
        <v>345</v>
      </c>
      <c r="D688">
        <v>2010</v>
      </c>
      <c r="E688">
        <v>43.5</v>
      </c>
      <c r="F688">
        <v>4.8930001258850098</v>
      </c>
    </row>
    <row r="689" spans="1:6" x14ac:dyDescent="0.45">
      <c r="A689" t="s">
        <v>946</v>
      </c>
      <c r="B689" t="s">
        <v>134</v>
      </c>
      <c r="C689" t="s">
        <v>345</v>
      </c>
      <c r="D689">
        <v>2011</v>
      </c>
      <c r="E689">
        <v>42.3</v>
      </c>
      <c r="F689">
        <v>4.2969999313354501</v>
      </c>
    </row>
    <row r="690" spans="1:6" x14ac:dyDescent="0.45">
      <c r="A690" t="s">
        <v>946</v>
      </c>
      <c r="B690" t="s">
        <v>134</v>
      </c>
      <c r="C690" t="s">
        <v>345</v>
      </c>
      <c r="D690">
        <v>2012</v>
      </c>
      <c r="E690">
        <v>41.8</v>
      </c>
      <c r="F690">
        <v>3.84299993515015</v>
      </c>
    </row>
    <row r="691" spans="1:6" x14ac:dyDescent="0.45">
      <c r="A691" t="s">
        <v>946</v>
      </c>
      <c r="B691" t="s">
        <v>134</v>
      </c>
      <c r="C691" t="s">
        <v>345</v>
      </c>
      <c r="D691">
        <v>2013</v>
      </c>
      <c r="E691">
        <v>43.4</v>
      </c>
      <c r="F691">
        <v>3.6930000782012899</v>
      </c>
    </row>
    <row r="692" spans="1:6" x14ac:dyDescent="0.45">
      <c r="A692" t="s">
        <v>946</v>
      </c>
      <c r="B692" t="s">
        <v>134</v>
      </c>
      <c r="C692" t="s">
        <v>345</v>
      </c>
      <c r="D692">
        <v>2014</v>
      </c>
      <c r="E692">
        <v>41.6</v>
      </c>
      <c r="F692">
        <v>4.1539998054504403</v>
      </c>
    </row>
    <row r="693" spans="1:6" x14ac:dyDescent="0.45">
      <c r="A693" t="s">
        <v>946</v>
      </c>
      <c r="B693" t="s">
        <v>134</v>
      </c>
      <c r="C693" t="s">
        <v>345</v>
      </c>
      <c r="D693">
        <v>2015</v>
      </c>
      <c r="E693">
        <v>40.6</v>
      </c>
      <c r="F693">
        <v>3.9979999065399201</v>
      </c>
    </row>
    <row r="694" spans="1:6" x14ac:dyDescent="0.45">
      <c r="A694" t="s">
        <v>946</v>
      </c>
      <c r="B694" t="s">
        <v>134</v>
      </c>
      <c r="C694" t="s">
        <v>345</v>
      </c>
      <c r="D694">
        <v>2016</v>
      </c>
      <c r="E694">
        <v>40</v>
      </c>
      <c r="F694">
        <v>4.4180002212524396</v>
      </c>
    </row>
    <row r="695" spans="1:6" x14ac:dyDescent="0.45">
      <c r="A695" t="s">
        <v>946</v>
      </c>
      <c r="B695" t="s">
        <v>134</v>
      </c>
      <c r="C695" t="s">
        <v>345</v>
      </c>
      <c r="D695">
        <v>2017</v>
      </c>
      <c r="E695">
        <v>38</v>
      </c>
      <c r="F695">
        <v>4.3850002288818404</v>
      </c>
    </row>
    <row r="696" spans="1:6" x14ac:dyDescent="0.45">
      <c r="A696" t="s">
        <v>946</v>
      </c>
      <c r="B696" t="s">
        <v>134</v>
      </c>
      <c r="C696" t="s">
        <v>345</v>
      </c>
      <c r="D696">
        <v>2018</v>
      </c>
      <c r="E696">
        <v>38.6</v>
      </c>
      <c r="F696">
        <v>4.0060000419616699</v>
      </c>
    </row>
    <row r="697" spans="1:6" x14ac:dyDescent="0.45">
      <c r="A697" t="s">
        <v>946</v>
      </c>
      <c r="B697" t="s">
        <v>134</v>
      </c>
      <c r="C697" t="s">
        <v>345</v>
      </c>
      <c r="D697">
        <v>2019</v>
      </c>
      <c r="E697">
        <v>38.799999999999997</v>
      </c>
      <c r="F697">
        <v>4.1100001335143999</v>
      </c>
    </row>
    <row r="698" spans="1:6" x14ac:dyDescent="0.45">
      <c r="A698" t="s">
        <v>1064</v>
      </c>
      <c r="B698" t="s">
        <v>59</v>
      </c>
      <c r="C698" t="s">
        <v>343</v>
      </c>
      <c r="D698">
        <v>2022</v>
      </c>
      <c r="E698">
        <v>38.5</v>
      </c>
    </row>
    <row r="699" spans="1:6" x14ac:dyDescent="0.45">
      <c r="A699" t="s">
        <v>911</v>
      </c>
      <c r="B699" t="s">
        <v>46</v>
      </c>
      <c r="C699" t="s">
        <v>344</v>
      </c>
      <c r="D699">
        <v>2020</v>
      </c>
      <c r="E699">
        <v>30.7</v>
      </c>
    </row>
    <row r="700" spans="1:6" x14ac:dyDescent="0.45">
      <c r="A700" t="s">
        <v>911</v>
      </c>
      <c r="B700" t="s">
        <v>46</v>
      </c>
      <c r="C700" t="s">
        <v>344</v>
      </c>
      <c r="D700">
        <v>2021</v>
      </c>
      <c r="E700">
        <v>31.8</v>
      </c>
    </row>
    <row r="701" spans="1:6" x14ac:dyDescent="0.45">
      <c r="A701" t="s">
        <v>911</v>
      </c>
      <c r="B701" t="s">
        <v>46</v>
      </c>
      <c r="C701" t="s">
        <v>344</v>
      </c>
      <c r="D701">
        <v>2022</v>
      </c>
      <c r="E701">
        <v>32.299999999999997</v>
      </c>
    </row>
    <row r="702" spans="1:6" x14ac:dyDescent="0.45">
      <c r="A702" t="s">
        <v>911</v>
      </c>
      <c r="B702" t="s">
        <v>46</v>
      </c>
      <c r="C702" t="s">
        <v>344</v>
      </c>
      <c r="D702">
        <v>2023</v>
      </c>
      <c r="E702">
        <v>30.7</v>
      </c>
    </row>
    <row r="703" spans="1:6" x14ac:dyDescent="0.45">
      <c r="A703" t="s">
        <v>911</v>
      </c>
      <c r="B703" t="s">
        <v>46</v>
      </c>
      <c r="C703" t="s">
        <v>344</v>
      </c>
      <c r="D703">
        <v>1993</v>
      </c>
      <c r="E703">
        <v>39.4</v>
      </c>
      <c r="F703">
        <v>6.5440001487731898</v>
      </c>
    </row>
    <row r="704" spans="1:6" x14ac:dyDescent="0.45">
      <c r="A704" t="s">
        <v>911</v>
      </c>
      <c r="B704" t="s">
        <v>46</v>
      </c>
      <c r="C704" t="s">
        <v>344</v>
      </c>
      <c r="D704">
        <v>1995</v>
      </c>
      <c r="E704">
        <v>30.1</v>
      </c>
      <c r="F704">
        <v>9.6590003967285192</v>
      </c>
    </row>
    <row r="705" spans="1:6" x14ac:dyDescent="0.45">
      <c r="A705" t="s">
        <v>911</v>
      </c>
      <c r="B705" t="s">
        <v>46</v>
      </c>
      <c r="C705" t="s">
        <v>344</v>
      </c>
      <c r="D705">
        <v>1998</v>
      </c>
      <c r="E705">
        <v>37.6</v>
      </c>
      <c r="F705">
        <v>9.5100002288818395</v>
      </c>
    </row>
    <row r="706" spans="1:6" x14ac:dyDescent="0.45">
      <c r="A706" t="s">
        <v>911</v>
      </c>
      <c r="B706" t="s">
        <v>46</v>
      </c>
      <c r="C706" t="s">
        <v>344</v>
      </c>
      <c r="D706">
        <v>2000</v>
      </c>
      <c r="E706">
        <v>35.799999999999997</v>
      </c>
      <c r="F706">
        <v>13.3599996566772</v>
      </c>
    </row>
    <row r="707" spans="1:6" x14ac:dyDescent="0.45">
      <c r="A707" t="s">
        <v>911</v>
      </c>
      <c r="B707" t="s">
        <v>46</v>
      </c>
      <c r="C707" t="s">
        <v>344</v>
      </c>
      <c r="D707">
        <v>2001</v>
      </c>
      <c r="E707">
        <v>36</v>
      </c>
      <c r="F707">
        <v>13.133999824523899</v>
      </c>
    </row>
    <row r="708" spans="1:6" x14ac:dyDescent="0.45">
      <c r="A708" t="s">
        <v>911</v>
      </c>
      <c r="B708" t="s">
        <v>46</v>
      </c>
      <c r="C708" t="s">
        <v>344</v>
      </c>
      <c r="D708">
        <v>2002</v>
      </c>
      <c r="E708">
        <v>35.799999999999997</v>
      </c>
      <c r="F708">
        <v>10.0260000228882</v>
      </c>
    </row>
    <row r="709" spans="1:6" x14ac:dyDescent="0.45">
      <c r="A709" t="s">
        <v>911</v>
      </c>
      <c r="B709" t="s">
        <v>46</v>
      </c>
      <c r="C709" t="s">
        <v>344</v>
      </c>
      <c r="D709">
        <v>2003</v>
      </c>
      <c r="E709">
        <v>37.200000000000003</v>
      </c>
      <c r="F709">
        <v>11.2880001068115</v>
      </c>
    </row>
    <row r="710" spans="1:6" x14ac:dyDescent="0.45">
      <c r="A710" t="s">
        <v>911</v>
      </c>
      <c r="B710" t="s">
        <v>46</v>
      </c>
      <c r="C710" t="s">
        <v>344</v>
      </c>
      <c r="D710">
        <v>2004</v>
      </c>
      <c r="E710">
        <v>33.6</v>
      </c>
      <c r="F710">
        <v>10.2480001449585</v>
      </c>
    </row>
    <row r="711" spans="1:6" x14ac:dyDescent="0.45">
      <c r="A711" t="s">
        <v>911</v>
      </c>
      <c r="B711" t="s">
        <v>46</v>
      </c>
      <c r="C711" t="s">
        <v>344</v>
      </c>
      <c r="D711">
        <v>2005</v>
      </c>
      <c r="E711">
        <v>33.4</v>
      </c>
      <c r="F711">
        <v>8.0329999923706108</v>
      </c>
    </row>
    <row r="712" spans="1:6" x14ac:dyDescent="0.45">
      <c r="A712" t="s">
        <v>911</v>
      </c>
      <c r="B712" t="s">
        <v>46</v>
      </c>
      <c r="C712" t="s">
        <v>344</v>
      </c>
      <c r="D712">
        <v>2006</v>
      </c>
      <c r="E712">
        <v>33.700000000000003</v>
      </c>
      <c r="F712">
        <v>5.91499996185303</v>
      </c>
    </row>
    <row r="713" spans="1:6" x14ac:dyDescent="0.45">
      <c r="A713" t="s">
        <v>911</v>
      </c>
      <c r="B713" t="s">
        <v>46</v>
      </c>
      <c r="C713" t="s">
        <v>344</v>
      </c>
      <c r="D713">
        <v>2007</v>
      </c>
      <c r="E713">
        <v>31.2</v>
      </c>
      <c r="F713">
        <v>4.5920000076293901</v>
      </c>
    </row>
    <row r="714" spans="1:6" x14ac:dyDescent="0.45">
      <c r="A714" t="s">
        <v>911</v>
      </c>
      <c r="B714" t="s">
        <v>46</v>
      </c>
      <c r="C714" t="s">
        <v>344</v>
      </c>
      <c r="D714">
        <v>2008</v>
      </c>
      <c r="E714">
        <v>31.9</v>
      </c>
      <c r="F714">
        <v>5.4549999237060502</v>
      </c>
    </row>
    <row r="715" spans="1:6" x14ac:dyDescent="0.45">
      <c r="A715" t="s">
        <v>911</v>
      </c>
      <c r="B715" t="s">
        <v>46</v>
      </c>
      <c r="C715" t="s">
        <v>344</v>
      </c>
      <c r="D715">
        <v>2009</v>
      </c>
      <c r="E715">
        <v>31.4</v>
      </c>
      <c r="F715">
        <v>13.5480003356934</v>
      </c>
    </row>
    <row r="716" spans="1:6" x14ac:dyDescent="0.45">
      <c r="A716" t="s">
        <v>911</v>
      </c>
      <c r="B716" t="s">
        <v>46</v>
      </c>
      <c r="C716" t="s">
        <v>344</v>
      </c>
      <c r="D716">
        <v>2010</v>
      </c>
      <c r="E716">
        <v>32</v>
      </c>
      <c r="F716">
        <v>16.7070007324219</v>
      </c>
    </row>
    <row r="717" spans="1:6" x14ac:dyDescent="0.45">
      <c r="A717" t="s">
        <v>911</v>
      </c>
      <c r="B717" t="s">
        <v>46</v>
      </c>
      <c r="C717" t="s">
        <v>344</v>
      </c>
      <c r="D717">
        <v>2011</v>
      </c>
      <c r="E717">
        <v>32.5</v>
      </c>
      <c r="F717">
        <v>12.328000068664601</v>
      </c>
    </row>
    <row r="718" spans="1:6" x14ac:dyDescent="0.45">
      <c r="A718" t="s">
        <v>911</v>
      </c>
      <c r="B718" t="s">
        <v>46</v>
      </c>
      <c r="C718" t="s">
        <v>344</v>
      </c>
      <c r="D718">
        <v>2012</v>
      </c>
      <c r="E718">
        <v>32.9</v>
      </c>
      <c r="F718">
        <v>10.020999908447299</v>
      </c>
    </row>
    <row r="719" spans="1:6" x14ac:dyDescent="0.45">
      <c r="A719" t="s">
        <v>911</v>
      </c>
      <c r="B719" t="s">
        <v>46</v>
      </c>
      <c r="C719" t="s">
        <v>344</v>
      </c>
      <c r="D719">
        <v>2013</v>
      </c>
      <c r="E719">
        <v>35.1</v>
      </c>
      <c r="F719">
        <v>8.6309995651245099</v>
      </c>
    </row>
    <row r="720" spans="1:6" x14ac:dyDescent="0.45">
      <c r="A720" t="s">
        <v>911</v>
      </c>
      <c r="B720" t="s">
        <v>46</v>
      </c>
      <c r="C720" t="s">
        <v>344</v>
      </c>
      <c r="D720">
        <v>2014</v>
      </c>
      <c r="E720">
        <v>34.6</v>
      </c>
      <c r="F720">
        <v>7.3520002365112296</v>
      </c>
    </row>
    <row r="721" spans="1:6" x14ac:dyDescent="0.45">
      <c r="A721" t="s">
        <v>911</v>
      </c>
      <c r="B721" t="s">
        <v>46</v>
      </c>
      <c r="C721" t="s">
        <v>344</v>
      </c>
      <c r="D721">
        <v>2015</v>
      </c>
      <c r="E721">
        <v>32.700000000000003</v>
      </c>
      <c r="F721">
        <v>6.1869997978210396</v>
      </c>
    </row>
    <row r="722" spans="1:6" x14ac:dyDescent="0.45">
      <c r="A722" t="s">
        <v>911</v>
      </c>
      <c r="B722" t="s">
        <v>46</v>
      </c>
      <c r="C722" t="s">
        <v>344</v>
      </c>
      <c r="D722">
        <v>2016</v>
      </c>
      <c r="E722">
        <v>31.2</v>
      </c>
      <c r="F722">
        <v>6.7620000839233398</v>
      </c>
    </row>
    <row r="723" spans="1:6" x14ac:dyDescent="0.45">
      <c r="A723" t="s">
        <v>911</v>
      </c>
      <c r="B723" t="s">
        <v>46</v>
      </c>
      <c r="C723" t="s">
        <v>344</v>
      </c>
      <c r="D723">
        <v>2017</v>
      </c>
      <c r="E723">
        <v>30.4</v>
      </c>
      <c r="F723">
        <v>5.7600002288818404</v>
      </c>
    </row>
    <row r="724" spans="1:6" x14ac:dyDescent="0.45">
      <c r="A724" t="s">
        <v>911</v>
      </c>
      <c r="B724" t="s">
        <v>46</v>
      </c>
      <c r="C724" t="s">
        <v>344</v>
      </c>
      <c r="D724">
        <v>2018</v>
      </c>
      <c r="E724">
        <v>30.3</v>
      </c>
      <c r="F724">
        <v>5.3660001754760698</v>
      </c>
    </row>
    <row r="725" spans="1:6" x14ac:dyDescent="0.45">
      <c r="A725" t="s">
        <v>911</v>
      </c>
      <c r="B725" t="s">
        <v>46</v>
      </c>
      <c r="C725" t="s">
        <v>344</v>
      </c>
      <c r="D725">
        <v>2019</v>
      </c>
      <c r="E725">
        <v>30.8</v>
      </c>
      <c r="F725">
        <v>5.1149997711181596</v>
      </c>
    </row>
    <row r="726" spans="1:6" x14ac:dyDescent="0.45">
      <c r="A726" t="s">
        <v>954</v>
      </c>
      <c r="B726" t="s">
        <v>142</v>
      </c>
      <c r="C726" t="s">
        <v>343</v>
      </c>
      <c r="D726">
        <v>1994</v>
      </c>
      <c r="E726">
        <v>58.7</v>
      </c>
      <c r="F726">
        <v>21.638999938964801</v>
      </c>
    </row>
    <row r="727" spans="1:6" x14ac:dyDescent="0.45">
      <c r="A727" t="s">
        <v>954</v>
      </c>
      <c r="B727" t="s">
        <v>142</v>
      </c>
      <c r="C727" t="s">
        <v>343</v>
      </c>
      <c r="D727">
        <v>2000</v>
      </c>
      <c r="E727">
        <v>53.1</v>
      </c>
      <c r="F727">
        <v>24.420000076293899</v>
      </c>
    </row>
    <row r="728" spans="1:6" x14ac:dyDescent="0.45">
      <c r="A728" t="s">
        <v>954</v>
      </c>
      <c r="B728" t="s">
        <v>142</v>
      </c>
      <c r="C728" t="s">
        <v>343</v>
      </c>
      <c r="D728">
        <v>2009</v>
      </c>
      <c r="E728">
        <v>51.4</v>
      </c>
      <c r="F728">
        <v>27.44700050354</v>
      </c>
    </row>
    <row r="729" spans="1:6" x14ac:dyDescent="0.45">
      <c r="A729" t="s">
        <v>954</v>
      </c>
      <c r="B729" t="s">
        <v>142</v>
      </c>
      <c r="C729" t="s">
        <v>343</v>
      </c>
      <c r="D729">
        <v>2016</v>
      </c>
      <c r="E729">
        <v>54.6</v>
      </c>
      <c r="F729">
        <v>22.718000411987301</v>
      </c>
    </row>
    <row r="730" spans="1:6" x14ac:dyDescent="0.45">
      <c r="A730" t="s">
        <v>948</v>
      </c>
      <c r="B730" t="s">
        <v>47</v>
      </c>
      <c r="C730" t="s">
        <v>343</v>
      </c>
      <c r="D730">
        <v>2021</v>
      </c>
      <c r="E730">
        <v>31.1</v>
      </c>
    </row>
    <row r="731" spans="1:6" x14ac:dyDescent="0.45">
      <c r="A731" t="s">
        <v>948</v>
      </c>
      <c r="B731" t="s">
        <v>47</v>
      </c>
      <c r="C731" t="s">
        <v>343</v>
      </c>
      <c r="D731">
        <v>1995</v>
      </c>
      <c r="E731">
        <v>44.6</v>
      </c>
      <c r="F731">
        <v>3.21399998664856</v>
      </c>
    </row>
    <row r="732" spans="1:6" x14ac:dyDescent="0.45">
      <c r="A732" t="s">
        <v>948</v>
      </c>
      <c r="B732" t="s">
        <v>47</v>
      </c>
      <c r="C732" t="s">
        <v>343</v>
      </c>
      <c r="D732">
        <v>1999</v>
      </c>
      <c r="E732">
        <v>30</v>
      </c>
      <c r="F732">
        <v>3.71399998664856</v>
      </c>
    </row>
    <row r="733" spans="1:6" x14ac:dyDescent="0.45">
      <c r="A733" t="s">
        <v>948</v>
      </c>
      <c r="B733" t="s">
        <v>47</v>
      </c>
      <c r="C733" t="s">
        <v>343</v>
      </c>
      <c r="D733">
        <v>2004</v>
      </c>
      <c r="E733">
        <v>29.8</v>
      </c>
      <c r="F733">
        <v>2.71799993515015</v>
      </c>
    </row>
    <row r="734" spans="1:6" x14ac:dyDescent="0.45">
      <c r="A734" t="s">
        <v>948</v>
      </c>
      <c r="B734" t="s">
        <v>47</v>
      </c>
      <c r="C734" t="s">
        <v>343</v>
      </c>
      <c r="D734">
        <v>2010</v>
      </c>
      <c r="E734">
        <v>33.200000000000003</v>
      </c>
      <c r="F734">
        <v>2.3380000591278098</v>
      </c>
    </row>
    <row r="735" spans="1:6" x14ac:dyDescent="0.45">
      <c r="A735" t="s">
        <v>948</v>
      </c>
      <c r="B735" t="s">
        <v>47</v>
      </c>
      <c r="C735" t="s">
        <v>343</v>
      </c>
      <c r="D735">
        <v>2015</v>
      </c>
      <c r="E735">
        <v>35</v>
      </c>
      <c r="F735">
        <v>2.1949999332428001</v>
      </c>
    </row>
    <row r="736" spans="1:6" x14ac:dyDescent="0.45">
      <c r="A736" t="s">
        <v>955</v>
      </c>
      <c r="B736" t="s">
        <v>49</v>
      </c>
      <c r="C736" t="s">
        <v>346</v>
      </c>
      <c r="D736">
        <v>2002</v>
      </c>
      <c r="E736">
        <v>38.1</v>
      </c>
      <c r="F736">
        <v>3.97399997711182</v>
      </c>
    </row>
    <row r="737" spans="1:6" x14ac:dyDescent="0.45">
      <c r="A737" t="s">
        <v>955</v>
      </c>
      <c r="B737" t="s">
        <v>49</v>
      </c>
      <c r="C737" t="s">
        <v>346</v>
      </c>
      <c r="D737">
        <v>2008</v>
      </c>
      <c r="E737">
        <v>40.4</v>
      </c>
      <c r="F737">
        <v>3.8770000934600799</v>
      </c>
    </row>
    <row r="738" spans="1:6" x14ac:dyDescent="0.45">
      <c r="A738" t="s">
        <v>955</v>
      </c>
      <c r="B738" t="s">
        <v>49</v>
      </c>
      <c r="C738" t="s">
        <v>346</v>
      </c>
      <c r="D738">
        <v>2013</v>
      </c>
      <c r="E738">
        <v>36.700000000000003</v>
      </c>
      <c r="F738">
        <v>4.4450001716613796</v>
      </c>
    </row>
    <row r="739" spans="1:6" x14ac:dyDescent="0.45">
      <c r="A739" t="s">
        <v>955</v>
      </c>
      <c r="B739" t="s">
        <v>49</v>
      </c>
      <c r="C739" t="s">
        <v>346</v>
      </c>
      <c r="D739">
        <v>2019</v>
      </c>
      <c r="E739">
        <v>30.7</v>
      </c>
      <c r="F739">
        <v>4.1009998321533203</v>
      </c>
    </row>
    <row r="740" spans="1:6" x14ac:dyDescent="0.45">
      <c r="A740" t="s">
        <v>912</v>
      </c>
      <c r="B740" t="s">
        <v>48</v>
      </c>
      <c r="C740" t="s">
        <v>344</v>
      </c>
      <c r="D740">
        <v>1987</v>
      </c>
      <c r="E740">
        <v>22.2</v>
      </c>
    </row>
    <row r="741" spans="1:6" x14ac:dyDescent="0.45">
      <c r="A741" t="s">
        <v>912</v>
      </c>
      <c r="B741" t="s">
        <v>48</v>
      </c>
      <c r="C741" t="s">
        <v>344</v>
      </c>
      <c r="D741">
        <v>2020</v>
      </c>
      <c r="E741">
        <v>27.1</v>
      </c>
    </row>
    <row r="742" spans="1:6" x14ac:dyDescent="0.45">
      <c r="A742" t="s">
        <v>912</v>
      </c>
      <c r="B742" t="s">
        <v>48</v>
      </c>
      <c r="C742" t="s">
        <v>344</v>
      </c>
      <c r="D742">
        <v>2021</v>
      </c>
      <c r="E742">
        <v>27.7</v>
      </c>
    </row>
    <row r="743" spans="1:6" x14ac:dyDescent="0.45">
      <c r="A743" t="s">
        <v>912</v>
      </c>
      <c r="B743" t="s">
        <v>48</v>
      </c>
      <c r="C743" t="s">
        <v>344</v>
      </c>
      <c r="D743">
        <v>2022</v>
      </c>
      <c r="E743">
        <v>27.9</v>
      </c>
    </row>
    <row r="744" spans="1:6" x14ac:dyDescent="0.45">
      <c r="A744" t="s">
        <v>912</v>
      </c>
      <c r="B744" t="s">
        <v>48</v>
      </c>
      <c r="C744" t="s">
        <v>344</v>
      </c>
      <c r="D744">
        <v>2023</v>
      </c>
      <c r="E744">
        <v>27.4</v>
      </c>
    </row>
    <row r="745" spans="1:6" x14ac:dyDescent="0.45">
      <c r="A745" t="s">
        <v>912</v>
      </c>
      <c r="B745" t="s">
        <v>48</v>
      </c>
      <c r="C745" t="s">
        <v>344</v>
      </c>
      <c r="D745">
        <v>1991</v>
      </c>
      <c r="E745">
        <v>22.9</v>
      </c>
      <c r="F745">
        <v>6.5029997825622603</v>
      </c>
    </row>
    <row r="746" spans="1:6" x14ac:dyDescent="0.45">
      <c r="A746" t="s">
        <v>912</v>
      </c>
      <c r="B746" t="s">
        <v>48</v>
      </c>
      <c r="C746" t="s">
        <v>344</v>
      </c>
      <c r="D746">
        <v>1995</v>
      </c>
      <c r="E746">
        <v>23.5</v>
      </c>
      <c r="F746">
        <v>17.004999160766602</v>
      </c>
    </row>
    <row r="747" spans="1:6" x14ac:dyDescent="0.45">
      <c r="A747" t="s">
        <v>912</v>
      </c>
      <c r="B747" t="s">
        <v>48</v>
      </c>
      <c r="C747" t="s">
        <v>344</v>
      </c>
      <c r="D747">
        <v>2000</v>
      </c>
      <c r="E747">
        <v>27.2</v>
      </c>
      <c r="F747">
        <v>11.133999824523899</v>
      </c>
    </row>
    <row r="748" spans="1:6" x14ac:dyDescent="0.45">
      <c r="A748" t="s">
        <v>912</v>
      </c>
      <c r="B748" t="s">
        <v>48</v>
      </c>
      <c r="C748" t="s">
        <v>344</v>
      </c>
      <c r="D748">
        <v>2003</v>
      </c>
      <c r="E748">
        <v>27.7</v>
      </c>
      <c r="F748">
        <v>10.4689998626709</v>
      </c>
    </row>
    <row r="749" spans="1:6" x14ac:dyDescent="0.45">
      <c r="A749" t="s">
        <v>912</v>
      </c>
      <c r="B749" t="s">
        <v>48</v>
      </c>
      <c r="C749" t="s">
        <v>344</v>
      </c>
      <c r="D749">
        <v>2004</v>
      </c>
      <c r="E749">
        <v>27.9</v>
      </c>
      <c r="F749">
        <v>10.3579998016357</v>
      </c>
    </row>
    <row r="750" spans="1:6" x14ac:dyDescent="0.45">
      <c r="A750" t="s">
        <v>912</v>
      </c>
      <c r="B750" t="s">
        <v>48</v>
      </c>
      <c r="C750" t="s">
        <v>344</v>
      </c>
      <c r="D750">
        <v>2005</v>
      </c>
      <c r="E750">
        <v>27.6</v>
      </c>
      <c r="F750">
        <v>8.3839998245239293</v>
      </c>
    </row>
    <row r="751" spans="1:6" x14ac:dyDescent="0.45">
      <c r="A751" t="s">
        <v>912</v>
      </c>
      <c r="B751" t="s">
        <v>48</v>
      </c>
      <c r="C751" t="s">
        <v>344</v>
      </c>
      <c r="D751">
        <v>2006</v>
      </c>
      <c r="E751">
        <v>28</v>
      </c>
      <c r="F751">
        <v>7.7189998626709002</v>
      </c>
    </row>
    <row r="752" spans="1:6" x14ac:dyDescent="0.45">
      <c r="A752" t="s">
        <v>912</v>
      </c>
      <c r="B752" t="s">
        <v>48</v>
      </c>
      <c r="C752" t="s">
        <v>344</v>
      </c>
      <c r="D752">
        <v>2007</v>
      </c>
      <c r="E752">
        <v>28.3</v>
      </c>
      <c r="F752">
        <v>6.8540000915527299</v>
      </c>
    </row>
    <row r="753" spans="1:6" x14ac:dyDescent="0.45">
      <c r="A753" t="s">
        <v>912</v>
      </c>
      <c r="B753" t="s">
        <v>48</v>
      </c>
      <c r="C753" t="s">
        <v>344</v>
      </c>
      <c r="D753">
        <v>2008</v>
      </c>
      <c r="E753">
        <v>27.8</v>
      </c>
      <c r="F753">
        <v>6.3689999580383301</v>
      </c>
    </row>
    <row r="754" spans="1:6" x14ac:dyDescent="0.45">
      <c r="A754" t="s">
        <v>912</v>
      </c>
      <c r="B754" t="s">
        <v>48</v>
      </c>
      <c r="C754" t="s">
        <v>344</v>
      </c>
      <c r="D754">
        <v>2009</v>
      </c>
      <c r="E754">
        <v>27.5</v>
      </c>
      <c r="F754">
        <v>8.2489995956420898</v>
      </c>
    </row>
    <row r="755" spans="1:6" x14ac:dyDescent="0.45">
      <c r="A755" t="s">
        <v>912</v>
      </c>
      <c r="B755" t="s">
        <v>48</v>
      </c>
      <c r="C755" t="s">
        <v>344</v>
      </c>
      <c r="D755">
        <v>2010</v>
      </c>
      <c r="E755">
        <v>27.7</v>
      </c>
      <c r="F755">
        <v>8.3940000534057599</v>
      </c>
    </row>
    <row r="756" spans="1:6" x14ac:dyDescent="0.45">
      <c r="A756" t="s">
        <v>912</v>
      </c>
      <c r="B756" t="s">
        <v>48</v>
      </c>
      <c r="C756" t="s">
        <v>344</v>
      </c>
      <c r="D756">
        <v>2011</v>
      </c>
      <c r="E756">
        <v>27.6</v>
      </c>
      <c r="F756">
        <v>7.7810001373290998</v>
      </c>
    </row>
    <row r="757" spans="1:6" x14ac:dyDescent="0.45">
      <c r="A757" t="s">
        <v>912</v>
      </c>
      <c r="B757" t="s">
        <v>48</v>
      </c>
      <c r="C757" t="s">
        <v>344</v>
      </c>
      <c r="D757">
        <v>2012</v>
      </c>
      <c r="E757">
        <v>27.1</v>
      </c>
      <c r="F757">
        <v>7.6890001296997097</v>
      </c>
    </row>
    <row r="758" spans="1:6" x14ac:dyDescent="0.45">
      <c r="A758" t="s">
        <v>912</v>
      </c>
      <c r="B758" t="s">
        <v>48</v>
      </c>
      <c r="C758" t="s">
        <v>344</v>
      </c>
      <c r="D758">
        <v>2013</v>
      </c>
      <c r="E758">
        <v>27.2</v>
      </c>
      <c r="F758">
        <v>8.1929998397827095</v>
      </c>
    </row>
    <row r="759" spans="1:6" x14ac:dyDescent="0.45">
      <c r="A759" t="s">
        <v>912</v>
      </c>
      <c r="B759" t="s">
        <v>48</v>
      </c>
      <c r="C759" t="s">
        <v>344</v>
      </c>
      <c r="D759">
        <v>2014</v>
      </c>
      <c r="E759">
        <v>26.8</v>
      </c>
      <c r="F759">
        <v>8.6630001068115199</v>
      </c>
    </row>
    <row r="760" spans="1:6" x14ac:dyDescent="0.45">
      <c r="A760" t="s">
        <v>912</v>
      </c>
      <c r="B760" t="s">
        <v>48</v>
      </c>
      <c r="C760" t="s">
        <v>344</v>
      </c>
      <c r="D760">
        <v>2015</v>
      </c>
      <c r="E760">
        <v>27.1</v>
      </c>
      <c r="F760">
        <v>9.3760004043579102</v>
      </c>
    </row>
    <row r="761" spans="1:6" x14ac:dyDescent="0.45">
      <c r="A761" t="s">
        <v>912</v>
      </c>
      <c r="B761" t="s">
        <v>48</v>
      </c>
      <c r="C761" t="s">
        <v>344</v>
      </c>
      <c r="D761">
        <v>2016</v>
      </c>
      <c r="E761">
        <v>27.1</v>
      </c>
      <c r="F761">
        <v>8.8179998397827095</v>
      </c>
    </row>
    <row r="762" spans="1:6" x14ac:dyDescent="0.45">
      <c r="A762" t="s">
        <v>912</v>
      </c>
      <c r="B762" t="s">
        <v>48</v>
      </c>
      <c r="C762" t="s">
        <v>344</v>
      </c>
      <c r="D762">
        <v>2017</v>
      </c>
      <c r="E762">
        <v>27.4</v>
      </c>
      <c r="F762">
        <v>8.6400003433227504</v>
      </c>
    </row>
    <row r="763" spans="1:6" x14ac:dyDescent="0.45">
      <c r="A763" t="s">
        <v>912</v>
      </c>
      <c r="B763" t="s">
        <v>48</v>
      </c>
      <c r="C763" t="s">
        <v>344</v>
      </c>
      <c r="D763">
        <v>2018</v>
      </c>
      <c r="E763">
        <v>27.3</v>
      </c>
      <c r="F763">
        <v>7.3610000610351598</v>
      </c>
    </row>
    <row r="764" spans="1:6" x14ac:dyDescent="0.45">
      <c r="A764" t="s">
        <v>912</v>
      </c>
      <c r="B764" t="s">
        <v>48</v>
      </c>
      <c r="C764" t="s">
        <v>344</v>
      </c>
      <c r="D764">
        <v>2019</v>
      </c>
      <c r="E764">
        <v>27.7</v>
      </c>
      <c r="F764">
        <v>6.5949997901916504</v>
      </c>
    </row>
    <row r="765" spans="1:6" x14ac:dyDescent="0.45">
      <c r="A765" t="s">
        <v>913</v>
      </c>
      <c r="B765" t="s">
        <v>50</v>
      </c>
      <c r="C765" t="s">
        <v>344</v>
      </c>
      <c r="D765">
        <v>1970</v>
      </c>
      <c r="E765">
        <v>37.1</v>
      </c>
    </row>
    <row r="766" spans="1:6" x14ac:dyDescent="0.45">
      <c r="A766" t="s">
        <v>913</v>
      </c>
      <c r="B766" t="s">
        <v>50</v>
      </c>
      <c r="C766" t="s">
        <v>344</v>
      </c>
      <c r="D766">
        <v>1975</v>
      </c>
      <c r="E766">
        <v>35.9</v>
      </c>
    </row>
    <row r="767" spans="1:6" x14ac:dyDescent="0.45">
      <c r="A767" t="s">
        <v>913</v>
      </c>
      <c r="B767" t="s">
        <v>50</v>
      </c>
      <c r="C767" t="s">
        <v>344</v>
      </c>
      <c r="D767">
        <v>1979</v>
      </c>
      <c r="E767">
        <v>34</v>
      </c>
    </row>
    <row r="768" spans="1:6" x14ac:dyDescent="0.45">
      <c r="A768" t="s">
        <v>913</v>
      </c>
      <c r="B768" t="s">
        <v>50</v>
      </c>
      <c r="C768" t="s">
        <v>344</v>
      </c>
      <c r="D768">
        <v>1984</v>
      </c>
      <c r="E768">
        <v>33.4</v>
      </c>
    </row>
    <row r="769" spans="1:6" x14ac:dyDescent="0.45">
      <c r="A769" t="s">
        <v>913</v>
      </c>
      <c r="B769" t="s">
        <v>50</v>
      </c>
      <c r="C769" t="s">
        <v>344</v>
      </c>
      <c r="D769">
        <v>1990</v>
      </c>
      <c r="E769">
        <v>32.1</v>
      </c>
    </row>
    <row r="770" spans="1:6" x14ac:dyDescent="0.45">
      <c r="A770" t="s">
        <v>913</v>
      </c>
      <c r="B770" t="s">
        <v>50</v>
      </c>
      <c r="C770" t="s">
        <v>344</v>
      </c>
      <c r="D770">
        <v>2020</v>
      </c>
      <c r="E770">
        <v>30.7</v>
      </c>
    </row>
    <row r="771" spans="1:6" x14ac:dyDescent="0.45">
      <c r="A771" t="s">
        <v>913</v>
      </c>
      <c r="B771" t="s">
        <v>50</v>
      </c>
      <c r="C771" t="s">
        <v>344</v>
      </c>
      <c r="D771">
        <v>2021</v>
      </c>
      <c r="E771">
        <v>31.5</v>
      </c>
    </row>
    <row r="772" spans="1:6" x14ac:dyDescent="0.45">
      <c r="A772" t="s">
        <v>913</v>
      </c>
      <c r="B772" t="s">
        <v>50</v>
      </c>
      <c r="C772" t="s">
        <v>344</v>
      </c>
      <c r="D772">
        <v>2022</v>
      </c>
      <c r="E772">
        <v>31.2</v>
      </c>
    </row>
    <row r="773" spans="1:6" x14ac:dyDescent="0.45">
      <c r="A773" t="s">
        <v>913</v>
      </c>
      <c r="B773" t="s">
        <v>50</v>
      </c>
      <c r="C773" t="s">
        <v>344</v>
      </c>
      <c r="D773">
        <v>2023</v>
      </c>
      <c r="E773">
        <v>31.8</v>
      </c>
    </row>
    <row r="774" spans="1:6" x14ac:dyDescent="0.45">
      <c r="A774" t="s">
        <v>913</v>
      </c>
      <c r="B774" t="s">
        <v>50</v>
      </c>
      <c r="C774" t="s">
        <v>344</v>
      </c>
      <c r="D774">
        <v>1996</v>
      </c>
      <c r="E774">
        <v>32</v>
      </c>
      <c r="F774">
        <v>12.3669996261597</v>
      </c>
    </row>
    <row r="775" spans="1:6" x14ac:dyDescent="0.45">
      <c r="A775" t="s">
        <v>913</v>
      </c>
      <c r="B775" t="s">
        <v>50</v>
      </c>
      <c r="C775" t="s">
        <v>344</v>
      </c>
      <c r="D775">
        <v>1997</v>
      </c>
      <c r="E775">
        <v>31.9</v>
      </c>
      <c r="F775">
        <v>12.5659999847412</v>
      </c>
    </row>
    <row r="776" spans="1:6" x14ac:dyDescent="0.45">
      <c r="A776" t="s">
        <v>913</v>
      </c>
      <c r="B776" t="s">
        <v>50</v>
      </c>
      <c r="C776" t="s">
        <v>344</v>
      </c>
      <c r="D776">
        <v>1998</v>
      </c>
      <c r="E776">
        <v>31.7</v>
      </c>
      <c r="F776">
        <v>12.074999809265099</v>
      </c>
    </row>
    <row r="777" spans="1:6" x14ac:dyDescent="0.45">
      <c r="A777" t="s">
        <v>913</v>
      </c>
      <c r="B777" t="s">
        <v>50</v>
      </c>
      <c r="C777" t="s">
        <v>344</v>
      </c>
      <c r="D777">
        <v>1999</v>
      </c>
      <c r="E777">
        <v>32.5</v>
      </c>
      <c r="F777">
        <v>11.980999946594199</v>
      </c>
    </row>
    <row r="778" spans="1:6" x14ac:dyDescent="0.45">
      <c r="A778" t="s">
        <v>913</v>
      </c>
      <c r="B778" t="s">
        <v>50</v>
      </c>
      <c r="C778" t="s">
        <v>344</v>
      </c>
      <c r="D778">
        <v>2000</v>
      </c>
      <c r="E778">
        <v>32.6</v>
      </c>
      <c r="F778">
        <v>10.2170000076294</v>
      </c>
    </row>
    <row r="779" spans="1:6" x14ac:dyDescent="0.45">
      <c r="A779" t="s">
        <v>913</v>
      </c>
      <c r="B779" t="s">
        <v>50</v>
      </c>
      <c r="C779" t="s">
        <v>344</v>
      </c>
      <c r="D779">
        <v>2001</v>
      </c>
      <c r="E779">
        <v>32.5</v>
      </c>
      <c r="F779">
        <v>8.6099996566772496</v>
      </c>
    </row>
    <row r="780" spans="1:6" x14ac:dyDescent="0.45">
      <c r="A780" t="s">
        <v>913</v>
      </c>
      <c r="B780" t="s">
        <v>50</v>
      </c>
      <c r="C780" t="s">
        <v>344</v>
      </c>
      <c r="D780">
        <v>2002</v>
      </c>
      <c r="E780">
        <v>31.8</v>
      </c>
      <c r="F780">
        <v>8.7019996643066406</v>
      </c>
    </row>
    <row r="781" spans="1:6" x14ac:dyDescent="0.45">
      <c r="A781" t="s">
        <v>913</v>
      </c>
      <c r="B781" t="s">
        <v>50</v>
      </c>
      <c r="C781" t="s">
        <v>344</v>
      </c>
      <c r="D781">
        <v>2003</v>
      </c>
      <c r="E781">
        <v>31.4</v>
      </c>
      <c r="F781">
        <v>8.3059997558593803</v>
      </c>
    </row>
    <row r="782" spans="1:6" x14ac:dyDescent="0.45">
      <c r="A782" t="s">
        <v>913</v>
      </c>
      <c r="B782" t="s">
        <v>50</v>
      </c>
      <c r="C782" t="s">
        <v>344</v>
      </c>
      <c r="D782">
        <v>2004</v>
      </c>
      <c r="E782">
        <v>30.6</v>
      </c>
      <c r="F782">
        <v>8.9139995574951207</v>
      </c>
    </row>
    <row r="783" spans="1:6" x14ac:dyDescent="0.45">
      <c r="A783" t="s">
        <v>913</v>
      </c>
      <c r="B783" t="s">
        <v>50</v>
      </c>
      <c r="C783" t="s">
        <v>344</v>
      </c>
      <c r="D783">
        <v>2005</v>
      </c>
      <c r="E783">
        <v>29.8</v>
      </c>
      <c r="F783">
        <v>8.4930000305175799</v>
      </c>
    </row>
    <row r="784" spans="1:6" x14ac:dyDescent="0.45">
      <c r="A784" t="s">
        <v>913</v>
      </c>
      <c r="B784" t="s">
        <v>50</v>
      </c>
      <c r="C784" t="s">
        <v>344</v>
      </c>
      <c r="D784">
        <v>2006</v>
      </c>
      <c r="E784">
        <v>29.7</v>
      </c>
      <c r="F784">
        <v>8.4479999542236293</v>
      </c>
    </row>
    <row r="785" spans="1:6" x14ac:dyDescent="0.45">
      <c r="A785" t="s">
        <v>913</v>
      </c>
      <c r="B785" t="s">
        <v>50</v>
      </c>
      <c r="C785" t="s">
        <v>344</v>
      </c>
      <c r="D785">
        <v>2007</v>
      </c>
      <c r="E785">
        <v>32.4</v>
      </c>
      <c r="F785">
        <v>7.65700006484985</v>
      </c>
    </row>
    <row r="786" spans="1:6" x14ac:dyDescent="0.45">
      <c r="A786" t="s">
        <v>913</v>
      </c>
      <c r="B786" t="s">
        <v>50</v>
      </c>
      <c r="C786" t="s">
        <v>344</v>
      </c>
      <c r="D786">
        <v>2008</v>
      </c>
      <c r="E786">
        <v>33</v>
      </c>
      <c r="F786">
        <v>7.0630002021789604</v>
      </c>
    </row>
    <row r="787" spans="1:6" x14ac:dyDescent="0.45">
      <c r="A787" t="s">
        <v>913</v>
      </c>
      <c r="B787" t="s">
        <v>50</v>
      </c>
      <c r="C787" t="s">
        <v>344</v>
      </c>
      <c r="D787">
        <v>2009</v>
      </c>
      <c r="E787">
        <v>32.700000000000003</v>
      </c>
      <c r="F787">
        <v>8.7360000610351598</v>
      </c>
    </row>
    <row r="788" spans="1:6" x14ac:dyDescent="0.45">
      <c r="A788" t="s">
        <v>913</v>
      </c>
      <c r="B788" t="s">
        <v>50</v>
      </c>
      <c r="C788" t="s">
        <v>344</v>
      </c>
      <c r="D788">
        <v>2010</v>
      </c>
      <c r="E788">
        <v>33.700000000000003</v>
      </c>
      <c r="F788">
        <v>8.8710002899169904</v>
      </c>
    </row>
    <row r="789" spans="1:6" x14ac:dyDescent="0.45">
      <c r="A789" t="s">
        <v>913</v>
      </c>
      <c r="B789" t="s">
        <v>50</v>
      </c>
      <c r="C789" t="s">
        <v>344</v>
      </c>
      <c r="D789">
        <v>2011</v>
      </c>
      <c r="E789">
        <v>33.299999999999997</v>
      </c>
      <c r="F789">
        <v>8.8109998703002894</v>
      </c>
    </row>
    <row r="790" spans="1:6" x14ac:dyDescent="0.45">
      <c r="A790" t="s">
        <v>913</v>
      </c>
      <c r="B790" t="s">
        <v>50</v>
      </c>
      <c r="C790" t="s">
        <v>344</v>
      </c>
      <c r="D790">
        <v>2012</v>
      </c>
      <c r="E790">
        <v>33.1</v>
      </c>
      <c r="F790">
        <v>9.3999996185302699</v>
      </c>
    </row>
    <row r="791" spans="1:6" x14ac:dyDescent="0.45">
      <c r="A791" t="s">
        <v>913</v>
      </c>
      <c r="B791" t="s">
        <v>50</v>
      </c>
      <c r="C791" t="s">
        <v>344</v>
      </c>
      <c r="D791">
        <v>2013</v>
      </c>
      <c r="E791">
        <v>32.5</v>
      </c>
      <c r="F791">
        <v>9.9209995269775408</v>
      </c>
    </row>
    <row r="792" spans="1:6" x14ac:dyDescent="0.45">
      <c r="A792" t="s">
        <v>913</v>
      </c>
      <c r="B792" t="s">
        <v>50</v>
      </c>
      <c r="C792" t="s">
        <v>344</v>
      </c>
      <c r="D792">
        <v>2014</v>
      </c>
      <c r="E792">
        <v>32.299999999999997</v>
      </c>
      <c r="F792">
        <v>10.291999816894499</v>
      </c>
    </row>
    <row r="793" spans="1:6" x14ac:dyDescent="0.45">
      <c r="A793" t="s">
        <v>913</v>
      </c>
      <c r="B793" t="s">
        <v>50</v>
      </c>
      <c r="C793" t="s">
        <v>344</v>
      </c>
      <c r="D793">
        <v>2015</v>
      </c>
      <c r="E793">
        <v>32.700000000000003</v>
      </c>
      <c r="F793">
        <v>10.3590002059937</v>
      </c>
    </row>
    <row r="794" spans="1:6" x14ac:dyDescent="0.45">
      <c r="A794" t="s">
        <v>913</v>
      </c>
      <c r="B794" t="s">
        <v>50</v>
      </c>
      <c r="C794" t="s">
        <v>344</v>
      </c>
      <c r="D794">
        <v>2016</v>
      </c>
      <c r="E794">
        <v>31.9</v>
      </c>
      <c r="F794">
        <v>10.057000160217299</v>
      </c>
    </row>
    <row r="795" spans="1:6" x14ac:dyDescent="0.45">
      <c r="A795" t="s">
        <v>913</v>
      </c>
      <c r="B795" t="s">
        <v>50</v>
      </c>
      <c r="C795" t="s">
        <v>344</v>
      </c>
      <c r="D795">
        <v>2017</v>
      </c>
      <c r="E795">
        <v>31.6</v>
      </c>
      <c r="F795">
        <v>9.3970003128051793</v>
      </c>
    </row>
    <row r="796" spans="1:6" x14ac:dyDescent="0.45">
      <c r="A796" t="s">
        <v>913</v>
      </c>
      <c r="B796" t="s">
        <v>50</v>
      </c>
      <c r="C796" t="s">
        <v>344</v>
      </c>
      <c r="D796">
        <v>2018</v>
      </c>
      <c r="E796">
        <v>32.4</v>
      </c>
      <c r="F796">
        <v>9.0590000152587908</v>
      </c>
    </row>
    <row r="797" spans="1:6" x14ac:dyDescent="0.45">
      <c r="A797" t="s">
        <v>913</v>
      </c>
      <c r="B797" t="s">
        <v>50</v>
      </c>
      <c r="C797" t="s">
        <v>344</v>
      </c>
      <c r="D797">
        <v>2019</v>
      </c>
      <c r="E797">
        <v>31.2</v>
      </c>
      <c r="F797">
        <v>8.4270000457763707</v>
      </c>
    </row>
    <row r="798" spans="1:6" x14ac:dyDescent="0.45">
      <c r="A798" t="s">
        <v>949</v>
      </c>
      <c r="B798" t="s">
        <v>52</v>
      </c>
      <c r="C798" t="s">
        <v>343</v>
      </c>
      <c r="D798">
        <v>2005</v>
      </c>
      <c r="E798">
        <v>42.2</v>
      </c>
      <c r="F798">
        <v>16.909999847412099</v>
      </c>
    </row>
    <row r="799" spans="1:6" x14ac:dyDescent="0.45">
      <c r="A799" t="s">
        <v>949</v>
      </c>
      <c r="B799" t="s">
        <v>52</v>
      </c>
      <c r="C799" t="s">
        <v>343</v>
      </c>
      <c r="D799">
        <v>2017</v>
      </c>
      <c r="E799">
        <v>38</v>
      </c>
      <c r="F799">
        <v>19.982000350952099</v>
      </c>
    </row>
    <row r="800" spans="1:6" x14ac:dyDescent="0.45">
      <c r="A800" t="s">
        <v>952</v>
      </c>
      <c r="B800" t="s">
        <v>57</v>
      </c>
      <c r="C800" t="s">
        <v>343</v>
      </c>
      <c r="D800">
        <v>2020</v>
      </c>
      <c r="E800">
        <v>38.799999999999997</v>
      </c>
    </row>
    <row r="801" spans="1:6" x14ac:dyDescent="0.45">
      <c r="A801" t="s">
        <v>952</v>
      </c>
      <c r="B801" t="s">
        <v>57</v>
      </c>
      <c r="C801" t="s">
        <v>343</v>
      </c>
      <c r="D801">
        <v>1998</v>
      </c>
      <c r="E801">
        <v>48.3</v>
      </c>
      <c r="F801">
        <v>9.3800001144409197</v>
      </c>
    </row>
    <row r="802" spans="1:6" x14ac:dyDescent="0.45">
      <c r="A802" t="s">
        <v>952</v>
      </c>
      <c r="B802" t="s">
        <v>57</v>
      </c>
      <c r="C802" t="s">
        <v>343</v>
      </c>
      <c r="D802">
        <v>2003</v>
      </c>
      <c r="E802">
        <v>47.3</v>
      </c>
      <c r="F802">
        <v>9.4980001449584996</v>
      </c>
    </row>
    <row r="803" spans="1:6" x14ac:dyDescent="0.45">
      <c r="A803" t="s">
        <v>952</v>
      </c>
      <c r="B803" t="s">
        <v>57</v>
      </c>
      <c r="C803" t="s">
        <v>343</v>
      </c>
      <c r="D803">
        <v>2010</v>
      </c>
      <c r="E803">
        <v>43.6</v>
      </c>
      <c r="F803">
        <v>9.3950004577636701</v>
      </c>
    </row>
    <row r="804" spans="1:6" x14ac:dyDescent="0.45">
      <c r="A804" t="s">
        <v>952</v>
      </c>
      <c r="B804" t="s">
        <v>57</v>
      </c>
      <c r="C804" t="s">
        <v>343</v>
      </c>
      <c r="D804">
        <v>2015</v>
      </c>
      <c r="E804">
        <v>35.9</v>
      </c>
      <c r="F804">
        <v>9.3129997253418004</v>
      </c>
    </row>
    <row r="805" spans="1:6" x14ac:dyDescent="0.45">
      <c r="A805" t="s">
        <v>915</v>
      </c>
      <c r="B805" t="s">
        <v>54</v>
      </c>
      <c r="C805" t="s">
        <v>344</v>
      </c>
      <c r="D805">
        <v>2020</v>
      </c>
      <c r="E805">
        <v>34.5</v>
      </c>
    </row>
    <row r="806" spans="1:6" x14ac:dyDescent="0.45">
      <c r="A806" t="s">
        <v>915</v>
      </c>
      <c r="B806" t="s">
        <v>54</v>
      </c>
      <c r="C806" t="s">
        <v>344</v>
      </c>
      <c r="D806">
        <v>2021</v>
      </c>
      <c r="E806">
        <v>34.200000000000003</v>
      </c>
    </row>
    <row r="807" spans="1:6" x14ac:dyDescent="0.45">
      <c r="A807" t="s">
        <v>915</v>
      </c>
      <c r="B807" t="s">
        <v>54</v>
      </c>
      <c r="C807" t="s">
        <v>344</v>
      </c>
      <c r="D807">
        <v>2022</v>
      </c>
      <c r="E807">
        <v>33.5</v>
      </c>
    </row>
    <row r="808" spans="1:6" x14ac:dyDescent="0.45">
      <c r="A808" t="s">
        <v>915</v>
      </c>
      <c r="B808" t="s">
        <v>54</v>
      </c>
      <c r="C808" t="s">
        <v>344</v>
      </c>
      <c r="D808">
        <v>2023</v>
      </c>
      <c r="E808">
        <v>34.799999999999997</v>
      </c>
    </row>
    <row r="809" spans="1:6" x14ac:dyDescent="0.45">
      <c r="A809" t="s">
        <v>915</v>
      </c>
      <c r="B809" t="s">
        <v>54</v>
      </c>
      <c r="C809" t="s">
        <v>344</v>
      </c>
      <c r="D809">
        <v>2024</v>
      </c>
      <c r="E809">
        <v>33.9</v>
      </c>
    </row>
    <row r="810" spans="1:6" x14ac:dyDescent="0.45">
      <c r="A810" t="s">
        <v>915</v>
      </c>
      <c r="B810" t="s">
        <v>54</v>
      </c>
      <c r="C810" t="s">
        <v>344</v>
      </c>
      <c r="D810">
        <v>1996</v>
      </c>
      <c r="E810">
        <v>37.1</v>
      </c>
      <c r="F810">
        <v>11.5</v>
      </c>
    </row>
    <row r="811" spans="1:6" x14ac:dyDescent="0.45">
      <c r="A811" t="s">
        <v>915</v>
      </c>
      <c r="B811" t="s">
        <v>54</v>
      </c>
      <c r="C811" t="s">
        <v>344</v>
      </c>
      <c r="D811">
        <v>1997</v>
      </c>
      <c r="E811">
        <v>40.700000000000003</v>
      </c>
      <c r="F811">
        <v>11.5</v>
      </c>
    </row>
    <row r="812" spans="1:6" x14ac:dyDescent="0.45">
      <c r="A812" t="s">
        <v>915</v>
      </c>
      <c r="B812" t="s">
        <v>54</v>
      </c>
      <c r="C812" t="s">
        <v>344</v>
      </c>
      <c r="D812">
        <v>1998</v>
      </c>
      <c r="E812">
        <v>41.2</v>
      </c>
      <c r="F812">
        <v>14.5299997329712</v>
      </c>
    </row>
    <row r="813" spans="1:6" x14ac:dyDescent="0.45">
      <c r="A813" t="s">
        <v>915</v>
      </c>
      <c r="B813" t="s">
        <v>54</v>
      </c>
      <c r="C813" t="s">
        <v>344</v>
      </c>
      <c r="D813">
        <v>1999</v>
      </c>
      <c r="E813">
        <v>40.1</v>
      </c>
      <c r="F813">
        <v>13.800000190734901</v>
      </c>
    </row>
    <row r="814" spans="1:6" x14ac:dyDescent="0.45">
      <c r="A814" t="s">
        <v>915</v>
      </c>
      <c r="B814" t="s">
        <v>54</v>
      </c>
      <c r="C814" t="s">
        <v>344</v>
      </c>
      <c r="D814">
        <v>2000</v>
      </c>
      <c r="E814">
        <v>40.5</v>
      </c>
      <c r="F814">
        <v>10.819999694824199</v>
      </c>
    </row>
    <row r="815" spans="1:6" x14ac:dyDescent="0.45">
      <c r="A815" t="s">
        <v>915</v>
      </c>
      <c r="B815" t="s">
        <v>54</v>
      </c>
      <c r="C815" t="s">
        <v>344</v>
      </c>
      <c r="D815">
        <v>2001</v>
      </c>
      <c r="E815">
        <v>39.6</v>
      </c>
      <c r="F815">
        <v>11.1599998474121</v>
      </c>
    </row>
    <row r="816" spans="1:6" x14ac:dyDescent="0.45">
      <c r="A816" t="s">
        <v>915</v>
      </c>
      <c r="B816" t="s">
        <v>54</v>
      </c>
      <c r="C816" t="s">
        <v>344</v>
      </c>
      <c r="D816">
        <v>2002</v>
      </c>
      <c r="E816">
        <v>37.200000000000003</v>
      </c>
      <c r="F816">
        <v>12.5900001525879</v>
      </c>
    </row>
    <row r="817" spans="1:6" x14ac:dyDescent="0.45">
      <c r="A817" t="s">
        <v>915</v>
      </c>
      <c r="B817" t="s">
        <v>54</v>
      </c>
      <c r="C817" t="s">
        <v>344</v>
      </c>
      <c r="D817">
        <v>2003</v>
      </c>
      <c r="E817">
        <v>36.6</v>
      </c>
      <c r="F817">
        <v>11.5100002288818</v>
      </c>
    </row>
    <row r="818" spans="1:6" x14ac:dyDescent="0.45">
      <c r="A818" t="s">
        <v>915</v>
      </c>
      <c r="B818" t="s">
        <v>54</v>
      </c>
      <c r="C818" t="s">
        <v>344</v>
      </c>
      <c r="D818">
        <v>2004</v>
      </c>
      <c r="E818">
        <v>36.200000000000003</v>
      </c>
      <c r="F818">
        <v>12.6199998855591</v>
      </c>
    </row>
    <row r="819" spans="1:6" x14ac:dyDescent="0.45">
      <c r="A819" t="s">
        <v>915</v>
      </c>
      <c r="B819" t="s">
        <v>54</v>
      </c>
      <c r="C819" t="s">
        <v>344</v>
      </c>
      <c r="D819">
        <v>2005</v>
      </c>
      <c r="E819">
        <v>37.4</v>
      </c>
      <c r="F819">
        <v>13.810000419616699</v>
      </c>
    </row>
    <row r="820" spans="1:6" x14ac:dyDescent="0.45">
      <c r="A820" t="s">
        <v>915</v>
      </c>
      <c r="B820" t="s">
        <v>54</v>
      </c>
      <c r="C820" t="s">
        <v>344</v>
      </c>
      <c r="D820">
        <v>2006</v>
      </c>
      <c r="E820">
        <v>36.9</v>
      </c>
      <c r="F820">
        <v>13.569999694824199</v>
      </c>
    </row>
    <row r="821" spans="1:6" x14ac:dyDescent="0.45">
      <c r="A821" t="s">
        <v>915</v>
      </c>
      <c r="B821" t="s">
        <v>54</v>
      </c>
      <c r="C821" t="s">
        <v>344</v>
      </c>
      <c r="D821">
        <v>2007</v>
      </c>
      <c r="E821">
        <v>38.1</v>
      </c>
      <c r="F821">
        <v>13.2799997329712</v>
      </c>
    </row>
    <row r="822" spans="1:6" x14ac:dyDescent="0.45">
      <c r="A822" t="s">
        <v>915</v>
      </c>
      <c r="B822" t="s">
        <v>54</v>
      </c>
      <c r="C822" t="s">
        <v>344</v>
      </c>
      <c r="D822">
        <v>2008</v>
      </c>
      <c r="E822">
        <v>38.5</v>
      </c>
      <c r="F822">
        <v>17.870000839233398</v>
      </c>
    </row>
    <row r="823" spans="1:6" x14ac:dyDescent="0.45">
      <c r="A823" t="s">
        <v>915</v>
      </c>
      <c r="B823" t="s">
        <v>54</v>
      </c>
      <c r="C823" t="s">
        <v>344</v>
      </c>
      <c r="D823">
        <v>2009</v>
      </c>
      <c r="E823">
        <v>38.200000000000003</v>
      </c>
      <c r="F823">
        <v>20.709999084472699</v>
      </c>
    </row>
    <row r="824" spans="1:6" x14ac:dyDescent="0.45">
      <c r="A824" t="s">
        <v>915</v>
      </c>
      <c r="B824" t="s">
        <v>54</v>
      </c>
      <c r="C824" t="s">
        <v>344</v>
      </c>
      <c r="D824">
        <v>2010</v>
      </c>
      <c r="E824">
        <v>39.5</v>
      </c>
      <c r="F824">
        <v>20.202999114990199</v>
      </c>
    </row>
    <row r="825" spans="1:6" x14ac:dyDescent="0.45">
      <c r="A825" t="s">
        <v>915</v>
      </c>
      <c r="B825" t="s">
        <v>54</v>
      </c>
      <c r="C825" t="s">
        <v>344</v>
      </c>
      <c r="D825">
        <v>2011</v>
      </c>
      <c r="E825">
        <v>39.6</v>
      </c>
      <c r="F825">
        <v>19.631999969482401</v>
      </c>
    </row>
    <row r="826" spans="1:6" x14ac:dyDescent="0.45">
      <c r="A826" t="s">
        <v>915</v>
      </c>
      <c r="B826" t="s">
        <v>54</v>
      </c>
      <c r="C826" t="s">
        <v>344</v>
      </c>
      <c r="D826">
        <v>2012</v>
      </c>
      <c r="E826">
        <v>39</v>
      </c>
      <c r="F826">
        <v>19.652999877929702</v>
      </c>
    </row>
    <row r="827" spans="1:6" x14ac:dyDescent="0.45">
      <c r="A827" t="s">
        <v>915</v>
      </c>
      <c r="B827" t="s">
        <v>54</v>
      </c>
      <c r="C827" t="s">
        <v>344</v>
      </c>
      <c r="D827">
        <v>2013</v>
      </c>
      <c r="E827">
        <v>38.6</v>
      </c>
      <c r="F827">
        <v>19.416000366210898</v>
      </c>
    </row>
    <row r="828" spans="1:6" x14ac:dyDescent="0.45">
      <c r="A828" t="s">
        <v>915</v>
      </c>
      <c r="B828" t="s">
        <v>54</v>
      </c>
      <c r="C828" t="s">
        <v>344</v>
      </c>
      <c r="D828">
        <v>2014</v>
      </c>
      <c r="E828">
        <v>37.6</v>
      </c>
      <c r="F828">
        <v>17.4379997253418</v>
      </c>
    </row>
    <row r="829" spans="1:6" x14ac:dyDescent="0.45">
      <c r="A829" t="s">
        <v>915</v>
      </c>
      <c r="B829" t="s">
        <v>54</v>
      </c>
      <c r="C829" t="s">
        <v>344</v>
      </c>
      <c r="D829">
        <v>2015</v>
      </c>
      <c r="E829">
        <v>36.5</v>
      </c>
      <c r="F829">
        <v>16.5060005187988</v>
      </c>
    </row>
    <row r="830" spans="1:6" x14ac:dyDescent="0.45">
      <c r="A830" t="s">
        <v>915</v>
      </c>
      <c r="B830" t="s">
        <v>54</v>
      </c>
      <c r="C830" t="s">
        <v>344</v>
      </c>
      <c r="D830">
        <v>2016</v>
      </c>
      <c r="E830">
        <v>36.6</v>
      </c>
      <c r="F830">
        <v>16.604000091552699</v>
      </c>
    </row>
    <row r="831" spans="1:6" x14ac:dyDescent="0.45">
      <c r="A831" t="s">
        <v>915</v>
      </c>
      <c r="B831" t="s">
        <v>54</v>
      </c>
      <c r="C831" t="s">
        <v>344</v>
      </c>
      <c r="D831">
        <v>2017</v>
      </c>
      <c r="E831">
        <v>37.9</v>
      </c>
      <c r="F831">
        <v>13.9390001296997</v>
      </c>
    </row>
    <row r="832" spans="1:6" x14ac:dyDescent="0.45">
      <c r="A832" t="s">
        <v>915</v>
      </c>
      <c r="B832" t="s">
        <v>54</v>
      </c>
      <c r="C832" t="s">
        <v>344</v>
      </c>
      <c r="D832">
        <v>2018</v>
      </c>
      <c r="E832">
        <v>36.4</v>
      </c>
      <c r="F832">
        <v>13.7849998474121</v>
      </c>
    </row>
    <row r="833" spans="1:6" x14ac:dyDescent="0.45">
      <c r="A833" t="s">
        <v>915</v>
      </c>
      <c r="B833" t="s">
        <v>54</v>
      </c>
      <c r="C833" t="s">
        <v>344</v>
      </c>
      <c r="D833">
        <v>2019</v>
      </c>
      <c r="E833">
        <v>35.9</v>
      </c>
      <c r="F833">
        <v>14.3979997634888</v>
      </c>
    </row>
    <row r="834" spans="1:6" x14ac:dyDescent="0.45">
      <c r="A834" t="s">
        <v>908</v>
      </c>
      <c r="B834" t="s">
        <v>38</v>
      </c>
      <c r="C834" t="s">
        <v>344</v>
      </c>
      <c r="D834">
        <v>2020</v>
      </c>
      <c r="E834">
        <v>32.4</v>
      </c>
    </row>
    <row r="835" spans="1:6" x14ac:dyDescent="0.45">
      <c r="A835" t="s">
        <v>908</v>
      </c>
      <c r="B835" t="s">
        <v>38</v>
      </c>
      <c r="C835" t="s">
        <v>344</v>
      </c>
      <c r="D835">
        <v>1991</v>
      </c>
      <c r="E835">
        <v>29.5</v>
      </c>
      <c r="F835">
        <v>5.3169999122619602</v>
      </c>
    </row>
    <row r="836" spans="1:6" x14ac:dyDescent="0.45">
      <c r="A836" t="s">
        <v>908</v>
      </c>
      <c r="B836" t="s">
        <v>38</v>
      </c>
      <c r="C836" t="s">
        <v>344</v>
      </c>
      <c r="D836">
        <v>1992</v>
      </c>
      <c r="E836">
        <v>29.1</v>
      </c>
      <c r="F836">
        <v>6.3229999542236301</v>
      </c>
    </row>
    <row r="837" spans="1:6" x14ac:dyDescent="0.45">
      <c r="A837" t="s">
        <v>908</v>
      </c>
      <c r="B837" t="s">
        <v>38</v>
      </c>
      <c r="C837" t="s">
        <v>344</v>
      </c>
      <c r="D837">
        <v>1993</v>
      </c>
      <c r="E837">
        <v>28.6</v>
      </c>
      <c r="F837">
        <v>7.6750001907348597</v>
      </c>
    </row>
    <row r="838" spans="1:6" x14ac:dyDescent="0.45">
      <c r="A838" t="s">
        <v>908</v>
      </c>
      <c r="B838" t="s">
        <v>38</v>
      </c>
      <c r="C838" t="s">
        <v>344</v>
      </c>
      <c r="D838">
        <v>1994</v>
      </c>
      <c r="E838">
        <v>29.2</v>
      </c>
      <c r="F838">
        <v>8.7279996871948207</v>
      </c>
    </row>
    <row r="839" spans="1:6" x14ac:dyDescent="0.45">
      <c r="A839" t="s">
        <v>908</v>
      </c>
      <c r="B839" t="s">
        <v>38</v>
      </c>
      <c r="C839" t="s">
        <v>344</v>
      </c>
      <c r="D839">
        <v>1995</v>
      </c>
      <c r="E839">
        <v>28.8</v>
      </c>
      <c r="F839">
        <v>8.1579999923706108</v>
      </c>
    </row>
    <row r="840" spans="1:6" x14ac:dyDescent="0.45">
      <c r="A840" t="s">
        <v>908</v>
      </c>
      <c r="B840" t="s">
        <v>38</v>
      </c>
      <c r="C840" t="s">
        <v>344</v>
      </c>
      <c r="D840">
        <v>1996</v>
      </c>
      <c r="E840">
        <v>28</v>
      </c>
      <c r="F840">
        <v>8.8249998092651403</v>
      </c>
    </row>
    <row r="841" spans="1:6" x14ac:dyDescent="0.45">
      <c r="A841" t="s">
        <v>908</v>
      </c>
      <c r="B841" t="s">
        <v>38</v>
      </c>
      <c r="C841" t="s">
        <v>344</v>
      </c>
      <c r="D841">
        <v>1997</v>
      </c>
      <c r="E841">
        <v>28.2</v>
      </c>
      <c r="F841">
        <v>9.8629999160766602</v>
      </c>
    </row>
    <row r="842" spans="1:6" x14ac:dyDescent="0.45">
      <c r="A842" t="s">
        <v>908</v>
      </c>
      <c r="B842" t="s">
        <v>38</v>
      </c>
      <c r="C842" t="s">
        <v>344</v>
      </c>
      <c r="D842">
        <v>1998</v>
      </c>
      <c r="E842">
        <v>28.3</v>
      </c>
      <c r="F842">
        <v>9.7880001068115199</v>
      </c>
    </row>
    <row r="843" spans="1:6" x14ac:dyDescent="0.45">
      <c r="A843" t="s">
        <v>908</v>
      </c>
      <c r="B843" t="s">
        <v>38</v>
      </c>
      <c r="C843" t="s">
        <v>344</v>
      </c>
      <c r="D843">
        <v>1999</v>
      </c>
      <c r="E843">
        <v>29</v>
      </c>
      <c r="F843">
        <v>8.8549995422363299</v>
      </c>
    </row>
    <row r="844" spans="1:6" x14ac:dyDescent="0.45">
      <c r="A844" t="s">
        <v>908</v>
      </c>
      <c r="B844" t="s">
        <v>38</v>
      </c>
      <c r="C844" t="s">
        <v>344</v>
      </c>
      <c r="D844">
        <v>2000</v>
      </c>
      <c r="E844">
        <v>28.9</v>
      </c>
      <c r="F844">
        <v>7.9169998168945304</v>
      </c>
    </row>
    <row r="845" spans="1:6" x14ac:dyDescent="0.45">
      <c r="A845" t="s">
        <v>908</v>
      </c>
      <c r="B845" t="s">
        <v>38</v>
      </c>
      <c r="C845" t="s">
        <v>344</v>
      </c>
      <c r="D845">
        <v>2001</v>
      </c>
      <c r="E845">
        <v>29.9</v>
      </c>
      <c r="F845">
        <v>7.7729997634887704</v>
      </c>
    </row>
    <row r="846" spans="1:6" x14ac:dyDescent="0.45">
      <c r="A846" t="s">
        <v>908</v>
      </c>
      <c r="B846" t="s">
        <v>38</v>
      </c>
      <c r="C846" t="s">
        <v>344</v>
      </c>
      <c r="D846">
        <v>2002</v>
      </c>
      <c r="E846">
        <v>29.8</v>
      </c>
      <c r="F846">
        <v>8.4820003509521502</v>
      </c>
    </row>
    <row r="847" spans="1:6" x14ac:dyDescent="0.45">
      <c r="A847" t="s">
        <v>908</v>
      </c>
      <c r="B847" t="s">
        <v>38</v>
      </c>
      <c r="C847" t="s">
        <v>344</v>
      </c>
      <c r="D847">
        <v>2003</v>
      </c>
      <c r="E847">
        <v>29.8</v>
      </c>
      <c r="F847">
        <v>9.7790002822875994</v>
      </c>
    </row>
    <row r="848" spans="1:6" x14ac:dyDescent="0.45">
      <c r="A848" t="s">
        <v>908</v>
      </c>
      <c r="B848" t="s">
        <v>38</v>
      </c>
      <c r="C848" t="s">
        <v>344</v>
      </c>
      <c r="D848">
        <v>2004</v>
      </c>
      <c r="E848">
        <v>30.2</v>
      </c>
      <c r="F848">
        <v>10.7270002365112</v>
      </c>
    </row>
    <row r="849" spans="1:6" x14ac:dyDescent="0.45">
      <c r="A849" t="s">
        <v>908</v>
      </c>
      <c r="B849" t="s">
        <v>38</v>
      </c>
      <c r="C849" t="s">
        <v>344</v>
      </c>
      <c r="D849">
        <v>2005</v>
      </c>
      <c r="E849">
        <v>31.7</v>
      </c>
      <c r="F849">
        <v>11.166999816894499</v>
      </c>
    </row>
    <row r="850" spans="1:6" x14ac:dyDescent="0.45">
      <c r="A850" t="s">
        <v>908</v>
      </c>
      <c r="B850" t="s">
        <v>38</v>
      </c>
      <c r="C850" t="s">
        <v>344</v>
      </c>
      <c r="D850">
        <v>2006</v>
      </c>
      <c r="E850">
        <v>31</v>
      </c>
      <c r="F850">
        <v>10.25</v>
      </c>
    </row>
    <row r="851" spans="1:6" x14ac:dyDescent="0.45">
      <c r="A851" t="s">
        <v>908</v>
      </c>
      <c r="B851" t="s">
        <v>38</v>
      </c>
      <c r="C851" t="s">
        <v>344</v>
      </c>
      <c r="D851">
        <v>2007</v>
      </c>
      <c r="E851">
        <v>31.2</v>
      </c>
      <c r="F851">
        <v>8.6579999923706108</v>
      </c>
    </row>
    <row r="852" spans="1:6" x14ac:dyDescent="0.45">
      <c r="A852" t="s">
        <v>908</v>
      </c>
      <c r="B852" t="s">
        <v>38</v>
      </c>
      <c r="C852" t="s">
        <v>344</v>
      </c>
      <c r="D852">
        <v>2008</v>
      </c>
      <c r="E852">
        <v>30.8</v>
      </c>
      <c r="F852">
        <v>7.5240001678466797</v>
      </c>
    </row>
    <row r="853" spans="1:6" x14ac:dyDescent="0.45">
      <c r="A853" t="s">
        <v>908</v>
      </c>
      <c r="B853" t="s">
        <v>38</v>
      </c>
      <c r="C853" t="s">
        <v>344</v>
      </c>
      <c r="D853">
        <v>2009</v>
      </c>
      <c r="E853">
        <v>30.5</v>
      </c>
      <c r="F853">
        <v>7.7420001029968297</v>
      </c>
    </row>
    <row r="854" spans="1:6" x14ac:dyDescent="0.45">
      <c r="A854" t="s">
        <v>908</v>
      </c>
      <c r="B854" t="s">
        <v>38</v>
      </c>
      <c r="C854" t="s">
        <v>344</v>
      </c>
      <c r="D854">
        <v>2010</v>
      </c>
      <c r="E854">
        <v>30.2</v>
      </c>
      <c r="F854">
        <v>6.9660000801086399</v>
      </c>
    </row>
    <row r="855" spans="1:6" x14ac:dyDescent="0.45">
      <c r="A855" t="s">
        <v>908</v>
      </c>
      <c r="B855" t="s">
        <v>38</v>
      </c>
      <c r="C855" t="s">
        <v>344</v>
      </c>
      <c r="D855">
        <v>2011</v>
      </c>
      <c r="E855">
        <v>30.6</v>
      </c>
      <c r="F855">
        <v>5.8239998817443803</v>
      </c>
    </row>
    <row r="856" spans="1:6" x14ac:dyDescent="0.45">
      <c r="A856" t="s">
        <v>908</v>
      </c>
      <c r="B856" t="s">
        <v>38</v>
      </c>
      <c r="C856" t="s">
        <v>344</v>
      </c>
      <c r="D856">
        <v>2012</v>
      </c>
      <c r="E856">
        <v>31.1</v>
      </c>
      <c r="F856">
        <v>5.3790001869201696</v>
      </c>
    </row>
    <row r="857" spans="1:6" x14ac:dyDescent="0.45">
      <c r="A857" t="s">
        <v>908</v>
      </c>
      <c r="B857" t="s">
        <v>38</v>
      </c>
      <c r="C857" t="s">
        <v>344</v>
      </c>
      <c r="D857">
        <v>2013</v>
      </c>
      <c r="E857">
        <v>31.5</v>
      </c>
      <c r="F857">
        <v>5.2309999465942401</v>
      </c>
    </row>
    <row r="858" spans="1:6" x14ac:dyDescent="0.45">
      <c r="A858" t="s">
        <v>908</v>
      </c>
      <c r="B858" t="s">
        <v>38</v>
      </c>
      <c r="C858" t="s">
        <v>344</v>
      </c>
      <c r="D858">
        <v>2014</v>
      </c>
      <c r="E858">
        <v>30.8</v>
      </c>
      <c r="F858">
        <v>4.9809999465942401</v>
      </c>
    </row>
    <row r="859" spans="1:6" x14ac:dyDescent="0.45">
      <c r="A859" t="s">
        <v>908</v>
      </c>
      <c r="B859" t="s">
        <v>38</v>
      </c>
      <c r="C859" t="s">
        <v>344</v>
      </c>
      <c r="D859">
        <v>2015</v>
      </c>
      <c r="E859">
        <v>31.7</v>
      </c>
      <c r="F859">
        <v>4.6240000724792498</v>
      </c>
    </row>
    <row r="860" spans="1:6" x14ac:dyDescent="0.45">
      <c r="A860" t="s">
        <v>908</v>
      </c>
      <c r="B860" t="s">
        <v>38</v>
      </c>
      <c r="C860" t="s">
        <v>344</v>
      </c>
      <c r="D860">
        <v>2016</v>
      </c>
      <c r="E860">
        <v>31.4</v>
      </c>
      <c r="F860">
        <v>4.1220002174377397</v>
      </c>
    </row>
    <row r="861" spans="1:6" x14ac:dyDescent="0.45">
      <c r="A861" t="s">
        <v>908</v>
      </c>
      <c r="B861" t="s">
        <v>38</v>
      </c>
      <c r="C861" t="s">
        <v>344</v>
      </c>
      <c r="D861">
        <v>2017</v>
      </c>
      <c r="E861">
        <v>31.3</v>
      </c>
      <c r="F861">
        <v>3.74600005149841</v>
      </c>
    </row>
    <row r="862" spans="1:6" x14ac:dyDescent="0.45">
      <c r="A862" t="s">
        <v>908</v>
      </c>
      <c r="B862" t="s">
        <v>38</v>
      </c>
      <c r="C862" t="s">
        <v>344</v>
      </c>
      <c r="D862">
        <v>2018</v>
      </c>
      <c r="E862">
        <v>31.9</v>
      </c>
      <c r="F862">
        <v>3.3840000629425</v>
      </c>
    </row>
    <row r="863" spans="1:6" x14ac:dyDescent="0.45">
      <c r="A863" t="s">
        <v>908</v>
      </c>
      <c r="B863" t="s">
        <v>38</v>
      </c>
      <c r="C863" t="s">
        <v>344</v>
      </c>
      <c r="D863">
        <v>2019</v>
      </c>
      <c r="E863">
        <v>31.8</v>
      </c>
      <c r="F863">
        <v>3.0429999828338601</v>
      </c>
    </row>
    <row r="864" spans="1:6" x14ac:dyDescent="0.45">
      <c r="A864" t="s">
        <v>950</v>
      </c>
      <c r="B864" t="s">
        <v>55</v>
      </c>
      <c r="C864" t="s">
        <v>343</v>
      </c>
      <c r="D864">
        <v>1987</v>
      </c>
      <c r="E864">
        <v>35.299999999999997</v>
      </c>
    </row>
    <row r="865" spans="1:6" x14ac:dyDescent="0.45">
      <c r="A865" t="s">
        <v>950</v>
      </c>
      <c r="B865" t="s">
        <v>55</v>
      </c>
      <c r="C865" t="s">
        <v>343</v>
      </c>
      <c r="D865">
        <v>1988</v>
      </c>
      <c r="E865">
        <v>36</v>
      </c>
    </row>
    <row r="866" spans="1:6" x14ac:dyDescent="0.45">
      <c r="A866" t="s">
        <v>950</v>
      </c>
      <c r="B866" t="s">
        <v>55</v>
      </c>
      <c r="C866" t="s">
        <v>343</v>
      </c>
      <c r="D866">
        <v>1991</v>
      </c>
      <c r="E866">
        <v>38.4</v>
      </c>
      <c r="F866">
        <v>4.6599998474121103</v>
      </c>
    </row>
    <row r="867" spans="1:6" x14ac:dyDescent="0.45">
      <c r="A867" t="s">
        <v>950</v>
      </c>
      <c r="B867" t="s">
        <v>55</v>
      </c>
      <c r="C867" t="s">
        <v>343</v>
      </c>
      <c r="D867">
        <v>1998</v>
      </c>
      <c r="E867">
        <v>40.1</v>
      </c>
      <c r="F867">
        <v>8.1999998092651403</v>
      </c>
    </row>
    <row r="868" spans="1:6" x14ac:dyDescent="0.45">
      <c r="A868" t="s">
        <v>950</v>
      </c>
      <c r="B868" t="s">
        <v>55</v>
      </c>
      <c r="C868" t="s">
        <v>343</v>
      </c>
      <c r="D868">
        <v>2005</v>
      </c>
      <c r="E868">
        <v>42.8</v>
      </c>
      <c r="F868">
        <v>5.5209999084472701</v>
      </c>
    </row>
    <row r="869" spans="1:6" x14ac:dyDescent="0.45">
      <c r="A869" t="s">
        <v>950</v>
      </c>
      <c r="B869" t="s">
        <v>55</v>
      </c>
      <c r="C869" t="s">
        <v>343</v>
      </c>
      <c r="D869">
        <v>2012</v>
      </c>
      <c r="E869">
        <v>42.4</v>
      </c>
      <c r="F869">
        <v>5.9369997978210396</v>
      </c>
    </row>
    <row r="870" spans="1:6" x14ac:dyDescent="0.45">
      <c r="A870" t="s">
        <v>950</v>
      </c>
      <c r="B870" t="s">
        <v>55</v>
      </c>
      <c r="C870" t="s">
        <v>343</v>
      </c>
      <c r="D870">
        <v>2016</v>
      </c>
      <c r="E870">
        <v>43.5</v>
      </c>
      <c r="F870">
        <v>5.4499998092651403</v>
      </c>
    </row>
    <row r="871" spans="1:6" x14ac:dyDescent="0.45">
      <c r="A871" t="s">
        <v>916</v>
      </c>
      <c r="B871" t="s">
        <v>60</v>
      </c>
      <c r="C871" t="s">
        <v>344</v>
      </c>
      <c r="D871">
        <v>2020</v>
      </c>
      <c r="E871">
        <v>33.6</v>
      </c>
    </row>
    <row r="872" spans="1:6" x14ac:dyDescent="0.45">
      <c r="A872" t="s">
        <v>916</v>
      </c>
      <c r="B872" t="s">
        <v>60</v>
      </c>
      <c r="C872" t="s">
        <v>344</v>
      </c>
      <c r="D872">
        <v>2021</v>
      </c>
      <c r="E872">
        <v>32.9</v>
      </c>
    </row>
    <row r="873" spans="1:6" x14ac:dyDescent="0.45">
      <c r="A873" t="s">
        <v>916</v>
      </c>
      <c r="B873" t="s">
        <v>60</v>
      </c>
      <c r="C873" t="s">
        <v>344</v>
      </c>
      <c r="D873">
        <v>2022</v>
      </c>
      <c r="E873">
        <v>33.4</v>
      </c>
    </row>
    <row r="874" spans="1:6" x14ac:dyDescent="0.45">
      <c r="A874" t="s">
        <v>916</v>
      </c>
      <c r="B874" t="s">
        <v>60</v>
      </c>
      <c r="C874" t="s">
        <v>344</v>
      </c>
      <c r="D874">
        <v>2023</v>
      </c>
      <c r="E874">
        <v>33.4</v>
      </c>
    </row>
    <row r="875" spans="1:6" x14ac:dyDescent="0.45">
      <c r="A875" t="s">
        <v>916</v>
      </c>
      <c r="B875" t="s">
        <v>60</v>
      </c>
      <c r="C875" t="s">
        <v>344</v>
      </c>
      <c r="D875">
        <v>1995</v>
      </c>
      <c r="E875">
        <v>37</v>
      </c>
      <c r="F875">
        <v>9.0620002746581996</v>
      </c>
    </row>
    <row r="876" spans="1:6" x14ac:dyDescent="0.45">
      <c r="A876" t="s">
        <v>916</v>
      </c>
      <c r="B876" t="s">
        <v>60</v>
      </c>
      <c r="C876" t="s">
        <v>344</v>
      </c>
      <c r="D876">
        <v>2000</v>
      </c>
      <c r="E876">
        <v>34.4</v>
      </c>
      <c r="F876">
        <v>11.2480001449585</v>
      </c>
    </row>
    <row r="877" spans="1:6" x14ac:dyDescent="0.45">
      <c r="A877" t="s">
        <v>916</v>
      </c>
      <c r="B877" t="s">
        <v>60</v>
      </c>
      <c r="C877" t="s">
        <v>344</v>
      </c>
      <c r="D877">
        <v>2002</v>
      </c>
      <c r="E877">
        <v>35.5</v>
      </c>
      <c r="F877">
        <v>9.9750003814697301</v>
      </c>
    </row>
    <row r="878" spans="1:6" x14ac:dyDescent="0.45">
      <c r="A878" t="s">
        <v>916</v>
      </c>
      <c r="B878" t="s">
        <v>60</v>
      </c>
      <c r="C878" t="s">
        <v>344</v>
      </c>
      <c r="D878">
        <v>2003</v>
      </c>
      <c r="E878">
        <v>32.799999999999997</v>
      </c>
      <c r="F878">
        <v>9.4119997024536097</v>
      </c>
    </row>
    <row r="879" spans="1:6" x14ac:dyDescent="0.45">
      <c r="A879" t="s">
        <v>916</v>
      </c>
      <c r="B879" t="s">
        <v>60</v>
      </c>
      <c r="C879" t="s">
        <v>344</v>
      </c>
      <c r="D879">
        <v>2004</v>
      </c>
      <c r="E879">
        <v>33.6</v>
      </c>
      <c r="F879">
        <v>10.3109998703003</v>
      </c>
    </row>
    <row r="880" spans="1:6" x14ac:dyDescent="0.45">
      <c r="A880" t="s">
        <v>916</v>
      </c>
      <c r="B880" t="s">
        <v>60</v>
      </c>
      <c r="C880" t="s">
        <v>344</v>
      </c>
      <c r="D880">
        <v>2005</v>
      </c>
      <c r="E880">
        <v>34.6</v>
      </c>
      <c r="F880">
        <v>9.9940004348754901</v>
      </c>
    </row>
    <row r="881" spans="1:6" x14ac:dyDescent="0.45">
      <c r="A881" t="s">
        <v>916</v>
      </c>
      <c r="B881" t="s">
        <v>60</v>
      </c>
      <c r="C881" t="s">
        <v>344</v>
      </c>
      <c r="D881">
        <v>2006</v>
      </c>
      <c r="E881">
        <v>35.1</v>
      </c>
      <c r="F881">
        <v>9.0080003738403303</v>
      </c>
    </row>
    <row r="882" spans="1:6" x14ac:dyDescent="0.45">
      <c r="A882" t="s">
        <v>916</v>
      </c>
      <c r="B882" t="s">
        <v>60</v>
      </c>
      <c r="C882" t="s">
        <v>344</v>
      </c>
      <c r="D882">
        <v>2007</v>
      </c>
      <c r="E882">
        <v>34</v>
      </c>
      <c r="F882">
        <v>8.3959999084472692</v>
      </c>
    </row>
    <row r="883" spans="1:6" x14ac:dyDescent="0.45">
      <c r="A883" t="s">
        <v>916</v>
      </c>
      <c r="B883" t="s">
        <v>60</v>
      </c>
      <c r="C883" t="s">
        <v>344</v>
      </c>
      <c r="D883">
        <v>2008</v>
      </c>
      <c r="E883">
        <v>33.6</v>
      </c>
      <c r="F883">
        <v>7.7600002288818404</v>
      </c>
    </row>
    <row r="884" spans="1:6" x14ac:dyDescent="0.45">
      <c r="A884" t="s">
        <v>916</v>
      </c>
      <c r="B884" t="s">
        <v>60</v>
      </c>
      <c r="C884" t="s">
        <v>344</v>
      </c>
      <c r="D884">
        <v>2009</v>
      </c>
      <c r="E884">
        <v>33.6</v>
      </c>
      <c r="F884">
        <v>9.6160001754760707</v>
      </c>
    </row>
    <row r="885" spans="1:6" x14ac:dyDescent="0.45">
      <c r="A885" t="s">
        <v>916</v>
      </c>
      <c r="B885" t="s">
        <v>60</v>
      </c>
      <c r="C885" t="s">
        <v>344</v>
      </c>
      <c r="D885">
        <v>2010</v>
      </c>
      <c r="E885">
        <v>34.1</v>
      </c>
      <c r="F885">
        <v>12.713000297546399</v>
      </c>
    </row>
    <row r="886" spans="1:6" x14ac:dyDescent="0.45">
      <c r="A886" t="s">
        <v>916</v>
      </c>
      <c r="B886" t="s">
        <v>60</v>
      </c>
      <c r="C886" t="s">
        <v>344</v>
      </c>
      <c r="D886">
        <v>2011</v>
      </c>
      <c r="E886">
        <v>34.799999999999997</v>
      </c>
      <c r="F886">
        <v>17.8649997711182</v>
      </c>
    </row>
    <row r="887" spans="1:6" x14ac:dyDescent="0.45">
      <c r="A887" t="s">
        <v>916</v>
      </c>
      <c r="B887" t="s">
        <v>60</v>
      </c>
      <c r="C887" t="s">
        <v>344</v>
      </c>
      <c r="D887">
        <v>2012</v>
      </c>
      <c r="E887">
        <v>36.299999999999997</v>
      </c>
      <c r="F887">
        <v>24.438999176025401</v>
      </c>
    </row>
    <row r="888" spans="1:6" x14ac:dyDescent="0.45">
      <c r="A888" t="s">
        <v>916</v>
      </c>
      <c r="B888" t="s">
        <v>60</v>
      </c>
      <c r="C888" t="s">
        <v>344</v>
      </c>
      <c r="D888">
        <v>2013</v>
      </c>
      <c r="E888">
        <v>36.1</v>
      </c>
      <c r="F888">
        <v>27.465999603271499</v>
      </c>
    </row>
    <row r="889" spans="1:6" x14ac:dyDescent="0.45">
      <c r="A889" t="s">
        <v>916</v>
      </c>
      <c r="B889" t="s">
        <v>60</v>
      </c>
      <c r="C889" t="s">
        <v>344</v>
      </c>
      <c r="D889">
        <v>2014</v>
      </c>
      <c r="E889">
        <v>35.799999999999997</v>
      </c>
      <c r="F889">
        <v>26.4909992218018</v>
      </c>
    </row>
    <row r="890" spans="1:6" x14ac:dyDescent="0.45">
      <c r="A890" t="s">
        <v>916</v>
      </c>
      <c r="B890" t="s">
        <v>60</v>
      </c>
      <c r="C890" t="s">
        <v>344</v>
      </c>
      <c r="D890">
        <v>2015</v>
      </c>
      <c r="E890">
        <v>36</v>
      </c>
      <c r="F890">
        <v>24.896999359130898</v>
      </c>
    </row>
    <row r="891" spans="1:6" x14ac:dyDescent="0.45">
      <c r="A891" t="s">
        <v>916</v>
      </c>
      <c r="B891" t="s">
        <v>60</v>
      </c>
      <c r="C891" t="s">
        <v>344</v>
      </c>
      <c r="D891">
        <v>2016</v>
      </c>
      <c r="E891">
        <v>35</v>
      </c>
      <c r="F891">
        <v>23.538999557495099</v>
      </c>
    </row>
    <row r="892" spans="1:6" x14ac:dyDescent="0.45">
      <c r="A892" t="s">
        <v>916</v>
      </c>
      <c r="B892" t="s">
        <v>60</v>
      </c>
      <c r="C892" t="s">
        <v>344</v>
      </c>
      <c r="D892">
        <v>2017</v>
      </c>
      <c r="E892">
        <v>34.4</v>
      </c>
      <c r="F892">
        <v>21.488000869751001</v>
      </c>
    </row>
    <row r="893" spans="1:6" x14ac:dyDescent="0.45">
      <c r="A893" t="s">
        <v>916</v>
      </c>
      <c r="B893" t="s">
        <v>60</v>
      </c>
      <c r="C893" t="s">
        <v>344</v>
      </c>
      <c r="D893">
        <v>2018</v>
      </c>
      <c r="E893">
        <v>32.9</v>
      </c>
      <c r="F893">
        <v>19.291999816894499</v>
      </c>
    </row>
    <row r="894" spans="1:6" x14ac:dyDescent="0.45">
      <c r="A894" t="s">
        <v>916</v>
      </c>
      <c r="B894" t="s">
        <v>60</v>
      </c>
      <c r="C894" t="s">
        <v>344</v>
      </c>
      <c r="D894">
        <v>2019</v>
      </c>
      <c r="E894">
        <v>33.1</v>
      </c>
      <c r="F894">
        <v>17.238000869751001</v>
      </c>
    </row>
    <row r="895" spans="1:6" x14ac:dyDescent="0.45">
      <c r="A895" t="s">
        <v>941</v>
      </c>
      <c r="B895" t="s">
        <v>61</v>
      </c>
      <c r="C895" t="s">
        <v>345</v>
      </c>
      <c r="D895">
        <v>2018</v>
      </c>
      <c r="E895">
        <v>43.8</v>
      </c>
    </row>
    <row r="896" spans="1:6" x14ac:dyDescent="0.45">
      <c r="A896" t="s">
        <v>942</v>
      </c>
      <c r="B896" t="s">
        <v>62</v>
      </c>
      <c r="C896" t="s">
        <v>345</v>
      </c>
      <c r="D896">
        <v>1986</v>
      </c>
      <c r="E896">
        <v>54.1</v>
      </c>
    </row>
    <row r="897" spans="1:6" x14ac:dyDescent="0.45">
      <c r="A897" t="s">
        <v>942</v>
      </c>
      <c r="B897" t="s">
        <v>62</v>
      </c>
      <c r="C897" t="s">
        <v>345</v>
      </c>
      <c r="D897">
        <v>1989</v>
      </c>
      <c r="E897">
        <v>58.8</v>
      </c>
    </row>
    <row r="898" spans="1:6" x14ac:dyDescent="0.45">
      <c r="A898" t="s">
        <v>942</v>
      </c>
      <c r="B898" t="s">
        <v>62</v>
      </c>
      <c r="C898" t="s">
        <v>345</v>
      </c>
      <c r="D898">
        <v>2023</v>
      </c>
      <c r="E898">
        <v>45.2</v>
      </c>
    </row>
    <row r="899" spans="1:6" x14ac:dyDescent="0.45">
      <c r="A899" t="s">
        <v>942</v>
      </c>
      <c r="B899" t="s">
        <v>62</v>
      </c>
      <c r="C899" t="s">
        <v>345</v>
      </c>
      <c r="D899">
        <v>1998</v>
      </c>
      <c r="E899">
        <v>49.4</v>
      </c>
      <c r="F899">
        <v>2.7449998855590798</v>
      </c>
    </row>
    <row r="900" spans="1:6" x14ac:dyDescent="0.45">
      <c r="A900" t="s">
        <v>942</v>
      </c>
      <c r="B900" t="s">
        <v>62</v>
      </c>
      <c r="C900" t="s">
        <v>345</v>
      </c>
      <c r="D900">
        <v>2000</v>
      </c>
      <c r="E900">
        <v>54.2</v>
      </c>
      <c r="F900">
        <v>2.7660000324249299</v>
      </c>
    </row>
    <row r="901" spans="1:6" x14ac:dyDescent="0.45">
      <c r="A901" t="s">
        <v>942</v>
      </c>
      <c r="B901" t="s">
        <v>62</v>
      </c>
      <c r="C901" t="s">
        <v>345</v>
      </c>
      <c r="D901">
        <v>2006</v>
      </c>
      <c r="E901">
        <v>54.5</v>
      </c>
      <c r="F901">
        <v>2.9949998855590798</v>
      </c>
    </row>
    <row r="902" spans="1:6" x14ac:dyDescent="0.45">
      <c r="A902" t="s">
        <v>942</v>
      </c>
      <c r="B902" t="s">
        <v>62</v>
      </c>
      <c r="C902" t="s">
        <v>345</v>
      </c>
      <c r="D902">
        <v>2014</v>
      </c>
      <c r="E902">
        <v>48.3</v>
      </c>
      <c r="F902">
        <v>2.7170000076293901</v>
      </c>
    </row>
    <row r="903" spans="1:6" x14ac:dyDescent="0.45">
      <c r="A903" t="s">
        <v>951</v>
      </c>
      <c r="B903" t="s">
        <v>56</v>
      </c>
      <c r="C903" t="s">
        <v>343</v>
      </c>
      <c r="D903">
        <v>1991</v>
      </c>
      <c r="E903">
        <v>45.6</v>
      </c>
      <c r="F903">
        <v>4.3200001716613796</v>
      </c>
    </row>
    <row r="904" spans="1:6" x14ac:dyDescent="0.45">
      <c r="A904" t="s">
        <v>951</v>
      </c>
      <c r="B904" t="s">
        <v>56</v>
      </c>
      <c r="C904" t="s">
        <v>343</v>
      </c>
      <c r="D904">
        <v>1994</v>
      </c>
      <c r="E904">
        <v>46.1</v>
      </c>
      <c r="F904">
        <v>4.4699997901916504</v>
      </c>
    </row>
    <row r="905" spans="1:6" x14ac:dyDescent="0.45">
      <c r="A905" t="s">
        <v>951</v>
      </c>
      <c r="B905" t="s">
        <v>56</v>
      </c>
      <c r="C905" t="s">
        <v>343</v>
      </c>
      <c r="D905">
        <v>2002</v>
      </c>
      <c r="E905">
        <v>43</v>
      </c>
      <c r="F905">
        <v>4.5489997863769496</v>
      </c>
    </row>
    <row r="906" spans="1:6" x14ac:dyDescent="0.45">
      <c r="A906" t="s">
        <v>951</v>
      </c>
      <c r="B906" t="s">
        <v>56</v>
      </c>
      <c r="C906" t="s">
        <v>343</v>
      </c>
      <c r="D906">
        <v>2007</v>
      </c>
      <c r="E906">
        <v>39.4</v>
      </c>
      <c r="F906">
        <v>4.2319998741149902</v>
      </c>
    </row>
    <row r="907" spans="1:6" x14ac:dyDescent="0.45">
      <c r="A907" t="s">
        <v>951</v>
      </c>
      <c r="B907" t="s">
        <v>56</v>
      </c>
      <c r="C907" t="s">
        <v>343</v>
      </c>
      <c r="D907">
        <v>2012</v>
      </c>
      <c r="E907">
        <v>33.700000000000003</v>
      </c>
      <c r="F907">
        <v>4.5019998550415004</v>
      </c>
    </row>
    <row r="908" spans="1:6" x14ac:dyDescent="0.45">
      <c r="A908" t="s">
        <v>951</v>
      </c>
      <c r="B908" t="s">
        <v>56</v>
      </c>
      <c r="C908" t="s">
        <v>343</v>
      </c>
      <c r="D908">
        <v>2018</v>
      </c>
      <c r="E908">
        <v>29.6</v>
      </c>
      <c r="F908">
        <v>4.2470002174377397</v>
      </c>
    </row>
    <row r="909" spans="1:6" x14ac:dyDescent="0.45">
      <c r="A909" t="s">
        <v>953</v>
      </c>
      <c r="B909" t="s">
        <v>58</v>
      </c>
      <c r="C909" t="s">
        <v>343</v>
      </c>
      <c r="D909">
        <v>2021</v>
      </c>
      <c r="E909">
        <v>33.4</v>
      </c>
    </row>
    <row r="910" spans="1:6" x14ac:dyDescent="0.45">
      <c r="A910" t="s">
        <v>953</v>
      </c>
      <c r="B910" t="s">
        <v>58</v>
      </c>
      <c r="C910" t="s">
        <v>343</v>
      </c>
      <c r="D910">
        <v>1991</v>
      </c>
      <c r="E910">
        <v>55.8</v>
      </c>
      <c r="F910">
        <v>2.53200006484985</v>
      </c>
    </row>
    <row r="911" spans="1:6" x14ac:dyDescent="0.45">
      <c r="A911" t="s">
        <v>953</v>
      </c>
      <c r="B911" t="s">
        <v>58</v>
      </c>
      <c r="C911" t="s">
        <v>343</v>
      </c>
      <c r="D911">
        <v>1993</v>
      </c>
      <c r="E911">
        <v>43.6</v>
      </c>
      <c r="F911">
        <v>2.6470000743865998</v>
      </c>
    </row>
    <row r="912" spans="1:6" x14ac:dyDescent="0.45">
      <c r="A912" t="s">
        <v>953</v>
      </c>
      <c r="B912" t="s">
        <v>58</v>
      </c>
      <c r="C912" t="s">
        <v>343</v>
      </c>
      <c r="D912">
        <v>2002</v>
      </c>
      <c r="E912">
        <v>35.6</v>
      </c>
      <c r="F912">
        <v>2.7200000286102299</v>
      </c>
    </row>
    <row r="913" spans="1:6" x14ac:dyDescent="0.45">
      <c r="A913" t="s">
        <v>953</v>
      </c>
      <c r="B913" t="s">
        <v>58</v>
      </c>
      <c r="C913" t="s">
        <v>343</v>
      </c>
      <c r="D913">
        <v>2010</v>
      </c>
      <c r="E913">
        <v>50.6</v>
      </c>
      <c r="F913">
        <v>2.6559998989105198</v>
      </c>
    </row>
    <row r="914" spans="1:6" x14ac:dyDescent="0.45">
      <c r="A914" t="s">
        <v>953</v>
      </c>
      <c r="B914" t="s">
        <v>58</v>
      </c>
      <c r="C914" t="s">
        <v>343</v>
      </c>
      <c r="D914">
        <v>2018</v>
      </c>
      <c r="E914">
        <v>34.799999999999997</v>
      </c>
      <c r="F914">
        <v>2.43799996376038</v>
      </c>
    </row>
    <row r="915" spans="1:6" x14ac:dyDescent="0.45">
      <c r="A915" t="s">
        <v>943</v>
      </c>
      <c r="B915" t="s">
        <v>63</v>
      </c>
      <c r="C915" t="s">
        <v>345</v>
      </c>
      <c r="D915">
        <v>1992</v>
      </c>
      <c r="E915">
        <v>39.5</v>
      </c>
      <c r="F915">
        <v>11.8999996185303</v>
      </c>
    </row>
    <row r="916" spans="1:6" x14ac:dyDescent="0.45">
      <c r="A916" t="s">
        <v>943</v>
      </c>
      <c r="B916" t="s">
        <v>63</v>
      </c>
      <c r="C916" t="s">
        <v>345</v>
      </c>
      <c r="D916">
        <v>1998</v>
      </c>
      <c r="E916">
        <v>45.1</v>
      </c>
      <c r="F916">
        <v>11.845999717712401</v>
      </c>
    </row>
    <row r="917" spans="1:6" x14ac:dyDescent="0.45">
      <c r="A917" t="s">
        <v>944</v>
      </c>
      <c r="B917" t="s">
        <v>66</v>
      </c>
      <c r="C917" t="s">
        <v>345</v>
      </c>
      <c r="D917">
        <v>2001</v>
      </c>
      <c r="E917">
        <v>59</v>
      </c>
      <c r="F917">
        <v>9.3350000381469709</v>
      </c>
    </row>
    <row r="918" spans="1:6" x14ac:dyDescent="0.45">
      <c r="A918" t="s">
        <v>944</v>
      </c>
      <c r="B918" t="s">
        <v>66</v>
      </c>
      <c r="C918" t="s">
        <v>345</v>
      </c>
      <c r="D918">
        <v>2012</v>
      </c>
      <c r="E918">
        <v>41.1</v>
      </c>
      <c r="F918">
        <v>14.1000003814697</v>
      </c>
    </row>
    <row r="919" spans="1:6" x14ac:dyDescent="0.45">
      <c r="A919" t="s">
        <v>956</v>
      </c>
      <c r="B919" t="s">
        <v>64</v>
      </c>
      <c r="C919" t="s">
        <v>345</v>
      </c>
      <c r="D919">
        <v>1989</v>
      </c>
      <c r="E919">
        <v>55.4</v>
      </c>
    </row>
    <row r="920" spans="1:6" x14ac:dyDescent="0.45">
      <c r="A920" t="s">
        <v>956</v>
      </c>
      <c r="B920" t="s">
        <v>64</v>
      </c>
      <c r="C920" t="s">
        <v>345</v>
      </c>
      <c r="D920">
        <v>1990</v>
      </c>
      <c r="E920">
        <v>55.9</v>
      </c>
    </row>
    <row r="921" spans="1:6" x14ac:dyDescent="0.45">
      <c r="A921" t="s">
        <v>956</v>
      </c>
      <c r="B921" t="s">
        <v>64</v>
      </c>
      <c r="C921" t="s">
        <v>345</v>
      </c>
      <c r="D921">
        <v>2023</v>
      </c>
      <c r="E921">
        <v>46.8</v>
      </c>
    </row>
    <row r="922" spans="1:6" x14ac:dyDescent="0.45">
      <c r="A922" t="s">
        <v>956</v>
      </c>
      <c r="B922" t="s">
        <v>64</v>
      </c>
      <c r="C922" t="s">
        <v>345</v>
      </c>
      <c r="D922">
        <v>2024</v>
      </c>
      <c r="E922">
        <v>45.7</v>
      </c>
    </row>
    <row r="923" spans="1:6" x14ac:dyDescent="0.45">
      <c r="A923" t="s">
        <v>956</v>
      </c>
      <c r="B923" t="s">
        <v>64</v>
      </c>
      <c r="C923" t="s">
        <v>345</v>
      </c>
      <c r="D923">
        <v>1991</v>
      </c>
      <c r="E923">
        <v>51.8</v>
      </c>
      <c r="F923">
        <v>4.5799999237060502</v>
      </c>
    </row>
    <row r="924" spans="1:6" x14ac:dyDescent="0.45">
      <c r="A924" t="s">
        <v>956</v>
      </c>
      <c r="B924" t="s">
        <v>64</v>
      </c>
      <c r="C924" t="s">
        <v>345</v>
      </c>
      <c r="D924">
        <v>1992</v>
      </c>
      <c r="E924">
        <v>51.8</v>
      </c>
      <c r="F924">
        <v>3.0599999427795401</v>
      </c>
    </row>
    <row r="925" spans="1:6" x14ac:dyDescent="0.45">
      <c r="A925" t="s">
        <v>956</v>
      </c>
      <c r="B925" t="s">
        <v>64</v>
      </c>
      <c r="C925" t="s">
        <v>345</v>
      </c>
      <c r="D925">
        <v>1993</v>
      </c>
      <c r="E925">
        <v>53.4</v>
      </c>
      <c r="F925">
        <v>3.15700006484985</v>
      </c>
    </row>
    <row r="926" spans="1:6" x14ac:dyDescent="0.45">
      <c r="A926" t="s">
        <v>956</v>
      </c>
      <c r="B926" t="s">
        <v>64</v>
      </c>
      <c r="C926" t="s">
        <v>345</v>
      </c>
      <c r="D926">
        <v>1995</v>
      </c>
      <c r="E926">
        <v>55.5</v>
      </c>
      <c r="F926">
        <v>3.2400000095367401</v>
      </c>
    </row>
    <row r="927" spans="1:6" x14ac:dyDescent="0.45">
      <c r="A927" t="s">
        <v>956</v>
      </c>
      <c r="B927" t="s">
        <v>64</v>
      </c>
      <c r="C927" t="s">
        <v>345</v>
      </c>
      <c r="D927">
        <v>1994</v>
      </c>
      <c r="E927">
        <v>55</v>
      </c>
      <c r="F927">
        <v>3.2019999027252202</v>
      </c>
    </row>
    <row r="928" spans="1:6" x14ac:dyDescent="0.45">
      <c r="A928" t="s">
        <v>956</v>
      </c>
      <c r="B928" t="s">
        <v>64</v>
      </c>
      <c r="C928" t="s">
        <v>345</v>
      </c>
      <c r="D928">
        <v>1996</v>
      </c>
      <c r="E928">
        <v>55.7</v>
      </c>
      <c r="F928">
        <v>4.3699998855590803</v>
      </c>
    </row>
    <row r="929" spans="1:6" x14ac:dyDescent="0.45">
      <c r="A929" t="s">
        <v>956</v>
      </c>
      <c r="B929" t="s">
        <v>64</v>
      </c>
      <c r="C929" t="s">
        <v>345</v>
      </c>
      <c r="D929">
        <v>1997</v>
      </c>
      <c r="E929">
        <v>52.7</v>
      </c>
      <c r="F929">
        <v>3.3199999332428001</v>
      </c>
    </row>
    <row r="930" spans="1:6" x14ac:dyDescent="0.45">
      <c r="A930" t="s">
        <v>956</v>
      </c>
      <c r="B930" t="s">
        <v>64</v>
      </c>
      <c r="C930" t="s">
        <v>345</v>
      </c>
      <c r="D930">
        <v>1998</v>
      </c>
      <c r="E930">
        <v>57.3</v>
      </c>
      <c r="F930">
        <v>4.0199999809265101</v>
      </c>
    </row>
    <row r="931" spans="1:6" x14ac:dyDescent="0.45">
      <c r="A931" t="s">
        <v>956</v>
      </c>
      <c r="B931" t="s">
        <v>64</v>
      </c>
      <c r="C931" t="s">
        <v>345</v>
      </c>
      <c r="D931">
        <v>1999</v>
      </c>
      <c r="E931">
        <v>55.2</v>
      </c>
      <c r="F931">
        <v>3.8499999046325701</v>
      </c>
    </row>
    <row r="932" spans="1:6" x14ac:dyDescent="0.45">
      <c r="A932" t="s">
        <v>956</v>
      </c>
      <c r="B932" t="s">
        <v>64</v>
      </c>
      <c r="C932" t="s">
        <v>345</v>
      </c>
      <c r="D932">
        <v>2001</v>
      </c>
      <c r="E932">
        <v>55.4</v>
      </c>
      <c r="F932">
        <v>4</v>
      </c>
    </row>
    <row r="933" spans="1:6" x14ac:dyDescent="0.45">
      <c r="A933" t="s">
        <v>956</v>
      </c>
      <c r="B933" t="s">
        <v>64</v>
      </c>
      <c r="C933" t="s">
        <v>345</v>
      </c>
      <c r="D933">
        <v>2002</v>
      </c>
      <c r="E933">
        <v>55.7</v>
      </c>
      <c r="F933">
        <v>4.0199999809265101</v>
      </c>
    </row>
    <row r="934" spans="1:6" x14ac:dyDescent="0.45">
      <c r="A934" t="s">
        <v>956</v>
      </c>
      <c r="B934" t="s">
        <v>64</v>
      </c>
      <c r="C934" t="s">
        <v>345</v>
      </c>
      <c r="D934">
        <v>2003</v>
      </c>
      <c r="E934">
        <v>58.1</v>
      </c>
      <c r="F934">
        <v>5.3000001907348597</v>
      </c>
    </row>
    <row r="935" spans="1:6" x14ac:dyDescent="0.45">
      <c r="A935" t="s">
        <v>956</v>
      </c>
      <c r="B935" t="s">
        <v>64</v>
      </c>
      <c r="C935" t="s">
        <v>345</v>
      </c>
      <c r="D935">
        <v>2004</v>
      </c>
      <c r="E935">
        <v>58.1</v>
      </c>
      <c r="F935">
        <v>5.9899997711181596</v>
      </c>
    </row>
    <row r="936" spans="1:6" x14ac:dyDescent="0.45">
      <c r="A936" t="s">
        <v>956</v>
      </c>
      <c r="B936" t="s">
        <v>64</v>
      </c>
      <c r="C936" t="s">
        <v>345</v>
      </c>
      <c r="D936">
        <v>2005</v>
      </c>
      <c r="E936">
        <v>59.5</v>
      </c>
      <c r="F936">
        <v>4.9089999198913601</v>
      </c>
    </row>
    <row r="937" spans="1:6" x14ac:dyDescent="0.45">
      <c r="A937" t="s">
        <v>956</v>
      </c>
      <c r="B937" t="s">
        <v>64</v>
      </c>
      <c r="C937" t="s">
        <v>345</v>
      </c>
      <c r="D937">
        <v>2006</v>
      </c>
      <c r="E937">
        <v>57.5</v>
      </c>
      <c r="F937">
        <v>3.5750000476837198</v>
      </c>
    </row>
    <row r="938" spans="1:6" x14ac:dyDescent="0.45">
      <c r="A938" t="s">
        <v>956</v>
      </c>
      <c r="B938" t="s">
        <v>64</v>
      </c>
      <c r="C938" t="s">
        <v>345</v>
      </c>
      <c r="D938">
        <v>2007</v>
      </c>
      <c r="E938">
        <v>55.8</v>
      </c>
      <c r="F938">
        <v>3.2109999656677202</v>
      </c>
    </row>
    <row r="939" spans="1:6" x14ac:dyDescent="0.45">
      <c r="A939" t="s">
        <v>956</v>
      </c>
      <c r="B939" t="s">
        <v>64</v>
      </c>
      <c r="C939" t="s">
        <v>345</v>
      </c>
      <c r="D939">
        <v>2008</v>
      </c>
      <c r="E939">
        <v>55.5</v>
      </c>
      <c r="F939">
        <v>3.1559998989105198</v>
      </c>
    </row>
    <row r="940" spans="1:6" x14ac:dyDescent="0.45">
      <c r="A940" t="s">
        <v>956</v>
      </c>
      <c r="B940" t="s">
        <v>64</v>
      </c>
      <c r="C940" t="s">
        <v>345</v>
      </c>
      <c r="D940">
        <v>2009</v>
      </c>
      <c r="E940">
        <v>51.3</v>
      </c>
      <c r="F940">
        <v>3.2920000553131099</v>
      </c>
    </row>
    <row r="941" spans="1:6" x14ac:dyDescent="0.45">
      <c r="A941" t="s">
        <v>956</v>
      </c>
      <c r="B941" t="s">
        <v>64</v>
      </c>
      <c r="C941" t="s">
        <v>345</v>
      </c>
      <c r="D941">
        <v>2010</v>
      </c>
      <c r="E941">
        <v>53.1</v>
      </c>
      <c r="F941">
        <v>4.1189999580383301</v>
      </c>
    </row>
    <row r="942" spans="1:6" x14ac:dyDescent="0.45">
      <c r="A942" t="s">
        <v>956</v>
      </c>
      <c r="B942" t="s">
        <v>64</v>
      </c>
      <c r="C942" t="s">
        <v>345</v>
      </c>
      <c r="D942">
        <v>2011</v>
      </c>
      <c r="E942">
        <v>52.6</v>
      </c>
      <c r="F942">
        <v>4.47399997711182</v>
      </c>
    </row>
    <row r="943" spans="1:6" x14ac:dyDescent="0.45">
      <c r="A943" t="s">
        <v>956</v>
      </c>
      <c r="B943" t="s">
        <v>64</v>
      </c>
      <c r="C943" t="s">
        <v>345</v>
      </c>
      <c r="D943">
        <v>2012</v>
      </c>
      <c r="E943">
        <v>53.4</v>
      </c>
      <c r="F943">
        <v>3.75399994850159</v>
      </c>
    </row>
    <row r="944" spans="1:6" x14ac:dyDescent="0.45">
      <c r="A944" t="s">
        <v>956</v>
      </c>
      <c r="B944" t="s">
        <v>64</v>
      </c>
      <c r="C944" t="s">
        <v>345</v>
      </c>
      <c r="D944">
        <v>2013</v>
      </c>
      <c r="E944">
        <v>50</v>
      </c>
      <c r="F944">
        <v>4.0960001945495597</v>
      </c>
    </row>
    <row r="945" spans="1:6" x14ac:dyDescent="0.45">
      <c r="A945" t="s">
        <v>956</v>
      </c>
      <c r="B945" t="s">
        <v>64</v>
      </c>
      <c r="C945" t="s">
        <v>345</v>
      </c>
      <c r="D945">
        <v>2014</v>
      </c>
      <c r="E945">
        <v>49.9</v>
      </c>
      <c r="F945">
        <v>5.4879999160766602</v>
      </c>
    </row>
    <row r="946" spans="1:6" x14ac:dyDescent="0.45">
      <c r="A946" t="s">
        <v>956</v>
      </c>
      <c r="B946" t="s">
        <v>64</v>
      </c>
      <c r="C946" t="s">
        <v>345</v>
      </c>
      <c r="D946">
        <v>2015</v>
      </c>
      <c r="E946">
        <v>49.2</v>
      </c>
      <c r="F946">
        <v>6.1469998359680202</v>
      </c>
    </row>
    <row r="947" spans="1:6" x14ac:dyDescent="0.45">
      <c r="A947" t="s">
        <v>956</v>
      </c>
      <c r="B947" t="s">
        <v>64</v>
      </c>
      <c r="C947" t="s">
        <v>345</v>
      </c>
      <c r="D947">
        <v>2016</v>
      </c>
      <c r="E947">
        <v>49.8</v>
      </c>
      <c r="F947">
        <v>6.7270002365112296</v>
      </c>
    </row>
    <row r="948" spans="1:6" x14ac:dyDescent="0.45">
      <c r="A948" t="s">
        <v>956</v>
      </c>
      <c r="B948" t="s">
        <v>64</v>
      </c>
      <c r="C948" t="s">
        <v>345</v>
      </c>
      <c r="D948">
        <v>2017</v>
      </c>
      <c r="E948">
        <v>49.4</v>
      </c>
      <c r="F948">
        <v>5.5279998779296902</v>
      </c>
    </row>
    <row r="949" spans="1:6" x14ac:dyDescent="0.45">
      <c r="A949" t="s">
        <v>956</v>
      </c>
      <c r="B949" t="s">
        <v>64</v>
      </c>
      <c r="C949" t="s">
        <v>345</v>
      </c>
      <c r="D949">
        <v>2018</v>
      </c>
      <c r="E949">
        <v>48.9</v>
      </c>
      <c r="F949">
        <v>5.6479997634887704</v>
      </c>
    </row>
    <row r="950" spans="1:6" x14ac:dyDescent="0.45">
      <c r="A950" t="s">
        <v>956</v>
      </c>
      <c r="B950" t="s">
        <v>64</v>
      </c>
      <c r="C950" t="s">
        <v>345</v>
      </c>
      <c r="D950">
        <v>2019</v>
      </c>
      <c r="E950">
        <v>48.2</v>
      </c>
      <c r="F950">
        <v>5.3860001564025897</v>
      </c>
    </row>
    <row r="951" spans="1:6" x14ac:dyDescent="0.45">
      <c r="A951" t="s">
        <v>957</v>
      </c>
      <c r="B951" t="s">
        <v>67</v>
      </c>
      <c r="C951" t="s">
        <v>344</v>
      </c>
      <c r="D951">
        <v>1987</v>
      </c>
      <c r="E951">
        <v>20.9</v>
      </c>
    </row>
    <row r="952" spans="1:6" x14ac:dyDescent="0.45">
      <c r="A952" t="s">
        <v>957</v>
      </c>
      <c r="B952" t="s">
        <v>67</v>
      </c>
      <c r="C952" t="s">
        <v>344</v>
      </c>
      <c r="D952">
        <v>1989</v>
      </c>
      <c r="E952">
        <v>25</v>
      </c>
    </row>
    <row r="953" spans="1:6" x14ac:dyDescent="0.45">
      <c r="A953" t="s">
        <v>957</v>
      </c>
      <c r="B953" t="s">
        <v>67</v>
      </c>
      <c r="C953" t="s">
        <v>344</v>
      </c>
      <c r="D953">
        <v>1991</v>
      </c>
      <c r="E953">
        <v>29.6</v>
      </c>
      <c r="F953">
        <v>9.0629997253418004</v>
      </c>
    </row>
    <row r="954" spans="1:6" x14ac:dyDescent="0.45">
      <c r="A954" t="s">
        <v>957</v>
      </c>
      <c r="B954" t="s">
        <v>67</v>
      </c>
      <c r="C954" t="s">
        <v>344</v>
      </c>
      <c r="D954">
        <v>1993</v>
      </c>
      <c r="E954">
        <v>27.9</v>
      </c>
      <c r="F954">
        <v>12.097999572753899</v>
      </c>
    </row>
    <row r="955" spans="1:6" x14ac:dyDescent="0.45">
      <c r="A955" t="s">
        <v>957</v>
      </c>
      <c r="B955" t="s">
        <v>67</v>
      </c>
      <c r="C955" t="s">
        <v>344</v>
      </c>
      <c r="D955">
        <v>1994</v>
      </c>
      <c r="E955">
        <v>33.299999999999997</v>
      </c>
      <c r="F955">
        <v>10.8470001220703</v>
      </c>
    </row>
    <row r="956" spans="1:6" x14ac:dyDescent="0.45">
      <c r="A956" t="s">
        <v>957</v>
      </c>
      <c r="B956" t="s">
        <v>67</v>
      </c>
      <c r="C956" t="s">
        <v>344</v>
      </c>
      <c r="D956">
        <v>1998</v>
      </c>
      <c r="E956">
        <v>26.4</v>
      </c>
      <c r="F956">
        <v>8.9250001907348597</v>
      </c>
    </row>
    <row r="957" spans="1:6" x14ac:dyDescent="0.45">
      <c r="A957" t="s">
        <v>957</v>
      </c>
      <c r="B957" t="s">
        <v>67</v>
      </c>
      <c r="C957" t="s">
        <v>344</v>
      </c>
      <c r="D957">
        <v>1999</v>
      </c>
      <c r="E957">
        <v>30.2</v>
      </c>
      <c r="F957">
        <v>6.9289999008178702</v>
      </c>
    </row>
    <row r="958" spans="1:6" x14ac:dyDescent="0.45">
      <c r="A958" t="s">
        <v>957</v>
      </c>
      <c r="B958" t="s">
        <v>67</v>
      </c>
      <c r="C958" t="s">
        <v>344</v>
      </c>
      <c r="D958">
        <v>2000</v>
      </c>
      <c r="E958">
        <v>27.2</v>
      </c>
      <c r="F958">
        <v>6.5630002021789604</v>
      </c>
    </row>
    <row r="959" spans="1:6" x14ac:dyDescent="0.45">
      <c r="A959" t="s">
        <v>957</v>
      </c>
      <c r="B959" t="s">
        <v>67</v>
      </c>
      <c r="C959" t="s">
        <v>344</v>
      </c>
      <c r="D959">
        <v>2001</v>
      </c>
      <c r="E959">
        <v>26.9</v>
      </c>
      <c r="F959">
        <v>5.6710000038146999</v>
      </c>
    </row>
    <row r="960" spans="1:6" x14ac:dyDescent="0.45">
      <c r="A960" t="s">
        <v>957</v>
      </c>
      <c r="B960" t="s">
        <v>67</v>
      </c>
      <c r="C960" t="s">
        <v>344</v>
      </c>
      <c r="D960">
        <v>2002</v>
      </c>
      <c r="E960">
        <v>26.8</v>
      </c>
      <c r="F960">
        <v>5.6079998016357404</v>
      </c>
    </row>
    <row r="961" spans="1:6" x14ac:dyDescent="0.45">
      <c r="A961" t="s">
        <v>957</v>
      </c>
      <c r="B961" t="s">
        <v>67</v>
      </c>
      <c r="C961" t="s">
        <v>344</v>
      </c>
      <c r="D961">
        <v>2003</v>
      </c>
      <c r="E961">
        <v>30.9</v>
      </c>
      <c r="F961">
        <v>5.78999996185303</v>
      </c>
    </row>
    <row r="962" spans="1:6" x14ac:dyDescent="0.45">
      <c r="A962" t="s">
        <v>957</v>
      </c>
      <c r="B962" t="s">
        <v>67</v>
      </c>
      <c r="C962" t="s">
        <v>344</v>
      </c>
      <c r="D962">
        <v>2004</v>
      </c>
      <c r="E962">
        <v>29.9</v>
      </c>
      <c r="F962">
        <v>5.8319997787475604</v>
      </c>
    </row>
    <row r="963" spans="1:6" x14ac:dyDescent="0.45">
      <c r="A963" t="s">
        <v>957</v>
      </c>
      <c r="B963" t="s">
        <v>67</v>
      </c>
      <c r="C963" t="s">
        <v>344</v>
      </c>
      <c r="D963">
        <v>2005</v>
      </c>
      <c r="E963">
        <v>34.700000000000003</v>
      </c>
      <c r="F963">
        <v>7.1890001296997097</v>
      </c>
    </row>
    <row r="964" spans="1:6" x14ac:dyDescent="0.45">
      <c r="A964" t="s">
        <v>957</v>
      </c>
      <c r="B964" t="s">
        <v>67</v>
      </c>
      <c r="C964" t="s">
        <v>344</v>
      </c>
      <c r="D964">
        <v>2006</v>
      </c>
      <c r="E964">
        <v>28.3</v>
      </c>
      <c r="F964">
        <v>7.4939999580383301</v>
      </c>
    </row>
    <row r="965" spans="1:6" x14ac:dyDescent="0.45">
      <c r="A965" t="s">
        <v>957</v>
      </c>
      <c r="B965" t="s">
        <v>67</v>
      </c>
      <c r="C965" t="s">
        <v>344</v>
      </c>
      <c r="D965">
        <v>2007</v>
      </c>
      <c r="E965">
        <v>27.9</v>
      </c>
      <c r="F965">
        <v>7.4060001373290998</v>
      </c>
    </row>
    <row r="966" spans="1:6" x14ac:dyDescent="0.45">
      <c r="A966" t="s">
        <v>957</v>
      </c>
      <c r="B966" t="s">
        <v>67</v>
      </c>
      <c r="C966" t="s">
        <v>344</v>
      </c>
      <c r="D966">
        <v>2008</v>
      </c>
      <c r="E966">
        <v>27.5</v>
      </c>
      <c r="F966">
        <v>7.8169999122619602</v>
      </c>
    </row>
    <row r="967" spans="1:6" x14ac:dyDescent="0.45">
      <c r="A967" t="s">
        <v>957</v>
      </c>
      <c r="B967" t="s">
        <v>67</v>
      </c>
      <c r="C967" t="s">
        <v>344</v>
      </c>
      <c r="D967">
        <v>2009</v>
      </c>
      <c r="E967">
        <v>27</v>
      </c>
      <c r="F967">
        <v>10.0299997329712</v>
      </c>
    </row>
    <row r="968" spans="1:6" x14ac:dyDescent="0.45">
      <c r="A968" t="s">
        <v>957</v>
      </c>
      <c r="B968" t="s">
        <v>67</v>
      </c>
      <c r="C968" t="s">
        <v>344</v>
      </c>
      <c r="D968">
        <v>2010</v>
      </c>
      <c r="E968">
        <v>29.4</v>
      </c>
      <c r="F968">
        <v>11.171999931335399</v>
      </c>
    </row>
    <row r="969" spans="1:6" x14ac:dyDescent="0.45">
      <c r="A969" t="s">
        <v>957</v>
      </c>
      <c r="B969" t="s">
        <v>67</v>
      </c>
      <c r="C969" t="s">
        <v>344</v>
      </c>
      <c r="D969">
        <v>2011</v>
      </c>
      <c r="E969">
        <v>29.2</v>
      </c>
      <c r="F969">
        <v>11.029000282287599</v>
      </c>
    </row>
    <row r="970" spans="1:6" x14ac:dyDescent="0.45">
      <c r="A970" t="s">
        <v>957</v>
      </c>
      <c r="B970" t="s">
        <v>67</v>
      </c>
      <c r="C970" t="s">
        <v>344</v>
      </c>
      <c r="D970">
        <v>2012</v>
      </c>
      <c r="E970">
        <v>30.8</v>
      </c>
      <c r="F970">
        <v>11.0030002593994</v>
      </c>
    </row>
    <row r="971" spans="1:6" x14ac:dyDescent="0.45">
      <c r="A971" t="s">
        <v>957</v>
      </c>
      <c r="B971" t="s">
        <v>67</v>
      </c>
      <c r="C971" t="s">
        <v>344</v>
      </c>
      <c r="D971">
        <v>2013</v>
      </c>
      <c r="E971">
        <v>31.5</v>
      </c>
      <c r="F971">
        <v>10.1759996414185</v>
      </c>
    </row>
    <row r="972" spans="1:6" x14ac:dyDescent="0.45">
      <c r="A972" t="s">
        <v>957</v>
      </c>
      <c r="B972" t="s">
        <v>67</v>
      </c>
      <c r="C972" t="s">
        <v>344</v>
      </c>
      <c r="D972">
        <v>2014</v>
      </c>
      <c r="E972">
        <v>30.9</v>
      </c>
      <c r="F972">
        <v>7.7249999046325701</v>
      </c>
    </row>
    <row r="973" spans="1:6" x14ac:dyDescent="0.45">
      <c r="A973" t="s">
        <v>957</v>
      </c>
      <c r="B973" t="s">
        <v>67</v>
      </c>
      <c r="C973" t="s">
        <v>344</v>
      </c>
      <c r="D973">
        <v>2015</v>
      </c>
      <c r="E973">
        <v>30.4</v>
      </c>
      <c r="F973">
        <v>6.8130002021789604</v>
      </c>
    </row>
    <row r="974" spans="1:6" x14ac:dyDescent="0.45">
      <c r="A974" t="s">
        <v>957</v>
      </c>
      <c r="B974" t="s">
        <v>67</v>
      </c>
      <c r="C974" t="s">
        <v>344</v>
      </c>
      <c r="D974">
        <v>2016</v>
      </c>
      <c r="E974">
        <v>30.3</v>
      </c>
      <c r="F974">
        <v>5.1149997711181596</v>
      </c>
    </row>
    <row r="975" spans="1:6" x14ac:dyDescent="0.45">
      <c r="A975" t="s">
        <v>957</v>
      </c>
      <c r="B975" t="s">
        <v>67</v>
      </c>
      <c r="C975" t="s">
        <v>344</v>
      </c>
      <c r="D975">
        <v>2017</v>
      </c>
      <c r="E975">
        <v>30.6</v>
      </c>
      <c r="F975">
        <v>4.1560001373290998</v>
      </c>
    </row>
    <row r="976" spans="1:6" x14ac:dyDescent="0.45">
      <c r="A976" t="s">
        <v>958</v>
      </c>
      <c r="B976" t="s">
        <v>73</v>
      </c>
      <c r="C976" t="s">
        <v>344</v>
      </c>
      <c r="D976">
        <v>2003</v>
      </c>
      <c r="E976">
        <v>26.8</v>
      </c>
      <c r="F976">
        <v>3.9969999790191699</v>
      </c>
    </row>
    <row r="977" spans="1:6" x14ac:dyDescent="0.45">
      <c r="A977" t="s">
        <v>958</v>
      </c>
      <c r="B977" t="s">
        <v>73</v>
      </c>
      <c r="C977" t="s">
        <v>344</v>
      </c>
      <c r="D977">
        <v>2004</v>
      </c>
      <c r="E977">
        <v>28</v>
      </c>
      <c r="F977">
        <v>4.0310001373290998</v>
      </c>
    </row>
    <row r="978" spans="1:6" x14ac:dyDescent="0.45">
      <c r="A978" t="s">
        <v>958</v>
      </c>
      <c r="B978" t="s">
        <v>73</v>
      </c>
      <c r="C978" t="s">
        <v>344</v>
      </c>
      <c r="D978">
        <v>2005</v>
      </c>
      <c r="E978">
        <v>29</v>
      </c>
      <c r="F978">
        <v>2.5469999313354501</v>
      </c>
    </row>
    <row r="979" spans="1:6" x14ac:dyDescent="0.45">
      <c r="A979" t="s">
        <v>958</v>
      </c>
      <c r="B979" t="s">
        <v>73</v>
      </c>
      <c r="C979" t="s">
        <v>344</v>
      </c>
      <c r="D979">
        <v>2006</v>
      </c>
      <c r="E979">
        <v>30.2</v>
      </c>
      <c r="F979">
        <v>2.8299999237060498</v>
      </c>
    </row>
    <row r="980" spans="1:6" x14ac:dyDescent="0.45">
      <c r="A980" t="s">
        <v>958</v>
      </c>
      <c r="B980" t="s">
        <v>73</v>
      </c>
      <c r="C980" t="s">
        <v>344</v>
      </c>
      <c r="D980">
        <v>2007</v>
      </c>
      <c r="E980">
        <v>29.5</v>
      </c>
      <c r="F980">
        <v>2.2509999275207502</v>
      </c>
    </row>
    <row r="981" spans="1:6" x14ac:dyDescent="0.45">
      <c r="A981" t="s">
        <v>958</v>
      </c>
      <c r="B981" t="s">
        <v>73</v>
      </c>
      <c r="C981" t="s">
        <v>344</v>
      </c>
      <c r="D981">
        <v>2008</v>
      </c>
      <c r="E981">
        <v>31.8</v>
      </c>
      <c r="F981">
        <v>2.9460000991821298</v>
      </c>
    </row>
    <row r="982" spans="1:6" x14ac:dyDescent="0.45">
      <c r="A982" t="s">
        <v>958</v>
      </c>
      <c r="B982" t="s">
        <v>73</v>
      </c>
      <c r="C982" t="s">
        <v>344</v>
      </c>
      <c r="D982">
        <v>2009</v>
      </c>
      <c r="E982">
        <v>28.7</v>
      </c>
      <c r="F982">
        <v>7.2199997901916504</v>
      </c>
    </row>
    <row r="983" spans="1:6" x14ac:dyDescent="0.45">
      <c r="A983" t="s">
        <v>958</v>
      </c>
      <c r="B983" t="s">
        <v>73</v>
      </c>
      <c r="C983" t="s">
        <v>344</v>
      </c>
      <c r="D983">
        <v>2010</v>
      </c>
      <c r="E983">
        <v>26.2</v>
      </c>
      <c r="F983">
        <v>7.5640001296997097</v>
      </c>
    </row>
    <row r="984" spans="1:6" x14ac:dyDescent="0.45">
      <c r="A984" t="s">
        <v>958</v>
      </c>
      <c r="B984" t="s">
        <v>73</v>
      </c>
      <c r="C984" t="s">
        <v>344</v>
      </c>
      <c r="D984">
        <v>2011</v>
      </c>
      <c r="E984">
        <v>26.8</v>
      </c>
      <c r="F984">
        <v>7.0279998779296902</v>
      </c>
    </row>
    <row r="985" spans="1:6" x14ac:dyDescent="0.45">
      <c r="A985" t="s">
        <v>958</v>
      </c>
      <c r="B985" t="s">
        <v>73</v>
      </c>
      <c r="C985" t="s">
        <v>344</v>
      </c>
      <c r="D985">
        <v>2012</v>
      </c>
      <c r="E985">
        <v>26.8</v>
      </c>
      <c r="F985">
        <v>6</v>
      </c>
    </row>
    <row r="986" spans="1:6" x14ac:dyDescent="0.45">
      <c r="A986" t="s">
        <v>958</v>
      </c>
      <c r="B986" t="s">
        <v>73</v>
      </c>
      <c r="C986" t="s">
        <v>344</v>
      </c>
      <c r="D986">
        <v>2013</v>
      </c>
      <c r="E986">
        <v>25.4</v>
      </c>
      <c r="F986">
        <v>5.3759999275207502</v>
      </c>
    </row>
    <row r="987" spans="1:6" x14ac:dyDescent="0.45">
      <c r="A987" t="s">
        <v>958</v>
      </c>
      <c r="B987" t="s">
        <v>73</v>
      </c>
      <c r="C987" t="s">
        <v>344</v>
      </c>
      <c r="D987">
        <v>2014</v>
      </c>
      <c r="E987">
        <v>27.8</v>
      </c>
      <c r="F987">
        <v>4.8969998359680202</v>
      </c>
    </row>
    <row r="988" spans="1:6" x14ac:dyDescent="0.45">
      <c r="A988" t="s">
        <v>958</v>
      </c>
      <c r="B988" t="s">
        <v>73</v>
      </c>
      <c r="C988" t="s">
        <v>344</v>
      </c>
      <c r="D988">
        <v>2015</v>
      </c>
      <c r="E988">
        <v>26.8</v>
      </c>
      <c r="F988">
        <v>3.9790000915527299</v>
      </c>
    </row>
    <row r="989" spans="1:6" x14ac:dyDescent="0.45">
      <c r="A989" t="s">
        <v>958</v>
      </c>
      <c r="B989" t="s">
        <v>73</v>
      </c>
      <c r="C989" t="s">
        <v>344</v>
      </c>
      <c r="D989">
        <v>2016</v>
      </c>
      <c r="E989">
        <v>27.2</v>
      </c>
      <c r="F989">
        <v>2.9779999256134002</v>
      </c>
    </row>
    <row r="990" spans="1:6" x14ac:dyDescent="0.45">
      <c r="A990" t="s">
        <v>958</v>
      </c>
      <c r="B990" t="s">
        <v>73</v>
      </c>
      <c r="C990" t="s">
        <v>344</v>
      </c>
      <c r="D990">
        <v>2017</v>
      </c>
      <c r="E990">
        <v>26.1</v>
      </c>
      <c r="F990">
        <v>2.7420001029968302</v>
      </c>
    </row>
    <row r="991" spans="1:6" x14ac:dyDescent="0.45">
      <c r="A991" t="s">
        <v>958</v>
      </c>
      <c r="B991" t="s">
        <v>73</v>
      </c>
      <c r="C991" t="s">
        <v>344</v>
      </c>
      <c r="D991">
        <v>2018</v>
      </c>
      <c r="E991">
        <v>26.6</v>
      </c>
      <c r="F991">
        <v>2.7039999961853001</v>
      </c>
    </row>
    <row r="992" spans="1:6" x14ac:dyDescent="0.45">
      <c r="A992" t="s">
        <v>958</v>
      </c>
      <c r="B992" t="s">
        <v>73</v>
      </c>
      <c r="C992" t="s">
        <v>344</v>
      </c>
      <c r="D992">
        <v>2019</v>
      </c>
      <c r="E992">
        <v>26.8</v>
      </c>
      <c r="F992">
        <v>2.8420000076293901</v>
      </c>
    </row>
    <row r="993" spans="1:6" x14ac:dyDescent="0.45">
      <c r="A993" t="s">
        <v>959</v>
      </c>
      <c r="B993" t="s">
        <v>69</v>
      </c>
      <c r="C993" t="s">
        <v>347</v>
      </c>
      <c r="D993">
        <v>1977</v>
      </c>
      <c r="E993">
        <v>29.7</v>
      </c>
    </row>
    <row r="994" spans="1:6" x14ac:dyDescent="0.45">
      <c r="A994" t="s">
        <v>959</v>
      </c>
      <c r="B994" t="s">
        <v>69</v>
      </c>
      <c r="C994" t="s">
        <v>347</v>
      </c>
      <c r="D994">
        <v>1983</v>
      </c>
      <c r="E994">
        <v>27.2</v>
      </c>
    </row>
    <row r="995" spans="1:6" x14ac:dyDescent="0.45">
      <c r="A995" t="s">
        <v>959</v>
      </c>
      <c r="B995" t="s">
        <v>69</v>
      </c>
      <c r="C995" t="s">
        <v>347</v>
      </c>
      <c r="D995">
        <v>1987</v>
      </c>
      <c r="E995">
        <v>27.5</v>
      </c>
    </row>
    <row r="996" spans="1:6" x14ac:dyDescent="0.45">
      <c r="A996" t="s">
        <v>959</v>
      </c>
      <c r="B996" t="s">
        <v>69</v>
      </c>
      <c r="C996" t="s">
        <v>347</v>
      </c>
      <c r="D996">
        <v>2022</v>
      </c>
      <c r="E996">
        <v>25.5</v>
      </c>
    </row>
    <row r="997" spans="1:6" x14ac:dyDescent="0.45">
      <c r="A997" t="s">
        <v>959</v>
      </c>
      <c r="B997" t="s">
        <v>69</v>
      </c>
      <c r="C997" t="s">
        <v>347</v>
      </c>
      <c r="D997">
        <v>1993</v>
      </c>
      <c r="E997">
        <v>26.1</v>
      </c>
      <c r="F997">
        <v>5.61199998855591</v>
      </c>
    </row>
    <row r="998" spans="1:6" x14ac:dyDescent="0.45">
      <c r="A998" t="s">
        <v>959</v>
      </c>
      <c r="B998" t="s">
        <v>69</v>
      </c>
      <c r="C998" t="s">
        <v>347</v>
      </c>
      <c r="D998">
        <v>2004</v>
      </c>
      <c r="E998">
        <v>27.7</v>
      </c>
      <c r="F998">
        <v>5.6690001487731898</v>
      </c>
    </row>
    <row r="999" spans="1:6" x14ac:dyDescent="0.45">
      <c r="A999" t="s">
        <v>959</v>
      </c>
      <c r="B999" t="s">
        <v>69</v>
      </c>
      <c r="C999" t="s">
        <v>347</v>
      </c>
      <c r="D999">
        <v>2009</v>
      </c>
      <c r="E999">
        <v>27.8</v>
      </c>
      <c r="F999">
        <v>5.56599998474121</v>
      </c>
    </row>
    <row r="1000" spans="1:6" x14ac:dyDescent="0.45">
      <c r="A1000" t="s">
        <v>959</v>
      </c>
      <c r="B1000" t="s">
        <v>69</v>
      </c>
      <c r="C1000" t="s">
        <v>347</v>
      </c>
      <c r="D1000">
        <v>2011</v>
      </c>
      <c r="E1000">
        <v>28.8</v>
      </c>
      <c r="F1000">
        <v>5.63800001144409</v>
      </c>
    </row>
    <row r="1001" spans="1:6" x14ac:dyDescent="0.45">
      <c r="A1001" t="s">
        <v>960</v>
      </c>
      <c r="B1001" t="s">
        <v>68</v>
      </c>
      <c r="C1001" t="s">
        <v>346</v>
      </c>
      <c r="D1001">
        <v>1984</v>
      </c>
      <c r="E1001">
        <v>32.299999999999997</v>
      </c>
    </row>
    <row r="1002" spans="1:6" x14ac:dyDescent="0.45">
      <c r="A1002" t="s">
        <v>960</v>
      </c>
      <c r="B1002" t="s">
        <v>68</v>
      </c>
      <c r="C1002" t="s">
        <v>346</v>
      </c>
      <c r="D1002">
        <v>1987</v>
      </c>
      <c r="E1002">
        <v>30.4</v>
      </c>
    </row>
    <row r="1003" spans="1:6" x14ac:dyDescent="0.45">
      <c r="A1003" t="s">
        <v>960</v>
      </c>
      <c r="B1003" t="s">
        <v>68</v>
      </c>
      <c r="C1003" t="s">
        <v>346</v>
      </c>
      <c r="D1003">
        <v>1990</v>
      </c>
      <c r="E1003">
        <v>31.1</v>
      </c>
    </row>
    <row r="1004" spans="1:6" x14ac:dyDescent="0.45">
      <c r="A1004" t="s">
        <v>960</v>
      </c>
      <c r="B1004" t="s">
        <v>68</v>
      </c>
      <c r="C1004" t="s">
        <v>346</v>
      </c>
      <c r="D1004">
        <v>2020</v>
      </c>
      <c r="E1004">
        <v>35.299999999999997</v>
      </c>
    </row>
    <row r="1005" spans="1:6" x14ac:dyDescent="0.45">
      <c r="A1005" t="s">
        <v>960</v>
      </c>
      <c r="B1005" t="s">
        <v>68</v>
      </c>
      <c r="C1005" t="s">
        <v>346</v>
      </c>
      <c r="D1005">
        <v>2021</v>
      </c>
      <c r="E1005">
        <v>35.5</v>
      </c>
    </row>
    <row r="1006" spans="1:6" x14ac:dyDescent="0.45">
      <c r="A1006" t="s">
        <v>960</v>
      </c>
      <c r="B1006" t="s">
        <v>68</v>
      </c>
      <c r="C1006" t="s">
        <v>346</v>
      </c>
      <c r="D1006">
        <v>2022</v>
      </c>
      <c r="E1006">
        <v>35.5</v>
      </c>
    </row>
    <row r="1007" spans="1:6" x14ac:dyDescent="0.45">
      <c r="A1007" t="s">
        <v>960</v>
      </c>
      <c r="B1007" t="s">
        <v>68</v>
      </c>
      <c r="C1007" t="s">
        <v>346</v>
      </c>
      <c r="D1007">
        <v>2023</v>
      </c>
      <c r="E1007">
        <v>36.1</v>
      </c>
    </row>
    <row r="1008" spans="1:6" x14ac:dyDescent="0.45">
      <c r="A1008" t="s">
        <v>960</v>
      </c>
      <c r="B1008" t="s">
        <v>68</v>
      </c>
      <c r="C1008" t="s">
        <v>346</v>
      </c>
      <c r="D1008">
        <v>2024</v>
      </c>
      <c r="E1008">
        <v>34.9</v>
      </c>
    </row>
    <row r="1009" spans="1:6" x14ac:dyDescent="0.45">
      <c r="A1009" t="s">
        <v>960</v>
      </c>
      <c r="B1009" t="s">
        <v>68</v>
      </c>
      <c r="C1009" t="s">
        <v>346</v>
      </c>
      <c r="D1009">
        <v>1993</v>
      </c>
      <c r="E1009">
        <v>31.8</v>
      </c>
      <c r="F1009">
        <v>3.08899998664856</v>
      </c>
    </row>
    <row r="1010" spans="1:6" x14ac:dyDescent="0.45">
      <c r="A1010" t="s">
        <v>960</v>
      </c>
      <c r="B1010" t="s">
        <v>68</v>
      </c>
      <c r="C1010" t="s">
        <v>346</v>
      </c>
      <c r="D1010">
        <v>1996</v>
      </c>
      <c r="E1010">
        <v>34.200000000000003</v>
      </c>
      <c r="F1010">
        <v>4.3699998855590803</v>
      </c>
    </row>
    <row r="1011" spans="1:6" x14ac:dyDescent="0.45">
      <c r="A1011" t="s">
        <v>960</v>
      </c>
      <c r="B1011" t="s">
        <v>68</v>
      </c>
      <c r="C1011" t="s">
        <v>346</v>
      </c>
      <c r="D1011">
        <v>1998</v>
      </c>
      <c r="E1011">
        <v>30.9</v>
      </c>
      <c r="F1011">
        <v>5.46000003814697</v>
      </c>
    </row>
    <row r="1012" spans="1:6" x14ac:dyDescent="0.45">
      <c r="A1012" t="s">
        <v>960</v>
      </c>
      <c r="B1012" t="s">
        <v>68</v>
      </c>
      <c r="C1012" t="s">
        <v>346</v>
      </c>
      <c r="D1012">
        <v>1999</v>
      </c>
      <c r="E1012">
        <v>30.8</v>
      </c>
      <c r="F1012">
        <v>6.3000001907348597</v>
      </c>
    </row>
    <row r="1013" spans="1:6" x14ac:dyDescent="0.45">
      <c r="A1013" t="s">
        <v>960</v>
      </c>
      <c r="B1013" t="s">
        <v>68</v>
      </c>
      <c r="C1013" t="s">
        <v>346</v>
      </c>
      <c r="D1013">
        <v>2000</v>
      </c>
      <c r="E1013">
        <v>30.3</v>
      </c>
      <c r="F1013">
        <v>6.0780000686645499</v>
      </c>
    </row>
    <row r="1014" spans="1:6" x14ac:dyDescent="0.45">
      <c r="A1014" t="s">
        <v>960</v>
      </c>
      <c r="B1014" t="s">
        <v>68</v>
      </c>
      <c r="C1014" t="s">
        <v>346</v>
      </c>
      <c r="D1014">
        <v>2001</v>
      </c>
      <c r="E1014">
        <v>31.2</v>
      </c>
      <c r="F1014">
        <v>6.0819997787475604</v>
      </c>
    </row>
    <row r="1015" spans="1:6" x14ac:dyDescent="0.45">
      <c r="A1015" t="s">
        <v>960</v>
      </c>
      <c r="B1015" t="s">
        <v>68</v>
      </c>
      <c r="C1015" t="s">
        <v>346</v>
      </c>
      <c r="D1015">
        <v>2002</v>
      </c>
      <c r="E1015">
        <v>30.2</v>
      </c>
      <c r="F1015">
        <v>6.6040000915527299</v>
      </c>
    </row>
    <row r="1016" spans="1:6" x14ac:dyDescent="0.45">
      <c r="A1016" t="s">
        <v>960</v>
      </c>
      <c r="B1016" t="s">
        <v>68</v>
      </c>
      <c r="C1016" t="s">
        <v>346</v>
      </c>
      <c r="D1016">
        <v>2003</v>
      </c>
      <c r="E1016">
        <v>29.3</v>
      </c>
      <c r="F1016">
        <v>6.65700006484985</v>
      </c>
    </row>
    <row r="1017" spans="1:6" x14ac:dyDescent="0.45">
      <c r="A1017" t="s">
        <v>960</v>
      </c>
      <c r="B1017" t="s">
        <v>68</v>
      </c>
      <c r="C1017" t="s">
        <v>346</v>
      </c>
      <c r="D1017">
        <v>2004</v>
      </c>
      <c r="E1017">
        <v>30.4</v>
      </c>
      <c r="F1017">
        <v>7.30299997329712</v>
      </c>
    </row>
    <row r="1018" spans="1:6" x14ac:dyDescent="0.45">
      <c r="A1018" t="s">
        <v>960</v>
      </c>
      <c r="B1018" t="s">
        <v>68</v>
      </c>
      <c r="C1018" t="s">
        <v>346</v>
      </c>
      <c r="D1018">
        <v>2005</v>
      </c>
      <c r="E1018">
        <v>29.9</v>
      </c>
      <c r="F1018">
        <v>7.9450001716613796</v>
      </c>
    </row>
    <row r="1019" spans="1:6" x14ac:dyDescent="0.45">
      <c r="A1019" t="s">
        <v>960</v>
      </c>
      <c r="B1019" t="s">
        <v>68</v>
      </c>
      <c r="C1019" t="s">
        <v>346</v>
      </c>
      <c r="D1019">
        <v>2006</v>
      </c>
      <c r="E1019">
        <v>31.5</v>
      </c>
      <c r="F1019">
        <v>7.5510001182556197</v>
      </c>
    </row>
    <row r="1020" spans="1:6" x14ac:dyDescent="0.45">
      <c r="A1020" t="s">
        <v>960</v>
      </c>
      <c r="B1020" t="s">
        <v>68</v>
      </c>
      <c r="C1020" t="s">
        <v>346</v>
      </c>
      <c r="D1020">
        <v>2007</v>
      </c>
      <c r="E1020">
        <v>33.200000000000003</v>
      </c>
      <c r="F1020">
        <v>8.0600004196166992</v>
      </c>
    </row>
    <row r="1021" spans="1:6" x14ac:dyDescent="0.45">
      <c r="A1021" t="s">
        <v>960</v>
      </c>
      <c r="B1021" t="s">
        <v>68</v>
      </c>
      <c r="C1021" t="s">
        <v>346</v>
      </c>
      <c r="D1021">
        <v>2008</v>
      </c>
      <c r="E1021">
        <v>32.6</v>
      </c>
      <c r="F1021">
        <v>7.2090001106262198</v>
      </c>
    </row>
    <row r="1022" spans="1:6" x14ac:dyDescent="0.45">
      <c r="A1022" t="s">
        <v>960</v>
      </c>
      <c r="B1022" t="s">
        <v>68</v>
      </c>
      <c r="C1022" t="s">
        <v>346</v>
      </c>
      <c r="D1022">
        <v>2009</v>
      </c>
      <c r="E1022">
        <v>33.4</v>
      </c>
      <c r="F1022">
        <v>6.1059999465942401</v>
      </c>
    </row>
    <row r="1023" spans="1:6" x14ac:dyDescent="0.45">
      <c r="A1023" t="s">
        <v>960</v>
      </c>
      <c r="B1023" t="s">
        <v>68</v>
      </c>
      <c r="C1023" t="s">
        <v>346</v>
      </c>
      <c r="D1023">
        <v>2010</v>
      </c>
      <c r="E1023">
        <v>34.6</v>
      </c>
      <c r="F1023">
        <v>5.6139998435974103</v>
      </c>
    </row>
    <row r="1024" spans="1:6" x14ac:dyDescent="0.45">
      <c r="A1024" t="s">
        <v>960</v>
      </c>
      <c r="B1024" t="s">
        <v>68</v>
      </c>
      <c r="C1024" t="s">
        <v>346</v>
      </c>
      <c r="D1024">
        <v>2011</v>
      </c>
      <c r="E1024">
        <v>37.9</v>
      </c>
      <c r="F1024">
        <v>5.1529998779296902</v>
      </c>
    </row>
    <row r="1025" spans="1:6" x14ac:dyDescent="0.45">
      <c r="A1025" t="s">
        <v>960</v>
      </c>
      <c r="B1025" t="s">
        <v>68</v>
      </c>
      <c r="C1025" t="s">
        <v>346</v>
      </c>
      <c r="D1025">
        <v>2012</v>
      </c>
      <c r="E1025">
        <v>37.1</v>
      </c>
      <c r="F1025">
        <v>4.46799993515015</v>
      </c>
    </row>
    <row r="1026" spans="1:6" x14ac:dyDescent="0.45">
      <c r="A1026" t="s">
        <v>960</v>
      </c>
      <c r="B1026" t="s">
        <v>68</v>
      </c>
      <c r="C1026" t="s">
        <v>346</v>
      </c>
      <c r="D1026">
        <v>2013</v>
      </c>
      <c r="E1026">
        <v>38.9</v>
      </c>
      <c r="F1026">
        <v>4.3359999656677202</v>
      </c>
    </row>
    <row r="1027" spans="1:6" x14ac:dyDescent="0.45">
      <c r="A1027" t="s">
        <v>960</v>
      </c>
      <c r="B1027" t="s">
        <v>68</v>
      </c>
      <c r="C1027" t="s">
        <v>346</v>
      </c>
      <c r="D1027">
        <v>2014</v>
      </c>
      <c r="E1027">
        <v>38.799999999999997</v>
      </c>
      <c r="F1027">
        <v>4.0489997863769496</v>
      </c>
    </row>
    <row r="1028" spans="1:6" x14ac:dyDescent="0.45">
      <c r="A1028" t="s">
        <v>960</v>
      </c>
      <c r="B1028" t="s">
        <v>68</v>
      </c>
      <c r="C1028" t="s">
        <v>346</v>
      </c>
      <c r="D1028">
        <v>2015</v>
      </c>
      <c r="E1028">
        <v>38.200000000000003</v>
      </c>
      <c r="F1028">
        <v>4.5139999389648402</v>
      </c>
    </row>
    <row r="1029" spans="1:6" x14ac:dyDescent="0.45">
      <c r="A1029" t="s">
        <v>960</v>
      </c>
      <c r="B1029" t="s">
        <v>68</v>
      </c>
      <c r="C1029" t="s">
        <v>346</v>
      </c>
      <c r="D1029">
        <v>2016</v>
      </c>
      <c r="E1029">
        <v>36.9</v>
      </c>
      <c r="F1029">
        <v>4.3010001182556197</v>
      </c>
    </row>
    <row r="1030" spans="1:6" x14ac:dyDescent="0.45">
      <c r="A1030" t="s">
        <v>960</v>
      </c>
      <c r="B1030" t="s">
        <v>68</v>
      </c>
      <c r="C1030" t="s">
        <v>346</v>
      </c>
      <c r="D1030">
        <v>2017</v>
      </c>
      <c r="E1030">
        <v>36.4</v>
      </c>
      <c r="F1030">
        <v>4.1849999427795401</v>
      </c>
    </row>
    <row r="1031" spans="1:6" x14ac:dyDescent="0.45">
      <c r="A1031" t="s">
        <v>960</v>
      </c>
      <c r="B1031" t="s">
        <v>68</v>
      </c>
      <c r="C1031" t="s">
        <v>346</v>
      </c>
      <c r="D1031">
        <v>2018</v>
      </c>
      <c r="E1031">
        <v>36.299999999999997</v>
      </c>
      <c r="F1031">
        <v>4.5110001564025897</v>
      </c>
    </row>
    <row r="1032" spans="1:6" x14ac:dyDescent="0.45">
      <c r="A1032" t="s">
        <v>960</v>
      </c>
      <c r="B1032" t="s">
        <v>68</v>
      </c>
      <c r="C1032" t="s">
        <v>346</v>
      </c>
      <c r="D1032">
        <v>2019</v>
      </c>
      <c r="E1032">
        <v>35.4</v>
      </c>
      <c r="F1032">
        <v>4.6869997978210396</v>
      </c>
    </row>
    <row r="1033" spans="1:6" x14ac:dyDescent="0.45">
      <c r="A1033" t="s">
        <v>961</v>
      </c>
      <c r="B1033" t="s">
        <v>71</v>
      </c>
      <c r="C1033" t="s">
        <v>342</v>
      </c>
      <c r="D1033">
        <v>1986</v>
      </c>
      <c r="E1033">
        <v>47.4</v>
      </c>
    </row>
    <row r="1034" spans="1:6" x14ac:dyDescent="0.45">
      <c r="A1034" t="s">
        <v>961</v>
      </c>
      <c r="B1034" t="s">
        <v>71</v>
      </c>
      <c r="C1034" t="s">
        <v>342</v>
      </c>
      <c r="D1034">
        <v>1990</v>
      </c>
      <c r="E1034">
        <v>43.6</v>
      </c>
    </row>
    <row r="1035" spans="1:6" x14ac:dyDescent="0.45">
      <c r="A1035" t="s">
        <v>961</v>
      </c>
      <c r="B1035" t="s">
        <v>71</v>
      </c>
      <c r="C1035" t="s">
        <v>342</v>
      </c>
      <c r="D1035">
        <v>2020</v>
      </c>
      <c r="E1035">
        <v>35.799999999999997</v>
      </c>
    </row>
    <row r="1036" spans="1:6" x14ac:dyDescent="0.45">
      <c r="A1036" t="s">
        <v>961</v>
      </c>
      <c r="B1036" t="s">
        <v>71</v>
      </c>
      <c r="C1036" t="s">
        <v>342</v>
      </c>
      <c r="D1036">
        <v>2021</v>
      </c>
      <c r="E1036">
        <v>35.5</v>
      </c>
    </row>
    <row r="1037" spans="1:6" x14ac:dyDescent="0.45">
      <c r="A1037" t="s">
        <v>961</v>
      </c>
      <c r="B1037" t="s">
        <v>71</v>
      </c>
      <c r="C1037" t="s">
        <v>342</v>
      </c>
      <c r="D1037">
        <v>2022</v>
      </c>
      <c r="E1037">
        <v>34.799999999999997</v>
      </c>
    </row>
    <row r="1038" spans="1:6" x14ac:dyDescent="0.45">
      <c r="A1038" t="s">
        <v>961</v>
      </c>
      <c r="B1038" t="s">
        <v>71</v>
      </c>
      <c r="C1038" t="s">
        <v>342</v>
      </c>
      <c r="D1038">
        <v>2023</v>
      </c>
      <c r="E1038">
        <v>35.9</v>
      </c>
    </row>
    <row r="1039" spans="1:6" x14ac:dyDescent="0.45">
      <c r="A1039" t="s">
        <v>961</v>
      </c>
      <c r="B1039" t="s">
        <v>71</v>
      </c>
      <c r="C1039" t="s">
        <v>342</v>
      </c>
      <c r="D1039">
        <v>1994</v>
      </c>
      <c r="E1039">
        <v>43</v>
      </c>
      <c r="F1039">
        <v>9.9510002136230504</v>
      </c>
    </row>
    <row r="1040" spans="1:6" x14ac:dyDescent="0.45">
      <c r="A1040" t="s">
        <v>961</v>
      </c>
      <c r="B1040" t="s">
        <v>71</v>
      </c>
      <c r="C1040" t="s">
        <v>342</v>
      </c>
      <c r="D1040">
        <v>1998</v>
      </c>
      <c r="E1040">
        <v>44.1</v>
      </c>
      <c r="F1040">
        <v>10.2119998931885</v>
      </c>
    </row>
    <row r="1041" spans="1:6" x14ac:dyDescent="0.45">
      <c r="A1041" t="s">
        <v>961</v>
      </c>
      <c r="B1041" t="s">
        <v>71</v>
      </c>
      <c r="C1041" t="s">
        <v>342</v>
      </c>
      <c r="D1041">
        <v>2005</v>
      </c>
      <c r="E1041">
        <v>43.6</v>
      </c>
      <c r="F1041">
        <v>12.1000003814697</v>
      </c>
    </row>
    <row r="1042" spans="1:6" x14ac:dyDescent="0.45">
      <c r="A1042" t="s">
        <v>961</v>
      </c>
      <c r="B1042" t="s">
        <v>71</v>
      </c>
      <c r="C1042" t="s">
        <v>342</v>
      </c>
      <c r="D1042">
        <v>2006</v>
      </c>
      <c r="E1042">
        <v>44.8</v>
      </c>
      <c r="F1042">
        <v>11.199999809265099</v>
      </c>
    </row>
    <row r="1043" spans="1:6" x14ac:dyDescent="0.45">
      <c r="A1043" t="s">
        <v>961</v>
      </c>
      <c r="B1043" t="s">
        <v>71</v>
      </c>
      <c r="C1043" t="s">
        <v>342</v>
      </c>
      <c r="D1043">
        <v>2009</v>
      </c>
      <c r="E1043">
        <v>42.1</v>
      </c>
      <c r="F1043">
        <v>11.9700002670288</v>
      </c>
    </row>
    <row r="1044" spans="1:6" x14ac:dyDescent="0.45">
      <c r="A1044" t="s">
        <v>961</v>
      </c>
      <c r="B1044" t="s">
        <v>71</v>
      </c>
      <c r="C1044" t="s">
        <v>342</v>
      </c>
      <c r="D1044">
        <v>2011</v>
      </c>
      <c r="E1044">
        <v>34.700000000000003</v>
      </c>
      <c r="F1044">
        <v>12.449999809265099</v>
      </c>
    </row>
    <row r="1045" spans="1:6" x14ac:dyDescent="0.45">
      <c r="A1045" t="s">
        <v>961</v>
      </c>
      <c r="B1045" t="s">
        <v>71</v>
      </c>
      <c r="C1045" t="s">
        <v>342</v>
      </c>
      <c r="D1045">
        <v>2012</v>
      </c>
      <c r="E1045">
        <v>34.4</v>
      </c>
      <c r="F1045">
        <v>12.6300001144409</v>
      </c>
    </row>
    <row r="1046" spans="1:6" x14ac:dyDescent="0.45">
      <c r="A1046" t="s">
        <v>961</v>
      </c>
      <c r="B1046" t="s">
        <v>71</v>
      </c>
      <c r="C1046" t="s">
        <v>342</v>
      </c>
      <c r="D1046">
        <v>2013</v>
      </c>
      <c r="E1046">
        <v>34</v>
      </c>
      <c r="F1046">
        <v>10.439999580383301</v>
      </c>
    </row>
    <row r="1047" spans="1:6" x14ac:dyDescent="0.45">
      <c r="A1047" t="s">
        <v>961</v>
      </c>
      <c r="B1047" t="s">
        <v>71</v>
      </c>
      <c r="C1047" t="s">
        <v>342</v>
      </c>
      <c r="D1047">
        <v>2014</v>
      </c>
      <c r="E1047">
        <v>34.799999999999997</v>
      </c>
      <c r="F1047">
        <v>10.569999694824199</v>
      </c>
    </row>
    <row r="1048" spans="1:6" x14ac:dyDescent="0.45">
      <c r="A1048" t="s">
        <v>961</v>
      </c>
      <c r="B1048" t="s">
        <v>71</v>
      </c>
      <c r="C1048" t="s">
        <v>342</v>
      </c>
      <c r="D1048">
        <v>2015</v>
      </c>
      <c r="E1048">
        <v>35.299999999999997</v>
      </c>
      <c r="F1048">
        <v>11.060000419616699</v>
      </c>
    </row>
    <row r="1049" spans="1:6" x14ac:dyDescent="0.45">
      <c r="A1049" t="s">
        <v>961</v>
      </c>
      <c r="B1049" t="s">
        <v>71</v>
      </c>
      <c r="C1049" t="s">
        <v>342</v>
      </c>
      <c r="D1049">
        <v>2016</v>
      </c>
      <c r="E1049">
        <v>35.9</v>
      </c>
      <c r="F1049">
        <v>12.430000305175801</v>
      </c>
    </row>
    <row r="1050" spans="1:6" x14ac:dyDescent="0.45">
      <c r="A1050" t="s">
        <v>961</v>
      </c>
      <c r="B1050" t="s">
        <v>71</v>
      </c>
      <c r="C1050" t="s">
        <v>342</v>
      </c>
      <c r="D1050">
        <v>2017</v>
      </c>
      <c r="E1050">
        <v>36.700000000000003</v>
      </c>
      <c r="F1050">
        <v>12.1000003814697</v>
      </c>
    </row>
    <row r="1051" spans="1:6" x14ac:dyDescent="0.45">
      <c r="A1051" t="s">
        <v>961</v>
      </c>
      <c r="B1051" t="s">
        <v>71</v>
      </c>
      <c r="C1051" t="s">
        <v>342</v>
      </c>
      <c r="D1051">
        <v>2018</v>
      </c>
      <c r="E1051">
        <v>37.4</v>
      </c>
      <c r="F1051">
        <v>12.039999961853001</v>
      </c>
    </row>
    <row r="1052" spans="1:6" x14ac:dyDescent="0.45">
      <c r="A1052" t="s">
        <v>961</v>
      </c>
      <c r="B1052" t="s">
        <v>71</v>
      </c>
      <c r="C1052" t="s">
        <v>342</v>
      </c>
      <c r="D1052">
        <v>2019</v>
      </c>
      <c r="E1052">
        <v>36.5</v>
      </c>
      <c r="F1052">
        <v>11.381999969482401</v>
      </c>
    </row>
    <row r="1053" spans="1:6" x14ac:dyDescent="0.45">
      <c r="A1053" t="s">
        <v>962</v>
      </c>
      <c r="B1053" t="s">
        <v>72</v>
      </c>
      <c r="C1053" t="s">
        <v>342</v>
      </c>
      <c r="D1053">
        <v>2023</v>
      </c>
      <c r="E1053">
        <v>29.8</v>
      </c>
    </row>
    <row r="1054" spans="1:6" x14ac:dyDescent="0.45">
      <c r="A1054" t="s">
        <v>962</v>
      </c>
      <c r="B1054" t="s">
        <v>72</v>
      </c>
      <c r="C1054" t="s">
        <v>342</v>
      </c>
      <c r="D1054">
        <v>2006</v>
      </c>
      <c r="E1054">
        <v>28.6</v>
      </c>
      <c r="F1054">
        <v>8.7989997863769496</v>
      </c>
    </row>
    <row r="1055" spans="1:6" x14ac:dyDescent="0.45">
      <c r="A1055" t="s">
        <v>962</v>
      </c>
      <c r="B1055" t="s">
        <v>72</v>
      </c>
      <c r="C1055" t="s">
        <v>342</v>
      </c>
      <c r="D1055">
        <v>2012</v>
      </c>
      <c r="E1055">
        <v>29.5</v>
      </c>
      <c r="F1055">
        <v>7.9650001525878897</v>
      </c>
    </row>
    <row r="1056" spans="1:6" x14ac:dyDescent="0.45">
      <c r="A1056" t="s">
        <v>963</v>
      </c>
      <c r="B1056" t="s">
        <v>70</v>
      </c>
      <c r="C1056" t="s">
        <v>344</v>
      </c>
      <c r="D1056">
        <v>1987</v>
      </c>
      <c r="E1056">
        <v>35.5</v>
      </c>
    </row>
    <row r="1057" spans="1:6" x14ac:dyDescent="0.45">
      <c r="A1057" t="s">
        <v>963</v>
      </c>
      <c r="B1057" t="s">
        <v>70</v>
      </c>
      <c r="C1057" t="s">
        <v>344</v>
      </c>
      <c r="D1057">
        <v>2020</v>
      </c>
      <c r="E1057">
        <v>29.2</v>
      </c>
    </row>
    <row r="1058" spans="1:6" x14ac:dyDescent="0.45">
      <c r="A1058" t="s">
        <v>963</v>
      </c>
      <c r="B1058" t="s">
        <v>70</v>
      </c>
      <c r="C1058" t="s">
        <v>344</v>
      </c>
      <c r="D1058">
        <v>2021</v>
      </c>
      <c r="E1058">
        <v>29.4</v>
      </c>
    </row>
    <row r="1059" spans="1:6" x14ac:dyDescent="0.45">
      <c r="A1059" t="s">
        <v>963</v>
      </c>
      <c r="B1059" t="s">
        <v>70</v>
      </c>
      <c r="C1059" t="s">
        <v>344</v>
      </c>
      <c r="D1059">
        <v>2022</v>
      </c>
      <c r="E1059">
        <v>29.9</v>
      </c>
    </row>
    <row r="1060" spans="1:6" x14ac:dyDescent="0.45">
      <c r="A1060" t="s">
        <v>963</v>
      </c>
      <c r="B1060" t="s">
        <v>70</v>
      </c>
      <c r="C1060" t="s">
        <v>344</v>
      </c>
      <c r="D1060">
        <v>2023</v>
      </c>
      <c r="E1060">
        <v>29</v>
      </c>
    </row>
    <row r="1061" spans="1:6" x14ac:dyDescent="0.45">
      <c r="A1061" t="s">
        <v>963</v>
      </c>
      <c r="B1061" t="s">
        <v>70</v>
      </c>
      <c r="C1061" t="s">
        <v>344</v>
      </c>
      <c r="D1061">
        <v>1995</v>
      </c>
      <c r="E1061">
        <v>37</v>
      </c>
      <c r="F1061">
        <v>11.9829998016357</v>
      </c>
    </row>
    <row r="1062" spans="1:6" x14ac:dyDescent="0.45">
      <c r="A1062" t="s">
        <v>963</v>
      </c>
      <c r="B1062" t="s">
        <v>70</v>
      </c>
      <c r="C1062" t="s">
        <v>344</v>
      </c>
      <c r="D1062">
        <v>1994</v>
      </c>
      <c r="E1062">
        <v>36.9</v>
      </c>
      <c r="F1062">
        <v>14.569999694824199</v>
      </c>
    </row>
    <row r="1063" spans="1:6" x14ac:dyDescent="0.45">
      <c r="A1063" t="s">
        <v>963</v>
      </c>
      <c r="B1063" t="s">
        <v>70</v>
      </c>
      <c r="C1063" t="s">
        <v>344</v>
      </c>
      <c r="D1063">
        <v>1996</v>
      </c>
      <c r="E1063">
        <v>35.6</v>
      </c>
      <c r="F1063">
        <v>11.7170000076294</v>
      </c>
    </row>
    <row r="1064" spans="1:6" x14ac:dyDescent="0.45">
      <c r="A1064" t="s">
        <v>963</v>
      </c>
      <c r="B1064" t="s">
        <v>70</v>
      </c>
      <c r="C1064" t="s">
        <v>344</v>
      </c>
      <c r="D1064">
        <v>2000</v>
      </c>
      <c r="E1064">
        <v>33</v>
      </c>
      <c r="F1064">
        <v>4.3179998397827104</v>
      </c>
    </row>
    <row r="1065" spans="1:6" x14ac:dyDescent="0.45">
      <c r="A1065" t="s">
        <v>963</v>
      </c>
      <c r="B1065" t="s">
        <v>70</v>
      </c>
      <c r="C1065" t="s">
        <v>344</v>
      </c>
      <c r="D1065">
        <v>2002</v>
      </c>
      <c r="E1065">
        <v>32.299999999999997</v>
      </c>
      <c r="F1065">
        <v>4.2150001525878897</v>
      </c>
    </row>
    <row r="1066" spans="1:6" x14ac:dyDescent="0.45">
      <c r="A1066" t="s">
        <v>963</v>
      </c>
      <c r="B1066" t="s">
        <v>70</v>
      </c>
      <c r="C1066" t="s">
        <v>344</v>
      </c>
      <c r="D1066">
        <v>2003</v>
      </c>
      <c r="E1066">
        <v>32.9</v>
      </c>
      <c r="F1066">
        <v>4.4780001640319798</v>
      </c>
    </row>
    <row r="1067" spans="1:6" x14ac:dyDescent="0.45">
      <c r="A1067" t="s">
        <v>963</v>
      </c>
      <c r="B1067" t="s">
        <v>70</v>
      </c>
      <c r="C1067" t="s">
        <v>344</v>
      </c>
      <c r="D1067">
        <v>2004</v>
      </c>
      <c r="E1067">
        <v>33.6</v>
      </c>
      <c r="F1067">
        <v>4.4910001754760698</v>
      </c>
    </row>
    <row r="1068" spans="1:6" x14ac:dyDescent="0.45">
      <c r="A1068" t="s">
        <v>963</v>
      </c>
      <c r="B1068" t="s">
        <v>70</v>
      </c>
      <c r="C1068" t="s">
        <v>344</v>
      </c>
      <c r="D1068">
        <v>2005</v>
      </c>
      <c r="E1068">
        <v>33.799999999999997</v>
      </c>
      <c r="F1068">
        <v>4.3420000076293901</v>
      </c>
    </row>
    <row r="1069" spans="1:6" x14ac:dyDescent="0.45">
      <c r="A1069" t="s">
        <v>963</v>
      </c>
      <c r="B1069" t="s">
        <v>70</v>
      </c>
      <c r="C1069" t="s">
        <v>344</v>
      </c>
      <c r="D1069">
        <v>2006</v>
      </c>
      <c r="E1069">
        <v>32.700000000000003</v>
      </c>
      <c r="F1069">
        <v>4.41499996185303</v>
      </c>
    </row>
    <row r="1070" spans="1:6" x14ac:dyDescent="0.45">
      <c r="A1070" t="s">
        <v>963</v>
      </c>
      <c r="B1070" t="s">
        <v>70</v>
      </c>
      <c r="C1070" t="s">
        <v>344</v>
      </c>
      <c r="D1070">
        <v>2007</v>
      </c>
      <c r="E1070">
        <v>31.9</v>
      </c>
      <c r="F1070">
        <v>4.9800000190734899</v>
      </c>
    </row>
    <row r="1071" spans="1:6" x14ac:dyDescent="0.45">
      <c r="A1071" t="s">
        <v>963</v>
      </c>
      <c r="B1071" t="s">
        <v>70</v>
      </c>
      <c r="C1071" t="s">
        <v>344</v>
      </c>
      <c r="D1071">
        <v>2008</v>
      </c>
      <c r="E1071">
        <v>30.9</v>
      </c>
      <c r="F1071">
        <v>6.7740001678466797</v>
      </c>
    </row>
    <row r="1072" spans="1:6" x14ac:dyDescent="0.45">
      <c r="A1072" t="s">
        <v>963</v>
      </c>
      <c r="B1072" t="s">
        <v>70</v>
      </c>
      <c r="C1072" t="s">
        <v>344</v>
      </c>
      <c r="D1072">
        <v>2009</v>
      </c>
      <c r="E1072">
        <v>32.700000000000003</v>
      </c>
      <c r="F1072">
        <v>12.6090002059937</v>
      </c>
    </row>
    <row r="1073" spans="1:6" x14ac:dyDescent="0.45">
      <c r="A1073" t="s">
        <v>963</v>
      </c>
      <c r="B1073" t="s">
        <v>70</v>
      </c>
      <c r="C1073" t="s">
        <v>344</v>
      </c>
      <c r="D1073">
        <v>2010</v>
      </c>
      <c r="E1073">
        <v>32.299999999999997</v>
      </c>
      <c r="F1073">
        <v>14.5329999923706</v>
      </c>
    </row>
    <row r="1074" spans="1:6" x14ac:dyDescent="0.45">
      <c r="A1074" t="s">
        <v>963</v>
      </c>
      <c r="B1074" t="s">
        <v>70</v>
      </c>
      <c r="C1074" t="s">
        <v>344</v>
      </c>
      <c r="D1074">
        <v>2011</v>
      </c>
      <c r="E1074">
        <v>32.9</v>
      </c>
      <c r="F1074">
        <v>15.352999687194799</v>
      </c>
    </row>
    <row r="1075" spans="1:6" x14ac:dyDescent="0.45">
      <c r="A1075" t="s">
        <v>963</v>
      </c>
      <c r="B1075" t="s">
        <v>70</v>
      </c>
      <c r="C1075" t="s">
        <v>344</v>
      </c>
      <c r="D1075">
        <v>2012</v>
      </c>
      <c r="E1075">
        <v>33.200000000000003</v>
      </c>
      <c r="F1075">
        <v>15.451000213623001</v>
      </c>
    </row>
    <row r="1076" spans="1:6" x14ac:dyDescent="0.45">
      <c r="A1076" t="s">
        <v>963</v>
      </c>
      <c r="B1076" t="s">
        <v>70</v>
      </c>
      <c r="C1076" t="s">
        <v>344</v>
      </c>
      <c r="D1076">
        <v>2013</v>
      </c>
      <c r="E1076">
        <v>33.5</v>
      </c>
      <c r="F1076">
        <v>13.7349996566772</v>
      </c>
    </row>
    <row r="1077" spans="1:6" x14ac:dyDescent="0.45">
      <c r="A1077" t="s">
        <v>963</v>
      </c>
      <c r="B1077" t="s">
        <v>70</v>
      </c>
      <c r="C1077" t="s">
        <v>344</v>
      </c>
      <c r="D1077">
        <v>2014</v>
      </c>
      <c r="E1077">
        <v>31.9</v>
      </c>
      <c r="F1077">
        <v>11.8570003509521</v>
      </c>
    </row>
    <row r="1078" spans="1:6" x14ac:dyDescent="0.45">
      <c r="A1078" t="s">
        <v>963</v>
      </c>
      <c r="B1078" t="s">
        <v>70</v>
      </c>
      <c r="C1078" t="s">
        <v>344</v>
      </c>
      <c r="D1078">
        <v>2015</v>
      </c>
      <c r="E1078">
        <v>31.8</v>
      </c>
      <c r="F1078">
        <v>9.9060001373290998</v>
      </c>
    </row>
    <row r="1079" spans="1:6" x14ac:dyDescent="0.45">
      <c r="A1079" t="s">
        <v>963</v>
      </c>
      <c r="B1079" t="s">
        <v>70</v>
      </c>
      <c r="C1079" t="s">
        <v>344</v>
      </c>
      <c r="D1079">
        <v>2016</v>
      </c>
      <c r="E1079">
        <v>32.799999999999997</v>
      </c>
      <c r="F1079">
        <v>8.3739995956420898</v>
      </c>
    </row>
    <row r="1080" spans="1:6" x14ac:dyDescent="0.45">
      <c r="A1080" t="s">
        <v>963</v>
      </c>
      <c r="B1080" t="s">
        <v>70</v>
      </c>
      <c r="C1080" t="s">
        <v>344</v>
      </c>
      <c r="D1080">
        <v>2017</v>
      </c>
      <c r="E1080">
        <v>31.4</v>
      </c>
      <c r="F1080">
        <v>6.7119998931884801</v>
      </c>
    </row>
    <row r="1081" spans="1:6" x14ac:dyDescent="0.45">
      <c r="A1081" t="s">
        <v>963</v>
      </c>
      <c r="B1081" t="s">
        <v>70</v>
      </c>
      <c r="C1081" t="s">
        <v>344</v>
      </c>
      <c r="D1081">
        <v>2018</v>
      </c>
      <c r="E1081">
        <v>30.6</v>
      </c>
      <c r="F1081">
        <v>5.7399997711181596</v>
      </c>
    </row>
    <row r="1082" spans="1:6" x14ac:dyDescent="0.45">
      <c r="A1082" t="s">
        <v>963</v>
      </c>
      <c r="B1082" t="s">
        <v>70</v>
      </c>
      <c r="C1082" t="s">
        <v>344</v>
      </c>
      <c r="D1082">
        <v>2019</v>
      </c>
      <c r="E1082">
        <v>30.3</v>
      </c>
      <c r="F1082">
        <v>4.92799997329712</v>
      </c>
    </row>
    <row r="1083" spans="1:6" x14ac:dyDescent="0.45">
      <c r="A1083" t="s">
        <v>964</v>
      </c>
      <c r="B1083" t="s">
        <v>74</v>
      </c>
      <c r="C1083" t="s">
        <v>342</v>
      </c>
      <c r="D1083">
        <v>1979</v>
      </c>
      <c r="E1083">
        <v>36.299999999999997</v>
      </c>
    </row>
    <row r="1084" spans="1:6" x14ac:dyDescent="0.45">
      <c r="A1084" t="s">
        <v>964</v>
      </c>
      <c r="B1084" t="s">
        <v>74</v>
      </c>
      <c r="C1084" t="s">
        <v>342</v>
      </c>
      <c r="D1084">
        <v>1986</v>
      </c>
      <c r="E1084">
        <v>36.5</v>
      </c>
    </row>
    <row r="1085" spans="1:6" x14ac:dyDescent="0.45">
      <c r="A1085" t="s">
        <v>964</v>
      </c>
      <c r="B1085" t="s">
        <v>74</v>
      </c>
      <c r="C1085" t="s">
        <v>342</v>
      </c>
      <c r="D1085">
        <v>2020</v>
      </c>
      <c r="E1085">
        <v>37.799999999999997</v>
      </c>
    </row>
    <row r="1086" spans="1:6" x14ac:dyDescent="0.45">
      <c r="A1086" t="s">
        <v>964</v>
      </c>
      <c r="B1086" t="s">
        <v>74</v>
      </c>
      <c r="C1086" t="s">
        <v>342</v>
      </c>
      <c r="D1086">
        <v>2021</v>
      </c>
      <c r="E1086">
        <v>37.9</v>
      </c>
    </row>
    <row r="1087" spans="1:6" x14ac:dyDescent="0.45">
      <c r="A1087" t="s">
        <v>964</v>
      </c>
      <c r="B1087" t="s">
        <v>74</v>
      </c>
      <c r="C1087" t="s">
        <v>342</v>
      </c>
      <c r="D1087">
        <v>1992</v>
      </c>
      <c r="E1087">
        <v>35.5</v>
      </c>
      <c r="F1087">
        <v>14.079999923706101</v>
      </c>
    </row>
    <row r="1088" spans="1:6" x14ac:dyDescent="0.45">
      <c r="A1088" t="s">
        <v>964</v>
      </c>
      <c r="B1088" t="s">
        <v>74</v>
      </c>
      <c r="C1088" t="s">
        <v>342</v>
      </c>
      <c r="D1088">
        <v>1997</v>
      </c>
      <c r="E1088">
        <v>38.1</v>
      </c>
      <c r="F1088">
        <v>9.7510004043579102</v>
      </c>
    </row>
    <row r="1089" spans="1:6" x14ac:dyDescent="0.45">
      <c r="A1089" t="s">
        <v>964</v>
      </c>
      <c r="B1089" t="s">
        <v>74</v>
      </c>
      <c r="C1089" t="s">
        <v>342</v>
      </c>
      <c r="D1089">
        <v>2001</v>
      </c>
      <c r="E1089">
        <v>38.9</v>
      </c>
      <c r="F1089">
        <v>11.8120002746582</v>
      </c>
    </row>
    <row r="1090" spans="1:6" x14ac:dyDescent="0.45">
      <c r="A1090" t="s">
        <v>964</v>
      </c>
      <c r="B1090" t="s">
        <v>74</v>
      </c>
      <c r="C1090" t="s">
        <v>342</v>
      </c>
      <c r="D1090">
        <v>2002</v>
      </c>
      <c r="E1090">
        <v>39.6</v>
      </c>
      <c r="F1090">
        <v>12.8879995346069</v>
      </c>
    </row>
    <row r="1091" spans="1:6" x14ac:dyDescent="0.45">
      <c r="A1091" t="s">
        <v>964</v>
      </c>
      <c r="B1091" t="s">
        <v>74</v>
      </c>
      <c r="C1091" t="s">
        <v>342</v>
      </c>
      <c r="D1091">
        <v>2003</v>
      </c>
      <c r="E1091">
        <v>40.700000000000003</v>
      </c>
      <c r="F1091">
        <v>13.5050001144409</v>
      </c>
    </row>
    <row r="1092" spans="1:6" x14ac:dyDescent="0.45">
      <c r="A1092" t="s">
        <v>964</v>
      </c>
      <c r="B1092" t="s">
        <v>74</v>
      </c>
      <c r="C1092" t="s">
        <v>342</v>
      </c>
      <c r="D1092">
        <v>2004</v>
      </c>
      <c r="E1092">
        <v>41.5</v>
      </c>
      <c r="F1092">
        <v>13.029000282287599</v>
      </c>
    </row>
    <row r="1093" spans="1:6" x14ac:dyDescent="0.45">
      <c r="A1093" t="s">
        <v>964</v>
      </c>
      <c r="B1093" t="s">
        <v>74</v>
      </c>
      <c r="C1093" t="s">
        <v>342</v>
      </c>
      <c r="D1093">
        <v>2005</v>
      </c>
      <c r="E1093">
        <v>42.3</v>
      </c>
      <c r="F1093">
        <v>11.3420000076294</v>
      </c>
    </row>
    <row r="1094" spans="1:6" x14ac:dyDescent="0.45">
      <c r="A1094" t="s">
        <v>964</v>
      </c>
      <c r="B1094" t="s">
        <v>74</v>
      </c>
      <c r="C1094" t="s">
        <v>342</v>
      </c>
      <c r="D1094">
        <v>2006</v>
      </c>
      <c r="E1094">
        <v>41.6</v>
      </c>
      <c r="F1094">
        <v>10.706999778747599</v>
      </c>
    </row>
    <row r="1095" spans="1:6" x14ac:dyDescent="0.45">
      <c r="A1095" t="s">
        <v>964</v>
      </c>
      <c r="B1095" t="s">
        <v>74</v>
      </c>
      <c r="C1095" t="s">
        <v>342</v>
      </c>
      <c r="D1095">
        <v>2007</v>
      </c>
      <c r="E1095">
        <v>41.1</v>
      </c>
      <c r="F1095">
        <v>9.3789997100830096</v>
      </c>
    </row>
    <row r="1096" spans="1:6" x14ac:dyDescent="0.45">
      <c r="A1096" t="s">
        <v>964</v>
      </c>
      <c r="B1096" t="s">
        <v>74</v>
      </c>
      <c r="C1096" t="s">
        <v>342</v>
      </c>
      <c r="D1096">
        <v>2008</v>
      </c>
      <c r="E1096">
        <v>41.6</v>
      </c>
      <c r="F1096">
        <v>7.7039999961853001</v>
      </c>
    </row>
    <row r="1097" spans="1:6" x14ac:dyDescent="0.45">
      <c r="A1097" t="s">
        <v>964</v>
      </c>
      <c r="B1097" t="s">
        <v>74</v>
      </c>
      <c r="C1097" t="s">
        <v>342</v>
      </c>
      <c r="D1097">
        <v>2009</v>
      </c>
      <c r="E1097">
        <v>42.6</v>
      </c>
      <c r="F1097">
        <v>9.5340003967285192</v>
      </c>
    </row>
    <row r="1098" spans="1:6" x14ac:dyDescent="0.45">
      <c r="A1098" t="s">
        <v>964</v>
      </c>
      <c r="B1098" t="s">
        <v>74</v>
      </c>
      <c r="C1098" t="s">
        <v>342</v>
      </c>
      <c r="D1098">
        <v>2010</v>
      </c>
      <c r="E1098">
        <v>42.6</v>
      </c>
      <c r="F1098">
        <v>8.4799995422363299</v>
      </c>
    </row>
    <row r="1099" spans="1:6" x14ac:dyDescent="0.45">
      <c r="A1099" t="s">
        <v>964</v>
      </c>
      <c r="B1099" t="s">
        <v>74</v>
      </c>
      <c r="C1099" t="s">
        <v>342</v>
      </c>
      <c r="D1099">
        <v>2011</v>
      </c>
      <c r="E1099">
        <v>41.4</v>
      </c>
      <c r="F1099">
        <v>7.1389999389648402</v>
      </c>
    </row>
    <row r="1100" spans="1:6" x14ac:dyDescent="0.45">
      <c r="A1100" t="s">
        <v>964</v>
      </c>
      <c r="B1100" t="s">
        <v>74</v>
      </c>
      <c r="C1100" t="s">
        <v>342</v>
      </c>
      <c r="D1100">
        <v>2012</v>
      </c>
      <c r="E1100">
        <v>41.3</v>
      </c>
      <c r="F1100">
        <v>6.8569998741149902</v>
      </c>
    </row>
    <row r="1101" spans="1:6" x14ac:dyDescent="0.45">
      <c r="A1101" t="s">
        <v>964</v>
      </c>
      <c r="B1101" t="s">
        <v>74</v>
      </c>
      <c r="C1101" t="s">
        <v>342</v>
      </c>
      <c r="D1101">
        <v>2013</v>
      </c>
      <c r="E1101">
        <v>39.9</v>
      </c>
      <c r="F1101">
        <v>6.2080001831054696</v>
      </c>
    </row>
    <row r="1102" spans="1:6" x14ac:dyDescent="0.45">
      <c r="A1102" t="s">
        <v>964</v>
      </c>
      <c r="B1102" t="s">
        <v>74</v>
      </c>
      <c r="C1102" t="s">
        <v>342</v>
      </c>
      <c r="D1102">
        <v>2014</v>
      </c>
      <c r="E1102">
        <v>39.799999999999997</v>
      </c>
      <c r="F1102">
        <v>5.8899998664856001</v>
      </c>
    </row>
    <row r="1103" spans="1:6" x14ac:dyDescent="0.45">
      <c r="A1103" t="s">
        <v>964</v>
      </c>
      <c r="B1103" t="s">
        <v>74</v>
      </c>
      <c r="C1103" t="s">
        <v>342</v>
      </c>
      <c r="D1103">
        <v>2015</v>
      </c>
      <c r="E1103">
        <v>39.700000000000003</v>
      </c>
      <c r="F1103">
        <v>5.2509999275207502</v>
      </c>
    </row>
    <row r="1104" spans="1:6" x14ac:dyDescent="0.45">
      <c r="A1104" t="s">
        <v>964</v>
      </c>
      <c r="B1104" t="s">
        <v>74</v>
      </c>
      <c r="C1104" t="s">
        <v>342</v>
      </c>
      <c r="D1104">
        <v>2016</v>
      </c>
      <c r="E1104">
        <v>39</v>
      </c>
      <c r="F1104">
        <v>4.7979998588562003</v>
      </c>
    </row>
    <row r="1105" spans="1:6" x14ac:dyDescent="0.45">
      <c r="A1105" t="s">
        <v>964</v>
      </c>
      <c r="B1105" t="s">
        <v>74</v>
      </c>
      <c r="C1105" t="s">
        <v>342</v>
      </c>
      <c r="D1105">
        <v>2017</v>
      </c>
      <c r="E1105">
        <v>38.200000000000003</v>
      </c>
      <c r="F1105">
        <v>4.2150001525878897</v>
      </c>
    </row>
    <row r="1106" spans="1:6" x14ac:dyDescent="0.45">
      <c r="A1106" t="s">
        <v>964</v>
      </c>
      <c r="B1106" t="s">
        <v>74</v>
      </c>
      <c r="C1106" t="s">
        <v>342</v>
      </c>
      <c r="D1106">
        <v>2018</v>
      </c>
      <c r="E1106">
        <v>38.6</v>
      </c>
      <c r="F1106">
        <v>3.9979999065399201</v>
      </c>
    </row>
    <row r="1107" spans="1:6" x14ac:dyDescent="0.45">
      <c r="A1107" t="s">
        <v>964</v>
      </c>
      <c r="B1107" t="s">
        <v>74</v>
      </c>
      <c r="C1107" t="s">
        <v>342</v>
      </c>
      <c r="D1107">
        <v>2019</v>
      </c>
      <c r="E1107">
        <v>38.299999999999997</v>
      </c>
      <c r="F1107">
        <v>3.8610000610351598</v>
      </c>
    </row>
    <row r="1108" spans="1:6" x14ac:dyDescent="0.45">
      <c r="A1108" t="s">
        <v>965</v>
      </c>
      <c r="B1108" t="s">
        <v>75</v>
      </c>
      <c r="C1108" t="s">
        <v>344</v>
      </c>
      <c r="D1108">
        <v>1977</v>
      </c>
      <c r="E1108">
        <v>34</v>
      </c>
    </row>
    <row r="1109" spans="1:6" x14ac:dyDescent="0.45">
      <c r="A1109" t="s">
        <v>965</v>
      </c>
      <c r="B1109" t="s">
        <v>75</v>
      </c>
      <c r="C1109" t="s">
        <v>344</v>
      </c>
      <c r="D1109">
        <v>1978</v>
      </c>
      <c r="E1109">
        <v>33.299999999999997</v>
      </c>
    </row>
    <row r="1110" spans="1:6" x14ac:dyDescent="0.45">
      <c r="A1110" t="s">
        <v>965</v>
      </c>
      <c r="B1110" t="s">
        <v>75</v>
      </c>
      <c r="C1110" t="s">
        <v>344</v>
      </c>
      <c r="D1110">
        <v>1979</v>
      </c>
      <c r="E1110">
        <v>33.299999999999997</v>
      </c>
    </row>
    <row r="1111" spans="1:6" x14ac:dyDescent="0.45">
      <c r="A1111" t="s">
        <v>965</v>
      </c>
      <c r="B1111" t="s">
        <v>75</v>
      </c>
      <c r="C1111" t="s">
        <v>344</v>
      </c>
      <c r="D1111">
        <v>1980</v>
      </c>
      <c r="E1111">
        <v>32.9</v>
      </c>
    </row>
    <row r="1112" spans="1:6" x14ac:dyDescent="0.45">
      <c r="A1112" t="s">
        <v>965</v>
      </c>
      <c r="B1112" t="s">
        <v>75</v>
      </c>
      <c r="C1112" t="s">
        <v>344</v>
      </c>
      <c r="D1112">
        <v>1981</v>
      </c>
      <c r="E1112">
        <v>31.6</v>
      </c>
    </row>
    <row r="1113" spans="1:6" x14ac:dyDescent="0.45">
      <c r="A1113" t="s">
        <v>965</v>
      </c>
      <c r="B1113" t="s">
        <v>75</v>
      </c>
      <c r="C1113" t="s">
        <v>344</v>
      </c>
      <c r="D1113">
        <v>1982</v>
      </c>
      <c r="E1113">
        <v>29.2</v>
      </c>
    </row>
    <row r="1114" spans="1:6" x14ac:dyDescent="0.45">
      <c r="A1114" t="s">
        <v>965</v>
      </c>
      <c r="B1114" t="s">
        <v>75</v>
      </c>
      <c r="C1114" t="s">
        <v>344</v>
      </c>
      <c r="D1114">
        <v>1983</v>
      </c>
      <c r="E1114">
        <v>29.8</v>
      </c>
    </row>
    <row r="1115" spans="1:6" x14ac:dyDescent="0.45">
      <c r="A1115" t="s">
        <v>965</v>
      </c>
      <c r="B1115" t="s">
        <v>75</v>
      </c>
      <c r="C1115" t="s">
        <v>344</v>
      </c>
      <c r="D1115">
        <v>1984</v>
      </c>
      <c r="E1115">
        <v>31.3</v>
      </c>
    </row>
    <row r="1116" spans="1:6" x14ac:dyDescent="0.45">
      <c r="A1116" t="s">
        <v>965</v>
      </c>
      <c r="B1116" t="s">
        <v>75</v>
      </c>
      <c r="C1116" t="s">
        <v>344</v>
      </c>
      <c r="D1116">
        <v>1986</v>
      </c>
      <c r="E1116">
        <v>31.2</v>
      </c>
    </row>
    <row r="1117" spans="1:6" x14ac:dyDescent="0.45">
      <c r="A1117" t="s">
        <v>965</v>
      </c>
      <c r="B1117" t="s">
        <v>75</v>
      </c>
      <c r="C1117" t="s">
        <v>344</v>
      </c>
      <c r="D1117">
        <v>1987</v>
      </c>
      <c r="E1117">
        <v>34.200000000000003</v>
      </c>
    </row>
    <row r="1118" spans="1:6" x14ac:dyDescent="0.45">
      <c r="A1118" t="s">
        <v>965</v>
      </c>
      <c r="B1118" t="s">
        <v>75</v>
      </c>
      <c r="C1118" t="s">
        <v>344</v>
      </c>
      <c r="D1118">
        <v>1989</v>
      </c>
      <c r="E1118">
        <v>32.1</v>
      </c>
    </row>
    <row r="1119" spans="1:6" x14ac:dyDescent="0.45">
      <c r="A1119" t="s">
        <v>965</v>
      </c>
      <c r="B1119" t="s">
        <v>75</v>
      </c>
      <c r="C1119" t="s">
        <v>344</v>
      </c>
      <c r="D1119">
        <v>2020</v>
      </c>
      <c r="E1119">
        <v>35.200000000000003</v>
      </c>
    </row>
    <row r="1120" spans="1:6" x14ac:dyDescent="0.45">
      <c r="A1120" t="s">
        <v>965</v>
      </c>
      <c r="B1120" t="s">
        <v>75</v>
      </c>
      <c r="C1120" t="s">
        <v>344</v>
      </c>
      <c r="D1120">
        <v>2021</v>
      </c>
      <c r="E1120">
        <v>34.799999999999997</v>
      </c>
    </row>
    <row r="1121" spans="1:6" x14ac:dyDescent="0.45">
      <c r="A1121" t="s">
        <v>965</v>
      </c>
      <c r="B1121" t="s">
        <v>75</v>
      </c>
      <c r="C1121" t="s">
        <v>344</v>
      </c>
      <c r="D1121">
        <v>2022</v>
      </c>
      <c r="E1121">
        <v>33.700000000000003</v>
      </c>
    </row>
    <row r="1122" spans="1:6" x14ac:dyDescent="0.45">
      <c r="A1122" t="s">
        <v>965</v>
      </c>
      <c r="B1122" t="s">
        <v>75</v>
      </c>
      <c r="C1122" t="s">
        <v>344</v>
      </c>
      <c r="D1122">
        <v>2023</v>
      </c>
      <c r="E1122">
        <v>34.299999999999997</v>
      </c>
    </row>
    <row r="1123" spans="1:6" x14ac:dyDescent="0.45">
      <c r="A1123" t="s">
        <v>965</v>
      </c>
      <c r="B1123" t="s">
        <v>75</v>
      </c>
      <c r="C1123" t="s">
        <v>344</v>
      </c>
      <c r="D1123">
        <v>1991</v>
      </c>
      <c r="E1123">
        <v>31</v>
      </c>
      <c r="F1123">
        <v>10.1020002365112</v>
      </c>
    </row>
    <row r="1124" spans="1:6" x14ac:dyDescent="0.45">
      <c r="A1124" t="s">
        <v>965</v>
      </c>
      <c r="B1124" t="s">
        <v>75</v>
      </c>
      <c r="C1124" t="s">
        <v>344</v>
      </c>
      <c r="D1124">
        <v>1993</v>
      </c>
      <c r="E1124">
        <v>35.1</v>
      </c>
      <c r="F1124">
        <v>10.2399997711182</v>
      </c>
    </row>
    <row r="1125" spans="1:6" x14ac:dyDescent="0.45">
      <c r="A1125" t="s">
        <v>965</v>
      </c>
      <c r="B1125" t="s">
        <v>75</v>
      </c>
      <c r="C1125" t="s">
        <v>344</v>
      </c>
      <c r="D1125">
        <v>1995</v>
      </c>
      <c r="E1125">
        <v>35.200000000000003</v>
      </c>
      <c r="F1125">
        <v>11.668999671936</v>
      </c>
    </row>
    <row r="1126" spans="1:6" x14ac:dyDescent="0.45">
      <c r="A1126" t="s">
        <v>965</v>
      </c>
      <c r="B1126" t="s">
        <v>75</v>
      </c>
      <c r="C1126" t="s">
        <v>344</v>
      </c>
      <c r="D1126">
        <v>1998</v>
      </c>
      <c r="E1126">
        <v>36.700000000000003</v>
      </c>
      <c r="F1126">
        <v>12.119000434875501</v>
      </c>
    </row>
    <row r="1127" spans="1:6" x14ac:dyDescent="0.45">
      <c r="A1127" t="s">
        <v>965</v>
      </c>
      <c r="B1127" t="s">
        <v>75</v>
      </c>
      <c r="C1127" t="s">
        <v>344</v>
      </c>
      <c r="D1127">
        <v>2000</v>
      </c>
      <c r="E1127">
        <v>35.200000000000003</v>
      </c>
      <c r="F1127">
        <v>10.8420000076294</v>
      </c>
    </row>
    <row r="1128" spans="1:6" x14ac:dyDescent="0.45">
      <c r="A1128" t="s">
        <v>965</v>
      </c>
      <c r="B1128" t="s">
        <v>75</v>
      </c>
      <c r="C1128" t="s">
        <v>344</v>
      </c>
      <c r="D1128">
        <v>2002</v>
      </c>
      <c r="E1128">
        <v>34.700000000000003</v>
      </c>
      <c r="F1128">
        <v>9.2069997787475604</v>
      </c>
    </row>
    <row r="1129" spans="1:6" x14ac:dyDescent="0.45">
      <c r="A1129" t="s">
        <v>965</v>
      </c>
      <c r="B1129" t="s">
        <v>75</v>
      </c>
      <c r="C1129" t="s">
        <v>344</v>
      </c>
      <c r="D1129">
        <v>2003</v>
      </c>
      <c r="E1129">
        <v>34.9</v>
      </c>
      <c r="F1129">
        <v>8.8660001754760707</v>
      </c>
    </row>
    <row r="1130" spans="1:6" x14ac:dyDescent="0.45">
      <c r="A1130" t="s">
        <v>965</v>
      </c>
      <c r="B1130" t="s">
        <v>75</v>
      </c>
      <c r="C1130" t="s">
        <v>344</v>
      </c>
      <c r="D1130">
        <v>2004</v>
      </c>
      <c r="E1130">
        <v>34.299999999999997</v>
      </c>
      <c r="F1130">
        <v>7.8660001754760698</v>
      </c>
    </row>
    <row r="1131" spans="1:6" x14ac:dyDescent="0.45">
      <c r="A1131" t="s">
        <v>965</v>
      </c>
      <c r="B1131" t="s">
        <v>75</v>
      </c>
      <c r="C1131" t="s">
        <v>344</v>
      </c>
      <c r="D1131">
        <v>2005</v>
      </c>
      <c r="E1131">
        <v>33.799999999999997</v>
      </c>
      <c r="F1131">
        <v>7.7309999465942401</v>
      </c>
    </row>
    <row r="1132" spans="1:6" x14ac:dyDescent="0.45">
      <c r="A1132" t="s">
        <v>965</v>
      </c>
      <c r="B1132" t="s">
        <v>75</v>
      </c>
      <c r="C1132" t="s">
        <v>344</v>
      </c>
      <c r="D1132">
        <v>2006</v>
      </c>
      <c r="E1132">
        <v>33.700000000000003</v>
      </c>
      <c r="F1132">
        <v>6.77699995040894</v>
      </c>
    </row>
    <row r="1133" spans="1:6" x14ac:dyDescent="0.45">
      <c r="A1133" t="s">
        <v>965</v>
      </c>
      <c r="B1133" t="s">
        <v>75</v>
      </c>
      <c r="C1133" t="s">
        <v>344</v>
      </c>
      <c r="D1133">
        <v>2007</v>
      </c>
      <c r="E1133">
        <v>32.9</v>
      </c>
      <c r="F1133">
        <v>6.0749998092651403</v>
      </c>
    </row>
    <row r="1134" spans="1:6" x14ac:dyDescent="0.45">
      <c r="A1134" t="s">
        <v>965</v>
      </c>
      <c r="B1134" t="s">
        <v>75</v>
      </c>
      <c r="C1134" t="s">
        <v>344</v>
      </c>
      <c r="D1134">
        <v>2008</v>
      </c>
      <c r="E1134">
        <v>33.799999999999997</v>
      </c>
      <c r="F1134">
        <v>6.72300004959106</v>
      </c>
    </row>
    <row r="1135" spans="1:6" x14ac:dyDescent="0.45">
      <c r="A1135" t="s">
        <v>965</v>
      </c>
      <c r="B1135" t="s">
        <v>75</v>
      </c>
      <c r="C1135" t="s">
        <v>344</v>
      </c>
      <c r="D1135">
        <v>2009</v>
      </c>
      <c r="E1135">
        <v>33.799999999999997</v>
      </c>
      <c r="F1135">
        <v>7.7490000724792498</v>
      </c>
    </row>
    <row r="1136" spans="1:6" x14ac:dyDescent="0.45">
      <c r="A1136" t="s">
        <v>965</v>
      </c>
      <c r="B1136" t="s">
        <v>75</v>
      </c>
      <c r="C1136" t="s">
        <v>344</v>
      </c>
      <c r="D1136">
        <v>2010</v>
      </c>
      <c r="E1136">
        <v>34.700000000000003</v>
      </c>
      <c r="F1136">
        <v>8.3629999160766602</v>
      </c>
    </row>
    <row r="1137" spans="1:6" x14ac:dyDescent="0.45">
      <c r="A1137" t="s">
        <v>965</v>
      </c>
      <c r="B1137" t="s">
        <v>75</v>
      </c>
      <c r="C1137" t="s">
        <v>344</v>
      </c>
      <c r="D1137">
        <v>2011</v>
      </c>
      <c r="E1137">
        <v>35.1</v>
      </c>
      <c r="F1137">
        <v>8.3590002059936506</v>
      </c>
    </row>
    <row r="1138" spans="1:6" x14ac:dyDescent="0.45">
      <c r="A1138" t="s">
        <v>965</v>
      </c>
      <c r="B1138" t="s">
        <v>75</v>
      </c>
      <c r="C1138" t="s">
        <v>344</v>
      </c>
      <c r="D1138">
        <v>2012</v>
      </c>
      <c r="E1138">
        <v>35.200000000000003</v>
      </c>
      <c r="F1138">
        <v>10.6549997329712</v>
      </c>
    </row>
    <row r="1139" spans="1:6" x14ac:dyDescent="0.45">
      <c r="A1139" t="s">
        <v>965</v>
      </c>
      <c r="B1139" t="s">
        <v>75</v>
      </c>
      <c r="C1139" t="s">
        <v>344</v>
      </c>
      <c r="D1139">
        <v>2013</v>
      </c>
      <c r="E1139">
        <v>34.9</v>
      </c>
      <c r="F1139">
        <v>12.149000167846699</v>
      </c>
    </row>
    <row r="1140" spans="1:6" x14ac:dyDescent="0.45">
      <c r="A1140" t="s">
        <v>965</v>
      </c>
      <c r="B1140" t="s">
        <v>75</v>
      </c>
      <c r="C1140" t="s">
        <v>344</v>
      </c>
      <c r="D1140">
        <v>2014</v>
      </c>
      <c r="E1140">
        <v>34.700000000000003</v>
      </c>
      <c r="F1140">
        <v>12.6829996109009</v>
      </c>
    </row>
    <row r="1141" spans="1:6" x14ac:dyDescent="0.45">
      <c r="A1141" t="s">
        <v>965</v>
      </c>
      <c r="B1141" t="s">
        <v>75</v>
      </c>
      <c r="C1141" t="s">
        <v>344</v>
      </c>
      <c r="D1141">
        <v>2015</v>
      </c>
      <c r="E1141">
        <v>35.4</v>
      </c>
      <c r="F1141">
        <v>11.895999908447299</v>
      </c>
    </row>
    <row r="1142" spans="1:6" x14ac:dyDescent="0.45">
      <c r="A1142" t="s">
        <v>965</v>
      </c>
      <c r="B1142" t="s">
        <v>75</v>
      </c>
      <c r="C1142" t="s">
        <v>344</v>
      </c>
      <c r="D1142">
        <v>2016</v>
      </c>
      <c r="E1142">
        <v>35.200000000000003</v>
      </c>
      <c r="F1142">
        <v>11.6879997253418</v>
      </c>
    </row>
    <row r="1143" spans="1:6" x14ac:dyDescent="0.45">
      <c r="A1143" t="s">
        <v>965</v>
      </c>
      <c r="B1143" t="s">
        <v>75</v>
      </c>
      <c r="C1143" t="s">
        <v>344</v>
      </c>
      <c r="D1143">
        <v>2017</v>
      </c>
      <c r="E1143">
        <v>35.9</v>
      </c>
      <c r="F1143">
        <v>11.211000442504901</v>
      </c>
    </row>
    <row r="1144" spans="1:6" x14ac:dyDescent="0.45">
      <c r="A1144" t="s">
        <v>965</v>
      </c>
      <c r="B1144" t="s">
        <v>75</v>
      </c>
      <c r="C1144" t="s">
        <v>344</v>
      </c>
      <c r="D1144">
        <v>2018</v>
      </c>
      <c r="E1144">
        <v>35.200000000000003</v>
      </c>
      <c r="F1144">
        <v>10.6099996566772</v>
      </c>
    </row>
    <row r="1145" spans="1:6" x14ac:dyDescent="0.45">
      <c r="A1145" t="s">
        <v>965</v>
      </c>
      <c r="B1145" t="s">
        <v>75</v>
      </c>
      <c r="C1145" t="s">
        <v>344</v>
      </c>
      <c r="D1145">
        <v>2019</v>
      </c>
      <c r="E1145">
        <v>34.6</v>
      </c>
      <c r="F1145">
        <v>9.8870000839233398</v>
      </c>
    </row>
    <row r="1146" spans="1:6" x14ac:dyDescent="0.45">
      <c r="A1146" t="s">
        <v>966</v>
      </c>
      <c r="B1146" t="s">
        <v>76</v>
      </c>
      <c r="C1146" t="s">
        <v>345</v>
      </c>
      <c r="D1146">
        <v>1988</v>
      </c>
      <c r="E1146">
        <v>43.2</v>
      </c>
    </row>
    <row r="1147" spans="1:6" x14ac:dyDescent="0.45">
      <c r="A1147" t="s">
        <v>966</v>
      </c>
      <c r="B1147" t="s">
        <v>76</v>
      </c>
      <c r="C1147" t="s">
        <v>345</v>
      </c>
      <c r="D1147">
        <v>1990</v>
      </c>
      <c r="E1147">
        <v>41.1</v>
      </c>
    </row>
    <row r="1148" spans="1:6" x14ac:dyDescent="0.45">
      <c r="A1148" t="s">
        <v>966</v>
      </c>
      <c r="B1148" t="s">
        <v>76</v>
      </c>
      <c r="C1148" t="s">
        <v>345</v>
      </c>
      <c r="D1148">
        <v>2021</v>
      </c>
      <c r="E1148">
        <v>39.9</v>
      </c>
    </row>
    <row r="1149" spans="1:6" x14ac:dyDescent="0.45">
      <c r="A1149" t="s">
        <v>966</v>
      </c>
      <c r="B1149" t="s">
        <v>76</v>
      </c>
      <c r="C1149" t="s">
        <v>345</v>
      </c>
      <c r="D1149">
        <v>1993</v>
      </c>
      <c r="E1149">
        <v>35.700000000000003</v>
      </c>
      <c r="F1149">
        <v>16.319999694824201</v>
      </c>
    </row>
    <row r="1150" spans="1:6" x14ac:dyDescent="0.45">
      <c r="A1150" t="s">
        <v>966</v>
      </c>
      <c r="B1150" t="s">
        <v>76</v>
      </c>
      <c r="C1150" t="s">
        <v>345</v>
      </c>
      <c r="D1150">
        <v>1996</v>
      </c>
      <c r="E1150">
        <v>40.4</v>
      </c>
      <c r="F1150">
        <v>16.0100002288818</v>
      </c>
    </row>
    <row r="1151" spans="1:6" x14ac:dyDescent="0.45">
      <c r="A1151" t="s">
        <v>966</v>
      </c>
      <c r="B1151" t="s">
        <v>76</v>
      </c>
      <c r="C1151" t="s">
        <v>345</v>
      </c>
      <c r="D1151">
        <v>1999</v>
      </c>
      <c r="E1151">
        <v>44.1</v>
      </c>
      <c r="F1151">
        <v>15.7399997711182</v>
      </c>
    </row>
    <row r="1152" spans="1:6" x14ac:dyDescent="0.45">
      <c r="A1152" t="s">
        <v>966</v>
      </c>
      <c r="B1152" t="s">
        <v>76</v>
      </c>
      <c r="C1152" t="s">
        <v>345</v>
      </c>
      <c r="D1152">
        <v>2002</v>
      </c>
      <c r="E1152">
        <v>48.3</v>
      </c>
      <c r="F1152">
        <v>14.1909999847412</v>
      </c>
    </row>
    <row r="1153" spans="1:6" x14ac:dyDescent="0.45">
      <c r="A1153" t="s">
        <v>966</v>
      </c>
      <c r="B1153" t="s">
        <v>76</v>
      </c>
      <c r="C1153" t="s">
        <v>345</v>
      </c>
      <c r="D1153">
        <v>2004</v>
      </c>
      <c r="E1153">
        <v>45.5</v>
      </c>
      <c r="F1153">
        <v>11.439999580383301</v>
      </c>
    </row>
    <row r="1154" spans="1:6" x14ac:dyDescent="0.45">
      <c r="A1154" t="s">
        <v>966</v>
      </c>
      <c r="B1154" t="s">
        <v>76</v>
      </c>
      <c r="C1154" t="s">
        <v>345</v>
      </c>
      <c r="D1154">
        <v>2018</v>
      </c>
      <c r="E1154">
        <v>35.299999999999997</v>
      </c>
      <c r="F1154">
        <v>9.1040000915527308</v>
      </c>
    </row>
    <row r="1155" spans="1:6" x14ac:dyDescent="0.45">
      <c r="A1155" t="s">
        <v>967</v>
      </c>
      <c r="B1155" t="s">
        <v>78</v>
      </c>
      <c r="C1155" t="s">
        <v>346</v>
      </c>
      <c r="D1155">
        <v>2020</v>
      </c>
      <c r="E1155">
        <v>32.299999999999997</v>
      </c>
    </row>
    <row r="1156" spans="1:6" x14ac:dyDescent="0.45">
      <c r="A1156" t="s">
        <v>967</v>
      </c>
      <c r="B1156" t="s">
        <v>78</v>
      </c>
      <c r="C1156" t="s">
        <v>346</v>
      </c>
      <c r="D1156">
        <v>2008</v>
      </c>
      <c r="E1156">
        <v>34.6</v>
      </c>
      <c r="F1156">
        <v>4</v>
      </c>
    </row>
    <row r="1157" spans="1:6" x14ac:dyDescent="0.45">
      <c r="A1157" t="s">
        <v>967</v>
      </c>
      <c r="B1157" t="s">
        <v>78</v>
      </c>
      <c r="C1157" t="s">
        <v>346</v>
      </c>
      <c r="D1157">
        <v>2009</v>
      </c>
      <c r="E1157">
        <v>33</v>
      </c>
      <c r="F1157">
        <v>5.0999999046325701</v>
      </c>
    </row>
    <row r="1158" spans="1:6" x14ac:dyDescent="0.45">
      <c r="A1158" t="s">
        <v>967</v>
      </c>
      <c r="B1158" t="s">
        <v>78</v>
      </c>
      <c r="C1158" t="s">
        <v>346</v>
      </c>
      <c r="D1158">
        <v>2010</v>
      </c>
      <c r="E1158">
        <v>31.5</v>
      </c>
      <c r="F1158">
        <v>5.0999999046325701</v>
      </c>
    </row>
    <row r="1159" spans="1:6" x14ac:dyDescent="0.45">
      <c r="A1159" t="s">
        <v>967</v>
      </c>
      <c r="B1159" t="s">
        <v>78</v>
      </c>
      <c r="C1159" t="s">
        <v>346</v>
      </c>
      <c r="D1159">
        <v>2011</v>
      </c>
      <c r="E1159">
        <v>33</v>
      </c>
      <c r="F1159">
        <v>4.5209999084472701</v>
      </c>
    </row>
    <row r="1160" spans="1:6" x14ac:dyDescent="0.45">
      <c r="A1160" t="s">
        <v>967</v>
      </c>
      <c r="B1160" t="s">
        <v>78</v>
      </c>
      <c r="C1160" t="s">
        <v>346</v>
      </c>
      <c r="D1160">
        <v>2012</v>
      </c>
      <c r="E1160">
        <v>32.5</v>
      </c>
      <c r="F1160">
        <v>4.3000001907348597</v>
      </c>
    </row>
    <row r="1161" spans="1:6" x14ac:dyDescent="0.45">
      <c r="A1161" t="s">
        <v>967</v>
      </c>
      <c r="B1161" t="s">
        <v>78</v>
      </c>
      <c r="C1161" t="s">
        <v>346</v>
      </c>
      <c r="D1161">
        <v>2013</v>
      </c>
      <c r="E1161">
        <v>31.5</v>
      </c>
      <c r="F1161">
        <v>4</v>
      </c>
    </row>
    <row r="1162" spans="1:6" x14ac:dyDescent="0.45">
      <c r="A1162" t="s">
        <v>967</v>
      </c>
      <c r="B1162" t="s">
        <v>78</v>
      </c>
      <c r="C1162" t="s">
        <v>346</v>
      </c>
      <c r="D1162">
        <v>2014</v>
      </c>
      <c r="E1162">
        <v>31.3</v>
      </c>
      <c r="F1162">
        <v>3.5999999046325701</v>
      </c>
    </row>
    <row r="1163" spans="1:6" x14ac:dyDescent="0.45">
      <c r="A1163" t="s">
        <v>967</v>
      </c>
      <c r="B1163" t="s">
        <v>78</v>
      </c>
      <c r="C1163" t="s">
        <v>346</v>
      </c>
      <c r="D1163">
        <v>2015</v>
      </c>
      <c r="E1163">
        <v>30.7</v>
      </c>
      <c r="F1163">
        <v>3.4000000953674299</v>
      </c>
    </row>
    <row r="1164" spans="1:6" x14ac:dyDescent="0.45">
      <c r="A1164" t="s">
        <v>967</v>
      </c>
      <c r="B1164" t="s">
        <v>78</v>
      </c>
      <c r="C1164" t="s">
        <v>346</v>
      </c>
      <c r="D1164">
        <v>2016</v>
      </c>
      <c r="E1164">
        <v>31.8</v>
      </c>
      <c r="F1164">
        <v>3.0999999046325701</v>
      </c>
    </row>
    <row r="1165" spans="1:6" x14ac:dyDescent="0.45">
      <c r="A1165" t="s">
        <v>967</v>
      </c>
      <c r="B1165" t="s">
        <v>78</v>
      </c>
      <c r="C1165" t="s">
        <v>346</v>
      </c>
      <c r="D1165">
        <v>2017</v>
      </c>
      <c r="E1165">
        <v>31.8</v>
      </c>
      <c r="F1165">
        <v>2.7999999523162802</v>
      </c>
    </row>
    <row r="1166" spans="1:6" x14ac:dyDescent="0.45">
      <c r="A1166" t="s">
        <v>967</v>
      </c>
      <c r="B1166" t="s">
        <v>78</v>
      </c>
      <c r="C1166" t="s">
        <v>346</v>
      </c>
      <c r="D1166">
        <v>2018</v>
      </c>
      <c r="E1166">
        <v>32.9</v>
      </c>
      <c r="F1166">
        <v>2.4000000953674299</v>
      </c>
    </row>
    <row r="1167" spans="1:6" x14ac:dyDescent="0.45">
      <c r="A1167" t="s">
        <v>967</v>
      </c>
      <c r="B1167" t="s">
        <v>78</v>
      </c>
      <c r="C1167" t="s">
        <v>346</v>
      </c>
      <c r="D1167">
        <v>2019</v>
      </c>
      <c r="E1167">
        <v>33</v>
      </c>
      <c r="F1167">
        <v>2.2909998893737802</v>
      </c>
    </row>
    <row r="1168" spans="1:6" x14ac:dyDescent="0.45">
      <c r="A1168" t="s">
        <v>968</v>
      </c>
      <c r="B1168" t="s">
        <v>77</v>
      </c>
      <c r="C1168" t="s">
        <v>342</v>
      </c>
      <c r="D1168">
        <v>1986</v>
      </c>
      <c r="E1168">
        <v>36.1</v>
      </c>
    </row>
    <row r="1169" spans="1:6" x14ac:dyDescent="0.45">
      <c r="A1169" t="s">
        <v>968</v>
      </c>
      <c r="B1169" t="s">
        <v>77</v>
      </c>
      <c r="C1169" t="s">
        <v>342</v>
      </c>
      <c r="D1169">
        <v>1992</v>
      </c>
      <c r="E1169">
        <v>43.1</v>
      </c>
      <c r="F1169">
        <v>19.479000091552699</v>
      </c>
    </row>
    <row r="1170" spans="1:6" x14ac:dyDescent="0.45">
      <c r="A1170" t="s">
        <v>968</v>
      </c>
      <c r="B1170" t="s">
        <v>77</v>
      </c>
      <c r="C1170" t="s">
        <v>342</v>
      </c>
      <c r="D1170">
        <v>1997</v>
      </c>
      <c r="E1170">
        <v>36.4</v>
      </c>
      <c r="F1170">
        <v>13.6759996414185</v>
      </c>
    </row>
    <row r="1171" spans="1:6" x14ac:dyDescent="0.45">
      <c r="A1171" t="s">
        <v>968</v>
      </c>
      <c r="B1171" t="s">
        <v>77</v>
      </c>
      <c r="C1171" t="s">
        <v>342</v>
      </c>
      <c r="D1171">
        <v>2002</v>
      </c>
      <c r="E1171">
        <v>37</v>
      </c>
      <c r="F1171">
        <v>15.300000190734901</v>
      </c>
    </row>
    <row r="1172" spans="1:6" x14ac:dyDescent="0.45">
      <c r="A1172" t="s">
        <v>968</v>
      </c>
      <c r="B1172" t="s">
        <v>77</v>
      </c>
      <c r="C1172" t="s">
        <v>342</v>
      </c>
      <c r="D1172">
        <v>2006</v>
      </c>
      <c r="E1172">
        <v>33.9</v>
      </c>
      <c r="F1172">
        <v>14</v>
      </c>
    </row>
    <row r="1173" spans="1:6" x14ac:dyDescent="0.45">
      <c r="A1173" t="s">
        <v>968</v>
      </c>
      <c r="B1173" t="s">
        <v>77</v>
      </c>
      <c r="C1173" t="s">
        <v>342</v>
      </c>
      <c r="D1173">
        <v>2008</v>
      </c>
      <c r="E1173">
        <v>32.6</v>
      </c>
      <c r="F1173">
        <v>12.699999809265099</v>
      </c>
    </row>
    <row r="1174" spans="1:6" x14ac:dyDescent="0.45">
      <c r="A1174" t="s">
        <v>968</v>
      </c>
      <c r="B1174" t="s">
        <v>77</v>
      </c>
      <c r="C1174" t="s">
        <v>342</v>
      </c>
      <c r="D1174">
        <v>2010</v>
      </c>
      <c r="E1174">
        <v>33.700000000000003</v>
      </c>
      <c r="F1174">
        <v>12.5</v>
      </c>
    </row>
    <row r="1175" spans="1:6" x14ac:dyDescent="0.45">
      <c r="A1175" t="s">
        <v>969</v>
      </c>
      <c r="B1175" t="s">
        <v>79</v>
      </c>
      <c r="C1175" t="s">
        <v>344</v>
      </c>
      <c r="D1175">
        <v>2020</v>
      </c>
      <c r="E1175">
        <v>28.7</v>
      </c>
    </row>
    <row r="1176" spans="1:6" x14ac:dyDescent="0.45">
      <c r="A1176" t="s">
        <v>969</v>
      </c>
      <c r="B1176" t="s">
        <v>79</v>
      </c>
      <c r="C1176" t="s">
        <v>344</v>
      </c>
      <c r="D1176">
        <v>2021</v>
      </c>
      <c r="E1176">
        <v>29.2</v>
      </c>
    </row>
    <row r="1177" spans="1:6" x14ac:dyDescent="0.45">
      <c r="A1177" t="s">
        <v>969</v>
      </c>
      <c r="B1177" t="s">
        <v>79</v>
      </c>
      <c r="C1177" t="s">
        <v>344</v>
      </c>
      <c r="D1177">
        <v>1993</v>
      </c>
      <c r="E1177">
        <v>32.700000000000003</v>
      </c>
      <c r="F1177">
        <v>1.1100000143051101</v>
      </c>
    </row>
    <row r="1178" spans="1:6" x14ac:dyDescent="0.45">
      <c r="A1178" t="s">
        <v>969</v>
      </c>
      <c r="B1178" t="s">
        <v>79</v>
      </c>
      <c r="C1178" t="s">
        <v>344</v>
      </c>
      <c r="D1178">
        <v>1996</v>
      </c>
      <c r="E1178">
        <v>35.4</v>
      </c>
      <c r="F1178">
        <v>12.960000038146999</v>
      </c>
    </row>
    <row r="1179" spans="1:6" x14ac:dyDescent="0.45">
      <c r="A1179" t="s">
        <v>969</v>
      </c>
      <c r="B1179" t="s">
        <v>79</v>
      </c>
      <c r="C1179" t="s">
        <v>344</v>
      </c>
      <c r="D1179">
        <v>2001</v>
      </c>
      <c r="E1179">
        <v>36</v>
      </c>
      <c r="F1179">
        <v>10.430000305175801</v>
      </c>
    </row>
    <row r="1180" spans="1:6" x14ac:dyDescent="0.45">
      <c r="A1180" t="s">
        <v>969</v>
      </c>
      <c r="B1180" t="s">
        <v>79</v>
      </c>
      <c r="C1180" t="s">
        <v>344</v>
      </c>
      <c r="D1180">
        <v>2002</v>
      </c>
      <c r="E1180">
        <v>34.799999999999997</v>
      </c>
      <c r="F1180">
        <v>9.3299999237060494</v>
      </c>
    </row>
    <row r="1181" spans="1:6" x14ac:dyDescent="0.45">
      <c r="A1181" t="s">
        <v>969</v>
      </c>
      <c r="B1181" t="s">
        <v>79</v>
      </c>
      <c r="C1181" t="s">
        <v>344</v>
      </c>
      <c r="D1181">
        <v>2003</v>
      </c>
      <c r="E1181">
        <v>33.700000000000003</v>
      </c>
      <c r="F1181">
        <v>8.7799997329711896</v>
      </c>
    </row>
    <row r="1182" spans="1:6" x14ac:dyDescent="0.45">
      <c r="A1182" t="s">
        <v>969</v>
      </c>
      <c r="B1182" t="s">
        <v>79</v>
      </c>
      <c r="C1182" t="s">
        <v>344</v>
      </c>
      <c r="D1182">
        <v>2004</v>
      </c>
      <c r="E1182">
        <v>31.8</v>
      </c>
      <c r="F1182">
        <v>8.3999996185302699</v>
      </c>
    </row>
    <row r="1183" spans="1:6" x14ac:dyDescent="0.45">
      <c r="A1183" t="s">
        <v>969</v>
      </c>
      <c r="B1183" t="s">
        <v>79</v>
      </c>
      <c r="C1183" t="s">
        <v>344</v>
      </c>
      <c r="D1183">
        <v>2005</v>
      </c>
      <c r="E1183">
        <v>39.799999999999997</v>
      </c>
      <c r="F1183">
        <v>8.1300001144409197</v>
      </c>
    </row>
    <row r="1184" spans="1:6" x14ac:dyDescent="0.45">
      <c r="A1184" t="s">
        <v>969</v>
      </c>
      <c r="B1184" t="s">
        <v>79</v>
      </c>
      <c r="C1184" t="s">
        <v>344</v>
      </c>
      <c r="D1184">
        <v>2006</v>
      </c>
      <c r="E1184">
        <v>30.2</v>
      </c>
      <c r="F1184">
        <v>7.78999996185303</v>
      </c>
    </row>
    <row r="1185" spans="1:6" x14ac:dyDescent="0.45">
      <c r="A1185" t="s">
        <v>969</v>
      </c>
      <c r="B1185" t="s">
        <v>79</v>
      </c>
      <c r="C1185" t="s">
        <v>344</v>
      </c>
      <c r="D1185">
        <v>2007</v>
      </c>
      <c r="E1185">
        <v>30.1</v>
      </c>
      <c r="F1185">
        <v>7.2600002288818404</v>
      </c>
    </row>
    <row r="1186" spans="1:6" x14ac:dyDescent="0.45">
      <c r="A1186" t="s">
        <v>969</v>
      </c>
      <c r="B1186" t="s">
        <v>79</v>
      </c>
      <c r="C1186" t="s">
        <v>344</v>
      </c>
      <c r="D1186">
        <v>2008</v>
      </c>
      <c r="E1186">
        <v>28.5</v>
      </c>
      <c r="F1186">
        <v>6.6300001144409197</v>
      </c>
    </row>
    <row r="1187" spans="1:6" x14ac:dyDescent="0.45">
      <c r="A1187" t="s">
        <v>969</v>
      </c>
      <c r="B1187" t="s">
        <v>79</v>
      </c>
      <c r="C1187" t="s">
        <v>344</v>
      </c>
      <c r="D1187">
        <v>2009</v>
      </c>
      <c r="E1187">
        <v>28.2</v>
      </c>
      <c r="F1187">
        <v>6.5500001907348597</v>
      </c>
    </row>
    <row r="1188" spans="1:6" x14ac:dyDescent="0.45">
      <c r="A1188" t="s">
        <v>969</v>
      </c>
      <c r="B1188" t="s">
        <v>79</v>
      </c>
      <c r="C1188" t="s">
        <v>344</v>
      </c>
      <c r="D1188">
        <v>2010</v>
      </c>
      <c r="E1188">
        <v>28</v>
      </c>
      <c r="F1188">
        <v>5.7699999809265101</v>
      </c>
    </row>
    <row r="1189" spans="1:6" x14ac:dyDescent="0.45">
      <c r="A1189" t="s">
        <v>969</v>
      </c>
      <c r="B1189" t="s">
        <v>79</v>
      </c>
      <c r="C1189" t="s">
        <v>344</v>
      </c>
      <c r="D1189">
        <v>2011</v>
      </c>
      <c r="E1189">
        <v>28</v>
      </c>
      <c r="F1189">
        <v>5.3899998664856001</v>
      </c>
    </row>
    <row r="1190" spans="1:6" x14ac:dyDescent="0.45">
      <c r="A1190" t="s">
        <v>969</v>
      </c>
      <c r="B1190" t="s">
        <v>79</v>
      </c>
      <c r="C1190" t="s">
        <v>344</v>
      </c>
      <c r="D1190">
        <v>2012</v>
      </c>
      <c r="E1190">
        <v>28.2</v>
      </c>
      <c r="F1190">
        <v>5.28999996185303</v>
      </c>
    </row>
    <row r="1191" spans="1:6" x14ac:dyDescent="0.45">
      <c r="A1191" t="s">
        <v>969</v>
      </c>
      <c r="B1191" t="s">
        <v>79</v>
      </c>
      <c r="C1191" t="s">
        <v>344</v>
      </c>
      <c r="D1191">
        <v>2013</v>
      </c>
      <c r="E1191">
        <v>27.1</v>
      </c>
      <c r="F1191">
        <v>5.1999998092651403</v>
      </c>
    </row>
    <row r="1192" spans="1:6" x14ac:dyDescent="0.45">
      <c r="A1192" t="s">
        <v>969</v>
      </c>
      <c r="B1192" t="s">
        <v>79</v>
      </c>
      <c r="C1192" t="s">
        <v>344</v>
      </c>
      <c r="D1192">
        <v>2014</v>
      </c>
      <c r="E1192">
        <v>27</v>
      </c>
      <c r="F1192">
        <v>5.0599999427795401</v>
      </c>
    </row>
    <row r="1193" spans="1:6" x14ac:dyDescent="0.45">
      <c r="A1193" t="s">
        <v>969</v>
      </c>
      <c r="B1193" t="s">
        <v>79</v>
      </c>
      <c r="C1193" t="s">
        <v>344</v>
      </c>
      <c r="D1193">
        <v>2015</v>
      </c>
      <c r="E1193">
        <v>26.8</v>
      </c>
      <c r="F1193">
        <v>4.9299998283386204</v>
      </c>
    </row>
    <row r="1194" spans="1:6" x14ac:dyDescent="0.45">
      <c r="A1194" t="s">
        <v>969</v>
      </c>
      <c r="B1194" t="s">
        <v>79</v>
      </c>
      <c r="C1194" t="s">
        <v>344</v>
      </c>
      <c r="D1194">
        <v>2016</v>
      </c>
      <c r="E1194">
        <v>27.2</v>
      </c>
      <c r="F1194">
        <v>4.96000003814697</v>
      </c>
    </row>
    <row r="1195" spans="1:6" x14ac:dyDescent="0.45">
      <c r="A1195" t="s">
        <v>969</v>
      </c>
      <c r="B1195" t="s">
        <v>79</v>
      </c>
      <c r="C1195" t="s">
        <v>344</v>
      </c>
      <c r="D1195">
        <v>2017</v>
      </c>
      <c r="E1195">
        <v>27.5</v>
      </c>
      <c r="F1195">
        <v>4.9000000953674299</v>
      </c>
    </row>
    <row r="1196" spans="1:6" x14ac:dyDescent="0.45">
      <c r="A1196" t="s">
        <v>969</v>
      </c>
      <c r="B1196" t="s">
        <v>79</v>
      </c>
      <c r="C1196" t="s">
        <v>344</v>
      </c>
      <c r="D1196">
        <v>2018</v>
      </c>
      <c r="E1196">
        <v>27.8</v>
      </c>
      <c r="F1196">
        <v>4.8249998092651403</v>
      </c>
    </row>
    <row r="1197" spans="1:6" x14ac:dyDescent="0.45">
      <c r="A1197" t="s">
        <v>969</v>
      </c>
      <c r="B1197" t="s">
        <v>79</v>
      </c>
      <c r="C1197" t="s">
        <v>344</v>
      </c>
      <c r="D1197">
        <v>2019</v>
      </c>
      <c r="E1197">
        <v>28</v>
      </c>
      <c r="F1197">
        <v>4.5900001525878897</v>
      </c>
    </row>
    <row r="1198" spans="1:6" x14ac:dyDescent="0.45">
      <c r="A1198" t="s">
        <v>970</v>
      </c>
      <c r="B1198" t="s">
        <v>80</v>
      </c>
      <c r="C1198" t="s">
        <v>343</v>
      </c>
      <c r="D1198">
        <v>2020</v>
      </c>
      <c r="E1198">
        <v>36.200000000000003</v>
      </c>
    </row>
    <row r="1199" spans="1:6" x14ac:dyDescent="0.45">
      <c r="A1199" t="s">
        <v>970</v>
      </c>
      <c r="B1199" t="s">
        <v>80</v>
      </c>
      <c r="C1199" t="s">
        <v>343</v>
      </c>
      <c r="D1199">
        <v>2021</v>
      </c>
      <c r="E1199">
        <v>38.700000000000003</v>
      </c>
    </row>
    <row r="1200" spans="1:6" x14ac:dyDescent="0.45">
      <c r="A1200" t="s">
        <v>970</v>
      </c>
      <c r="B1200" t="s">
        <v>80</v>
      </c>
      <c r="C1200" t="s">
        <v>343</v>
      </c>
      <c r="D1200">
        <v>2022</v>
      </c>
      <c r="E1200">
        <v>37.700000000000003</v>
      </c>
    </row>
    <row r="1201" spans="1:6" x14ac:dyDescent="0.45">
      <c r="A1201" t="s">
        <v>970</v>
      </c>
      <c r="B1201" t="s">
        <v>80</v>
      </c>
      <c r="C1201" t="s">
        <v>343</v>
      </c>
      <c r="D1201">
        <v>1992</v>
      </c>
      <c r="E1201">
        <v>56.9</v>
      </c>
      <c r="F1201">
        <v>2.7490000724792498</v>
      </c>
    </row>
    <row r="1202" spans="1:6" x14ac:dyDescent="0.45">
      <c r="A1202" t="s">
        <v>970</v>
      </c>
      <c r="B1202" t="s">
        <v>80</v>
      </c>
      <c r="C1202" t="s">
        <v>343</v>
      </c>
      <c r="D1202">
        <v>1994</v>
      </c>
      <c r="E1202">
        <v>43.1</v>
      </c>
      <c r="F1202">
        <v>2.8369998931884801</v>
      </c>
    </row>
    <row r="1203" spans="1:6" x14ac:dyDescent="0.45">
      <c r="A1203" t="s">
        <v>970</v>
      </c>
      <c r="B1203" t="s">
        <v>80</v>
      </c>
      <c r="C1203" t="s">
        <v>343</v>
      </c>
      <c r="D1203">
        <v>1997</v>
      </c>
      <c r="E1203">
        <v>45</v>
      </c>
      <c r="F1203">
        <v>2.8420000076293901</v>
      </c>
    </row>
    <row r="1204" spans="1:6" x14ac:dyDescent="0.45">
      <c r="A1204" t="s">
        <v>970</v>
      </c>
      <c r="B1204" t="s">
        <v>80</v>
      </c>
      <c r="C1204" t="s">
        <v>343</v>
      </c>
      <c r="D1204">
        <v>2005</v>
      </c>
      <c r="E1204">
        <v>46.4</v>
      </c>
      <c r="F1204">
        <v>2.8150000572204599</v>
      </c>
    </row>
    <row r="1205" spans="1:6" x14ac:dyDescent="0.45">
      <c r="A1205" t="s">
        <v>970</v>
      </c>
      <c r="B1205" t="s">
        <v>80</v>
      </c>
      <c r="C1205" t="s">
        <v>343</v>
      </c>
      <c r="D1205">
        <v>2015</v>
      </c>
      <c r="E1205">
        <v>40.799999999999997</v>
      </c>
      <c r="F1205">
        <v>2.7939999103546098</v>
      </c>
    </row>
    <row r="1206" spans="1:6" x14ac:dyDescent="0.45">
      <c r="A1206" t="s">
        <v>971</v>
      </c>
      <c r="B1206" t="s">
        <v>82</v>
      </c>
      <c r="C1206" t="s">
        <v>346</v>
      </c>
      <c r="D1206">
        <v>2006</v>
      </c>
      <c r="E1206">
        <v>37</v>
      </c>
    </row>
    <row r="1207" spans="1:6" x14ac:dyDescent="0.45">
      <c r="A1207" t="s">
        <v>971</v>
      </c>
      <c r="B1207" t="s">
        <v>82</v>
      </c>
      <c r="C1207" t="s">
        <v>346</v>
      </c>
      <c r="D1207">
        <v>2019</v>
      </c>
      <c r="E1207">
        <v>27.8</v>
      </c>
    </row>
    <row r="1208" spans="1:6" x14ac:dyDescent="0.45">
      <c r="A1208" t="s">
        <v>972</v>
      </c>
      <c r="B1208" t="s">
        <v>83</v>
      </c>
      <c r="C1208" t="s">
        <v>346</v>
      </c>
      <c r="D1208">
        <v>2020</v>
      </c>
      <c r="E1208">
        <v>32.700000000000003</v>
      </c>
    </row>
    <row r="1209" spans="1:6" x14ac:dyDescent="0.45">
      <c r="A1209" t="s">
        <v>972</v>
      </c>
      <c r="B1209" t="s">
        <v>83</v>
      </c>
      <c r="C1209" t="s">
        <v>346</v>
      </c>
      <c r="D1209">
        <v>2021</v>
      </c>
      <c r="E1209">
        <v>32.9</v>
      </c>
    </row>
    <row r="1210" spans="1:6" x14ac:dyDescent="0.45">
      <c r="A1210" t="s">
        <v>972</v>
      </c>
      <c r="B1210" t="s">
        <v>83</v>
      </c>
      <c r="C1210" t="s">
        <v>346</v>
      </c>
      <c r="D1210">
        <v>2006</v>
      </c>
      <c r="E1210">
        <v>31.7</v>
      </c>
      <c r="F1210">
        <v>3.5</v>
      </c>
    </row>
    <row r="1211" spans="1:6" x14ac:dyDescent="0.45">
      <c r="A1211" t="s">
        <v>972</v>
      </c>
      <c r="B1211" t="s">
        <v>83</v>
      </c>
      <c r="C1211" t="s">
        <v>346</v>
      </c>
      <c r="D1211">
        <v>2008</v>
      </c>
      <c r="E1211">
        <v>32.299999999999997</v>
      </c>
      <c r="F1211">
        <v>3.2000000476837198</v>
      </c>
    </row>
    <row r="1212" spans="1:6" x14ac:dyDescent="0.45">
      <c r="A1212" t="s">
        <v>972</v>
      </c>
      <c r="B1212" t="s">
        <v>83</v>
      </c>
      <c r="C1212" t="s">
        <v>346</v>
      </c>
      <c r="D1212">
        <v>2010</v>
      </c>
      <c r="E1212">
        <v>32</v>
      </c>
      <c r="F1212">
        <v>3.7000000476837198</v>
      </c>
    </row>
    <row r="1213" spans="1:6" x14ac:dyDescent="0.45">
      <c r="A1213" t="s">
        <v>972</v>
      </c>
      <c r="B1213" t="s">
        <v>83</v>
      </c>
      <c r="C1213" t="s">
        <v>346</v>
      </c>
      <c r="D1213">
        <v>2012</v>
      </c>
      <c r="E1213">
        <v>31.6</v>
      </c>
      <c r="F1213">
        <v>3.2000000476837198</v>
      </c>
    </row>
    <row r="1214" spans="1:6" x14ac:dyDescent="0.45">
      <c r="A1214" t="s">
        <v>972</v>
      </c>
      <c r="B1214" t="s">
        <v>83</v>
      </c>
      <c r="C1214" t="s">
        <v>346</v>
      </c>
      <c r="D1214">
        <v>2014</v>
      </c>
      <c r="E1214">
        <v>31.2</v>
      </c>
      <c r="F1214">
        <v>3.5</v>
      </c>
    </row>
    <row r="1215" spans="1:6" x14ac:dyDescent="0.45">
      <c r="A1215" t="s">
        <v>972</v>
      </c>
      <c r="B1215" t="s">
        <v>83</v>
      </c>
      <c r="C1215" t="s">
        <v>346</v>
      </c>
      <c r="D1215">
        <v>2016</v>
      </c>
      <c r="E1215">
        <v>35.200000000000003</v>
      </c>
      <c r="F1215">
        <v>3.7000000476837198</v>
      </c>
    </row>
    <row r="1216" spans="1:6" x14ac:dyDescent="0.45">
      <c r="A1216" t="s">
        <v>972</v>
      </c>
      <c r="B1216" t="s">
        <v>83</v>
      </c>
      <c r="C1216" t="s">
        <v>346</v>
      </c>
      <c r="D1216">
        <v>2017</v>
      </c>
      <c r="E1216">
        <v>34.9</v>
      </c>
      <c r="F1216">
        <v>3.7000000476837198</v>
      </c>
    </row>
    <row r="1217" spans="1:6" x14ac:dyDescent="0.45">
      <c r="A1217" t="s">
        <v>972</v>
      </c>
      <c r="B1217" t="s">
        <v>83</v>
      </c>
      <c r="C1217" t="s">
        <v>346</v>
      </c>
      <c r="D1217">
        <v>2018</v>
      </c>
      <c r="E1217">
        <v>33.700000000000003</v>
      </c>
      <c r="F1217">
        <v>3.84800004959106</v>
      </c>
    </row>
    <row r="1218" spans="1:6" x14ac:dyDescent="0.45">
      <c r="A1218" t="s">
        <v>972</v>
      </c>
      <c r="B1218" t="s">
        <v>83</v>
      </c>
      <c r="C1218" t="s">
        <v>346</v>
      </c>
      <c r="D1218">
        <v>2019</v>
      </c>
      <c r="E1218">
        <v>33.200000000000003</v>
      </c>
      <c r="F1218">
        <v>4.1479997634887704</v>
      </c>
    </row>
    <row r="1219" spans="1:6" x14ac:dyDescent="0.45">
      <c r="A1219" t="s">
        <v>973</v>
      </c>
      <c r="B1219" t="s">
        <v>166</v>
      </c>
      <c r="C1219" t="s">
        <v>344</v>
      </c>
      <c r="D1219">
        <v>2003</v>
      </c>
      <c r="E1219">
        <v>29</v>
      </c>
    </row>
    <row r="1220" spans="1:6" x14ac:dyDescent="0.45">
      <c r="A1220" t="s">
        <v>973</v>
      </c>
      <c r="B1220" t="s">
        <v>166</v>
      </c>
      <c r="C1220" t="s">
        <v>344</v>
      </c>
      <c r="D1220">
        <v>2005</v>
      </c>
      <c r="E1220">
        <v>31.2</v>
      </c>
    </row>
    <row r="1221" spans="1:6" x14ac:dyDescent="0.45">
      <c r="A1221" t="s">
        <v>973</v>
      </c>
      <c r="B1221" t="s">
        <v>166</v>
      </c>
      <c r="C1221" t="s">
        <v>344</v>
      </c>
      <c r="D1221">
        <v>2006</v>
      </c>
      <c r="E1221">
        <v>30.3</v>
      </c>
    </row>
    <row r="1222" spans="1:6" x14ac:dyDescent="0.45">
      <c r="A1222" t="s">
        <v>973</v>
      </c>
      <c r="B1222" t="s">
        <v>166</v>
      </c>
      <c r="C1222" t="s">
        <v>344</v>
      </c>
      <c r="D1222">
        <v>2009</v>
      </c>
      <c r="E1222">
        <v>31.8</v>
      </c>
    </row>
    <row r="1223" spans="1:6" x14ac:dyDescent="0.45">
      <c r="A1223" t="s">
        <v>973</v>
      </c>
      <c r="B1223" t="s">
        <v>166</v>
      </c>
      <c r="C1223" t="s">
        <v>344</v>
      </c>
      <c r="D1223">
        <v>2010</v>
      </c>
      <c r="E1223">
        <v>33.299999999999997</v>
      </c>
    </row>
    <row r="1224" spans="1:6" x14ac:dyDescent="0.45">
      <c r="A1224" t="s">
        <v>973</v>
      </c>
      <c r="B1224" t="s">
        <v>166</v>
      </c>
      <c r="C1224" t="s">
        <v>344</v>
      </c>
      <c r="D1224">
        <v>2011</v>
      </c>
      <c r="E1224">
        <v>27.8</v>
      </c>
    </row>
    <row r="1225" spans="1:6" x14ac:dyDescent="0.45">
      <c r="A1225" t="s">
        <v>973</v>
      </c>
      <c r="B1225" t="s">
        <v>166</v>
      </c>
      <c r="C1225" t="s">
        <v>344</v>
      </c>
      <c r="D1225">
        <v>2012</v>
      </c>
      <c r="E1225">
        <v>29</v>
      </c>
    </row>
    <row r="1226" spans="1:6" x14ac:dyDescent="0.45">
      <c r="A1226" t="s">
        <v>973</v>
      </c>
      <c r="B1226" t="s">
        <v>166</v>
      </c>
      <c r="C1226" t="s">
        <v>344</v>
      </c>
      <c r="D1226">
        <v>2013</v>
      </c>
      <c r="E1226">
        <v>26.3</v>
      </c>
    </row>
    <row r="1227" spans="1:6" x14ac:dyDescent="0.45">
      <c r="A1227" t="s">
        <v>973</v>
      </c>
      <c r="B1227" t="s">
        <v>166</v>
      </c>
      <c r="C1227" t="s">
        <v>344</v>
      </c>
      <c r="D1227">
        <v>2014</v>
      </c>
      <c r="E1227">
        <v>27.3</v>
      </c>
    </row>
    <row r="1228" spans="1:6" x14ac:dyDescent="0.45">
      <c r="A1228" t="s">
        <v>973</v>
      </c>
      <c r="B1228" t="s">
        <v>166</v>
      </c>
      <c r="C1228" t="s">
        <v>344</v>
      </c>
      <c r="D1228">
        <v>2015</v>
      </c>
      <c r="E1228">
        <v>26.5</v>
      </c>
    </row>
    <row r="1229" spans="1:6" x14ac:dyDescent="0.45">
      <c r="A1229" t="s">
        <v>973</v>
      </c>
      <c r="B1229" t="s">
        <v>166</v>
      </c>
      <c r="C1229" t="s">
        <v>344</v>
      </c>
      <c r="D1229">
        <v>2016</v>
      </c>
      <c r="E1229">
        <v>26.7</v>
      </c>
    </row>
    <row r="1230" spans="1:6" x14ac:dyDescent="0.45">
      <c r="A1230" t="s">
        <v>973</v>
      </c>
      <c r="B1230" t="s">
        <v>166</v>
      </c>
      <c r="C1230" t="s">
        <v>344</v>
      </c>
      <c r="D1230">
        <v>2017</v>
      </c>
      <c r="E1230">
        <v>44.2</v>
      </c>
    </row>
    <row r="1231" spans="1:6" x14ac:dyDescent="0.45">
      <c r="A1231" t="s">
        <v>973</v>
      </c>
      <c r="B1231" t="s">
        <v>166</v>
      </c>
      <c r="C1231" t="s">
        <v>344</v>
      </c>
      <c r="D1231">
        <v>2018</v>
      </c>
      <c r="E1231">
        <v>44.6</v>
      </c>
    </row>
    <row r="1232" spans="1:6" x14ac:dyDescent="0.45">
      <c r="A1232" t="s">
        <v>973</v>
      </c>
      <c r="B1232" t="s">
        <v>166</v>
      </c>
      <c r="C1232" t="s">
        <v>344</v>
      </c>
      <c r="D1232">
        <v>2019</v>
      </c>
      <c r="E1232">
        <v>40.200000000000003</v>
      </c>
    </row>
    <row r="1233" spans="1:6" x14ac:dyDescent="0.45">
      <c r="A1233" t="s">
        <v>973</v>
      </c>
      <c r="B1233" t="s">
        <v>166</v>
      </c>
      <c r="C1233" t="s">
        <v>344</v>
      </c>
      <c r="D1233">
        <v>2020</v>
      </c>
      <c r="E1233">
        <v>57.4</v>
      </c>
    </row>
    <row r="1234" spans="1:6" x14ac:dyDescent="0.45">
      <c r="A1234" t="s">
        <v>973</v>
      </c>
      <c r="B1234" t="s">
        <v>166</v>
      </c>
      <c r="C1234" t="s">
        <v>344</v>
      </c>
      <c r="D1234">
        <v>2021</v>
      </c>
      <c r="E1234">
        <v>49.4</v>
      </c>
    </row>
    <row r="1235" spans="1:6" x14ac:dyDescent="0.45">
      <c r="A1235" t="s">
        <v>973</v>
      </c>
      <c r="B1235" t="s">
        <v>166</v>
      </c>
      <c r="C1235" t="s">
        <v>344</v>
      </c>
      <c r="D1235">
        <v>2022</v>
      </c>
      <c r="E1235">
        <v>38.299999999999997</v>
      </c>
    </row>
    <row r="1236" spans="1:6" x14ac:dyDescent="0.45">
      <c r="A1236" t="s">
        <v>974</v>
      </c>
      <c r="B1236" t="s">
        <v>81</v>
      </c>
      <c r="C1236" t="s">
        <v>344</v>
      </c>
      <c r="D1236">
        <v>2020</v>
      </c>
      <c r="E1236">
        <v>29</v>
      </c>
    </row>
    <row r="1237" spans="1:6" x14ac:dyDescent="0.45">
      <c r="A1237" t="s">
        <v>974</v>
      </c>
      <c r="B1237" t="s">
        <v>81</v>
      </c>
      <c r="C1237" t="s">
        <v>344</v>
      </c>
      <c r="D1237">
        <v>2021</v>
      </c>
      <c r="E1237">
        <v>28.8</v>
      </c>
    </row>
    <row r="1238" spans="1:6" x14ac:dyDescent="0.45">
      <c r="A1238" t="s">
        <v>974</v>
      </c>
      <c r="B1238" t="s">
        <v>81</v>
      </c>
      <c r="C1238" t="s">
        <v>344</v>
      </c>
      <c r="D1238">
        <v>2022</v>
      </c>
      <c r="E1238">
        <v>26.4</v>
      </c>
    </row>
    <row r="1239" spans="1:6" x14ac:dyDescent="0.45">
      <c r="A1239" t="s">
        <v>974</v>
      </c>
      <c r="B1239" t="s">
        <v>81</v>
      </c>
      <c r="C1239" t="s">
        <v>344</v>
      </c>
      <c r="D1239">
        <v>2023</v>
      </c>
      <c r="E1239">
        <v>27.2</v>
      </c>
    </row>
    <row r="1240" spans="1:6" x14ac:dyDescent="0.45">
      <c r="A1240" t="s">
        <v>974</v>
      </c>
      <c r="B1240" t="s">
        <v>81</v>
      </c>
      <c r="C1240" t="s">
        <v>344</v>
      </c>
      <c r="D1240">
        <v>1998</v>
      </c>
      <c r="E1240">
        <v>46.3</v>
      </c>
      <c r="F1240">
        <v>8.8999996185302699</v>
      </c>
    </row>
    <row r="1241" spans="1:6" x14ac:dyDescent="0.45">
      <c r="A1241" t="s">
        <v>974</v>
      </c>
      <c r="B1241" t="s">
        <v>81</v>
      </c>
      <c r="C1241" t="s">
        <v>344</v>
      </c>
      <c r="D1241">
        <v>2000</v>
      </c>
      <c r="E1241">
        <v>31</v>
      </c>
      <c r="F1241">
        <v>7.53999996185303</v>
      </c>
    </row>
    <row r="1242" spans="1:6" x14ac:dyDescent="0.45">
      <c r="A1242" t="s">
        <v>974</v>
      </c>
      <c r="B1242" t="s">
        <v>81</v>
      </c>
      <c r="C1242" t="s">
        <v>344</v>
      </c>
      <c r="D1242">
        <v>2001</v>
      </c>
      <c r="E1242">
        <v>30.2</v>
      </c>
      <c r="F1242">
        <v>7.8400001525878897</v>
      </c>
    </row>
    <row r="1243" spans="1:6" x14ac:dyDescent="0.45">
      <c r="A1243" t="s">
        <v>974</v>
      </c>
      <c r="B1243" t="s">
        <v>81</v>
      </c>
      <c r="C1243" t="s">
        <v>344</v>
      </c>
      <c r="D1243">
        <v>2002</v>
      </c>
      <c r="E1243">
        <v>30.3</v>
      </c>
      <c r="F1243">
        <v>12.550000190734901</v>
      </c>
    </row>
    <row r="1244" spans="1:6" x14ac:dyDescent="0.45">
      <c r="A1244" t="s">
        <v>974</v>
      </c>
      <c r="B1244" t="s">
        <v>81</v>
      </c>
      <c r="C1244" t="s">
        <v>344</v>
      </c>
      <c r="D1244">
        <v>2003</v>
      </c>
      <c r="E1244">
        <v>28.7</v>
      </c>
      <c r="F1244">
        <v>9.9200000762939506</v>
      </c>
    </row>
    <row r="1245" spans="1:6" x14ac:dyDescent="0.45">
      <c r="A1245" t="s">
        <v>974</v>
      </c>
      <c r="B1245" t="s">
        <v>81</v>
      </c>
      <c r="C1245" t="s">
        <v>344</v>
      </c>
      <c r="D1245">
        <v>2004</v>
      </c>
      <c r="E1245">
        <v>34.799999999999997</v>
      </c>
      <c r="F1245">
        <v>8.5299997329711896</v>
      </c>
    </row>
    <row r="1246" spans="1:6" x14ac:dyDescent="0.45">
      <c r="A1246" t="s">
        <v>974</v>
      </c>
      <c r="B1246" t="s">
        <v>81</v>
      </c>
      <c r="C1246" t="s">
        <v>344</v>
      </c>
      <c r="D1246">
        <v>2005</v>
      </c>
      <c r="E1246">
        <v>32.6</v>
      </c>
      <c r="F1246">
        <v>8.1099996566772496</v>
      </c>
    </row>
    <row r="1247" spans="1:6" x14ac:dyDescent="0.45">
      <c r="A1247" t="s">
        <v>974</v>
      </c>
      <c r="B1247" t="s">
        <v>81</v>
      </c>
      <c r="C1247" t="s">
        <v>344</v>
      </c>
      <c r="D1247">
        <v>2006</v>
      </c>
      <c r="E1247">
        <v>37.4</v>
      </c>
      <c r="F1247">
        <v>8.2700004577636701</v>
      </c>
    </row>
    <row r="1248" spans="1:6" x14ac:dyDescent="0.45">
      <c r="A1248" t="s">
        <v>974</v>
      </c>
      <c r="B1248" t="s">
        <v>81</v>
      </c>
      <c r="C1248" t="s">
        <v>344</v>
      </c>
      <c r="D1248">
        <v>2007</v>
      </c>
      <c r="E1248">
        <v>33.9</v>
      </c>
      <c r="F1248">
        <v>8.1000003814697301</v>
      </c>
    </row>
    <row r="1249" spans="1:6" x14ac:dyDescent="0.45">
      <c r="A1249" t="s">
        <v>974</v>
      </c>
      <c r="B1249" t="s">
        <v>81</v>
      </c>
      <c r="C1249" t="s">
        <v>344</v>
      </c>
      <c r="D1249">
        <v>2008</v>
      </c>
      <c r="E1249">
        <v>31.5</v>
      </c>
      <c r="F1249">
        <v>8.2200002670288104</v>
      </c>
    </row>
    <row r="1250" spans="1:6" x14ac:dyDescent="0.45">
      <c r="A1250" t="s">
        <v>974</v>
      </c>
      <c r="B1250" t="s">
        <v>81</v>
      </c>
      <c r="C1250" t="s">
        <v>344</v>
      </c>
      <c r="D1250">
        <v>2009</v>
      </c>
      <c r="E1250">
        <v>29.9</v>
      </c>
      <c r="F1250">
        <v>8.4099998474121094</v>
      </c>
    </row>
    <row r="1251" spans="1:6" x14ac:dyDescent="0.45">
      <c r="A1251" t="s">
        <v>974</v>
      </c>
      <c r="B1251" t="s">
        <v>81</v>
      </c>
      <c r="C1251" t="s">
        <v>344</v>
      </c>
      <c r="D1251">
        <v>2010</v>
      </c>
      <c r="E1251">
        <v>30.1</v>
      </c>
      <c r="F1251">
        <v>8.6400003433227504</v>
      </c>
    </row>
    <row r="1252" spans="1:6" x14ac:dyDescent="0.45">
      <c r="A1252" t="s">
        <v>974</v>
      </c>
      <c r="B1252" t="s">
        <v>81</v>
      </c>
      <c r="C1252" t="s">
        <v>344</v>
      </c>
      <c r="D1252">
        <v>2011</v>
      </c>
      <c r="E1252">
        <v>27.8</v>
      </c>
      <c r="F1252">
        <v>8.5299997329711896</v>
      </c>
    </row>
    <row r="1253" spans="1:6" x14ac:dyDescent="0.45">
      <c r="A1253" t="s">
        <v>974</v>
      </c>
      <c r="B1253" t="s">
        <v>81</v>
      </c>
      <c r="C1253" t="s">
        <v>344</v>
      </c>
      <c r="D1253">
        <v>2012</v>
      </c>
      <c r="E1253">
        <v>27.4</v>
      </c>
      <c r="F1253">
        <v>8.4300003051757795</v>
      </c>
    </row>
    <row r="1254" spans="1:6" x14ac:dyDescent="0.45">
      <c r="A1254" t="s">
        <v>974</v>
      </c>
      <c r="B1254" t="s">
        <v>81</v>
      </c>
      <c r="C1254" t="s">
        <v>344</v>
      </c>
      <c r="D1254">
        <v>2013</v>
      </c>
      <c r="E1254">
        <v>28.8</v>
      </c>
      <c r="F1254">
        <v>8.3299999237060494</v>
      </c>
    </row>
    <row r="1255" spans="1:6" x14ac:dyDescent="0.45">
      <c r="A1255" t="s">
        <v>974</v>
      </c>
      <c r="B1255" t="s">
        <v>81</v>
      </c>
      <c r="C1255" t="s">
        <v>344</v>
      </c>
      <c r="D1255">
        <v>2014</v>
      </c>
      <c r="E1255">
        <v>26.8</v>
      </c>
      <c r="F1255">
        <v>8.0500001907348597</v>
      </c>
    </row>
    <row r="1256" spans="1:6" x14ac:dyDescent="0.45">
      <c r="A1256" t="s">
        <v>974</v>
      </c>
      <c r="B1256" t="s">
        <v>81</v>
      </c>
      <c r="C1256" t="s">
        <v>344</v>
      </c>
      <c r="D1256">
        <v>2015</v>
      </c>
      <c r="E1256">
        <v>29</v>
      </c>
      <c r="F1256">
        <v>7.5599999427795401</v>
      </c>
    </row>
    <row r="1257" spans="1:6" x14ac:dyDescent="0.45">
      <c r="A1257" t="s">
        <v>974</v>
      </c>
      <c r="B1257" t="s">
        <v>81</v>
      </c>
      <c r="C1257" t="s">
        <v>344</v>
      </c>
      <c r="D1257">
        <v>2016</v>
      </c>
      <c r="E1257">
        <v>26.8</v>
      </c>
      <c r="F1257">
        <v>7.21000003814697</v>
      </c>
    </row>
    <row r="1258" spans="1:6" x14ac:dyDescent="0.45">
      <c r="A1258" t="s">
        <v>974</v>
      </c>
      <c r="B1258" t="s">
        <v>81</v>
      </c>
      <c r="C1258" t="s">
        <v>344</v>
      </c>
      <c r="D1258">
        <v>2017</v>
      </c>
      <c r="E1258">
        <v>27.3</v>
      </c>
      <c r="F1258">
        <v>6.8899998664856001</v>
      </c>
    </row>
    <row r="1259" spans="1:6" x14ac:dyDescent="0.45">
      <c r="A1259" t="s">
        <v>974</v>
      </c>
      <c r="B1259" t="s">
        <v>81</v>
      </c>
      <c r="C1259" t="s">
        <v>344</v>
      </c>
      <c r="D1259">
        <v>2018</v>
      </c>
      <c r="E1259">
        <v>27.7</v>
      </c>
      <c r="F1259">
        <v>5.96000003814697</v>
      </c>
    </row>
    <row r="1260" spans="1:6" x14ac:dyDescent="0.45">
      <c r="A1260" t="s">
        <v>974</v>
      </c>
      <c r="B1260" t="s">
        <v>81</v>
      </c>
      <c r="C1260" t="s">
        <v>344</v>
      </c>
      <c r="D1260">
        <v>2019</v>
      </c>
      <c r="E1260">
        <v>29.7</v>
      </c>
      <c r="F1260">
        <v>6.3299999237060502</v>
      </c>
    </row>
    <row r="1261" spans="1:6" x14ac:dyDescent="0.45">
      <c r="A1261" t="s">
        <v>975</v>
      </c>
      <c r="B1261" t="s">
        <v>84</v>
      </c>
      <c r="C1261" t="s">
        <v>346</v>
      </c>
      <c r="D1261">
        <v>1992</v>
      </c>
      <c r="E1261">
        <v>34.299999999999997</v>
      </c>
      <c r="F1261">
        <v>2.4909999370575</v>
      </c>
    </row>
    <row r="1262" spans="1:6" x14ac:dyDescent="0.45">
      <c r="A1262" t="s">
        <v>975</v>
      </c>
      <c r="B1262" t="s">
        <v>84</v>
      </c>
      <c r="C1262" t="s">
        <v>346</v>
      </c>
      <c r="D1262">
        <v>1997</v>
      </c>
      <c r="E1262">
        <v>34.9</v>
      </c>
      <c r="F1262">
        <v>2.3239998817443799</v>
      </c>
    </row>
    <row r="1263" spans="1:6" x14ac:dyDescent="0.45">
      <c r="A1263" t="s">
        <v>975</v>
      </c>
      <c r="B1263" t="s">
        <v>84</v>
      </c>
      <c r="C1263" t="s">
        <v>346</v>
      </c>
      <c r="D1263">
        <v>2002</v>
      </c>
      <c r="E1263">
        <v>32.6</v>
      </c>
      <c r="F1263">
        <v>1.7430000305175799</v>
      </c>
    </row>
    <row r="1264" spans="1:6" x14ac:dyDescent="0.45">
      <c r="A1264" t="s">
        <v>975</v>
      </c>
      <c r="B1264" t="s">
        <v>84</v>
      </c>
      <c r="C1264" t="s">
        <v>346</v>
      </c>
      <c r="D1264">
        <v>2007</v>
      </c>
      <c r="E1264">
        <v>35.4</v>
      </c>
      <c r="F1264">
        <v>0.97000002861022905</v>
      </c>
    </row>
    <row r="1265" spans="1:6" x14ac:dyDescent="0.45">
      <c r="A1265" t="s">
        <v>975</v>
      </c>
      <c r="B1265" t="s">
        <v>84</v>
      </c>
      <c r="C1265" t="s">
        <v>346</v>
      </c>
      <c r="D1265">
        <v>2012</v>
      </c>
      <c r="E1265">
        <v>36</v>
      </c>
      <c r="F1265">
        <v>0.712000012397766</v>
      </c>
    </row>
    <row r="1266" spans="1:6" x14ac:dyDescent="0.45">
      <c r="A1266" t="s">
        <v>975</v>
      </c>
      <c r="B1266" t="s">
        <v>84</v>
      </c>
      <c r="C1266" t="s">
        <v>346</v>
      </c>
      <c r="D1266">
        <v>2018</v>
      </c>
      <c r="E1266">
        <v>38.799999999999997</v>
      </c>
      <c r="F1266">
        <v>0.64099997282028198</v>
      </c>
    </row>
    <row r="1267" spans="1:6" x14ac:dyDescent="0.45">
      <c r="A1267" t="s">
        <v>976</v>
      </c>
      <c r="B1267" t="s">
        <v>92</v>
      </c>
      <c r="C1267" t="s">
        <v>344</v>
      </c>
      <c r="D1267">
        <v>2020</v>
      </c>
      <c r="E1267">
        <v>35.700000000000003</v>
      </c>
    </row>
    <row r="1268" spans="1:6" x14ac:dyDescent="0.45">
      <c r="A1268" t="s">
        <v>976</v>
      </c>
      <c r="B1268" t="s">
        <v>92</v>
      </c>
      <c r="C1268" t="s">
        <v>344</v>
      </c>
      <c r="D1268">
        <v>2021</v>
      </c>
      <c r="E1268">
        <v>34.299999999999997</v>
      </c>
    </row>
    <row r="1269" spans="1:6" x14ac:dyDescent="0.45">
      <c r="A1269" t="s">
        <v>976</v>
      </c>
      <c r="B1269" t="s">
        <v>92</v>
      </c>
      <c r="C1269" t="s">
        <v>344</v>
      </c>
      <c r="D1269">
        <v>2022</v>
      </c>
      <c r="E1269">
        <v>33.700000000000003</v>
      </c>
    </row>
    <row r="1270" spans="1:6" x14ac:dyDescent="0.45">
      <c r="A1270" t="s">
        <v>976</v>
      </c>
      <c r="B1270" t="s">
        <v>92</v>
      </c>
      <c r="C1270" t="s">
        <v>344</v>
      </c>
      <c r="D1270">
        <v>2023</v>
      </c>
      <c r="E1270">
        <v>34</v>
      </c>
    </row>
    <row r="1271" spans="1:6" x14ac:dyDescent="0.45">
      <c r="A1271" t="s">
        <v>976</v>
      </c>
      <c r="B1271" t="s">
        <v>92</v>
      </c>
      <c r="C1271" t="s">
        <v>344</v>
      </c>
      <c r="D1271">
        <v>1993</v>
      </c>
      <c r="E1271">
        <v>27</v>
      </c>
      <c r="F1271">
        <v>16.700000762939499</v>
      </c>
    </row>
    <row r="1272" spans="1:6" x14ac:dyDescent="0.45">
      <c r="A1272" t="s">
        <v>976</v>
      </c>
      <c r="B1272" t="s">
        <v>92</v>
      </c>
      <c r="C1272" t="s">
        <v>344</v>
      </c>
      <c r="D1272">
        <v>1995</v>
      </c>
      <c r="E1272">
        <v>31</v>
      </c>
      <c r="F1272">
        <v>19</v>
      </c>
    </row>
    <row r="1273" spans="1:6" x14ac:dyDescent="0.45">
      <c r="A1273" t="s">
        <v>976</v>
      </c>
      <c r="B1273" t="s">
        <v>92</v>
      </c>
      <c r="C1273" t="s">
        <v>344</v>
      </c>
      <c r="D1273">
        <v>1996</v>
      </c>
      <c r="E1273">
        <v>31.6</v>
      </c>
      <c r="F1273">
        <v>20.700000762939499</v>
      </c>
    </row>
    <row r="1274" spans="1:6" x14ac:dyDescent="0.45">
      <c r="A1274" t="s">
        <v>976</v>
      </c>
      <c r="B1274" t="s">
        <v>92</v>
      </c>
      <c r="C1274" t="s">
        <v>344</v>
      </c>
      <c r="D1274">
        <v>1997</v>
      </c>
      <c r="E1274">
        <v>34.4</v>
      </c>
      <c r="F1274">
        <v>15.1400003433228</v>
      </c>
    </row>
    <row r="1275" spans="1:6" x14ac:dyDescent="0.45">
      <c r="A1275" t="s">
        <v>976</v>
      </c>
      <c r="B1275" t="s">
        <v>92</v>
      </c>
      <c r="C1275" t="s">
        <v>344</v>
      </c>
      <c r="D1275">
        <v>1998</v>
      </c>
      <c r="E1275">
        <v>33.299999999999997</v>
      </c>
      <c r="F1275">
        <v>14.46399974823</v>
      </c>
    </row>
    <row r="1276" spans="1:6" x14ac:dyDescent="0.45">
      <c r="A1276" t="s">
        <v>976</v>
      </c>
      <c r="B1276" t="s">
        <v>92</v>
      </c>
      <c r="C1276" t="s">
        <v>344</v>
      </c>
      <c r="D1276">
        <v>2002</v>
      </c>
      <c r="E1276">
        <v>35.1</v>
      </c>
      <c r="F1276">
        <v>13.8290004730225</v>
      </c>
    </row>
    <row r="1277" spans="1:6" x14ac:dyDescent="0.45">
      <c r="A1277" t="s">
        <v>976</v>
      </c>
      <c r="B1277" t="s">
        <v>92</v>
      </c>
      <c r="C1277" t="s">
        <v>344</v>
      </c>
      <c r="D1277">
        <v>2003</v>
      </c>
      <c r="E1277">
        <v>36.5</v>
      </c>
      <c r="F1277">
        <v>12.0609998703003</v>
      </c>
    </row>
    <row r="1278" spans="1:6" x14ac:dyDescent="0.45">
      <c r="A1278" t="s">
        <v>976</v>
      </c>
      <c r="B1278" t="s">
        <v>92</v>
      </c>
      <c r="C1278" t="s">
        <v>344</v>
      </c>
      <c r="D1278">
        <v>2004</v>
      </c>
      <c r="E1278">
        <v>36.4</v>
      </c>
      <c r="F1278">
        <v>11.708000183105501</v>
      </c>
    </row>
    <row r="1279" spans="1:6" x14ac:dyDescent="0.45">
      <c r="A1279" t="s">
        <v>976</v>
      </c>
      <c r="B1279" t="s">
        <v>92</v>
      </c>
      <c r="C1279" t="s">
        <v>344</v>
      </c>
      <c r="D1279">
        <v>2005</v>
      </c>
      <c r="E1279">
        <v>39</v>
      </c>
      <c r="F1279">
        <v>10.0329999923706</v>
      </c>
    </row>
    <row r="1280" spans="1:6" x14ac:dyDescent="0.45">
      <c r="A1280" t="s">
        <v>976</v>
      </c>
      <c r="B1280" t="s">
        <v>92</v>
      </c>
      <c r="C1280" t="s">
        <v>344</v>
      </c>
      <c r="D1280">
        <v>2006</v>
      </c>
      <c r="E1280">
        <v>35.6</v>
      </c>
      <c r="F1280">
        <v>7.0300002098083496</v>
      </c>
    </row>
    <row r="1281" spans="1:6" x14ac:dyDescent="0.45">
      <c r="A1281" t="s">
        <v>976</v>
      </c>
      <c r="B1281" t="s">
        <v>92</v>
      </c>
      <c r="C1281" t="s">
        <v>344</v>
      </c>
      <c r="D1281">
        <v>2007</v>
      </c>
      <c r="E1281">
        <v>37.5</v>
      </c>
      <c r="F1281">
        <v>6.0520000457763699</v>
      </c>
    </row>
    <row r="1282" spans="1:6" x14ac:dyDescent="0.45">
      <c r="A1282" t="s">
        <v>976</v>
      </c>
      <c r="B1282" t="s">
        <v>92</v>
      </c>
      <c r="C1282" t="s">
        <v>344</v>
      </c>
      <c r="D1282">
        <v>2008</v>
      </c>
      <c r="E1282">
        <v>37.200000000000003</v>
      </c>
      <c r="F1282">
        <v>7.7389998435974103</v>
      </c>
    </row>
    <row r="1283" spans="1:6" x14ac:dyDescent="0.45">
      <c r="A1283" t="s">
        <v>976</v>
      </c>
      <c r="B1283" t="s">
        <v>92</v>
      </c>
      <c r="C1283" t="s">
        <v>344</v>
      </c>
      <c r="D1283">
        <v>2009</v>
      </c>
      <c r="E1283">
        <v>35.9</v>
      </c>
      <c r="F1283">
        <v>17.514999389648398</v>
      </c>
    </row>
    <row r="1284" spans="1:6" x14ac:dyDescent="0.45">
      <c r="A1284" t="s">
        <v>976</v>
      </c>
      <c r="B1284" t="s">
        <v>92</v>
      </c>
      <c r="C1284" t="s">
        <v>344</v>
      </c>
      <c r="D1284">
        <v>2010</v>
      </c>
      <c r="E1284">
        <v>35</v>
      </c>
      <c r="F1284">
        <v>19.482000350952099</v>
      </c>
    </row>
    <row r="1285" spans="1:6" x14ac:dyDescent="0.45">
      <c r="A1285" t="s">
        <v>976</v>
      </c>
      <c r="B1285" t="s">
        <v>92</v>
      </c>
      <c r="C1285" t="s">
        <v>344</v>
      </c>
      <c r="D1285">
        <v>2011</v>
      </c>
      <c r="E1285">
        <v>35.799999999999997</v>
      </c>
      <c r="F1285">
        <v>16.205999374389599</v>
      </c>
    </row>
    <row r="1286" spans="1:6" x14ac:dyDescent="0.45">
      <c r="A1286" t="s">
        <v>976</v>
      </c>
      <c r="B1286" t="s">
        <v>92</v>
      </c>
      <c r="C1286" t="s">
        <v>344</v>
      </c>
      <c r="D1286">
        <v>2012</v>
      </c>
      <c r="E1286">
        <v>35.200000000000003</v>
      </c>
      <c r="F1286">
        <v>15.046999931335399</v>
      </c>
    </row>
    <row r="1287" spans="1:6" x14ac:dyDescent="0.45">
      <c r="A1287" t="s">
        <v>976</v>
      </c>
      <c r="B1287" t="s">
        <v>92</v>
      </c>
      <c r="C1287" t="s">
        <v>344</v>
      </c>
      <c r="D1287">
        <v>2013</v>
      </c>
      <c r="E1287">
        <v>35.5</v>
      </c>
      <c r="F1287">
        <v>11.8669996261597</v>
      </c>
    </row>
    <row r="1288" spans="1:6" x14ac:dyDescent="0.45">
      <c r="A1288" t="s">
        <v>976</v>
      </c>
      <c r="B1288" t="s">
        <v>92</v>
      </c>
      <c r="C1288" t="s">
        <v>344</v>
      </c>
      <c r="D1288">
        <v>2014</v>
      </c>
      <c r="E1288">
        <v>35.1</v>
      </c>
      <c r="F1288">
        <v>10.845999717712401</v>
      </c>
    </row>
    <row r="1289" spans="1:6" x14ac:dyDescent="0.45">
      <c r="A1289" t="s">
        <v>976</v>
      </c>
      <c r="B1289" t="s">
        <v>92</v>
      </c>
      <c r="C1289" t="s">
        <v>344</v>
      </c>
      <c r="D1289">
        <v>2015</v>
      </c>
      <c r="E1289">
        <v>34.200000000000003</v>
      </c>
      <c r="F1289">
        <v>9.8730001449584996</v>
      </c>
    </row>
    <row r="1290" spans="1:6" x14ac:dyDescent="0.45">
      <c r="A1290" t="s">
        <v>976</v>
      </c>
      <c r="B1290" t="s">
        <v>92</v>
      </c>
      <c r="C1290" t="s">
        <v>344</v>
      </c>
      <c r="D1290">
        <v>2016</v>
      </c>
      <c r="E1290">
        <v>34.299999999999997</v>
      </c>
      <c r="F1290">
        <v>9.6429996490478498</v>
      </c>
    </row>
    <row r="1291" spans="1:6" x14ac:dyDescent="0.45">
      <c r="A1291" t="s">
        <v>976</v>
      </c>
      <c r="B1291" t="s">
        <v>92</v>
      </c>
      <c r="C1291" t="s">
        <v>344</v>
      </c>
      <c r="D1291">
        <v>2017</v>
      </c>
      <c r="E1291">
        <v>35.6</v>
      </c>
      <c r="F1291">
        <v>8.7150001525878906</v>
      </c>
    </row>
    <row r="1292" spans="1:6" x14ac:dyDescent="0.45">
      <c r="A1292" t="s">
        <v>976</v>
      </c>
      <c r="B1292" t="s">
        <v>92</v>
      </c>
      <c r="C1292" t="s">
        <v>344</v>
      </c>
      <c r="D1292">
        <v>2018</v>
      </c>
      <c r="E1292">
        <v>35.1</v>
      </c>
      <c r="F1292">
        <v>7.4120001792907697</v>
      </c>
    </row>
    <row r="1293" spans="1:6" x14ac:dyDescent="0.45">
      <c r="A1293" t="s">
        <v>976</v>
      </c>
      <c r="B1293" t="s">
        <v>92</v>
      </c>
      <c r="C1293" t="s">
        <v>344</v>
      </c>
      <c r="D1293">
        <v>2019</v>
      </c>
      <c r="E1293">
        <v>34.5</v>
      </c>
      <c r="F1293">
        <v>6.5199999809265101</v>
      </c>
    </row>
    <row r="1294" spans="1:6" x14ac:dyDescent="0.45">
      <c r="A1294" t="s">
        <v>977</v>
      </c>
      <c r="B1294" t="s">
        <v>85</v>
      </c>
      <c r="C1294" t="s">
        <v>342</v>
      </c>
      <c r="D1294">
        <v>2022</v>
      </c>
      <c r="E1294">
        <v>35.299999999999997</v>
      </c>
    </row>
    <row r="1295" spans="1:6" x14ac:dyDescent="0.45">
      <c r="A1295" t="s">
        <v>977</v>
      </c>
      <c r="B1295" t="s">
        <v>85</v>
      </c>
      <c r="C1295" t="s">
        <v>342</v>
      </c>
      <c r="D1295">
        <v>2011</v>
      </c>
      <c r="E1295">
        <v>31.8</v>
      </c>
      <c r="F1295">
        <v>6.4219999313354501</v>
      </c>
    </row>
    <row r="1296" spans="1:6" x14ac:dyDescent="0.45">
      <c r="A1296" t="s">
        <v>978</v>
      </c>
      <c r="B1296" t="s">
        <v>89</v>
      </c>
      <c r="C1296" t="s">
        <v>343</v>
      </c>
      <c r="D1296">
        <v>1986</v>
      </c>
      <c r="E1296">
        <v>56</v>
      </c>
    </row>
    <row r="1297" spans="1:6" x14ac:dyDescent="0.45">
      <c r="A1297" t="s">
        <v>978</v>
      </c>
      <c r="B1297" t="s">
        <v>89</v>
      </c>
      <c r="C1297" t="s">
        <v>343</v>
      </c>
      <c r="D1297">
        <v>1994</v>
      </c>
      <c r="E1297">
        <v>63</v>
      </c>
      <c r="F1297">
        <v>37.916000366210902</v>
      </c>
    </row>
    <row r="1298" spans="1:6" x14ac:dyDescent="0.45">
      <c r="A1298" t="s">
        <v>978</v>
      </c>
      <c r="B1298" t="s">
        <v>89</v>
      </c>
      <c r="C1298" t="s">
        <v>343</v>
      </c>
      <c r="D1298">
        <v>2002</v>
      </c>
      <c r="E1298">
        <v>51.2</v>
      </c>
      <c r="F1298">
        <v>33.629001617431598</v>
      </c>
    </row>
    <row r="1299" spans="1:6" x14ac:dyDescent="0.45">
      <c r="A1299" t="s">
        <v>978</v>
      </c>
      <c r="B1299" t="s">
        <v>89</v>
      </c>
      <c r="C1299" t="s">
        <v>343</v>
      </c>
      <c r="D1299">
        <v>2017</v>
      </c>
      <c r="E1299">
        <v>44.9</v>
      </c>
      <c r="F1299">
        <v>24.1340007781982</v>
      </c>
    </row>
    <row r="1300" spans="1:6" x14ac:dyDescent="0.45">
      <c r="A1300" t="s">
        <v>979</v>
      </c>
      <c r="B1300" t="s">
        <v>86</v>
      </c>
      <c r="C1300" t="s">
        <v>343</v>
      </c>
      <c r="D1300">
        <v>2007</v>
      </c>
      <c r="E1300">
        <v>36.4</v>
      </c>
      <c r="F1300">
        <v>2.0940001010894802</v>
      </c>
    </row>
    <row r="1301" spans="1:6" x14ac:dyDescent="0.45">
      <c r="A1301" t="s">
        <v>979</v>
      </c>
      <c r="B1301" t="s">
        <v>86</v>
      </c>
      <c r="C1301" t="s">
        <v>343</v>
      </c>
      <c r="D1301">
        <v>2014</v>
      </c>
      <c r="E1301">
        <v>33.200000000000003</v>
      </c>
      <c r="F1301">
        <v>2.1319999694824201</v>
      </c>
    </row>
    <row r="1302" spans="1:6" x14ac:dyDescent="0.45">
      <c r="A1302" t="s">
        <v>979</v>
      </c>
      <c r="B1302" t="s">
        <v>86</v>
      </c>
      <c r="C1302" t="s">
        <v>343</v>
      </c>
      <c r="D1302">
        <v>2016</v>
      </c>
      <c r="E1302">
        <v>35.299999999999997</v>
      </c>
      <c r="F1302">
        <v>3.0810000896453902</v>
      </c>
    </row>
    <row r="1303" spans="1:6" x14ac:dyDescent="0.45">
      <c r="A1303" t="s">
        <v>980</v>
      </c>
      <c r="B1303" t="s">
        <v>90</v>
      </c>
      <c r="C1303" t="s">
        <v>344</v>
      </c>
      <c r="D1303">
        <v>2020</v>
      </c>
      <c r="E1303">
        <v>36</v>
      </c>
    </row>
    <row r="1304" spans="1:6" x14ac:dyDescent="0.45">
      <c r="A1304" t="s">
        <v>980</v>
      </c>
      <c r="B1304" t="s">
        <v>90</v>
      </c>
      <c r="C1304" t="s">
        <v>344</v>
      </c>
      <c r="D1304">
        <v>2021</v>
      </c>
      <c r="E1304">
        <v>36.700000000000003</v>
      </c>
    </row>
    <row r="1305" spans="1:6" x14ac:dyDescent="0.45">
      <c r="A1305" t="s">
        <v>980</v>
      </c>
      <c r="B1305" t="s">
        <v>90</v>
      </c>
      <c r="C1305" t="s">
        <v>344</v>
      </c>
      <c r="D1305">
        <v>2022</v>
      </c>
      <c r="E1305">
        <v>36.6</v>
      </c>
    </row>
    <row r="1306" spans="1:6" x14ac:dyDescent="0.45">
      <c r="A1306" t="s">
        <v>980</v>
      </c>
      <c r="B1306" t="s">
        <v>90</v>
      </c>
      <c r="C1306" t="s">
        <v>344</v>
      </c>
      <c r="D1306">
        <v>2023</v>
      </c>
      <c r="E1306">
        <v>36</v>
      </c>
    </row>
    <row r="1307" spans="1:6" x14ac:dyDescent="0.45">
      <c r="A1307" t="s">
        <v>980</v>
      </c>
      <c r="B1307" t="s">
        <v>90</v>
      </c>
      <c r="C1307" t="s">
        <v>344</v>
      </c>
      <c r="D1307">
        <v>1993</v>
      </c>
      <c r="E1307">
        <v>33.200000000000003</v>
      </c>
      <c r="F1307">
        <v>13.800000190734901</v>
      </c>
    </row>
    <row r="1308" spans="1:6" x14ac:dyDescent="0.45">
      <c r="A1308" t="s">
        <v>980</v>
      </c>
      <c r="B1308" t="s">
        <v>90</v>
      </c>
      <c r="C1308" t="s">
        <v>344</v>
      </c>
      <c r="D1308">
        <v>1996</v>
      </c>
      <c r="E1308">
        <v>32.299999999999997</v>
      </c>
      <c r="F1308">
        <v>16.399999618530298</v>
      </c>
    </row>
    <row r="1309" spans="1:6" x14ac:dyDescent="0.45">
      <c r="A1309" t="s">
        <v>980</v>
      </c>
      <c r="B1309" t="s">
        <v>90</v>
      </c>
      <c r="C1309" t="s">
        <v>344</v>
      </c>
      <c r="D1309">
        <v>1998</v>
      </c>
      <c r="E1309">
        <v>32.1</v>
      </c>
      <c r="F1309">
        <v>13.711000442504901</v>
      </c>
    </row>
    <row r="1310" spans="1:6" x14ac:dyDescent="0.45">
      <c r="A1310" t="s">
        <v>980</v>
      </c>
      <c r="B1310" t="s">
        <v>90</v>
      </c>
      <c r="C1310" t="s">
        <v>344</v>
      </c>
      <c r="D1310">
        <v>1999</v>
      </c>
      <c r="E1310">
        <v>32</v>
      </c>
      <c r="F1310">
        <v>13.3879995346069</v>
      </c>
    </row>
    <row r="1311" spans="1:6" x14ac:dyDescent="0.45">
      <c r="A1311" t="s">
        <v>980</v>
      </c>
      <c r="B1311" t="s">
        <v>90</v>
      </c>
      <c r="C1311" t="s">
        <v>344</v>
      </c>
      <c r="D1311">
        <v>2000</v>
      </c>
      <c r="E1311">
        <v>31.7</v>
      </c>
      <c r="F1311">
        <v>15.9309997558594</v>
      </c>
    </row>
    <row r="1312" spans="1:6" x14ac:dyDescent="0.45">
      <c r="A1312" t="s">
        <v>980</v>
      </c>
      <c r="B1312" t="s">
        <v>90</v>
      </c>
      <c r="C1312" t="s">
        <v>344</v>
      </c>
      <c r="D1312">
        <v>2001</v>
      </c>
      <c r="E1312">
        <v>32</v>
      </c>
      <c r="F1312">
        <v>16.840000152587901</v>
      </c>
    </row>
    <row r="1313" spans="1:6" x14ac:dyDescent="0.45">
      <c r="A1313" t="s">
        <v>980</v>
      </c>
      <c r="B1313" t="s">
        <v>90</v>
      </c>
      <c r="C1313" t="s">
        <v>344</v>
      </c>
      <c r="D1313">
        <v>2002</v>
      </c>
      <c r="E1313">
        <v>31.9</v>
      </c>
      <c r="F1313">
        <v>13.0080003738403</v>
      </c>
    </row>
    <row r="1314" spans="1:6" x14ac:dyDescent="0.45">
      <c r="A1314" t="s">
        <v>980</v>
      </c>
      <c r="B1314" t="s">
        <v>90</v>
      </c>
      <c r="C1314" t="s">
        <v>344</v>
      </c>
      <c r="D1314">
        <v>2003</v>
      </c>
      <c r="E1314">
        <v>35.5</v>
      </c>
      <c r="F1314">
        <v>12.873999595642101</v>
      </c>
    </row>
    <row r="1315" spans="1:6" x14ac:dyDescent="0.45">
      <c r="A1315" t="s">
        <v>980</v>
      </c>
      <c r="B1315" t="s">
        <v>90</v>
      </c>
      <c r="C1315" t="s">
        <v>344</v>
      </c>
      <c r="D1315">
        <v>2004</v>
      </c>
      <c r="E1315">
        <v>37</v>
      </c>
      <c r="F1315">
        <v>10.6840000152588</v>
      </c>
    </row>
    <row r="1316" spans="1:6" x14ac:dyDescent="0.45">
      <c r="A1316" t="s">
        <v>980</v>
      </c>
      <c r="B1316" t="s">
        <v>90</v>
      </c>
      <c r="C1316" t="s">
        <v>344</v>
      </c>
      <c r="D1316">
        <v>2005</v>
      </c>
      <c r="E1316">
        <v>35.299999999999997</v>
      </c>
      <c r="F1316">
        <v>8.3249998092651403</v>
      </c>
    </row>
    <row r="1317" spans="1:6" x14ac:dyDescent="0.45">
      <c r="A1317" t="s">
        <v>980</v>
      </c>
      <c r="B1317" t="s">
        <v>90</v>
      </c>
      <c r="C1317" t="s">
        <v>344</v>
      </c>
      <c r="D1317">
        <v>2006</v>
      </c>
      <c r="E1317">
        <v>34.4</v>
      </c>
      <c r="F1317">
        <v>5.7800002098083496</v>
      </c>
    </row>
    <row r="1318" spans="1:6" x14ac:dyDescent="0.45">
      <c r="A1318" t="s">
        <v>980</v>
      </c>
      <c r="B1318" t="s">
        <v>90</v>
      </c>
      <c r="C1318" t="s">
        <v>344</v>
      </c>
      <c r="D1318">
        <v>2007</v>
      </c>
      <c r="E1318">
        <v>34.799999999999997</v>
      </c>
      <c r="F1318">
        <v>4.25</v>
      </c>
    </row>
    <row r="1319" spans="1:6" x14ac:dyDescent="0.45">
      <c r="A1319" t="s">
        <v>980</v>
      </c>
      <c r="B1319" t="s">
        <v>90</v>
      </c>
      <c r="C1319" t="s">
        <v>344</v>
      </c>
      <c r="D1319">
        <v>2008</v>
      </c>
      <c r="E1319">
        <v>35.700000000000003</v>
      </c>
      <c r="F1319">
        <v>5.8260002136230504</v>
      </c>
    </row>
    <row r="1320" spans="1:6" x14ac:dyDescent="0.45">
      <c r="A1320" t="s">
        <v>980</v>
      </c>
      <c r="B1320" t="s">
        <v>90</v>
      </c>
      <c r="C1320" t="s">
        <v>344</v>
      </c>
      <c r="D1320">
        <v>2009</v>
      </c>
      <c r="E1320">
        <v>37.200000000000003</v>
      </c>
      <c r="F1320">
        <v>13.7849998474121</v>
      </c>
    </row>
    <row r="1321" spans="1:6" x14ac:dyDescent="0.45">
      <c r="A1321" t="s">
        <v>980</v>
      </c>
      <c r="B1321" t="s">
        <v>90</v>
      </c>
      <c r="C1321" t="s">
        <v>344</v>
      </c>
      <c r="D1321">
        <v>2010</v>
      </c>
      <c r="E1321">
        <v>33.6</v>
      </c>
      <c r="F1321">
        <v>17.813999176025401</v>
      </c>
    </row>
    <row r="1322" spans="1:6" x14ac:dyDescent="0.45">
      <c r="A1322" t="s">
        <v>980</v>
      </c>
      <c r="B1322" t="s">
        <v>90</v>
      </c>
      <c r="C1322" t="s">
        <v>344</v>
      </c>
      <c r="D1322">
        <v>2011</v>
      </c>
      <c r="E1322">
        <v>32.5</v>
      </c>
      <c r="F1322">
        <v>15.3900003433228</v>
      </c>
    </row>
    <row r="1323" spans="1:6" x14ac:dyDescent="0.45">
      <c r="A1323" t="s">
        <v>980</v>
      </c>
      <c r="B1323" t="s">
        <v>90</v>
      </c>
      <c r="C1323" t="s">
        <v>344</v>
      </c>
      <c r="D1323">
        <v>2012</v>
      </c>
      <c r="E1323">
        <v>35.1</v>
      </c>
      <c r="F1323">
        <v>13.3649997711182</v>
      </c>
    </row>
    <row r="1324" spans="1:6" x14ac:dyDescent="0.45">
      <c r="A1324" t="s">
        <v>980</v>
      </c>
      <c r="B1324" t="s">
        <v>90</v>
      </c>
      <c r="C1324" t="s">
        <v>344</v>
      </c>
      <c r="D1324">
        <v>2013</v>
      </c>
      <c r="E1324">
        <v>35.299999999999997</v>
      </c>
      <c r="F1324">
        <v>11.7700004577637</v>
      </c>
    </row>
    <row r="1325" spans="1:6" x14ac:dyDescent="0.45">
      <c r="A1325" t="s">
        <v>980</v>
      </c>
      <c r="B1325" t="s">
        <v>90</v>
      </c>
      <c r="C1325" t="s">
        <v>344</v>
      </c>
      <c r="D1325">
        <v>2014</v>
      </c>
      <c r="E1325">
        <v>37.700000000000003</v>
      </c>
      <c r="F1325">
        <v>10.697999954223601</v>
      </c>
    </row>
    <row r="1326" spans="1:6" x14ac:dyDescent="0.45">
      <c r="A1326" t="s">
        <v>980</v>
      </c>
      <c r="B1326" t="s">
        <v>90</v>
      </c>
      <c r="C1326" t="s">
        <v>344</v>
      </c>
      <c r="D1326">
        <v>2015</v>
      </c>
      <c r="E1326">
        <v>37.4</v>
      </c>
      <c r="F1326">
        <v>9.1199998855590803</v>
      </c>
    </row>
    <row r="1327" spans="1:6" x14ac:dyDescent="0.45">
      <c r="A1327" t="s">
        <v>980</v>
      </c>
      <c r="B1327" t="s">
        <v>90</v>
      </c>
      <c r="C1327" t="s">
        <v>344</v>
      </c>
      <c r="D1327">
        <v>2016</v>
      </c>
      <c r="E1327">
        <v>38.4</v>
      </c>
      <c r="F1327">
        <v>7.86199998855591</v>
      </c>
    </row>
    <row r="1328" spans="1:6" x14ac:dyDescent="0.45">
      <c r="A1328" t="s">
        <v>980</v>
      </c>
      <c r="B1328" t="s">
        <v>90</v>
      </c>
      <c r="C1328" t="s">
        <v>344</v>
      </c>
      <c r="D1328">
        <v>2017</v>
      </c>
      <c r="E1328">
        <v>37.299999999999997</v>
      </c>
      <c r="F1328">
        <v>7.0729999542236301</v>
      </c>
    </row>
    <row r="1329" spans="1:6" x14ac:dyDescent="0.45">
      <c r="A1329" t="s">
        <v>980</v>
      </c>
      <c r="B1329" t="s">
        <v>90</v>
      </c>
      <c r="C1329" t="s">
        <v>344</v>
      </c>
      <c r="D1329">
        <v>2018</v>
      </c>
      <c r="E1329">
        <v>35.700000000000003</v>
      </c>
      <c r="F1329">
        <v>6.1469998359680202</v>
      </c>
    </row>
    <row r="1330" spans="1:6" x14ac:dyDescent="0.45">
      <c r="A1330" t="s">
        <v>980</v>
      </c>
      <c r="B1330" t="s">
        <v>90</v>
      </c>
      <c r="C1330" t="s">
        <v>344</v>
      </c>
      <c r="D1330">
        <v>2019</v>
      </c>
      <c r="E1330">
        <v>35.299999999999997</v>
      </c>
      <c r="F1330">
        <v>6.3520002365112296</v>
      </c>
    </row>
    <row r="1331" spans="1:6" x14ac:dyDescent="0.45">
      <c r="A1331" t="s">
        <v>981</v>
      </c>
      <c r="B1331" t="s">
        <v>91</v>
      </c>
      <c r="C1331" t="s">
        <v>344</v>
      </c>
      <c r="D1331">
        <v>1985</v>
      </c>
      <c r="E1331">
        <v>26.3</v>
      </c>
    </row>
    <row r="1332" spans="1:6" x14ac:dyDescent="0.45">
      <c r="A1332" t="s">
        <v>981</v>
      </c>
      <c r="B1332" t="s">
        <v>91</v>
      </c>
      <c r="C1332" t="s">
        <v>344</v>
      </c>
      <c r="D1332">
        <v>1986</v>
      </c>
      <c r="E1332">
        <v>28.1</v>
      </c>
    </row>
    <row r="1333" spans="1:6" x14ac:dyDescent="0.45">
      <c r="A1333" t="s">
        <v>981</v>
      </c>
      <c r="B1333" t="s">
        <v>91</v>
      </c>
      <c r="C1333" t="s">
        <v>344</v>
      </c>
      <c r="D1333">
        <v>1987</v>
      </c>
      <c r="E1333">
        <v>29.5</v>
      </c>
    </row>
    <row r="1334" spans="1:6" x14ac:dyDescent="0.45">
      <c r="A1334" t="s">
        <v>981</v>
      </c>
      <c r="B1334" t="s">
        <v>91</v>
      </c>
      <c r="C1334" t="s">
        <v>344</v>
      </c>
      <c r="D1334">
        <v>1988</v>
      </c>
      <c r="E1334">
        <v>28.8</v>
      </c>
    </row>
    <row r="1335" spans="1:6" x14ac:dyDescent="0.45">
      <c r="A1335" t="s">
        <v>981</v>
      </c>
      <c r="B1335" t="s">
        <v>91</v>
      </c>
      <c r="C1335" t="s">
        <v>344</v>
      </c>
      <c r="D1335">
        <v>1989</v>
      </c>
      <c r="E1335">
        <v>30.8</v>
      </c>
    </row>
    <row r="1336" spans="1:6" x14ac:dyDescent="0.45">
      <c r="A1336" t="s">
        <v>981</v>
      </c>
      <c r="B1336" t="s">
        <v>91</v>
      </c>
      <c r="C1336" t="s">
        <v>344</v>
      </c>
      <c r="D1336">
        <v>1990</v>
      </c>
      <c r="E1336">
        <v>27.7</v>
      </c>
    </row>
    <row r="1337" spans="1:6" x14ac:dyDescent="0.45">
      <c r="A1337" t="s">
        <v>981</v>
      </c>
      <c r="B1337" t="s">
        <v>91</v>
      </c>
      <c r="C1337" t="s">
        <v>344</v>
      </c>
      <c r="D1337">
        <v>2020</v>
      </c>
      <c r="E1337">
        <v>33.4</v>
      </c>
    </row>
    <row r="1338" spans="1:6" x14ac:dyDescent="0.45">
      <c r="A1338" t="s">
        <v>981</v>
      </c>
      <c r="B1338" t="s">
        <v>91</v>
      </c>
      <c r="C1338" t="s">
        <v>344</v>
      </c>
      <c r="D1338">
        <v>2021</v>
      </c>
      <c r="E1338">
        <v>32.700000000000003</v>
      </c>
    </row>
    <row r="1339" spans="1:6" x14ac:dyDescent="0.45">
      <c r="A1339" t="s">
        <v>981</v>
      </c>
      <c r="B1339" t="s">
        <v>91</v>
      </c>
      <c r="C1339" t="s">
        <v>344</v>
      </c>
      <c r="D1339">
        <v>2022</v>
      </c>
      <c r="E1339">
        <v>34.1</v>
      </c>
    </row>
    <row r="1340" spans="1:6" x14ac:dyDescent="0.45">
      <c r="A1340" t="s">
        <v>981</v>
      </c>
      <c r="B1340" t="s">
        <v>91</v>
      </c>
      <c r="C1340" t="s">
        <v>344</v>
      </c>
      <c r="D1340">
        <v>2023</v>
      </c>
      <c r="E1340">
        <v>33.6</v>
      </c>
    </row>
    <row r="1341" spans="1:6" x14ac:dyDescent="0.45">
      <c r="A1341" t="s">
        <v>981</v>
      </c>
      <c r="B1341" t="s">
        <v>91</v>
      </c>
      <c r="C1341" t="s">
        <v>344</v>
      </c>
      <c r="D1341">
        <v>1991</v>
      </c>
      <c r="E1341">
        <v>27.2</v>
      </c>
      <c r="F1341">
        <v>1.48199999332428</v>
      </c>
    </row>
    <row r="1342" spans="1:6" x14ac:dyDescent="0.45">
      <c r="A1342" t="s">
        <v>981</v>
      </c>
      <c r="B1342" t="s">
        <v>91</v>
      </c>
      <c r="C1342" t="s">
        <v>344</v>
      </c>
      <c r="D1342">
        <v>1992</v>
      </c>
      <c r="E1342">
        <v>27.3</v>
      </c>
      <c r="F1342">
        <v>2.0290000438690199</v>
      </c>
    </row>
    <row r="1343" spans="1:6" x14ac:dyDescent="0.45">
      <c r="A1343" t="s">
        <v>981</v>
      </c>
      <c r="B1343" t="s">
        <v>91</v>
      </c>
      <c r="C1343" t="s">
        <v>344</v>
      </c>
      <c r="D1343">
        <v>1993</v>
      </c>
      <c r="E1343">
        <v>27</v>
      </c>
      <c r="F1343">
        <v>2.3299999237060498</v>
      </c>
    </row>
    <row r="1344" spans="1:6" x14ac:dyDescent="0.45">
      <c r="A1344" t="s">
        <v>981</v>
      </c>
      <c r="B1344" t="s">
        <v>91</v>
      </c>
      <c r="C1344" t="s">
        <v>344</v>
      </c>
      <c r="D1344">
        <v>1995</v>
      </c>
      <c r="E1344">
        <v>28.3</v>
      </c>
      <c r="F1344">
        <v>2.9179999828338601</v>
      </c>
    </row>
    <row r="1345" spans="1:6" x14ac:dyDescent="0.45">
      <c r="A1345" t="s">
        <v>981</v>
      </c>
      <c r="B1345" t="s">
        <v>91</v>
      </c>
      <c r="C1345" t="s">
        <v>344</v>
      </c>
      <c r="D1345">
        <v>1994</v>
      </c>
      <c r="E1345">
        <v>28.1</v>
      </c>
      <c r="F1345">
        <v>3.4800000190734899</v>
      </c>
    </row>
    <row r="1346" spans="1:6" x14ac:dyDescent="0.45">
      <c r="A1346" t="s">
        <v>981</v>
      </c>
      <c r="B1346" t="s">
        <v>91</v>
      </c>
      <c r="C1346" t="s">
        <v>344</v>
      </c>
      <c r="D1346">
        <v>1996</v>
      </c>
      <c r="E1346">
        <v>29</v>
      </c>
      <c r="F1346">
        <v>3.28600001335144</v>
      </c>
    </row>
    <row r="1347" spans="1:6" x14ac:dyDescent="0.45">
      <c r="A1347" t="s">
        <v>981</v>
      </c>
      <c r="B1347" t="s">
        <v>91</v>
      </c>
      <c r="C1347" t="s">
        <v>344</v>
      </c>
      <c r="D1347">
        <v>1997</v>
      </c>
      <c r="E1347">
        <v>29.6</v>
      </c>
      <c r="F1347">
        <v>2.52699995040894</v>
      </c>
    </row>
    <row r="1348" spans="1:6" x14ac:dyDescent="0.45">
      <c r="A1348" t="s">
        <v>981</v>
      </c>
      <c r="B1348" t="s">
        <v>91</v>
      </c>
      <c r="C1348" t="s">
        <v>344</v>
      </c>
      <c r="D1348">
        <v>1998</v>
      </c>
      <c r="E1348">
        <v>30.6</v>
      </c>
      <c r="F1348">
        <v>2.76300001144409</v>
      </c>
    </row>
    <row r="1349" spans="1:6" x14ac:dyDescent="0.45">
      <c r="A1349" t="s">
        <v>981</v>
      </c>
      <c r="B1349" t="s">
        <v>91</v>
      </c>
      <c r="C1349" t="s">
        <v>344</v>
      </c>
      <c r="D1349">
        <v>1999</v>
      </c>
      <c r="E1349">
        <v>30</v>
      </c>
      <c r="F1349">
        <v>2.3900001049041699</v>
      </c>
    </row>
    <row r="1350" spans="1:6" x14ac:dyDescent="0.45">
      <c r="A1350" t="s">
        <v>981</v>
      </c>
      <c r="B1350" t="s">
        <v>91</v>
      </c>
      <c r="C1350" t="s">
        <v>344</v>
      </c>
      <c r="D1350">
        <v>2000</v>
      </c>
      <c r="E1350">
        <v>30.1</v>
      </c>
      <c r="F1350">
        <v>2.3450000286102299</v>
      </c>
    </row>
    <row r="1351" spans="1:6" x14ac:dyDescent="0.45">
      <c r="A1351" t="s">
        <v>981</v>
      </c>
      <c r="B1351" t="s">
        <v>91</v>
      </c>
      <c r="C1351" t="s">
        <v>344</v>
      </c>
      <c r="D1351">
        <v>2001</v>
      </c>
      <c r="E1351">
        <v>30.9</v>
      </c>
      <c r="F1351">
        <v>1.8049999475479099</v>
      </c>
    </row>
    <row r="1352" spans="1:6" x14ac:dyDescent="0.45">
      <c r="A1352" t="s">
        <v>981</v>
      </c>
      <c r="B1352" t="s">
        <v>91</v>
      </c>
      <c r="C1352" t="s">
        <v>344</v>
      </c>
      <c r="D1352">
        <v>2002</v>
      </c>
      <c r="E1352">
        <v>31.1</v>
      </c>
      <c r="F1352">
        <v>2.62100005149841</v>
      </c>
    </row>
    <row r="1353" spans="1:6" x14ac:dyDescent="0.45">
      <c r="A1353" t="s">
        <v>981</v>
      </c>
      <c r="B1353" t="s">
        <v>91</v>
      </c>
      <c r="C1353" t="s">
        <v>344</v>
      </c>
      <c r="D1353">
        <v>2003</v>
      </c>
      <c r="E1353">
        <v>30.2</v>
      </c>
      <c r="F1353">
        <v>3.6749999523162802</v>
      </c>
    </row>
    <row r="1354" spans="1:6" x14ac:dyDescent="0.45">
      <c r="A1354" t="s">
        <v>981</v>
      </c>
      <c r="B1354" t="s">
        <v>91</v>
      </c>
      <c r="C1354" t="s">
        <v>344</v>
      </c>
      <c r="D1354">
        <v>2004</v>
      </c>
      <c r="E1354">
        <v>30.2</v>
      </c>
      <c r="F1354">
        <v>5.1129999160766602</v>
      </c>
    </row>
    <row r="1355" spans="1:6" x14ac:dyDescent="0.45">
      <c r="A1355" t="s">
        <v>981</v>
      </c>
      <c r="B1355" t="s">
        <v>91</v>
      </c>
      <c r="C1355" t="s">
        <v>344</v>
      </c>
      <c r="D1355">
        <v>2005</v>
      </c>
      <c r="E1355">
        <v>30.8</v>
      </c>
      <c r="F1355">
        <v>4.4879999160766602</v>
      </c>
    </row>
    <row r="1356" spans="1:6" x14ac:dyDescent="0.45">
      <c r="A1356" t="s">
        <v>981</v>
      </c>
      <c r="B1356" t="s">
        <v>91</v>
      </c>
      <c r="C1356" t="s">
        <v>344</v>
      </c>
      <c r="D1356">
        <v>2006</v>
      </c>
      <c r="E1356">
        <v>30.9</v>
      </c>
      <c r="F1356">
        <v>4.7309999465942401</v>
      </c>
    </row>
    <row r="1357" spans="1:6" x14ac:dyDescent="0.45">
      <c r="A1357" t="s">
        <v>981</v>
      </c>
      <c r="B1357" t="s">
        <v>91</v>
      </c>
      <c r="C1357" t="s">
        <v>344</v>
      </c>
      <c r="D1357">
        <v>2007</v>
      </c>
      <c r="E1357">
        <v>31.1</v>
      </c>
      <c r="F1357">
        <v>4.0650000572204599</v>
      </c>
    </row>
    <row r="1358" spans="1:6" x14ac:dyDescent="0.45">
      <c r="A1358" t="s">
        <v>981</v>
      </c>
      <c r="B1358" t="s">
        <v>91</v>
      </c>
      <c r="C1358" t="s">
        <v>344</v>
      </c>
      <c r="D1358">
        <v>2008</v>
      </c>
      <c r="E1358">
        <v>32.6</v>
      </c>
      <c r="F1358">
        <v>5.0599999427795401</v>
      </c>
    </row>
    <row r="1359" spans="1:6" x14ac:dyDescent="0.45">
      <c r="A1359" t="s">
        <v>981</v>
      </c>
      <c r="B1359" t="s">
        <v>91</v>
      </c>
      <c r="C1359" t="s">
        <v>344</v>
      </c>
      <c r="D1359">
        <v>2009</v>
      </c>
      <c r="E1359">
        <v>31.2</v>
      </c>
      <c r="F1359">
        <v>5.1220002174377397</v>
      </c>
    </row>
    <row r="1360" spans="1:6" x14ac:dyDescent="0.45">
      <c r="A1360" t="s">
        <v>981</v>
      </c>
      <c r="B1360" t="s">
        <v>91</v>
      </c>
      <c r="C1360" t="s">
        <v>344</v>
      </c>
      <c r="D1360">
        <v>2010</v>
      </c>
      <c r="E1360">
        <v>30.5</v>
      </c>
      <c r="F1360">
        <v>4.3610000610351598</v>
      </c>
    </row>
    <row r="1361" spans="1:6" x14ac:dyDescent="0.45">
      <c r="A1361" t="s">
        <v>981</v>
      </c>
      <c r="B1361" t="s">
        <v>91</v>
      </c>
      <c r="C1361" t="s">
        <v>344</v>
      </c>
      <c r="D1361">
        <v>2011</v>
      </c>
      <c r="E1361">
        <v>32.1</v>
      </c>
      <c r="F1361">
        <v>4.90100002288818</v>
      </c>
    </row>
    <row r="1362" spans="1:6" x14ac:dyDescent="0.45">
      <c r="A1362" t="s">
        <v>981</v>
      </c>
      <c r="B1362" t="s">
        <v>91</v>
      </c>
      <c r="C1362" t="s">
        <v>344</v>
      </c>
      <c r="D1362">
        <v>2012</v>
      </c>
      <c r="E1362">
        <v>34.299999999999997</v>
      </c>
      <c r="F1362">
        <v>5.1399998664856001</v>
      </c>
    </row>
    <row r="1363" spans="1:6" x14ac:dyDescent="0.45">
      <c r="A1363" t="s">
        <v>981</v>
      </c>
      <c r="B1363" t="s">
        <v>91</v>
      </c>
      <c r="C1363" t="s">
        <v>344</v>
      </c>
      <c r="D1363">
        <v>2013</v>
      </c>
      <c r="E1363">
        <v>32</v>
      </c>
      <c r="F1363">
        <v>5.84800004959106</v>
      </c>
    </row>
    <row r="1364" spans="1:6" x14ac:dyDescent="0.45">
      <c r="A1364" t="s">
        <v>981</v>
      </c>
      <c r="B1364" t="s">
        <v>91</v>
      </c>
      <c r="C1364" t="s">
        <v>344</v>
      </c>
      <c r="D1364">
        <v>2014</v>
      </c>
      <c r="E1364">
        <v>31.2</v>
      </c>
      <c r="F1364">
        <v>5.8520002365112296</v>
      </c>
    </row>
    <row r="1365" spans="1:6" x14ac:dyDescent="0.45">
      <c r="A1365" t="s">
        <v>981</v>
      </c>
      <c r="B1365" t="s">
        <v>91</v>
      </c>
      <c r="C1365" t="s">
        <v>344</v>
      </c>
      <c r="D1365">
        <v>2015</v>
      </c>
      <c r="E1365">
        <v>32.9</v>
      </c>
      <c r="F1365">
        <v>6.6690001487731898</v>
      </c>
    </row>
    <row r="1366" spans="1:6" x14ac:dyDescent="0.45">
      <c r="A1366" t="s">
        <v>981</v>
      </c>
      <c r="B1366" t="s">
        <v>91</v>
      </c>
      <c r="C1366" t="s">
        <v>344</v>
      </c>
      <c r="D1366">
        <v>2016</v>
      </c>
      <c r="E1366">
        <v>31.7</v>
      </c>
      <c r="F1366">
        <v>6.2909998893737802</v>
      </c>
    </row>
    <row r="1367" spans="1:6" x14ac:dyDescent="0.45">
      <c r="A1367" t="s">
        <v>981</v>
      </c>
      <c r="B1367" t="s">
        <v>91</v>
      </c>
      <c r="C1367" t="s">
        <v>344</v>
      </c>
      <c r="D1367">
        <v>2017</v>
      </c>
      <c r="E1367">
        <v>34.5</v>
      </c>
      <c r="F1367">
        <v>5.5219998359680202</v>
      </c>
    </row>
    <row r="1368" spans="1:6" x14ac:dyDescent="0.45">
      <c r="A1368" t="s">
        <v>981</v>
      </c>
      <c r="B1368" t="s">
        <v>91</v>
      </c>
      <c r="C1368" t="s">
        <v>344</v>
      </c>
      <c r="D1368">
        <v>2018</v>
      </c>
      <c r="E1368">
        <v>35.4</v>
      </c>
      <c r="F1368">
        <v>5.58500003814697</v>
      </c>
    </row>
    <row r="1369" spans="1:6" x14ac:dyDescent="0.45">
      <c r="A1369" t="s">
        <v>981</v>
      </c>
      <c r="B1369" t="s">
        <v>91</v>
      </c>
      <c r="C1369" t="s">
        <v>344</v>
      </c>
      <c r="D1369">
        <v>2019</v>
      </c>
      <c r="E1369">
        <v>34.200000000000003</v>
      </c>
      <c r="F1369">
        <v>5.3629999160766602</v>
      </c>
    </row>
    <row r="1370" spans="1:6" x14ac:dyDescent="0.45">
      <c r="A1370" t="s">
        <v>982</v>
      </c>
      <c r="B1370" t="s">
        <v>94</v>
      </c>
      <c r="C1370" t="s">
        <v>343</v>
      </c>
      <c r="D1370">
        <v>1980</v>
      </c>
      <c r="E1370">
        <v>46.8</v>
      </c>
    </row>
    <row r="1371" spans="1:6" x14ac:dyDescent="0.45">
      <c r="A1371" t="s">
        <v>982</v>
      </c>
      <c r="B1371" t="s">
        <v>94</v>
      </c>
      <c r="C1371" t="s">
        <v>343</v>
      </c>
      <c r="D1371">
        <v>2021</v>
      </c>
      <c r="E1371">
        <v>36.799999999999997</v>
      </c>
    </row>
    <row r="1372" spans="1:6" x14ac:dyDescent="0.45">
      <c r="A1372" t="s">
        <v>982</v>
      </c>
      <c r="B1372" t="s">
        <v>94</v>
      </c>
      <c r="C1372" t="s">
        <v>343</v>
      </c>
      <c r="D1372">
        <v>1993</v>
      </c>
      <c r="E1372">
        <v>45.2</v>
      </c>
      <c r="F1372">
        <v>5.7280001640319798</v>
      </c>
    </row>
    <row r="1373" spans="1:6" x14ac:dyDescent="0.45">
      <c r="A1373" t="s">
        <v>982</v>
      </c>
      <c r="B1373" t="s">
        <v>94</v>
      </c>
      <c r="C1373" t="s">
        <v>343</v>
      </c>
      <c r="D1373">
        <v>1997</v>
      </c>
      <c r="E1373">
        <v>39.4</v>
      </c>
      <c r="F1373">
        <v>5.7639999389648402</v>
      </c>
    </row>
    <row r="1374" spans="1:6" x14ac:dyDescent="0.45">
      <c r="A1374" t="s">
        <v>982</v>
      </c>
      <c r="B1374" t="s">
        <v>94</v>
      </c>
      <c r="C1374" t="s">
        <v>343</v>
      </c>
      <c r="D1374">
        <v>1999</v>
      </c>
      <c r="E1374">
        <v>38.6</v>
      </c>
      <c r="F1374">
        <v>5.8249998092651403</v>
      </c>
    </row>
    <row r="1375" spans="1:6" x14ac:dyDescent="0.45">
      <c r="A1375" t="s">
        <v>982</v>
      </c>
      <c r="B1375" t="s">
        <v>94</v>
      </c>
      <c r="C1375" t="s">
        <v>343</v>
      </c>
      <c r="D1375">
        <v>2001</v>
      </c>
      <c r="E1375">
        <v>47.4</v>
      </c>
      <c r="F1375">
        <v>5.3499999046325701</v>
      </c>
    </row>
    <row r="1376" spans="1:6" x14ac:dyDescent="0.45">
      <c r="A1376" t="s">
        <v>982</v>
      </c>
      <c r="B1376" t="s">
        <v>94</v>
      </c>
      <c r="C1376" t="s">
        <v>343</v>
      </c>
      <c r="D1376">
        <v>2005</v>
      </c>
      <c r="E1376">
        <v>39.9</v>
      </c>
      <c r="F1376">
        <v>2.6199998855590798</v>
      </c>
    </row>
    <row r="1377" spans="1:6" x14ac:dyDescent="0.45">
      <c r="A1377" t="s">
        <v>982</v>
      </c>
      <c r="B1377" t="s">
        <v>94</v>
      </c>
      <c r="C1377" t="s">
        <v>343</v>
      </c>
      <c r="D1377">
        <v>2010</v>
      </c>
      <c r="E1377">
        <v>42.4</v>
      </c>
      <c r="F1377">
        <v>4.2800002098083496</v>
      </c>
    </row>
    <row r="1378" spans="1:6" x14ac:dyDescent="0.45">
      <c r="A1378" t="s">
        <v>982</v>
      </c>
      <c r="B1378" t="s">
        <v>94</v>
      </c>
      <c r="C1378" t="s">
        <v>343</v>
      </c>
      <c r="D1378">
        <v>2012</v>
      </c>
      <c r="E1378">
        <v>42.6</v>
      </c>
      <c r="F1378">
        <v>0.59899997711181596</v>
      </c>
    </row>
    <row r="1379" spans="1:6" x14ac:dyDescent="0.45">
      <c r="A1379" t="s">
        <v>983</v>
      </c>
      <c r="B1379" t="s">
        <v>107</v>
      </c>
      <c r="C1379" t="s">
        <v>343</v>
      </c>
      <c r="D1379">
        <v>1997</v>
      </c>
      <c r="E1379">
        <v>65.8</v>
      </c>
      <c r="F1379">
        <v>5.9039998054504403</v>
      </c>
    </row>
    <row r="1380" spans="1:6" x14ac:dyDescent="0.45">
      <c r="A1380" t="s">
        <v>983</v>
      </c>
      <c r="B1380" t="s">
        <v>107</v>
      </c>
      <c r="C1380" t="s">
        <v>343</v>
      </c>
      <c r="D1380">
        <v>2004</v>
      </c>
      <c r="E1380">
        <v>39.9</v>
      </c>
      <c r="F1380">
        <v>5.9390001296997097</v>
      </c>
    </row>
    <row r="1381" spans="1:6" x14ac:dyDescent="0.45">
      <c r="A1381" t="s">
        <v>983</v>
      </c>
      <c r="B1381" t="s">
        <v>107</v>
      </c>
      <c r="C1381" t="s">
        <v>343</v>
      </c>
      <c r="D1381">
        <v>2010</v>
      </c>
      <c r="E1381">
        <v>45.5</v>
      </c>
      <c r="F1381">
        <v>5.9109997749328604</v>
      </c>
    </row>
    <row r="1382" spans="1:6" x14ac:dyDescent="0.45">
      <c r="A1382" t="s">
        <v>983</v>
      </c>
      <c r="B1382" t="s">
        <v>107</v>
      </c>
      <c r="C1382" t="s">
        <v>343</v>
      </c>
      <c r="D1382">
        <v>2016</v>
      </c>
      <c r="E1382">
        <v>44.7</v>
      </c>
      <c r="F1382">
        <v>5.7950000762939498</v>
      </c>
    </row>
    <row r="1383" spans="1:6" x14ac:dyDescent="0.45">
      <c r="A1383" t="s">
        <v>983</v>
      </c>
      <c r="B1383" t="s">
        <v>107</v>
      </c>
      <c r="C1383" t="s">
        <v>343</v>
      </c>
      <c r="D1383">
        <v>2019</v>
      </c>
      <c r="E1383">
        <v>38.5</v>
      </c>
      <c r="F1383">
        <v>5.6529998779296902</v>
      </c>
    </row>
    <row r="1384" spans="1:6" x14ac:dyDescent="0.45">
      <c r="A1384" t="s">
        <v>984</v>
      </c>
      <c r="B1384" t="s">
        <v>108</v>
      </c>
      <c r="C1384" t="s">
        <v>346</v>
      </c>
      <c r="D1384">
        <v>1984</v>
      </c>
      <c r="E1384">
        <v>48.5</v>
      </c>
    </row>
    <row r="1385" spans="1:6" x14ac:dyDescent="0.45">
      <c r="A1385" t="s">
        <v>984</v>
      </c>
      <c r="B1385" t="s">
        <v>108</v>
      </c>
      <c r="C1385" t="s">
        <v>346</v>
      </c>
      <c r="D1385">
        <v>1987</v>
      </c>
      <c r="E1385">
        <v>47</v>
      </c>
    </row>
    <row r="1386" spans="1:6" x14ac:dyDescent="0.45">
      <c r="A1386" t="s">
        <v>984</v>
      </c>
      <c r="B1386" t="s">
        <v>108</v>
      </c>
      <c r="C1386" t="s">
        <v>346</v>
      </c>
      <c r="D1386">
        <v>1989</v>
      </c>
      <c r="E1386">
        <v>46.2</v>
      </c>
    </row>
    <row r="1387" spans="1:6" x14ac:dyDescent="0.45">
      <c r="A1387" t="s">
        <v>984</v>
      </c>
      <c r="B1387" t="s">
        <v>108</v>
      </c>
      <c r="C1387" t="s">
        <v>346</v>
      </c>
      <c r="D1387">
        <v>2021</v>
      </c>
      <c r="E1387">
        <v>40.700000000000003</v>
      </c>
    </row>
    <row r="1388" spans="1:6" x14ac:dyDescent="0.45">
      <c r="A1388" t="s">
        <v>984</v>
      </c>
      <c r="B1388" t="s">
        <v>108</v>
      </c>
      <c r="C1388" t="s">
        <v>346</v>
      </c>
      <c r="D1388">
        <v>1992</v>
      </c>
      <c r="E1388">
        <v>47.7</v>
      </c>
      <c r="F1388">
        <v>3.71000003814697</v>
      </c>
    </row>
    <row r="1389" spans="1:6" x14ac:dyDescent="0.45">
      <c r="A1389" t="s">
        <v>984</v>
      </c>
      <c r="B1389" t="s">
        <v>108</v>
      </c>
      <c r="C1389" t="s">
        <v>346</v>
      </c>
      <c r="D1389">
        <v>1995</v>
      </c>
      <c r="E1389">
        <v>48.5</v>
      </c>
      <c r="F1389">
        <v>3.1500000953674299</v>
      </c>
    </row>
    <row r="1390" spans="1:6" x14ac:dyDescent="0.45">
      <c r="A1390" t="s">
        <v>984</v>
      </c>
      <c r="B1390" t="s">
        <v>108</v>
      </c>
      <c r="C1390" t="s">
        <v>346</v>
      </c>
      <c r="D1390">
        <v>1997</v>
      </c>
      <c r="E1390">
        <v>49.1</v>
      </c>
      <c r="F1390">
        <v>2.4500000476837198</v>
      </c>
    </row>
    <row r="1391" spans="1:6" x14ac:dyDescent="0.45">
      <c r="A1391" t="s">
        <v>984</v>
      </c>
      <c r="B1391" t="s">
        <v>108</v>
      </c>
      <c r="C1391" t="s">
        <v>346</v>
      </c>
      <c r="D1391">
        <v>2003</v>
      </c>
      <c r="E1391">
        <v>46.4</v>
      </c>
      <c r="F1391">
        <v>3.6099998950958301</v>
      </c>
    </row>
    <row r="1392" spans="1:6" x14ac:dyDescent="0.45">
      <c r="A1392" t="s">
        <v>984</v>
      </c>
      <c r="B1392" t="s">
        <v>108</v>
      </c>
      <c r="C1392" t="s">
        <v>346</v>
      </c>
      <c r="D1392">
        <v>2006</v>
      </c>
      <c r="E1392">
        <v>44.8</v>
      </c>
      <c r="F1392">
        <v>3.3199999332428001</v>
      </c>
    </row>
    <row r="1393" spans="1:6" x14ac:dyDescent="0.45">
      <c r="A1393" t="s">
        <v>984</v>
      </c>
      <c r="B1393" t="s">
        <v>108</v>
      </c>
      <c r="C1393" t="s">
        <v>346</v>
      </c>
      <c r="D1393">
        <v>2008</v>
      </c>
      <c r="E1393">
        <v>45.5</v>
      </c>
      <c r="F1393">
        <v>3.3399999141693102</v>
      </c>
    </row>
    <row r="1394" spans="1:6" x14ac:dyDescent="0.45">
      <c r="A1394" t="s">
        <v>984</v>
      </c>
      <c r="B1394" t="s">
        <v>108</v>
      </c>
      <c r="C1394" t="s">
        <v>346</v>
      </c>
      <c r="D1394">
        <v>2011</v>
      </c>
      <c r="E1394">
        <v>43.9</v>
      </c>
      <c r="F1394">
        <v>3.0499999523162802</v>
      </c>
    </row>
    <row r="1395" spans="1:6" x14ac:dyDescent="0.45">
      <c r="A1395" t="s">
        <v>984</v>
      </c>
      <c r="B1395" t="s">
        <v>108</v>
      </c>
      <c r="C1395" t="s">
        <v>346</v>
      </c>
      <c r="D1395">
        <v>2013</v>
      </c>
      <c r="E1395">
        <v>41.3</v>
      </c>
      <c r="F1395">
        <v>3.1099998950958301</v>
      </c>
    </row>
    <row r="1396" spans="1:6" x14ac:dyDescent="0.45">
      <c r="A1396" t="s">
        <v>984</v>
      </c>
      <c r="B1396" t="s">
        <v>108</v>
      </c>
      <c r="C1396" t="s">
        <v>346</v>
      </c>
      <c r="D1396">
        <v>2015</v>
      </c>
      <c r="E1396">
        <v>41.1</v>
      </c>
      <c r="F1396">
        <v>3.0999999046325701</v>
      </c>
    </row>
    <row r="1397" spans="1:6" x14ac:dyDescent="0.45">
      <c r="A1397" t="s">
        <v>984</v>
      </c>
      <c r="B1397" t="s">
        <v>108</v>
      </c>
      <c r="C1397" t="s">
        <v>346</v>
      </c>
      <c r="D1397">
        <v>2018</v>
      </c>
      <c r="E1397">
        <v>41.2</v>
      </c>
      <c r="F1397">
        <v>3.3499999046325701</v>
      </c>
    </row>
    <row r="1398" spans="1:6" x14ac:dyDescent="0.45">
      <c r="A1398" t="s">
        <v>985</v>
      </c>
      <c r="B1398" t="s">
        <v>95</v>
      </c>
      <c r="C1398" t="s">
        <v>347</v>
      </c>
      <c r="D1398">
        <v>2002</v>
      </c>
      <c r="E1398">
        <v>41.3</v>
      </c>
      <c r="F1398">
        <v>2.3729999065399201</v>
      </c>
    </row>
    <row r="1399" spans="1:6" x14ac:dyDescent="0.45">
      <c r="A1399" t="s">
        <v>985</v>
      </c>
      <c r="B1399" t="s">
        <v>95</v>
      </c>
      <c r="C1399" t="s">
        <v>347</v>
      </c>
      <c r="D1399">
        <v>2009</v>
      </c>
      <c r="E1399">
        <v>38.4</v>
      </c>
      <c r="F1399">
        <v>3.8280000686645499</v>
      </c>
    </row>
    <row r="1400" spans="1:6" x14ac:dyDescent="0.45">
      <c r="A1400" t="s">
        <v>985</v>
      </c>
      <c r="B1400" t="s">
        <v>95</v>
      </c>
      <c r="C1400" t="s">
        <v>347</v>
      </c>
      <c r="D1400">
        <v>2016</v>
      </c>
      <c r="E1400">
        <v>31.3</v>
      </c>
      <c r="F1400">
        <v>6.1199998855590803</v>
      </c>
    </row>
    <row r="1401" spans="1:6" x14ac:dyDescent="0.45">
      <c r="A1401" t="s">
        <v>985</v>
      </c>
      <c r="B1401" t="s">
        <v>95</v>
      </c>
      <c r="C1401" t="s">
        <v>347</v>
      </c>
      <c r="D1401">
        <v>2019</v>
      </c>
      <c r="E1401">
        <v>29.3</v>
      </c>
      <c r="F1401">
        <v>6.13800001144409</v>
      </c>
    </row>
    <row r="1402" spans="1:6" x14ac:dyDescent="0.45">
      <c r="A1402" t="s">
        <v>986</v>
      </c>
      <c r="B1402" t="s">
        <v>99</v>
      </c>
      <c r="C1402" t="s">
        <v>343</v>
      </c>
      <c r="D1402">
        <v>2021</v>
      </c>
      <c r="E1402">
        <v>35.700000000000003</v>
      </c>
    </row>
    <row r="1403" spans="1:6" x14ac:dyDescent="0.45">
      <c r="A1403" t="s">
        <v>986</v>
      </c>
      <c r="B1403" t="s">
        <v>99</v>
      </c>
      <c r="C1403" t="s">
        <v>343</v>
      </c>
      <c r="D1403">
        <v>1994</v>
      </c>
      <c r="E1403">
        <v>50.1</v>
      </c>
      <c r="F1403">
        <v>3.2950000762939502</v>
      </c>
    </row>
    <row r="1404" spans="1:6" x14ac:dyDescent="0.45">
      <c r="A1404" t="s">
        <v>986</v>
      </c>
      <c r="B1404" t="s">
        <v>99</v>
      </c>
      <c r="C1404" t="s">
        <v>343</v>
      </c>
      <c r="D1404">
        <v>2001</v>
      </c>
      <c r="E1404">
        <v>39.9</v>
      </c>
      <c r="F1404">
        <v>6.0949997901916504</v>
      </c>
    </row>
    <row r="1405" spans="1:6" x14ac:dyDescent="0.45">
      <c r="A1405" t="s">
        <v>986</v>
      </c>
      <c r="B1405" t="s">
        <v>99</v>
      </c>
      <c r="C1405" t="s">
        <v>343</v>
      </c>
      <c r="D1405">
        <v>2006</v>
      </c>
      <c r="E1405">
        <v>38.9</v>
      </c>
      <c r="F1405">
        <v>10.729000091552701</v>
      </c>
    </row>
    <row r="1406" spans="1:6" x14ac:dyDescent="0.45">
      <c r="A1406" t="s">
        <v>986</v>
      </c>
      <c r="B1406" t="s">
        <v>99</v>
      </c>
      <c r="C1406" t="s">
        <v>343</v>
      </c>
      <c r="D1406">
        <v>2009</v>
      </c>
      <c r="E1406">
        <v>33</v>
      </c>
      <c r="F1406">
        <v>9.2849998474121094</v>
      </c>
    </row>
    <row r="1407" spans="1:6" x14ac:dyDescent="0.45">
      <c r="A1407" t="s">
        <v>986</v>
      </c>
      <c r="B1407" t="s">
        <v>99</v>
      </c>
      <c r="C1407" t="s">
        <v>343</v>
      </c>
      <c r="D1407">
        <v>2018</v>
      </c>
      <c r="E1407">
        <v>36</v>
      </c>
      <c r="F1407">
        <v>7.1100001335143999</v>
      </c>
    </row>
    <row r="1408" spans="1:6" x14ac:dyDescent="0.45">
      <c r="A1408" t="s">
        <v>987</v>
      </c>
      <c r="B1408" t="s">
        <v>100</v>
      </c>
      <c r="C1408" t="s">
        <v>342</v>
      </c>
      <c r="D1408">
        <v>2020</v>
      </c>
      <c r="E1408">
        <v>31.4</v>
      </c>
    </row>
    <row r="1409" spans="1:6" x14ac:dyDescent="0.45">
      <c r="A1409" t="s">
        <v>987</v>
      </c>
      <c r="B1409" t="s">
        <v>100</v>
      </c>
      <c r="C1409" t="s">
        <v>342</v>
      </c>
      <c r="D1409">
        <v>2021</v>
      </c>
      <c r="E1409">
        <v>31.6</v>
      </c>
    </row>
    <row r="1410" spans="1:6" x14ac:dyDescent="0.45">
      <c r="A1410" t="s">
        <v>987</v>
      </c>
      <c r="B1410" t="s">
        <v>100</v>
      </c>
      <c r="C1410" t="s">
        <v>342</v>
      </c>
      <c r="D1410">
        <v>2022</v>
      </c>
      <c r="E1410">
        <v>34.6</v>
      </c>
    </row>
    <row r="1411" spans="1:6" x14ac:dyDescent="0.45">
      <c r="A1411" t="s">
        <v>987</v>
      </c>
      <c r="B1411" t="s">
        <v>100</v>
      </c>
      <c r="C1411" t="s">
        <v>342</v>
      </c>
      <c r="D1411">
        <v>2006</v>
      </c>
      <c r="E1411">
        <v>28</v>
      </c>
      <c r="F1411">
        <v>6.7979998588562003</v>
      </c>
    </row>
    <row r="1412" spans="1:6" x14ac:dyDescent="0.45">
      <c r="A1412" t="s">
        <v>987</v>
      </c>
      <c r="B1412" t="s">
        <v>100</v>
      </c>
      <c r="C1412" t="s">
        <v>342</v>
      </c>
      <c r="D1412">
        <v>2007</v>
      </c>
      <c r="E1412">
        <v>29.2</v>
      </c>
      <c r="F1412">
        <v>6.4720001220703098</v>
      </c>
    </row>
    <row r="1413" spans="1:6" x14ac:dyDescent="0.45">
      <c r="A1413" t="s">
        <v>987</v>
      </c>
      <c r="B1413" t="s">
        <v>100</v>
      </c>
      <c r="C1413" t="s">
        <v>342</v>
      </c>
      <c r="D1413">
        <v>2008</v>
      </c>
      <c r="E1413">
        <v>29</v>
      </c>
      <c r="F1413">
        <v>5.9770002365112296</v>
      </c>
    </row>
    <row r="1414" spans="1:6" x14ac:dyDescent="0.45">
      <c r="A1414" t="s">
        <v>987</v>
      </c>
      <c r="B1414" t="s">
        <v>100</v>
      </c>
      <c r="C1414" t="s">
        <v>342</v>
      </c>
      <c r="D1414">
        <v>2009</v>
      </c>
      <c r="E1414">
        <v>30.2</v>
      </c>
      <c r="F1414">
        <v>6.8889999389648402</v>
      </c>
    </row>
    <row r="1415" spans="1:6" x14ac:dyDescent="0.45">
      <c r="A1415" t="s">
        <v>987</v>
      </c>
      <c r="B1415" t="s">
        <v>100</v>
      </c>
      <c r="C1415" t="s">
        <v>342</v>
      </c>
      <c r="D1415">
        <v>2010</v>
      </c>
      <c r="E1415">
        <v>29</v>
      </c>
      <c r="F1415">
        <v>6.8470001220703098</v>
      </c>
    </row>
    <row r="1416" spans="1:6" x14ac:dyDescent="0.45">
      <c r="A1416" t="s">
        <v>987</v>
      </c>
      <c r="B1416" t="s">
        <v>100</v>
      </c>
      <c r="C1416" t="s">
        <v>342</v>
      </c>
      <c r="D1416">
        <v>2011</v>
      </c>
      <c r="E1416">
        <v>29.1</v>
      </c>
      <c r="F1416">
        <v>6.3779997825622603</v>
      </c>
    </row>
    <row r="1417" spans="1:6" x14ac:dyDescent="0.45">
      <c r="A1417" t="s">
        <v>987</v>
      </c>
      <c r="B1417" t="s">
        <v>100</v>
      </c>
      <c r="C1417" t="s">
        <v>342</v>
      </c>
      <c r="D1417">
        <v>2012</v>
      </c>
      <c r="E1417">
        <v>29.4</v>
      </c>
      <c r="F1417">
        <v>6.1960000991821298</v>
      </c>
    </row>
    <row r="1418" spans="1:6" x14ac:dyDescent="0.45">
      <c r="A1418" t="s">
        <v>987</v>
      </c>
      <c r="B1418" t="s">
        <v>100</v>
      </c>
      <c r="C1418" t="s">
        <v>342</v>
      </c>
      <c r="D1418">
        <v>2013</v>
      </c>
      <c r="E1418">
        <v>28.8</v>
      </c>
      <c r="F1418">
        <v>6.1059999465942401</v>
      </c>
    </row>
    <row r="1419" spans="1:6" x14ac:dyDescent="0.45">
      <c r="A1419" t="s">
        <v>987</v>
      </c>
      <c r="B1419" t="s">
        <v>100</v>
      </c>
      <c r="C1419" t="s">
        <v>342</v>
      </c>
      <c r="D1419">
        <v>2014</v>
      </c>
      <c r="E1419">
        <v>29</v>
      </c>
      <c r="F1419">
        <v>5.7249999046325701</v>
      </c>
    </row>
    <row r="1420" spans="1:6" x14ac:dyDescent="0.45">
      <c r="A1420" t="s">
        <v>987</v>
      </c>
      <c r="B1420" t="s">
        <v>100</v>
      </c>
      <c r="C1420" t="s">
        <v>342</v>
      </c>
      <c r="D1420">
        <v>2015</v>
      </c>
      <c r="E1420">
        <v>29.4</v>
      </c>
      <c r="F1420">
        <v>5.3790001869201696</v>
      </c>
    </row>
    <row r="1421" spans="1:6" x14ac:dyDescent="0.45">
      <c r="A1421" t="s">
        <v>987</v>
      </c>
      <c r="B1421" t="s">
        <v>100</v>
      </c>
      <c r="C1421" t="s">
        <v>342</v>
      </c>
      <c r="D1421">
        <v>2016</v>
      </c>
      <c r="E1421">
        <v>29.1</v>
      </c>
      <c r="F1421">
        <v>4.6869997978210396</v>
      </c>
    </row>
    <row r="1422" spans="1:6" x14ac:dyDescent="0.45">
      <c r="A1422" t="s">
        <v>987</v>
      </c>
      <c r="B1422" t="s">
        <v>100</v>
      </c>
      <c r="C1422" t="s">
        <v>342</v>
      </c>
      <c r="D1422">
        <v>2017</v>
      </c>
      <c r="E1422">
        <v>29.2</v>
      </c>
      <c r="F1422">
        <v>4.0009999275207502</v>
      </c>
    </row>
    <row r="1423" spans="1:6" x14ac:dyDescent="0.45">
      <c r="A1423" t="s">
        <v>987</v>
      </c>
      <c r="B1423" t="s">
        <v>100</v>
      </c>
      <c r="C1423" t="s">
        <v>342</v>
      </c>
      <c r="D1423">
        <v>2018</v>
      </c>
      <c r="E1423">
        <v>28.7</v>
      </c>
      <c r="F1423">
        <v>3.7160000801086399</v>
      </c>
    </row>
    <row r="1424" spans="1:6" x14ac:dyDescent="0.45">
      <c r="A1424" t="s">
        <v>987</v>
      </c>
      <c r="B1424" t="s">
        <v>100</v>
      </c>
      <c r="C1424" t="s">
        <v>342</v>
      </c>
      <c r="D1424">
        <v>2019</v>
      </c>
      <c r="E1424">
        <v>31</v>
      </c>
      <c r="F1424">
        <v>3.47300004959106</v>
      </c>
    </row>
    <row r="1425" spans="1:6" x14ac:dyDescent="0.45">
      <c r="A1425" t="s">
        <v>988</v>
      </c>
      <c r="B1425" t="s">
        <v>97</v>
      </c>
      <c r="C1425" t="s">
        <v>346</v>
      </c>
      <c r="D1425">
        <v>2019</v>
      </c>
      <c r="E1425">
        <v>35.5</v>
      </c>
    </row>
    <row r="1426" spans="1:6" x14ac:dyDescent="0.45">
      <c r="A1426" t="s">
        <v>989</v>
      </c>
      <c r="B1426" t="s">
        <v>105</v>
      </c>
      <c r="C1426" t="s">
        <v>343</v>
      </c>
      <c r="D1426">
        <v>1987</v>
      </c>
      <c r="E1426">
        <v>43.9</v>
      </c>
    </row>
    <row r="1427" spans="1:6" x14ac:dyDescent="0.45">
      <c r="A1427" t="s">
        <v>989</v>
      </c>
      <c r="B1427" t="s">
        <v>105</v>
      </c>
      <c r="C1427" t="s">
        <v>343</v>
      </c>
      <c r="D1427">
        <v>1993</v>
      </c>
      <c r="E1427">
        <v>49.5</v>
      </c>
      <c r="F1427">
        <v>9.7969999313354492</v>
      </c>
    </row>
    <row r="1428" spans="1:6" x14ac:dyDescent="0.45">
      <c r="A1428" t="s">
        <v>989</v>
      </c>
      <c r="B1428" t="s">
        <v>105</v>
      </c>
      <c r="C1428" t="s">
        <v>343</v>
      </c>
      <c r="D1428">
        <v>1995</v>
      </c>
      <c r="E1428">
        <v>37.700000000000003</v>
      </c>
      <c r="F1428">
        <v>9.8299999237060494</v>
      </c>
    </row>
    <row r="1429" spans="1:6" x14ac:dyDescent="0.45">
      <c r="A1429" t="s">
        <v>989</v>
      </c>
      <c r="B1429" t="s">
        <v>105</v>
      </c>
      <c r="C1429" t="s">
        <v>343</v>
      </c>
      <c r="D1429">
        <v>2000</v>
      </c>
      <c r="E1429">
        <v>39</v>
      </c>
      <c r="F1429">
        <v>9.8680000305175799</v>
      </c>
    </row>
    <row r="1430" spans="1:6" x14ac:dyDescent="0.45">
      <c r="A1430" t="s">
        <v>989</v>
      </c>
      <c r="B1430" t="s">
        <v>105</v>
      </c>
      <c r="C1430" t="s">
        <v>343</v>
      </c>
      <c r="D1430">
        <v>2004</v>
      </c>
      <c r="E1430">
        <v>40.200000000000003</v>
      </c>
      <c r="F1430">
        <v>9.8789997100830096</v>
      </c>
    </row>
    <row r="1431" spans="1:6" x14ac:dyDescent="0.45">
      <c r="A1431" t="s">
        <v>989</v>
      </c>
      <c r="B1431" t="s">
        <v>105</v>
      </c>
      <c r="C1431" t="s">
        <v>343</v>
      </c>
      <c r="D1431">
        <v>2008</v>
      </c>
      <c r="E1431">
        <v>35.700000000000003</v>
      </c>
      <c r="F1431">
        <v>9.3950004577636701</v>
      </c>
    </row>
    <row r="1432" spans="1:6" x14ac:dyDescent="0.45">
      <c r="A1432" t="s">
        <v>989</v>
      </c>
      <c r="B1432" t="s">
        <v>105</v>
      </c>
      <c r="C1432" t="s">
        <v>343</v>
      </c>
      <c r="D1432">
        <v>2014</v>
      </c>
      <c r="E1432">
        <v>32.6</v>
      </c>
      <c r="F1432">
        <v>9.8109998703002894</v>
      </c>
    </row>
    <row r="1433" spans="1:6" x14ac:dyDescent="0.45">
      <c r="A1433" t="s">
        <v>989</v>
      </c>
      <c r="B1433" t="s">
        <v>105</v>
      </c>
      <c r="C1433" t="s">
        <v>343</v>
      </c>
      <c r="D1433">
        <v>2019</v>
      </c>
      <c r="E1433">
        <v>32</v>
      </c>
      <c r="F1433">
        <v>9.5480003356933594</v>
      </c>
    </row>
    <row r="1434" spans="1:6" x14ac:dyDescent="0.45">
      <c r="A1434" t="s">
        <v>990</v>
      </c>
      <c r="B1434" t="s">
        <v>106</v>
      </c>
      <c r="C1434" t="s">
        <v>343</v>
      </c>
      <c r="D1434">
        <v>2006</v>
      </c>
      <c r="E1434">
        <v>35.700000000000003</v>
      </c>
      <c r="F1434">
        <v>9.0399999618530291</v>
      </c>
    </row>
    <row r="1435" spans="1:6" x14ac:dyDescent="0.45">
      <c r="A1435" t="s">
        <v>990</v>
      </c>
      <c r="B1435" t="s">
        <v>106</v>
      </c>
      <c r="C1435" t="s">
        <v>343</v>
      </c>
      <c r="D1435">
        <v>2012</v>
      </c>
      <c r="E1435">
        <v>38.5</v>
      </c>
      <c r="F1435">
        <v>7.4720001220703098</v>
      </c>
    </row>
    <row r="1436" spans="1:6" x14ac:dyDescent="0.45">
      <c r="A1436" t="s">
        <v>990</v>
      </c>
      <c r="B1436" t="s">
        <v>106</v>
      </c>
      <c r="C1436" t="s">
        <v>343</v>
      </c>
      <c r="D1436">
        <v>2017</v>
      </c>
      <c r="E1436">
        <v>36.799999999999997</v>
      </c>
      <c r="F1436">
        <v>6.7519998550415004</v>
      </c>
    </row>
    <row r="1437" spans="1:6" x14ac:dyDescent="0.45">
      <c r="A1437" t="s">
        <v>991</v>
      </c>
      <c r="B1437" t="s">
        <v>96</v>
      </c>
      <c r="C1437" t="s">
        <v>345</v>
      </c>
      <c r="D1437">
        <v>1984</v>
      </c>
      <c r="E1437">
        <v>48.5</v>
      </c>
    </row>
    <row r="1438" spans="1:6" x14ac:dyDescent="0.45">
      <c r="A1438" t="s">
        <v>991</v>
      </c>
      <c r="B1438" t="s">
        <v>96</v>
      </c>
      <c r="C1438" t="s">
        <v>345</v>
      </c>
      <c r="D1438">
        <v>1989</v>
      </c>
      <c r="E1438">
        <v>50.1</v>
      </c>
    </row>
    <row r="1439" spans="1:6" x14ac:dyDescent="0.45">
      <c r="A1439" t="s">
        <v>991</v>
      </c>
      <c r="B1439" t="s">
        <v>96</v>
      </c>
      <c r="C1439" t="s">
        <v>345</v>
      </c>
      <c r="D1439">
        <v>2020</v>
      </c>
      <c r="E1439">
        <v>44.6</v>
      </c>
    </row>
    <row r="1440" spans="1:6" x14ac:dyDescent="0.45">
      <c r="A1440" t="s">
        <v>991</v>
      </c>
      <c r="B1440" t="s">
        <v>96</v>
      </c>
      <c r="C1440" t="s">
        <v>345</v>
      </c>
      <c r="D1440">
        <v>2022</v>
      </c>
      <c r="E1440">
        <v>43.5</v>
      </c>
    </row>
    <row r="1441" spans="1:6" x14ac:dyDescent="0.45">
      <c r="A1441" t="s">
        <v>991</v>
      </c>
      <c r="B1441" t="s">
        <v>96</v>
      </c>
      <c r="C1441" t="s">
        <v>345</v>
      </c>
      <c r="D1441">
        <v>1992</v>
      </c>
      <c r="E1441">
        <v>52.3</v>
      </c>
      <c r="F1441">
        <v>3.0959999561309801</v>
      </c>
    </row>
    <row r="1442" spans="1:6" x14ac:dyDescent="0.45">
      <c r="A1442" t="s">
        <v>991</v>
      </c>
      <c r="B1442" t="s">
        <v>96</v>
      </c>
      <c r="C1442" t="s">
        <v>345</v>
      </c>
      <c r="D1442">
        <v>1994</v>
      </c>
      <c r="E1442">
        <v>53.4</v>
      </c>
      <c r="F1442">
        <v>4.2480001449584996</v>
      </c>
    </row>
    <row r="1443" spans="1:6" x14ac:dyDescent="0.45">
      <c r="A1443" t="s">
        <v>991</v>
      </c>
      <c r="B1443" t="s">
        <v>96</v>
      </c>
      <c r="C1443" t="s">
        <v>345</v>
      </c>
      <c r="D1443">
        <v>1996</v>
      </c>
      <c r="E1443">
        <v>52</v>
      </c>
      <c r="F1443">
        <v>5.25</v>
      </c>
    </row>
    <row r="1444" spans="1:6" x14ac:dyDescent="0.45">
      <c r="A1444" t="s">
        <v>991</v>
      </c>
      <c r="B1444" t="s">
        <v>96</v>
      </c>
      <c r="C1444" t="s">
        <v>345</v>
      </c>
      <c r="D1444">
        <v>1998</v>
      </c>
      <c r="E1444">
        <v>53.3</v>
      </c>
      <c r="F1444">
        <v>3.5729999542236301</v>
      </c>
    </row>
    <row r="1445" spans="1:6" x14ac:dyDescent="0.45">
      <c r="A1445" t="s">
        <v>991</v>
      </c>
      <c r="B1445" t="s">
        <v>96</v>
      </c>
      <c r="C1445" t="s">
        <v>345</v>
      </c>
      <c r="D1445">
        <v>2000</v>
      </c>
      <c r="E1445">
        <v>53.4</v>
      </c>
      <c r="F1445">
        <v>2.56299996376038</v>
      </c>
    </row>
    <row r="1446" spans="1:6" x14ac:dyDescent="0.45">
      <c r="A1446" t="s">
        <v>991</v>
      </c>
      <c r="B1446" t="s">
        <v>96</v>
      </c>
      <c r="C1446" t="s">
        <v>345</v>
      </c>
      <c r="D1446">
        <v>2002</v>
      </c>
      <c r="E1446">
        <v>50.6</v>
      </c>
      <c r="F1446">
        <v>3.0030000209808398</v>
      </c>
    </row>
    <row r="1447" spans="1:6" x14ac:dyDescent="0.45">
      <c r="A1447" t="s">
        <v>991</v>
      </c>
      <c r="B1447" t="s">
        <v>96</v>
      </c>
      <c r="C1447" t="s">
        <v>345</v>
      </c>
      <c r="D1447">
        <v>2004</v>
      </c>
      <c r="E1447">
        <v>50.3</v>
      </c>
      <c r="F1447">
        <v>3.93700003623962</v>
      </c>
    </row>
    <row r="1448" spans="1:6" x14ac:dyDescent="0.45">
      <c r="A1448" t="s">
        <v>991</v>
      </c>
      <c r="B1448" t="s">
        <v>96</v>
      </c>
      <c r="C1448" t="s">
        <v>345</v>
      </c>
      <c r="D1448">
        <v>2005</v>
      </c>
      <c r="E1448">
        <v>50.9</v>
      </c>
      <c r="F1448">
        <v>3.5580000877380402</v>
      </c>
    </row>
    <row r="1449" spans="1:6" x14ac:dyDescent="0.45">
      <c r="A1449" t="s">
        <v>991</v>
      </c>
      <c r="B1449" t="s">
        <v>96</v>
      </c>
      <c r="C1449" t="s">
        <v>345</v>
      </c>
      <c r="D1449">
        <v>2006</v>
      </c>
      <c r="E1449">
        <v>49.7</v>
      </c>
      <c r="F1449">
        <v>3.56599998474121</v>
      </c>
    </row>
    <row r="1450" spans="1:6" x14ac:dyDescent="0.45">
      <c r="A1450" t="s">
        <v>991</v>
      </c>
      <c r="B1450" t="s">
        <v>96</v>
      </c>
      <c r="C1450" t="s">
        <v>345</v>
      </c>
      <c r="D1450">
        <v>2008</v>
      </c>
      <c r="E1450">
        <v>50.8</v>
      </c>
      <c r="F1450">
        <v>3.8740000724792498</v>
      </c>
    </row>
    <row r="1451" spans="1:6" x14ac:dyDescent="0.45">
      <c r="A1451" t="s">
        <v>991</v>
      </c>
      <c r="B1451" t="s">
        <v>96</v>
      </c>
      <c r="C1451" t="s">
        <v>345</v>
      </c>
      <c r="D1451">
        <v>2010</v>
      </c>
      <c r="E1451">
        <v>47.7</v>
      </c>
      <c r="F1451">
        <v>5.30299997329712</v>
      </c>
    </row>
    <row r="1452" spans="1:6" x14ac:dyDescent="0.45">
      <c r="A1452" t="s">
        <v>991</v>
      </c>
      <c r="B1452" t="s">
        <v>96</v>
      </c>
      <c r="C1452" t="s">
        <v>345</v>
      </c>
      <c r="D1452">
        <v>2012</v>
      </c>
      <c r="E1452">
        <v>49.6</v>
      </c>
      <c r="F1452">
        <v>4.8870000839233398</v>
      </c>
    </row>
    <row r="1453" spans="1:6" x14ac:dyDescent="0.45">
      <c r="A1453" t="s">
        <v>991</v>
      </c>
      <c r="B1453" t="s">
        <v>96</v>
      </c>
      <c r="C1453" t="s">
        <v>345</v>
      </c>
      <c r="D1453">
        <v>2014</v>
      </c>
      <c r="E1453">
        <v>48.9</v>
      </c>
      <c r="F1453">
        <v>4.80900001525879</v>
      </c>
    </row>
    <row r="1454" spans="1:6" x14ac:dyDescent="0.45">
      <c r="A1454" t="s">
        <v>991</v>
      </c>
      <c r="B1454" t="s">
        <v>96</v>
      </c>
      <c r="C1454" t="s">
        <v>345</v>
      </c>
      <c r="D1454">
        <v>2016</v>
      </c>
      <c r="E1454">
        <v>46.9</v>
      </c>
      <c r="F1454">
        <v>3.8589999675750701</v>
      </c>
    </row>
    <row r="1455" spans="1:6" x14ac:dyDescent="0.45">
      <c r="A1455" t="s">
        <v>991</v>
      </c>
      <c r="B1455" t="s">
        <v>96</v>
      </c>
      <c r="C1455" t="s">
        <v>345</v>
      </c>
      <c r="D1455">
        <v>2018</v>
      </c>
      <c r="E1455">
        <v>46</v>
      </c>
      <c r="F1455">
        <v>3.2829999923706099</v>
      </c>
    </row>
    <row r="1456" spans="1:6" x14ac:dyDescent="0.45">
      <c r="A1456" t="s">
        <v>992</v>
      </c>
      <c r="B1456" t="s">
        <v>51</v>
      </c>
      <c r="C1456" t="s">
        <v>346</v>
      </c>
      <c r="D1456">
        <v>2005</v>
      </c>
      <c r="E1456">
        <v>42.4</v>
      </c>
    </row>
    <row r="1457" spans="1:6" x14ac:dyDescent="0.45">
      <c r="A1457" t="s">
        <v>992</v>
      </c>
      <c r="B1457" t="s">
        <v>51</v>
      </c>
      <c r="C1457" t="s">
        <v>346</v>
      </c>
      <c r="D1457">
        <v>2013</v>
      </c>
      <c r="E1457">
        <v>40.1</v>
      </c>
    </row>
    <row r="1458" spans="1:6" x14ac:dyDescent="0.45">
      <c r="A1458" t="s">
        <v>993</v>
      </c>
      <c r="B1458" t="s">
        <v>93</v>
      </c>
      <c r="C1458" t="s">
        <v>344</v>
      </c>
      <c r="D1458">
        <v>2020</v>
      </c>
      <c r="E1458">
        <v>25</v>
      </c>
    </row>
    <row r="1459" spans="1:6" x14ac:dyDescent="0.45">
      <c r="A1459" t="s">
        <v>993</v>
      </c>
      <c r="B1459" t="s">
        <v>93</v>
      </c>
      <c r="C1459" t="s">
        <v>344</v>
      </c>
      <c r="D1459">
        <v>2021</v>
      </c>
      <c r="E1459">
        <v>25.7</v>
      </c>
    </row>
    <row r="1460" spans="1:6" x14ac:dyDescent="0.45">
      <c r="A1460" t="s">
        <v>993</v>
      </c>
      <c r="B1460" t="s">
        <v>93</v>
      </c>
      <c r="C1460" t="s">
        <v>344</v>
      </c>
      <c r="D1460">
        <v>2022</v>
      </c>
      <c r="E1460">
        <v>25.9</v>
      </c>
    </row>
    <row r="1461" spans="1:6" x14ac:dyDescent="0.45">
      <c r="A1461" t="s">
        <v>993</v>
      </c>
      <c r="B1461" t="s">
        <v>93</v>
      </c>
      <c r="C1461" t="s">
        <v>344</v>
      </c>
      <c r="D1461">
        <v>2023</v>
      </c>
      <c r="E1461">
        <v>26.8</v>
      </c>
    </row>
    <row r="1462" spans="1:6" x14ac:dyDescent="0.45">
      <c r="A1462" t="s">
        <v>993</v>
      </c>
      <c r="B1462" t="s">
        <v>93</v>
      </c>
      <c r="C1462" t="s">
        <v>344</v>
      </c>
      <c r="D1462">
        <v>1997</v>
      </c>
      <c r="E1462">
        <v>36.9</v>
      </c>
      <c r="F1462">
        <v>7.9000000953674299</v>
      </c>
    </row>
    <row r="1463" spans="1:6" x14ac:dyDescent="0.45">
      <c r="A1463" t="s">
        <v>993</v>
      </c>
      <c r="B1463" t="s">
        <v>93</v>
      </c>
      <c r="C1463" t="s">
        <v>344</v>
      </c>
      <c r="D1463">
        <v>1998</v>
      </c>
      <c r="E1463">
        <v>39.5</v>
      </c>
      <c r="F1463">
        <v>10</v>
      </c>
    </row>
    <row r="1464" spans="1:6" x14ac:dyDescent="0.45">
      <c r="A1464" t="s">
        <v>993</v>
      </c>
      <c r="B1464" t="s">
        <v>93</v>
      </c>
      <c r="C1464" t="s">
        <v>344</v>
      </c>
      <c r="D1464">
        <v>1999</v>
      </c>
      <c r="E1464">
        <v>42.6</v>
      </c>
      <c r="F1464">
        <v>11.1400003433228</v>
      </c>
    </row>
    <row r="1465" spans="1:6" x14ac:dyDescent="0.45">
      <c r="A1465" t="s">
        <v>993</v>
      </c>
      <c r="B1465" t="s">
        <v>93</v>
      </c>
      <c r="C1465" t="s">
        <v>344</v>
      </c>
      <c r="D1465">
        <v>2000</v>
      </c>
      <c r="E1465">
        <v>36.4</v>
      </c>
      <c r="F1465">
        <v>8.4600000381469709</v>
      </c>
    </row>
    <row r="1466" spans="1:6" x14ac:dyDescent="0.45">
      <c r="A1466" t="s">
        <v>993</v>
      </c>
      <c r="B1466" t="s">
        <v>93</v>
      </c>
      <c r="C1466" t="s">
        <v>344</v>
      </c>
      <c r="D1466">
        <v>2001</v>
      </c>
      <c r="E1466">
        <v>38</v>
      </c>
      <c r="F1466">
        <v>7.28999996185303</v>
      </c>
    </row>
    <row r="1467" spans="1:6" x14ac:dyDescent="0.45">
      <c r="A1467" t="s">
        <v>993</v>
      </c>
      <c r="B1467" t="s">
        <v>93</v>
      </c>
      <c r="C1467" t="s">
        <v>344</v>
      </c>
      <c r="D1467">
        <v>2002</v>
      </c>
      <c r="E1467">
        <v>35.799999999999997</v>
      </c>
      <c r="F1467">
        <v>6.8000001907348597</v>
      </c>
    </row>
    <row r="1468" spans="1:6" x14ac:dyDescent="0.45">
      <c r="A1468" t="s">
        <v>993</v>
      </c>
      <c r="B1468" t="s">
        <v>93</v>
      </c>
      <c r="C1468" t="s">
        <v>344</v>
      </c>
      <c r="D1468">
        <v>2003</v>
      </c>
      <c r="E1468">
        <v>34.9</v>
      </c>
      <c r="F1468">
        <v>7.9499998092651403</v>
      </c>
    </row>
    <row r="1469" spans="1:6" x14ac:dyDescent="0.45">
      <c r="A1469" t="s">
        <v>993</v>
      </c>
      <c r="B1469" t="s">
        <v>93</v>
      </c>
      <c r="C1469" t="s">
        <v>344</v>
      </c>
      <c r="D1469">
        <v>2004</v>
      </c>
      <c r="E1469">
        <v>35</v>
      </c>
      <c r="F1469">
        <v>8.1700000762939506</v>
      </c>
    </row>
    <row r="1470" spans="1:6" x14ac:dyDescent="0.45">
      <c r="A1470" t="s">
        <v>993</v>
      </c>
      <c r="B1470" t="s">
        <v>93</v>
      </c>
      <c r="C1470" t="s">
        <v>344</v>
      </c>
      <c r="D1470">
        <v>2005</v>
      </c>
      <c r="E1470">
        <v>36.299999999999997</v>
      </c>
      <c r="F1470">
        <v>7.28999996185303</v>
      </c>
    </row>
    <row r="1471" spans="1:6" x14ac:dyDescent="0.45">
      <c r="A1471" t="s">
        <v>993</v>
      </c>
      <c r="B1471" t="s">
        <v>93</v>
      </c>
      <c r="C1471" t="s">
        <v>344</v>
      </c>
      <c r="D1471">
        <v>2006</v>
      </c>
      <c r="E1471">
        <v>35.4</v>
      </c>
      <c r="F1471">
        <v>7.3800001144409197</v>
      </c>
    </row>
    <row r="1472" spans="1:6" x14ac:dyDescent="0.45">
      <c r="A1472" t="s">
        <v>993</v>
      </c>
      <c r="B1472" t="s">
        <v>93</v>
      </c>
      <c r="C1472" t="s">
        <v>344</v>
      </c>
      <c r="D1472">
        <v>2007</v>
      </c>
      <c r="E1472">
        <v>34.4</v>
      </c>
      <c r="F1472">
        <v>5.0700001716613796</v>
      </c>
    </row>
    <row r="1473" spans="1:6" x14ac:dyDescent="0.45">
      <c r="A1473" t="s">
        <v>993</v>
      </c>
      <c r="B1473" t="s">
        <v>93</v>
      </c>
      <c r="C1473" t="s">
        <v>344</v>
      </c>
      <c r="D1473">
        <v>2008</v>
      </c>
      <c r="E1473">
        <v>34.700000000000003</v>
      </c>
      <c r="F1473">
        <v>3.9800000190734899</v>
      </c>
    </row>
    <row r="1474" spans="1:6" x14ac:dyDescent="0.45">
      <c r="A1474" t="s">
        <v>993</v>
      </c>
      <c r="B1474" t="s">
        <v>93</v>
      </c>
      <c r="C1474" t="s">
        <v>344</v>
      </c>
      <c r="D1474">
        <v>2009</v>
      </c>
      <c r="E1474">
        <v>32.9</v>
      </c>
      <c r="F1474">
        <v>6.4000000953674299</v>
      </c>
    </row>
    <row r="1475" spans="1:6" x14ac:dyDescent="0.45">
      <c r="A1475" t="s">
        <v>993</v>
      </c>
      <c r="B1475" t="s">
        <v>93</v>
      </c>
      <c r="C1475" t="s">
        <v>344</v>
      </c>
      <c r="D1475">
        <v>2010</v>
      </c>
      <c r="E1475">
        <v>32.1</v>
      </c>
      <c r="F1475">
        <v>7.4460000991821298</v>
      </c>
    </row>
    <row r="1476" spans="1:6" x14ac:dyDescent="0.45">
      <c r="A1476" t="s">
        <v>993</v>
      </c>
      <c r="B1476" t="s">
        <v>93</v>
      </c>
      <c r="C1476" t="s">
        <v>344</v>
      </c>
      <c r="D1476">
        <v>2011</v>
      </c>
      <c r="E1476">
        <v>30.6</v>
      </c>
      <c r="F1476">
        <v>6.6820001602172896</v>
      </c>
    </row>
    <row r="1477" spans="1:6" x14ac:dyDescent="0.45">
      <c r="A1477" t="s">
        <v>993</v>
      </c>
      <c r="B1477" t="s">
        <v>93</v>
      </c>
      <c r="C1477" t="s">
        <v>344</v>
      </c>
      <c r="D1477">
        <v>2012</v>
      </c>
      <c r="E1477">
        <v>29.2</v>
      </c>
      <c r="F1477">
        <v>5.5780000686645499</v>
      </c>
    </row>
    <row r="1478" spans="1:6" x14ac:dyDescent="0.45">
      <c r="A1478" t="s">
        <v>993</v>
      </c>
      <c r="B1478" t="s">
        <v>93</v>
      </c>
      <c r="C1478" t="s">
        <v>344</v>
      </c>
      <c r="D1478">
        <v>2013</v>
      </c>
      <c r="E1478">
        <v>28.5</v>
      </c>
      <c r="F1478">
        <v>5.1040000915527299</v>
      </c>
    </row>
    <row r="1479" spans="1:6" x14ac:dyDescent="0.45">
      <c r="A1479" t="s">
        <v>993</v>
      </c>
      <c r="B1479" t="s">
        <v>93</v>
      </c>
      <c r="C1479" t="s">
        <v>344</v>
      </c>
      <c r="D1479">
        <v>2014</v>
      </c>
      <c r="E1479">
        <v>26.8</v>
      </c>
      <c r="F1479">
        <v>3.8559999465942401</v>
      </c>
    </row>
    <row r="1480" spans="1:6" x14ac:dyDescent="0.45">
      <c r="A1480" t="s">
        <v>993</v>
      </c>
      <c r="B1480" t="s">
        <v>93</v>
      </c>
      <c r="C1480" t="s">
        <v>344</v>
      </c>
      <c r="D1480">
        <v>2015</v>
      </c>
      <c r="E1480">
        <v>27</v>
      </c>
      <c r="F1480">
        <v>3.6940000057220499</v>
      </c>
    </row>
    <row r="1481" spans="1:6" x14ac:dyDescent="0.45">
      <c r="A1481" t="s">
        <v>993</v>
      </c>
      <c r="B1481" t="s">
        <v>93</v>
      </c>
      <c r="C1481" t="s">
        <v>344</v>
      </c>
      <c r="D1481">
        <v>2016</v>
      </c>
      <c r="E1481">
        <v>26.3</v>
      </c>
      <c r="F1481">
        <v>4.1849999427795401</v>
      </c>
    </row>
    <row r="1482" spans="1:6" x14ac:dyDescent="0.45">
      <c r="A1482" t="s">
        <v>993</v>
      </c>
      <c r="B1482" t="s">
        <v>93</v>
      </c>
      <c r="C1482" t="s">
        <v>344</v>
      </c>
      <c r="D1482">
        <v>2017</v>
      </c>
      <c r="E1482">
        <v>25.9</v>
      </c>
      <c r="F1482">
        <v>4.09800004959106</v>
      </c>
    </row>
    <row r="1483" spans="1:6" x14ac:dyDescent="0.45">
      <c r="A1483" t="s">
        <v>993</v>
      </c>
      <c r="B1483" t="s">
        <v>93</v>
      </c>
      <c r="C1483" t="s">
        <v>344</v>
      </c>
      <c r="D1483">
        <v>2018</v>
      </c>
      <c r="E1483">
        <v>25.7</v>
      </c>
      <c r="F1483">
        <v>2.9779999256134002</v>
      </c>
    </row>
    <row r="1484" spans="1:6" x14ac:dyDescent="0.45">
      <c r="A1484" t="s">
        <v>993</v>
      </c>
      <c r="B1484" t="s">
        <v>93</v>
      </c>
      <c r="C1484" t="s">
        <v>344</v>
      </c>
      <c r="D1484">
        <v>2019</v>
      </c>
      <c r="E1484">
        <v>26</v>
      </c>
      <c r="F1484">
        <v>5.47300004959106</v>
      </c>
    </row>
    <row r="1485" spans="1:6" x14ac:dyDescent="0.45">
      <c r="A1485" t="s">
        <v>994</v>
      </c>
      <c r="B1485" t="s">
        <v>103</v>
      </c>
      <c r="C1485" t="s">
        <v>346</v>
      </c>
      <c r="D1485">
        <v>2022</v>
      </c>
      <c r="E1485">
        <v>31.4</v>
      </c>
    </row>
    <row r="1486" spans="1:6" x14ac:dyDescent="0.45">
      <c r="A1486" t="s">
        <v>994</v>
      </c>
      <c r="B1486" t="s">
        <v>103</v>
      </c>
      <c r="C1486" t="s">
        <v>346</v>
      </c>
      <c r="D1486">
        <v>1995</v>
      </c>
      <c r="E1486">
        <v>33.200000000000003</v>
      </c>
      <c r="F1486">
        <v>6.1110000610351598</v>
      </c>
    </row>
    <row r="1487" spans="1:6" x14ac:dyDescent="0.45">
      <c r="A1487" t="s">
        <v>994</v>
      </c>
      <c r="B1487" t="s">
        <v>103</v>
      </c>
      <c r="C1487" t="s">
        <v>346</v>
      </c>
      <c r="D1487">
        <v>1998</v>
      </c>
      <c r="E1487">
        <v>30.3</v>
      </c>
      <c r="F1487">
        <v>6.1110000610351598</v>
      </c>
    </row>
    <row r="1488" spans="1:6" x14ac:dyDescent="0.45">
      <c r="A1488" t="s">
        <v>994</v>
      </c>
      <c r="B1488" t="s">
        <v>103</v>
      </c>
      <c r="C1488" t="s">
        <v>346</v>
      </c>
      <c r="D1488">
        <v>2002</v>
      </c>
      <c r="E1488">
        <v>32.9</v>
      </c>
      <c r="F1488">
        <v>6.1999998092651403</v>
      </c>
    </row>
    <row r="1489" spans="1:6" x14ac:dyDescent="0.45">
      <c r="A1489" t="s">
        <v>994</v>
      </c>
      <c r="B1489" t="s">
        <v>103</v>
      </c>
      <c r="C1489" t="s">
        <v>346</v>
      </c>
      <c r="D1489">
        <v>2007</v>
      </c>
      <c r="E1489">
        <v>35.799999999999997</v>
      </c>
      <c r="F1489">
        <v>7.1999998092651403</v>
      </c>
    </row>
    <row r="1490" spans="1:6" x14ac:dyDescent="0.45">
      <c r="A1490" t="s">
        <v>994</v>
      </c>
      <c r="B1490" t="s">
        <v>103</v>
      </c>
      <c r="C1490" t="s">
        <v>346</v>
      </c>
      <c r="D1490">
        <v>2010</v>
      </c>
      <c r="E1490">
        <v>33.1</v>
      </c>
      <c r="F1490">
        <v>6.5489997863769496</v>
      </c>
    </row>
    <row r="1491" spans="1:6" x14ac:dyDescent="0.45">
      <c r="A1491" t="s">
        <v>994</v>
      </c>
      <c r="B1491" t="s">
        <v>103</v>
      </c>
      <c r="C1491" t="s">
        <v>346</v>
      </c>
      <c r="D1491">
        <v>2011</v>
      </c>
      <c r="E1491">
        <v>33.9</v>
      </c>
      <c r="F1491">
        <v>4.7690000534057599</v>
      </c>
    </row>
    <row r="1492" spans="1:6" x14ac:dyDescent="0.45">
      <c r="A1492" t="s">
        <v>994</v>
      </c>
      <c r="B1492" t="s">
        <v>103</v>
      </c>
      <c r="C1492" t="s">
        <v>346</v>
      </c>
      <c r="D1492">
        <v>2012</v>
      </c>
      <c r="E1492">
        <v>33.799999999999997</v>
      </c>
      <c r="F1492">
        <v>3.9049999713897701</v>
      </c>
    </row>
    <row r="1493" spans="1:6" x14ac:dyDescent="0.45">
      <c r="A1493" t="s">
        <v>994</v>
      </c>
      <c r="B1493" t="s">
        <v>103</v>
      </c>
      <c r="C1493" t="s">
        <v>346</v>
      </c>
      <c r="D1493">
        <v>2014</v>
      </c>
      <c r="E1493">
        <v>32</v>
      </c>
      <c r="F1493">
        <v>4.7979998588562003</v>
      </c>
    </row>
    <row r="1494" spans="1:6" x14ac:dyDescent="0.45">
      <c r="A1494" t="s">
        <v>994</v>
      </c>
      <c r="B1494" t="s">
        <v>103</v>
      </c>
      <c r="C1494" t="s">
        <v>346</v>
      </c>
      <c r="D1494">
        <v>2016</v>
      </c>
      <c r="E1494">
        <v>32.299999999999997</v>
      </c>
      <c r="F1494">
        <v>7.2350001335143999</v>
      </c>
    </row>
    <row r="1495" spans="1:6" x14ac:dyDescent="0.45">
      <c r="A1495" t="s">
        <v>994</v>
      </c>
      <c r="B1495" t="s">
        <v>103</v>
      </c>
      <c r="C1495" t="s">
        <v>346</v>
      </c>
      <c r="D1495">
        <v>2018</v>
      </c>
      <c r="E1495">
        <v>32.700000000000003</v>
      </c>
      <c r="F1495">
        <v>6.2540001869201696</v>
      </c>
    </row>
    <row r="1496" spans="1:6" x14ac:dyDescent="0.45">
      <c r="A1496" t="s">
        <v>995</v>
      </c>
      <c r="B1496" t="s">
        <v>102</v>
      </c>
      <c r="C1496" t="s">
        <v>344</v>
      </c>
      <c r="D1496">
        <v>2020</v>
      </c>
      <c r="E1496">
        <v>35.4</v>
      </c>
    </row>
    <row r="1497" spans="1:6" x14ac:dyDescent="0.45">
      <c r="A1497" t="s">
        <v>995</v>
      </c>
      <c r="B1497" t="s">
        <v>102</v>
      </c>
      <c r="C1497" t="s">
        <v>344</v>
      </c>
      <c r="D1497">
        <v>2021</v>
      </c>
      <c r="E1497">
        <v>34.299999999999997</v>
      </c>
    </row>
    <row r="1498" spans="1:6" x14ac:dyDescent="0.45">
      <c r="A1498" t="s">
        <v>995</v>
      </c>
      <c r="B1498" t="s">
        <v>102</v>
      </c>
      <c r="C1498" t="s">
        <v>344</v>
      </c>
      <c r="D1498">
        <v>2005</v>
      </c>
      <c r="E1498">
        <v>30.2</v>
      </c>
      <c r="F1498">
        <v>30.309999465942401</v>
      </c>
    </row>
    <row r="1499" spans="1:6" x14ac:dyDescent="0.45">
      <c r="A1499" t="s">
        <v>995</v>
      </c>
      <c r="B1499" t="s">
        <v>102</v>
      </c>
      <c r="C1499" t="s">
        <v>344</v>
      </c>
      <c r="D1499">
        <v>2006</v>
      </c>
      <c r="E1499">
        <v>30</v>
      </c>
      <c r="F1499">
        <v>24.504999160766602</v>
      </c>
    </row>
    <row r="1500" spans="1:6" x14ac:dyDescent="0.45">
      <c r="A1500" t="s">
        <v>995</v>
      </c>
      <c r="B1500" t="s">
        <v>102</v>
      </c>
      <c r="C1500" t="s">
        <v>344</v>
      </c>
      <c r="D1500">
        <v>2007</v>
      </c>
      <c r="E1500">
        <v>31.4</v>
      </c>
      <c r="F1500">
        <v>19.399999618530298</v>
      </c>
    </row>
    <row r="1501" spans="1:6" x14ac:dyDescent="0.45">
      <c r="A1501" t="s">
        <v>995</v>
      </c>
      <c r="B1501" t="s">
        <v>102</v>
      </c>
      <c r="C1501" t="s">
        <v>344</v>
      </c>
      <c r="D1501">
        <v>2008</v>
      </c>
      <c r="E1501">
        <v>30.5</v>
      </c>
      <c r="F1501">
        <v>17.149999618530298</v>
      </c>
    </row>
    <row r="1502" spans="1:6" x14ac:dyDescent="0.45">
      <c r="A1502" t="s">
        <v>995</v>
      </c>
      <c r="B1502" t="s">
        <v>102</v>
      </c>
      <c r="C1502" t="s">
        <v>344</v>
      </c>
      <c r="D1502">
        <v>2009</v>
      </c>
      <c r="E1502">
        <v>31</v>
      </c>
      <c r="F1502">
        <v>19.090000152587901</v>
      </c>
    </row>
    <row r="1503" spans="1:6" x14ac:dyDescent="0.45">
      <c r="A1503" t="s">
        <v>995</v>
      </c>
      <c r="B1503" t="s">
        <v>102</v>
      </c>
      <c r="C1503" t="s">
        <v>344</v>
      </c>
      <c r="D1503">
        <v>2010</v>
      </c>
      <c r="E1503">
        <v>28.9</v>
      </c>
      <c r="F1503">
        <v>19.649000167846701</v>
      </c>
    </row>
    <row r="1504" spans="1:6" x14ac:dyDescent="0.45">
      <c r="A1504" t="s">
        <v>995</v>
      </c>
      <c r="B1504" t="s">
        <v>102</v>
      </c>
      <c r="C1504" t="s">
        <v>344</v>
      </c>
      <c r="D1504">
        <v>2011</v>
      </c>
      <c r="E1504">
        <v>30.8</v>
      </c>
      <c r="F1504">
        <v>19.6709995269775</v>
      </c>
    </row>
    <row r="1505" spans="1:6" x14ac:dyDescent="0.45">
      <c r="A1505" t="s">
        <v>995</v>
      </c>
      <c r="B1505" t="s">
        <v>102</v>
      </c>
      <c r="C1505" t="s">
        <v>344</v>
      </c>
      <c r="D1505">
        <v>2012</v>
      </c>
      <c r="E1505">
        <v>41.2</v>
      </c>
      <c r="F1505">
        <v>19.974000930786101</v>
      </c>
    </row>
    <row r="1506" spans="1:6" x14ac:dyDescent="0.45">
      <c r="A1506" t="s">
        <v>995</v>
      </c>
      <c r="B1506" t="s">
        <v>102</v>
      </c>
      <c r="C1506" t="s">
        <v>344</v>
      </c>
      <c r="D1506">
        <v>2013</v>
      </c>
      <c r="E1506">
        <v>39</v>
      </c>
      <c r="F1506">
        <v>19.496000289916999</v>
      </c>
    </row>
    <row r="1507" spans="1:6" x14ac:dyDescent="0.45">
      <c r="A1507" t="s">
        <v>995</v>
      </c>
      <c r="B1507" t="s">
        <v>102</v>
      </c>
      <c r="C1507" t="s">
        <v>344</v>
      </c>
      <c r="D1507">
        <v>2014</v>
      </c>
      <c r="E1507">
        <v>38.799999999999997</v>
      </c>
      <c r="F1507">
        <v>17.9969997406006</v>
      </c>
    </row>
    <row r="1508" spans="1:6" x14ac:dyDescent="0.45">
      <c r="A1508" t="s">
        <v>995</v>
      </c>
      <c r="B1508" t="s">
        <v>102</v>
      </c>
      <c r="C1508" t="s">
        <v>344</v>
      </c>
      <c r="D1508">
        <v>2015</v>
      </c>
      <c r="E1508">
        <v>39</v>
      </c>
      <c r="F1508">
        <v>17.544000625610401</v>
      </c>
    </row>
    <row r="1509" spans="1:6" x14ac:dyDescent="0.45">
      <c r="A1509" t="s">
        <v>995</v>
      </c>
      <c r="B1509" t="s">
        <v>102</v>
      </c>
      <c r="C1509" t="s">
        <v>344</v>
      </c>
      <c r="D1509">
        <v>2016</v>
      </c>
      <c r="E1509">
        <v>38.5</v>
      </c>
      <c r="F1509">
        <v>17.722999572753899</v>
      </c>
    </row>
    <row r="1510" spans="1:6" x14ac:dyDescent="0.45">
      <c r="A1510" t="s">
        <v>995</v>
      </c>
      <c r="B1510" t="s">
        <v>102</v>
      </c>
      <c r="C1510" t="s">
        <v>344</v>
      </c>
      <c r="D1510">
        <v>2017</v>
      </c>
      <c r="E1510">
        <v>36.9</v>
      </c>
      <c r="F1510">
        <v>16.070999145507798</v>
      </c>
    </row>
    <row r="1511" spans="1:6" x14ac:dyDescent="0.45">
      <c r="A1511" t="s">
        <v>995</v>
      </c>
      <c r="B1511" t="s">
        <v>102</v>
      </c>
      <c r="C1511" t="s">
        <v>344</v>
      </c>
      <c r="D1511">
        <v>2018</v>
      </c>
      <c r="E1511">
        <v>36.799999999999997</v>
      </c>
      <c r="F1511">
        <v>15.175000190734901</v>
      </c>
    </row>
    <row r="1512" spans="1:6" x14ac:dyDescent="0.45">
      <c r="A1512" t="s">
        <v>995</v>
      </c>
      <c r="B1512" t="s">
        <v>102</v>
      </c>
      <c r="C1512" t="s">
        <v>344</v>
      </c>
      <c r="D1512">
        <v>2019</v>
      </c>
      <c r="E1512">
        <v>35.700000000000003</v>
      </c>
      <c r="F1512">
        <v>14.8830003738403</v>
      </c>
    </row>
    <row r="1513" spans="1:6" x14ac:dyDescent="0.45">
      <c r="A1513" t="s">
        <v>996</v>
      </c>
      <c r="B1513" t="s">
        <v>0</v>
      </c>
      <c r="C1513" t="s">
        <v>342</v>
      </c>
      <c r="D1513">
        <v>1984</v>
      </c>
      <c r="E1513">
        <v>36.5</v>
      </c>
    </row>
    <row r="1514" spans="1:6" x14ac:dyDescent="0.45">
      <c r="A1514" t="s">
        <v>996</v>
      </c>
      <c r="B1514" t="s">
        <v>0</v>
      </c>
      <c r="C1514" t="s">
        <v>342</v>
      </c>
      <c r="D1514">
        <v>1990</v>
      </c>
      <c r="E1514">
        <v>39.200000000000003</v>
      </c>
    </row>
    <row r="1515" spans="1:6" x14ac:dyDescent="0.45">
      <c r="A1515" t="s">
        <v>996</v>
      </c>
      <c r="B1515" t="s">
        <v>0</v>
      </c>
      <c r="C1515" t="s">
        <v>342</v>
      </c>
      <c r="D1515">
        <v>1998</v>
      </c>
      <c r="E1515">
        <v>39.4</v>
      </c>
      <c r="F1515">
        <v>13.8500003814697</v>
      </c>
    </row>
    <row r="1516" spans="1:6" x14ac:dyDescent="0.45">
      <c r="A1516" t="s">
        <v>996</v>
      </c>
      <c r="B1516" t="s">
        <v>0</v>
      </c>
      <c r="C1516" t="s">
        <v>342</v>
      </c>
      <c r="D1516">
        <v>2000</v>
      </c>
      <c r="E1516">
        <v>40.6</v>
      </c>
      <c r="F1516">
        <v>13.579999923706101</v>
      </c>
    </row>
    <row r="1517" spans="1:6" x14ac:dyDescent="0.45">
      <c r="A1517" t="s">
        <v>996</v>
      </c>
      <c r="B1517" t="s">
        <v>0</v>
      </c>
      <c r="C1517" t="s">
        <v>342</v>
      </c>
      <c r="D1517">
        <v>2006</v>
      </c>
      <c r="E1517">
        <v>40.700000000000003</v>
      </c>
      <c r="F1517">
        <v>9.6700000762939506</v>
      </c>
    </row>
    <row r="1518" spans="1:6" x14ac:dyDescent="0.45">
      <c r="A1518" t="s">
        <v>996</v>
      </c>
      <c r="B1518" t="s">
        <v>0</v>
      </c>
      <c r="C1518" t="s">
        <v>342</v>
      </c>
      <c r="D1518">
        <v>2013</v>
      </c>
      <c r="E1518">
        <v>39.5</v>
      </c>
      <c r="F1518">
        <v>9.2299995422363299</v>
      </c>
    </row>
    <row r="1519" spans="1:6" x14ac:dyDescent="0.45">
      <c r="A1519" t="s">
        <v>997</v>
      </c>
      <c r="B1519" t="s">
        <v>104</v>
      </c>
      <c r="C1519" t="s">
        <v>343</v>
      </c>
      <c r="D1519">
        <v>2022</v>
      </c>
      <c r="E1519">
        <v>49.6</v>
      </c>
    </row>
    <row r="1520" spans="1:6" x14ac:dyDescent="0.45">
      <c r="A1520" t="s">
        <v>997</v>
      </c>
      <c r="B1520" t="s">
        <v>104</v>
      </c>
      <c r="C1520" t="s">
        <v>343</v>
      </c>
      <c r="D1520">
        <v>1996</v>
      </c>
      <c r="E1520">
        <v>53.3</v>
      </c>
      <c r="F1520">
        <v>2.7079999446868901</v>
      </c>
    </row>
    <row r="1521" spans="1:6" x14ac:dyDescent="0.45">
      <c r="A1521" t="s">
        <v>997</v>
      </c>
      <c r="B1521" t="s">
        <v>104</v>
      </c>
      <c r="C1521" t="s">
        <v>343</v>
      </c>
      <c r="D1521">
        <v>2002</v>
      </c>
      <c r="E1521">
        <v>46.9</v>
      </c>
      <c r="F1521">
        <v>2.96399998664856</v>
      </c>
    </row>
    <row r="1522" spans="1:6" x14ac:dyDescent="0.45">
      <c r="A1522" t="s">
        <v>997</v>
      </c>
      <c r="B1522" t="s">
        <v>104</v>
      </c>
      <c r="C1522" t="s">
        <v>343</v>
      </c>
      <c r="D1522">
        <v>2008</v>
      </c>
      <c r="E1522">
        <v>45.5</v>
      </c>
      <c r="F1522">
        <v>2.9159998893737802</v>
      </c>
    </row>
    <row r="1523" spans="1:6" x14ac:dyDescent="0.45">
      <c r="A1523" t="s">
        <v>997</v>
      </c>
      <c r="B1523" t="s">
        <v>104</v>
      </c>
      <c r="C1523" t="s">
        <v>343</v>
      </c>
      <c r="D1523">
        <v>2014</v>
      </c>
      <c r="E1523">
        <v>54</v>
      </c>
      <c r="F1523">
        <v>3.4170000553131099</v>
      </c>
    </row>
    <row r="1524" spans="1:6" x14ac:dyDescent="0.45">
      <c r="A1524" t="s">
        <v>997</v>
      </c>
      <c r="B1524" t="s">
        <v>104</v>
      </c>
      <c r="C1524" t="s">
        <v>343</v>
      </c>
      <c r="D1524">
        <v>2019</v>
      </c>
      <c r="E1524">
        <v>50.7</v>
      </c>
      <c r="F1524">
        <v>3.2409999370575</v>
      </c>
    </row>
    <row r="1525" spans="1:6" x14ac:dyDescent="0.45">
      <c r="A1525" t="s">
        <v>998</v>
      </c>
      <c r="B1525" t="s">
        <v>101</v>
      </c>
      <c r="C1525" t="s">
        <v>346</v>
      </c>
      <c r="D1525">
        <v>2015</v>
      </c>
      <c r="E1525">
        <v>38.1</v>
      </c>
      <c r="F1525">
        <v>0.76599997282028198</v>
      </c>
    </row>
    <row r="1526" spans="1:6" x14ac:dyDescent="0.45">
      <c r="A1526" t="s">
        <v>998</v>
      </c>
      <c r="B1526" t="s">
        <v>101</v>
      </c>
      <c r="C1526" t="s">
        <v>346</v>
      </c>
      <c r="D1526">
        <v>2017</v>
      </c>
      <c r="E1526">
        <v>30.7</v>
      </c>
      <c r="F1526">
        <v>1.5509999990463299</v>
      </c>
    </row>
    <row r="1527" spans="1:6" x14ac:dyDescent="0.45">
      <c r="A1527" t="s">
        <v>999</v>
      </c>
      <c r="B1527" t="s">
        <v>109</v>
      </c>
      <c r="C1527" t="s">
        <v>343</v>
      </c>
      <c r="D1527">
        <v>1993</v>
      </c>
      <c r="E1527">
        <v>71.099999999999994</v>
      </c>
      <c r="F1527">
        <v>19.382999420166001</v>
      </c>
    </row>
    <row r="1528" spans="1:6" x14ac:dyDescent="0.45">
      <c r="A1528" t="s">
        <v>999</v>
      </c>
      <c r="B1528" t="s">
        <v>109</v>
      </c>
      <c r="C1528" t="s">
        <v>343</v>
      </c>
      <c r="D1528">
        <v>2003</v>
      </c>
      <c r="E1528">
        <v>63.3</v>
      </c>
      <c r="F1528">
        <v>21.7399997711182</v>
      </c>
    </row>
    <row r="1529" spans="1:6" x14ac:dyDescent="0.45">
      <c r="A1529" t="s">
        <v>999</v>
      </c>
      <c r="B1529" t="s">
        <v>109</v>
      </c>
      <c r="C1529" t="s">
        <v>343</v>
      </c>
      <c r="D1529">
        <v>2009</v>
      </c>
      <c r="E1529">
        <v>61</v>
      </c>
      <c r="F1529">
        <v>21.952999114990199</v>
      </c>
    </row>
    <row r="1530" spans="1:6" x14ac:dyDescent="0.45">
      <c r="A1530" t="s">
        <v>999</v>
      </c>
      <c r="B1530" t="s">
        <v>109</v>
      </c>
      <c r="C1530" t="s">
        <v>343</v>
      </c>
      <c r="D1530">
        <v>2015</v>
      </c>
      <c r="E1530">
        <v>59.1</v>
      </c>
      <c r="F1530">
        <v>20.881999969482401</v>
      </c>
    </row>
    <row r="1531" spans="1:6" x14ac:dyDescent="0.45">
      <c r="A1531" t="s">
        <v>1000</v>
      </c>
      <c r="B1531" t="s">
        <v>116</v>
      </c>
      <c r="C1531" t="s">
        <v>346</v>
      </c>
      <c r="D1531">
        <v>2012</v>
      </c>
      <c r="E1531">
        <v>32.4</v>
      </c>
    </row>
    <row r="1532" spans="1:6" x14ac:dyDescent="0.45">
      <c r="A1532" t="s">
        <v>1001</v>
      </c>
      <c r="B1532" t="s">
        <v>115</v>
      </c>
      <c r="C1532" t="s">
        <v>347</v>
      </c>
      <c r="D1532">
        <v>1984</v>
      </c>
      <c r="E1532">
        <v>30.1</v>
      </c>
    </row>
    <row r="1533" spans="1:6" x14ac:dyDescent="0.45">
      <c r="A1533" t="s">
        <v>1001</v>
      </c>
      <c r="B1533" t="s">
        <v>115</v>
      </c>
      <c r="C1533" t="s">
        <v>347</v>
      </c>
      <c r="D1533">
        <v>2022</v>
      </c>
      <c r="E1533">
        <v>30</v>
      </c>
    </row>
    <row r="1534" spans="1:6" x14ac:dyDescent="0.45">
      <c r="A1534" t="s">
        <v>1001</v>
      </c>
      <c r="B1534" t="s">
        <v>115</v>
      </c>
      <c r="C1534" t="s">
        <v>347</v>
      </c>
      <c r="D1534">
        <v>1995</v>
      </c>
      <c r="E1534">
        <v>35.200000000000003</v>
      </c>
      <c r="F1534">
        <v>1.82099997997284</v>
      </c>
    </row>
    <row r="1535" spans="1:6" x14ac:dyDescent="0.45">
      <c r="A1535" t="s">
        <v>1001</v>
      </c>
      <c r="B1535" t="s">
        <v>115</v>
      </c>
      <c r="C1535" t="s">
        <v>347</v>
      </c>
      <c r="D1535">
        <v>2003</v>
      </c>
      <c r="E1535">
        <v>43.8</v>
      </c>
      <c r="F1535">
        <v>1.7309999465942401</v>
      </c>
    </row>
    <row r="1536" spans="1:6" x14ac:dyDescent="0.45">
      <c r="A1536" t="s">
        <v>1001</v>
      </c>
      <c r="B1536" t="s">
        <v>115</v>
      </c>
      <c r="C1536" t="s">
        <v>347</v>
      </c>
      <c r="D1536">
        <v>2010</v>
      </c>
      <c r="E1536">
        <v>32.799999999999997</v>
      </c>
      <c r="F1536">
        <v>1.5160000324249301</v>
      </c>
    </row>
    <row r="1537" spans="1:6" x14ac:dyDescent="0.45">
      <c r="A1537" t="s">
        <v>1002</v>
      </c>
      <c r="B1537" t="s">
        <v>113</v>
      </c>
      <c r="C1537" t="s">
        <v>344</v>
      </c>
      <c r="D1537">
        <v>1983</v>
      </c>
      <c r="E1537">
        <v>28.4</v>
      </c>
    </row>
    <row r="1538" spans="1:6" x14ac:dyDescent="0.45">
      <c r="A1538" t="s">
        <v>1002</v>
      </c>
      <c r="B1538" t="s">
        <v>113</v>
      </c>
      <c r="C1538" t="s">
        <v>344</v>
      </c>
      <c r="D1538">
        <v>1987</v>
      </c>
      <c r="E1538">
        <v>26.8</v>
      </c>
    </row>
    <row r="1539" spans="1:6" x14ac:dyDescent="0.45">
      <c r="A1539" t="s">
        <v>1002</v>
      </c>
      <c r="B1539" t="s">
        <v>113</v>
      </c>
      <c r="C1539" t="s">
        <v>344</v>
      </c>
      <c r="D1539">
        <v>1990</v>
      </c>
      <c r="E1539">
        <v>31.1</v>
      </c>
    </row>
    <row r="1540" spans="1:6" x14ac:dyDescent="0.45">
      <c r="A1540" t="s">
        <v>1002</v>
      </c>
      <c r="B1540" t="s">
        <v>113</v>
      </c>
      <c r="C1540" t="s">
        <v>344</v>
      </c>
      <c r="D1540">
        <v>2020</v>
      </c>
      <c r="E1540">
        <v>26</v>
      </c>
    </row>
    <row r="1541" spans="1:6" x14ac:dyDescent="0.45">
      <c r="A1541" t="s">
        <v>1002</v>
      </c>
      <c r="B1541" t="s">
        <v>113</v>
      </c>
      <c r="C1541" t="s">
        <v>344</v>
      </c>
      <c r="D1541">
        <v>2021</v>
      </c>
      <c r="E1541">
        <v>25.7</v>
      </c>
    </row>
    <row r="1542" spans="1:6" x14ac:dyDescent="0.45">
      <c r="A1542" t="s">
        <v>1002</v>
      </c>
      <c r="B1542" t="s">
        <v>113</v>
      </c>
      <c r="C1542" t="s">
        <v>344</v>
      </c>
      <c r="D1542">
        <v>1993</v>
      </c>
      <c r="E1542">
        <v>30.4</v>
      </c>
      <c r="F1542">
        <v>6.2849998474121103</v>
      </c>
    </row>
    <row r="1543" spans="1:6" x14ac:dyDescent="0.45">
      <c r="A1543" t="s">
        <v>1002</v>
      </c>
      <c r="B1543" t="s">
        <v>113</v>
      </c>
      <c r="C1543" t="s">
        <v>344</v>
      </c>
      <c r="D1543">
        <v>1999</v>
      </c>
      <c r="E1543">
        <v>28.1</v>
      </c>
      <c r="F1543">
        <v>3.6229999065399201</v>
      </c>
    </row>
    <row r="1544" spans="1:6" x14ac:dyDescent="0.45">
      <c r="A1544" t="s">
        <v>1002</v>
      </c>
      <c r="B1544" t="s">
        <v>113</v>
      </c>
      <c r="C1544" t="s">
        <v>344</v>
      </c>
      <c r="D1544">
        <v>2004</v>
      </c>
      <c r="E1544">
        <v>29.8</v>
      </c>
      <c r="F1544">
        <v>4.6459999084472701</v>
      </c>
    </row>
    <row r="1545" spans="1:6" x14ac:dyDescent="0.45">
      <c r="A1545" t="s">
        <v>1002</v>
      </c>
      <c r="B1545" t="s">
        <v>113</v>
      </c>
      <c r="C1545" t="s">
        <v>344</v>
      </c>
      <c r="D1545">
        <v>2005</v>
      </c>
      <c r="E1545">
        <v>29</v>
      </c>
      <c r="F1545">
        <v>5.8720002174377397</v>
      </c>
    </row>
    <row r="1546" spans="1:6" x14ac:dyDescent="0.45">
      <c r="A1546" t="s">
        <v>1002</v>
      </c>
      <c r="B1546" t="s">
        <v>113</v>
      </c>
      <c r="C1546" t="s">
        <v>344</v>
      </c>
      <c r="D1546">
        <v>2006</v>
      </c>
      <c r="E1546">
        <v>30</v>
      </c>
      <c r="F1546">
        <v>5.0019998550415004</v>
      </c>
    </row>
    <row r="1547" spans="1:6" x14ac:dyDescent="0.45">
      <c r="A1547" t="s">
        <v>1002</v>
      </c>
      <c r="B1547" t="s">
        <v>113</v>
      </c>
      <c r="C1547" t="s">
        <v>344</v>
      </c>
      <c r="D1547">
        <v>2007</v>
      </c>
      <c r="E1547">
        <v>29.6</v>
      </c>
      <c r="F1547">
        <v>4.1529998779296902</v>
      </c>
    </row>
    <row r="1548" spans="1:6" x14ac:dyDescent="0.45">
      <c r="A1548" t="s">
        <v>1002</v>
      </c>
      <c r="B1548" t="s">
        <v>113</v>
      </c>
      <c r="C1548" t="s">
        <v>344</v>
      </c>
      <c r="D1548">
        <v>2008</v>
      </c>
      <c r="E1548">
        <v>29.3</v>
      </c>
      <c r="F1548">
        <v>3.6540000438690199</v>
      </c>
    </row>
    <row r="1549" spans="1:6" x14ac:dyDescent="0.45">
      <c r="A1549" t="s">
        <v>1002</v>
      </c>
      <c r="B1549" t="s">
        <v>113</v>
      </c>
      <c r="C1549" t="s">
        <v>344</v>
      </c>
      <c r="D1549">
        <v>2009</v>
      </c>
      <c r="E1549">
        <v>27.9</v>
      </c>
      <c r="F1549">
        <v>4.3470001220703098</v>
      </c>
    </row>
    <row r="1550" spans="1:6" x14ac:dyDescent="0.45">
      <c r="A1550" t="s">
        <v>1002</v>
      </c>
      <c r="B1550" t="s">
        <v>113</v>
      </c>
      <c r="C1550" t="s">
        <v>344</v>
      </c>
      <c r="D1550">
        <v>2010</v>
      </c>
      <c r="E1550">
        <v>27.8</v>
      </c>
      <c r="F1550">
        <v>4.9889998435974103</v>
      </c>
    </row>
    <row r="1551" spans="1:6" x14ac:dyDescent="0.45">
      <c r="A1551" t="s">
        <v>1002</v>
      </c>
      <c r="B1551" t="s">
        <v>113</v>
      </c>
      <c r="C1551" t="s">
        <v>344</v>
      </c>
      <c r="D1551">
        <v>2011</v>
      </c>
      <c r="E1551">
        <v>27.8</v>
      </c>
      <c r="F1551">
        <v>4.9770002365112296</v>
      </c>
    </row>
    <row r="1552" spans="1:6" x14ac:dyDescent="0.45">
      <c r="A1552" t="s">
        <v>1002</v>
      </c>
      <c r="B1552" t="s">
        <v>113</v>
      </c>
      <c r="C1552" t="s">
        <v>344</v>
      </c>
      <c r="D1552">
        <v>2012</v>
      </c>
      <c r="E1552">
        <v>27.6</v>
      </c>
      <c r="F1552">
        <v>5.8210000991821298</v>
      </c>
    </row>
    <row r="1553" spans="1:6" x14ac:dyDescent="0.45">
      <c r="A1553" t="s">
        <v>1002</v>
      </c>
      <c r="B1553" t="s">
        <v>113</v>
      </c>
      <c r="C1553" t="s">
        <v>344</v>
      </c>
      <c r="D1553">
        <v>2013</v>
      </c>
      <c r="E1553">
        <v>28.1</v>
      </c>
      <c r="F1553">
        <v>7.2430000305175799</v>
      </c>
    </row>
    <row r="1554" spans="1:6" x14ac:dyDescent="0.45">
      <c r="A1554" t="s">
        <v>1002</v>
      </c>
      <c r="B1554" t="s">
        <v>113</v>
      </c>
      <c r="C1554" t="s">
        <v>344</v>
      </c>
      <c r="D1554">
        <v>2014</v>
      </c>
      <c r="E1554">
        <v>28.6</v>
      </c>
      <c r="F1554">
        <v>7.4159998893737802</v>
      </c>
    </row>
    <row r="1555" spans="1:6" x14ac:dyDescent="0.45">
      <c r="A1555" t="s">
        <v>1002</v>
      </c>
      <c r="B1555" t="s">
        <v>113</v>
      </c>
      <c r="C1555" t="s">
        <v>344</v>
      </c>
      <c r="D1555">
        <v>2015</v>
      </c>
      <c r="E1555">
        <v>28.2</v>
      </c>
      <c r="F1555">
        <v>6.8720002174377397</v>
      </c>
    </row>
    <row r="1556" spans="1:6" x14ac:dyDescent="0.45">
      <c r="A1556" t="s">
        <v>1002</v>
      </c>
      <c r="B1556" t="s">
        <v>113</v>
      </c>
      <c r="C1556" t="s">
        <v>344</v>
      </c>
      <c r="D1556">
        <v>2016</v>
      </c>
      <c r="E1556">
        <v>28.2</v>
      </c>
      <c r="F1556">
        <v>6.0060000419616699</v>
      </c>
    </row>
    <row r="1557" spans="1:6" x14ac:dyDescent="0.45">
      <c r="A1557" t="s">
        <v>1002</v>
      </c>
      <c r="B1557" t="s">
        <v>113</v>
      </c>
      <c r="C1557" t="s">
        <v>344</v>
      </c>
      <c r="D1557">
        <v>2017</v>
      </c>
      <c r="E1557">
        <v>28.5</v>
      </c>
      <c r="F1557">
        <v>4.8390002250671396</v>
      </c>
    </row>
    <row r="1558" spans="1:6" x14ac:dyDescent="0.45">
      <c r="A1558" t="s">
        <v>1002</v>
      </c>
      <c r="B1558" t="s">
        <v>113</v>
      </c>
      <c r="C1558" t="s">
        <v>344</v>
      </c>
      <c r="D1558">
        <v>2018</v>
      </c>
      <c r="E1558">
        <v>28.1</v>
      </c>
      <c r="F1558">
        <v>3.8299999237060498</v>
      </c>
    </row>
    <row r="1559" spans="1:6" x14ac:dyDescent="0.45">
      <c r="A1559" t="s">
        <v>1002</v>
      </c>
      <c r="B1559" t="s">
        <v>113</v>
      </c>
      <c r="C1559" t="s">
        <v>344</v>
      </c>
      <c r="D1559">
        <v>2019</v>
      </c>
      <c r="E1559">
        <v>29.2</v>
      </c>
      <c r="F1559">
        <v>3.1960000991821298</v>
      </c>
    </row>
    <row r="1560" spans="1:6" x14ac:dyDescent="0.45">
      <c r="A1560" t="s">
        <v>1003</v>
      </c>
      <c r="B1560" t="s">
        <v>112</v>
      </c>
      <c r="C1560" t="s">
        <v>345</v>
      </c>
      <c r="D1560">
        <v>1993</v>
      </c>
      <c r="E1560">
        <v>57.1</v>
      </c>
      <c r="F1560">
        <v>7.4489998817443803</v>
      </c>
    </row>
    <row r="1561" spans="1:6" x14ac:dyDescent="0.45">
      <c r="A1561" t="s">
        <v>1003</v>
      </c>
      <c r="B1561" t="s">
        <v>112</v>
      </c>
      <c r="C1561" t="s">
        <v>345</v>
      </c>
      <c r="D1561">
        <v>1998</v>
      </c>
      <c r="E1561">
        <v>54.4</v>
      </c>
      <c r="F1561">
        <v>7.4809999465942401</v>
      </c>
    </row>
    <row r="1562" spans="1:6" x14ac:dyDescent="0.45">
      <c r="A1562" t="s">
        <v>1003</v>
      </c>
      <c r="B1562" t="s">
        <v>112</v>
      </c>
      <c r="C1562" t="s">
        <v>345</v>
      </c>
      <c r="D1562">
        <v>2001</v>
      </c>
      <c r="E1562">
        <v>52.9</v>
      </c>
      <c r="F1562">
        <v>7.5199999809265101</v>
      </c>
    </row>
    <row r="1563" spans="1:6" x14ac:dyDescent="0.45">
      <c r="A1563" t="s">
        <v>1003</v>
      </c>
      <c r="B1563" t="s">
        <v>112</v>
      </c>
      <c r="C1563" t="s">
        <v>345</v>
      </c>
      <c r="D1563">
        <v>2005</v>
      </c>
      <c r="E1563">
        <v>48.8</v>
      </c>
      <c r="F1563">
        <v>5.3699998855590803</v>
      </c>
    </row>
    <row r="1564" spans="1:6" x14ac:dyDescent="0.45">
      <c r="A1564" t="s">
        <v>1003</v>
      </c>
      <c r="B1564" t="s">
        <v>112</v>
      </c>
      <c r="C1564" t="s">
        <v>345</v>
      </c>
      <c r="D1564">
        <v>2009</v>
      </c>
      <c r="E1564">
        <v>43.9</v>
      </c>
      <c r="F1564">
        <v>8.1599998474121094</v>
      </c>
    </row>
    <row r="1565" spans="1:6" x14ac:dyDescent="0.45">
      <c r="A1565" t="s">
        <v>1003</v>
      </c>
      <c r="B1565" t="s">
        <v>112</v>
      </c>
      <c r="C1565" t="s">
        <v>345</v>
      </c>
      <c r="D1565">
        <v>2014</v>
      </c>
      <c r="E1565">
        <v>46.2</v>
      </c>
      <c r="F1565">
        <v>4.5190000534057599</v>
      </c>
    </row>
    <row r="1566" spans="1:6" x14ac:dyDescent="0.45">
      <c r="A1566" t="s">
        <v>1004</v>
      </c>
      <c r="B1566" t="s">
        <v>110</v>
      </c>
      <c r="C1566" t="s">
        <v>343</v>
      </c>
      <c r="D1566">
        <v>2021</v>
      </c>
      <c r="E1566">
        <v>32.9</v>
      </c>
    </row>
    <row r="1567" spans="1:6" x14ac:dyDescent="0.45">
      <c r="A1567" t="s">
        <v>1004</v>
      </c>
      <c r="B1567" t="s">
        <v>110</v>
      </c>
      <c r="C1567" t="s">
        <v>343</v>
      </c>
      <c r="D1567">
        <v>1992</v>
      </c>
      <c r="E1567">
        <v>36</v>
      </c>
      <c r="F1567">
        <v>1.38399994373322</v>
      </c>
    </row>
    <row r="1568" spans="1:6" x14ac:dyDescent="0.45">
      <c r="A1568" t="s">
        <v>1004</v>
      </c>
      <c r="B1568" t="s">
        <v>110</v>
      </c>
      <c r="C1568" t="s">
        <v>343</v>
      </c>
      <c r="D1568">
        <v>1994</v>
      </c>
      <c r="E1568">
        <v>41.5</v>
      </c>
      <c r="F1568">
        <v>1.45000004768372</v>
      </c>
    </row>
    <row r="1569" spans="1:6" x14ac:dyDescent="0.45">
      <c r="A1569" t="s">
        <v>1004</v>
      </c>
      <c r="B1569" t="s">
        <v>110</v>
      </c>
      <c r="C1569" t="s">
        <v>343</v>
      </c>
      <c r="D1569">
        <v>2005</v>
      </c>
      <c r="E1569">
        <v>44.4</v>
      </c>
      <c r="F1569">
        <v>3.0999999046325701</v>
      </c>
    </row>
    <row r="1570" spans="1:6" x14ac:dyDescent="0.45">
      <c r="A1570" t="s">
        <v>1004</v>
      </c>
      <c r="B1570" t="s">
        <v>110</v>
      </c>
      <c r="C1570" t="s">
        <v>343</v>
      </c>
      <c r="D1570">
        <v>2007</v>
      </c>
      <c r="E1570">
        <v>37.299999999999997</v>
      </c>
      <c r="F1570">
        <v>1.6690000295639</v>
      </c>
    </row>
    <row r="1571" spans="1:6" x14ac:dyDescent="0.45">
      <c r="A1571" t="s">
        <v>1004</v>
      </c>
      <c r="B1571" t="s">
        <v>110</v>
      </c>
      <c r="C1571" t="s">
        <v>343</v>
      </c>
      <c r="D1571">
        <v>2011</v>
      </c>
      <c r="E1571">
        <v>31.5</v>
      </c>
      <c r="F1571">
        <v>0.31700000166893</v>
      </c>
    </row>
    <row r="1572" spans="1:6" x14ac:dyDescent="0.45">
      <c r="A1572" t="s">
        <v>1004</v>
      </c>
      <c r="B1572" t="s">
        <v>110</v>
      </c>
      <c r="C1572" t="s">
        <v>343</v>
      </c>
      <c r="D1572">
        <v>2014</v>
      </c>
      <c r="E1572">
        <v>34.299999999999997</v>
      </c>
      <c r="F1572">
        <v>0.52399998903274503</v>
      </c>
    </row>
    <row r="1573" spans="1:6" x14ac:dyDescent="0.45">
      <c r="A1573" t="s">
        <v>1004</v>
      </c>
      <c r="B1573" t="s">
        <v>110</v>
      </c>
      <c r="C1573" t="s">
        <v>343</v>
      </c>
      <c r="D1573">
        <v>2018</v>
      </c>
      <c r="E1573">
        <v>37.299999999999997</v>
      </c>
      <c r="F1573">
        <v>0.470999985933304</v>
      </c>
    </row>
    <row r="1574" spans="1:6" x14ac:dyDescent="0.45">
      <c r="A1574" t="s">
        <v>1005</v>
      </c>
      <c r="B1574" t="s">
        <v>111</v>
      </c>
      <c r="C1574" t="s">
        <v>343</v>
      </c>
      <c r="D1574">
        <v>1985</v>
      </c>
      <c r="E1574">
        <v>38.700000000000003</v>
      </c>
    </row>
    <row r="1575" spans="1:6" x14ac:dyDescent="0.45">
      <c r="A1575" t="s">
        <v>1005</v>
      </c>
      <c r="B1575" t="s">
        <v>111</v>
      </c>
      <c r="C1575" t="s">
        <v>343</v>
      </c>
      <c r="D1575">
        <v>2022</v>
      </c>
      <c r="E1575">
        <v>33.9</v>
      </c>
    </row>
    <row r="1576" spans="1:6" x14ac:dyDescent="0.45">
      <c r="A1576" t="s">
        <v>1005</v>
      </c>
      <c r="B1576" t="s">
        <v>111</v>
      </c>
      <c r="C1576" t="s">
        <v>343</v>
      </c>
      <c r="D1576">
        <v>1992</v>
      </c>
      <c r="E1576">
        <v>44.9</v>
      </c>
      <c r="F1576">
        <v>3.6730000972747798</v>
      </c>
    </row>
    <row r="1577" spans="1:6" x14ac:dyDescent="0.45">
      <c r="A1577" t="s">
        <v>1005</v>
      </c>
      <c r="B1577" t="s">
        <v>111</v>
      </c>
      <c r="C1577" t="s">
        <v>343</v>
      </c>
      <c r="D1577">
        <v>1996</v>
      </c>
      <c r="E1577">
        <v>51.9</v>
      </c>
      <c r="F1577">
        <v>3.7699999809265101</v>
      </c>
    </row>
    <row r="1578" spans="1:6" x14ac:dyDescent="0.45">
      <c r="A1578" t="s">
        <v>1005</v>
      </c>
      <c r="B1578" t="s">
        <v>111</v>
      </c>
      <c r="C1578" t="s">
        <v>343</v>
      </c>
      <c r="D1578">
        <v>2003</v>
      </c>
      <c r="E1578">
        <v>40.1</v>
      </c>
      <c r="F1578">
        <v>3.8210000991821298</v>
      </c>
    </row>
    <row r="1579" spans="1:6" x14ac:dyDescent="0.45">
      <c r="A1579" t="s">
        <v>1005</v>
      </c>
      <c r="B1579" t="s">
        <v>111</v>
      </c>
      <c r="C1579" t="s">
        <v>343</v>
      </c>
      <c r="D1579">
        <v>2010</v>
      </c>
      <c r="E1579">
        <v>35.700000000000003</v>
      </c>
      <c r="F1579">
        <v>3.76699995994568</v>
      </c>
    </row>
    <row r="1580" spans="1:6" x14ac:dyDescent="0.45">
      <c r="A1580" t="s">
        <v>1005</v>
      </c>
      <c r="B1580" t="s">
        <v>111</v>
      </c>
      <c r="C1580" t="s">
        <v>343</v>
      </c>
      <c r="D1580">
        <v>2012</v>
      </c>
      <c r="E1580">
        <v>35.5</v>
      </c>
      <c r="F1580">
        <v>3.7349998950958301</v>
      </c>
    </row>
    <row r="1581" spans="1:6" x14ac:dyDescent="0.45">
      <c r="A1581" t="s">
        <v>1005</v>
      </c>
      <c r="B1581" t="s">
        <v>111</v>
      </c>
      <c r="C1581" t="s">
        <v>343</v>
      </c>
      <c r="D1581">
        <v>2015</v>
      </c>
      <c r="E1581">
        <v>35.9</v>
      </c>
      <c r="F1581">
        <v>4.3109998703002903</v>
      </c>
    </row>
    <row r="1582" spans="1:6" x14ac:dyDescent="0.45">
      <c r="A1582" t="s">
        <v>1005</v>
      </c>
      <c r="B1582" t="s">
        <v>111</v>
      </c>
      <c r="C1582" t="s">
        <v>343</v>
      </c>
      <c r="D1582">
        <v>2018</v>
      </c>
      <c r="E1582">
        <v>35.1</v>
      </c>
      <c r="F1582">
        <v>8.2430000305175799</v>
      </c>
    </row>
    <row r="1583" spans="1:6" x14ac:dyDescent="0.45">
      <c r="A1583" t="s">
        <v>1006</v>
      </c>
      <c r="B1583" t="s">
        <v>98</v>
      </c>
      <c r="C1583" t="s">
        <v>344</v>
      </c>
      <c r="D1583">
        <v>1998</v>
      </c>
      <c r="E1583">
        <v>28.1</v>
      </c>
      <c r="F1583">
        <v>34.5</v>
      </c>
    </row>
    <row r="1584" spans="1:6" x14ac:dyDescent="0.45">
      <c r="A1584" t="s">
        <v>1006</v>
      </c>
      <c r="B1584" t="s">
        <v>98</v>
      </c>
      <c r="C1584" t="s">
        <v>344</v>
      </c>
      <c r="D1584">
        <v>2000</v>
      </c>
      <c r="E1584">
        <v>34.299999999999997</v>
      </c>
      <c r="F1584">
        <v>32.200000762939503</v>
      </c>
    </row>
    <row r="1585" spans="1:6" x14ac:dyDescent="0.45">
      <c r="A1585" t="s">
        <v>1006</v>
      </c>
      <c r="B1585" t="s">
        <v>98</v>
      </c>
      <c r="C1585" t="s">
        <v>344</v>
      </c>
      <c r="D1585">
        <v>2002</v>
      </c>
      <c r="E1585">
        <v>38.5</v>
      </c>
      <c r="F1585">
        <v>31.940000534057599</v>
      </c>
    </row>
    <row r="1586" spans="1:6" x14ac:dyDescent="0.45">
      <c r="A1586" t="s">
        <v>1006</v>
      </c>
      <c r="B1586" t="s">
        <v>98</v>
      </c>
      <c r="C1586" t="s">
        <v>344</v>
      </c>
      <c r="D1586">
        <v>2003</v>
      </c>
      <c r="E1586">
        <v>38.700000000000003</v>
      </c>
      <c r="F1586">
        <v>36.689998626708999</v>
      </c>
    </row>
    <row r="1587" spans="1:6" x14ac:dyDescent="0.45">
      <c r="A1587" t="s">
        <v>1006</v>
      </c>
      <c r="B1587" t="s">
        <v>98</v>
      </c>
      <c r="C1587" t="s">
        <v>344</v>
      </c>
      <c r="D1587">
        <v>2004</v>
      </c>
      <c r="E1587">
        <v>38.4</v>
      </c>
      <c r="F1587">
        <v>37.160999298095703</v>
      </c>
    </row>
    <row r="1588" spans="1:6" x14ac:dyDescent="0.45">
      <c r="A1588" t="s">
        <v>1006</v>
      </c>
      <c r="B1588" t="s">
        <v>98</v>
      </c>
      <c r="C1588" t="s">
        <v>344</v>
      </c>
      <c r="D1588">
        <v>2005</v>
      </c>
      <c r="E1588">
        <v>39.299999999999997</v>
      </c>
      <c r="F1588">
        <v>37.25</v>
      </c>
    </row>
    <row r="1589" spans="1:6" x14ac:dyDescent="0.45">
      <c r="A1589" t="s">
        <v>1006</v>
      </c>
      <c r="B1589" t="s">
        <v>98</v>
      </c>
      <c r="C1589" t="s">
        <v>344</v>
      </c>
      <c r="D1589">
        <v>2006</v>
      </c>
      <c r="E1589">
        <v>42.6</v>
      </c>
      <c r="F1589">
        <v>36.025001525878899</v>
      </c>
    </row>
    <row r="1590" spans="1:6" x14ac:dyDescent="0.45">
      <c r="A1590" t="s">
        <v>1006</v>
      </c>
      <c r="B1590" t="s">
        <v>98</v>
      </c>
      <c r="C1590" t="s">
        <v>344</v>
      </c>
      <c r="D1590">
        <v>2008</v>
      </c>
      <c r="E1590">
        <v>46.1</v>
      </c>
      <c r="F1590">
        <v>33.761001586914098</v>
      </c>
    </row>
    <row r="1591" spans="1:6" x14ac:dyDescent="0.45">
      <c r="A1591" t="s">
        <v>1006</v>
      </c>
      <c r="B1591" t="s">
        <v>98</v>
      </c>
      <c r="C1591" t="s">
        <v>344</v>
      </c>
      <c r="D1591">
        <v>2009</v>
      </c>
      <c r="E1591">
        <v>42.8</v>
      </c>
      <c r="F1591">
        <v>32.179000854492202</v>
      </c>
    </row>
    <row r="1592" spans="1:6" x14ac:dyDescent="0.45">
      <c r="A1592" t="s">
        <v>1006</v>
      </c>
      <c r="B1592" t="s">
        <v>98</v>
      </c>
      <c r="C1592" t="s">
        <v>344</v>
      </c>
      <c r="D1592">
        <v>2010</v>
      </c>
      <c r="E1592">
        <v>40.1</v>
      </c>
      <c r="F1592">
        <v>32.0200004577637</v>
      </c>
    </row>
    <row r="1593" spans="1:6" x14ac:dyDescent="0.45">
      <c r="A1593" t="s">
        <v>1006</v>
      </c>
      <c r="B1593" t="s">
        <v>98</v>
      </c>
      <c r="C1593" t="s">
        <v>344</v>
      </c>
      <c r="D1593">
        <v>2011</v>
      </c>
      <c r="E1593">
        <v>39.4</v>
      </c>
      <c r="F1593">
        <v>31.377000808715799</v>
      </c>
    </row>
    <row r="1594" spans="1:6" x14ac:dyDescent="0.45">
      <c r="A1594" t="s">
        <v>1006</v>
      </c>
      <c r="B1594" t="s">
        <v>98</v>
      </c>
      <c r="C1594" t="s">
        <v>344</v>
      </c>
      <c r="D1594">
        <v>2012</v>
      </c>
      <c r="E1594">
        <v>38.1</v>
      </c>
      <c r="F1594">
        <v>31.0160007476807</v>
      </c>
    </row>
    <row r="1595" spans="1:6" x14ac:dyDescent="0.45">
      <c r="A1595" t="s">
        <v>1006</v>
      </c>
      <c r="B1595" t="s">
        <v>98</v>
      </c>
      <c r="C1595" t="s">
        <v>344</v>
      </c>
      <c r="D1595">
        <v>2013</v>
      </c>
      <c r="E1595">
        <v>36.200000000000003</v>
      </c>
      <c r="F1595">
        <v>28.996000289916999</v>
      </c>
    </row>
    <row r="1596" spans="1:6" x14ac:dyDescent="0.45">
      <c r="A1596" t="s">
        <v>1006</v>
      </c>
      <c r="B1596" t="s">
        <v>98</v>
      </c>
      <c r="C1596" t="s">
        <v>344</v>
      </c>
      <c r="D1596">
        <v>2014</v>
      </c>
      <c r="E1596">
        <v>35.200000000000003</v>
      </c>
      <c r="F1596">
        <v>28.030000686645501</v>
      </c>
    </row>
    <row r="1597" spans="1:6" x14ac:dyDescent="0.45">
      <c r="A1597" t="s">
        <v>1006</v>
      </c>
      <c r="B1597" t="s">
        <v>98</v>
      </c>
      <c r="C1597" t="s">
        <v>344</v>
      </c>
      <c r="D1597">
        <v>2015</v>
      </c>
      <c r="E1597">
        <v>35.6</v>
      </c>
      <c r="F1597">
        <v>26.068000793456999</v>
      </c>
    </row>
    <row r="1598" spans="1:6" x14ac:dyDescent="0.45">
      <c r="A1598" t="s">
        <v>1006</v>
      </c>
      <c r="B1598" t="s">
        <v>98</v>
      </c>
      <c r="C1598" t="s">
        <v>344</v>
      </c>
      <c r="D1598">
        <v>2016</v>
      </c>
      <c r="E1598">
        <v>34.5</v>
      </c>
      <c r="F1598">
        <v>23.724000930786101</v>
      </c>
    </row>
    <row r="1599" spans="1:6" x14ac:dyDescent="0.45">
      <c r="A1599" t="s">
        <v>1006</v>
      </c>
      <c r="B1599" t="s">
        <v>98</v>
      </c>
      <c r="C1599" t="s">
        <v>344</v>
      </c>
      <c r="D1599">
        <v>2017</v>
      </c>
      <c r="E1599">
        <v>34.200000000000003</v>
      </c>
      <c r="F1599">
        <v>22.3810005187988</v>
      </c>
    </row>
    <row r="1600" spans="1:6" x14ac:dyDescent="0.45">
      <c r="A1600" t="s">
        <v>1006</v>
      </c>
      <c r="B1600" t="s">
        <v>98</v>
      </c>
      <c r="C1600" t="s">
        <v>344</v>
      </c>
      <c r="D1600">
        <v>2018</v>
      </c>
      <c r="E1600">
        <v>33</v>
      </c>
      <c r="F1600">
        <v>20.736000061035199</v>
      </c>
    </row>
    <row r="1601" spans="1:6" x14ac:dyDescent="0.45">
      <c r="A1601" t="s">
        <v>1006</v>
      </c>
      <c r="B1601" t="s">
        <v>98</v>
      </c>
      <c r="C1601" t="s">
        <v>344</v>
      </c>
      <c r="D1601">
        <v>2019</v>
      </c>
      <c r="E1601">
        <v>33.5</v>
      </c>
      <c r="F1601">
        <v>17.7590007781982</v>
      </c>
    </row>
    <row r="1602" spans="1:6" x14ac:dyDescent="0.45">
      <c r="A1602" t="s">
        <v>1007</v>
      </c>
      <c r="B1602" t="s">
        <v>114</v>
      </c>
      <c r="C1602" t="s">
        <v>344</v>
      </c>
      <c r="D1602">
        <v>1979</v>
      </c>
      <c r="E1602">
        <v>26.9</v>
      </c>
    </row>
    <row r="1603" spans="1:6" x14ac:dyDescent="0.45">
      <c r="A1603" t="s">
        <v>1007</v>
      </c>
      <c r="B1603" t="s">
        <v>114</v>
      </c>
      <c r="C1603" t="s">
        <v>344</v>
      </c>
      <c r="D1603">
        <v>1986</v>
      </c>
      <c r="E1603">
        <v>24.6</v>
      </c>
    </row>
    <row r="1604" spans="1:6" x14ac:dyDescent="0.45">
      <c r="A1604" t="s">
        <v>1007</v>
      </c>
      <c r="B1604" t="s">
        <v>114</v>
      </c>
      <c r="C1604" t="s">
        <v>344</v>
      </c>
      <c r="D1604">
        <v>2020</v>
      </c>
      <c r="E1604">
        <v>28.4</v>
      </c>
    </row>
    <row r="1605" spans="1:6" x14ac:dyDescent="0.45">
      <c r="A1605" t="s">
        <v>1007</v>
      </c>
      <c r="B1605" t="s">
        <v>114</v>
      </c>
      <c r="C1605" t="s">
        <v>344</v>
      </c>
      <c r="D1605">
        <v>2021</v>
      </c>
      <c r="E1605">
        <v>29.1</v>
      </c>
    </row>
    <row r="1606" spans="1:6" x14ac:dyDescent="0.45">
      <c r="A1606" t="s">
        <v>1007</v>
      </c>
      <c r="B1606" t="s">
        <v>114</v>
      </c>
      <c r="C1606" t="s">
        <v>344</v>
      </c>
      <c r="D1606">
        <v>2022</v>
      </c>
      <c r="E1606">
        <v>26.9</v>
      </c>
    </row>
    <row r="1607" spans="1:6" x14ac:dyDescent="0.45">
      <c r="A1607" t="s">
        <v>1007</v>
      </c>
      <c r="B1607" t="s">
        <v>114</v>
      </c>
      <c r="C1607" t="s">
        <v>344</v>
      </c>
      <c r="D1607">
        <v>2023</v>
      </c>
      <c r="E1607">
        <v>26.5</v>
      </c>
    </row>
    <row r="1608" spans="1:6" x14ac:dyDescent="0.45">
      <c r="A1608" t="s">
        <v>1007</v>
      </c>
      <c r="B1608" t="s">
        <v>114</v>
      </c>
      <c r="C1608" t="s">
        <v>344</v>
      </c>
      <c r="D1608">
        <v>1991</v>
      </c>
      <c r="E1608">
        <v>25.2</v>
      </c>
      <c r="F1608">
        <v>5.40700006484985</v>
      </c>
    </row>
    <row r="1609" spans="1:6" x14ac:dyDescent="0.45">
      <c r="A1609" t="s">
        <v>1007</v>
      </c>
      <c r="B1609" t="s">
        <v>114</v>
      </c>
      <c r="C1609" t="s">
        <v>344</v>
      </c>
      <c r="D1609">
        <v>1995</v>
      </c>
      <c r="E1609">
        <v>26</v>
      </c>
      <c r="F1609">
        <v>6.3070001602172896</v>
      </c>
    </row>
    <row r="1610" spans="1:6" x14ac:dyDescent="0.45">
      <c r="A1610" t="s">
        <v>1007</v>
      </c>
      <c r="B1610" t="s">
        <v>114</v>
      </c>
      <c r="C1610" t="s">
        <v>344</v>
      </c>
      <c r="D1610">
        <v>2000</v>
      </c>
      <c r="E1610">
        <v>27.4</v>
      </c>
      <c r="F1610">
        <v>3.4579999446868901</v>
      </c>
    </row>
    <row r="1611" spans="1:6" x14ac:dyDescent="0.45">
      <c r="A1611" t="s">
        <v>1007</v>
      </c>
      <c r="B1611" t="s">
        <v>114</v>
      </c>
      <c r="C1611" t="s">
        <v>344</v>
      </c>
      <c r="D1611">
        <v>2003</v>
      </c>
      <c r="E1611">
        <v>27.6</v>
      </c>
      <c r="F1611">
        <v>4.2210001945495597</v>
      </c>
    </row>
    <row r="1612" spans="1:6" x14ac:dyDescent="0.45">
      <c r="A1612" t="s">
        <v>1007</v>
      </c>
      <c r="B1612" t="s">
        <v>114</v>
      </c>
      <c r="C1612" t="s">
        <v>344</v>
      </c>
      <c r="D1612">
        <v>2004</v>
      </c>
      <c r="E1612">
        <v>31.6</v>
      </c>
      <c r="F1612">
        <v>4.2560000419616699</v>
      </c>
    </row>
    <row r="1613" spans="1:6" x14ac:dyDescent="0.45">
      <c r="A1613" t="s">
        <v>1007</v>
      </c>
      <c r="B1613" t="s">
        <v>114</v>
      </c>
      <c r="C1613" t="s">
        <v>344</v>
      </c>
      <c r="D1613">
        <v>2005</v>
      </c>
      <c r="E1613">
        <v>30.6</v>
      </c>
      <c r="F1613">
        <v>4.3810000419616699</v>
      </c>
    </row>
    <row r="1614" spans="1:6" x14ac:dyDescent="0.45">
      <c r="A1614" t="s">
        <v>1007</v>
      </c>
      <c r="B1614" t="s">
        <v>114</v>
      </c>
      <c r="C1614" t="s">
        <v>344</v>
      </c>
      <c r="D1614">
        <v>2006</v>
      </c>
      <c r="E1614">
        <v>26.4</v>
      </c>
      <c r="F1614">
        <v>3.3989999294281001</v>
      </c>
    </row>
    <row r="1615" spans="1:6" x14ac:dyDescent="0.45">
      <c r="A1615" t="s">
        <v>1007</v>
      </c>
      <c r="B1615" t="s">
        <v>114</v>
      </c>
      <c r="C1615" t="s">
        <v>344</v>
      </c>
      <c r="D1615">
        <v>2007</v>
      </c>
      <c r="E1615">
        <v>27.1</v>
      </c>
      <c r="F1615">
        <v>2.4930000305175799</v>
      </c>
    </row>
    <row r="1616" spans="1:6" x14ac:dyDescent="0.45">
      <c r="A1616" t="s">
        <v>1007</v>
      </c>
      <c r="B1616" t="s">
        <v>114</v>
      </c>
      <c r="C1616" t="s">
        <v>344</v>
      </c>
      <c r="D1616">
        <v>2008</v>
      </c>
      <c r="E1616">
        <v>27</v>
      </c>
      <c r="F1616">
        <v>2.5499999523162802</v>
      </c>
    </row>
    <row r="1617" spans="1:6" x14ac:dyDescent="0.45">
      <c r="A1617" t="s">
        <v>1007</v>
      </c>
      <c r="B1617" t="s">
        <v>114</v>
      </c>
      <c r="C1617" t="s">
        <v>344</v>
      </c>
      <c r="D1617">
        <v>2009</v>
      </c>
      <c r="E1617">
        <v>26.2</v>
      </c>
      <c r="F1617">
        <v>3.1029999256134002</v>
      </c>
    </row>
    <row r="1618" spans="1:6" x14ac:dyDescent="0.45">
      <c r="A1618" t="s">
        <v>1007</v>
      </c>
      <c r="B1618" t="s">
        <v>114</v>
      </c>
      <c r="C1618" t="s">
        <v>344</v>
      </c>
      <c r="D1618">
        <v>2010</v>
      </c>
      <c r="E1618">
        <v>25.7</v>
      </c>
      <c r="F1618">
        <v>3.5209999084472701</v>
      </c>
    </row>
    <row r="1619" spans="1:6" x14ac:dyDescent="0.45">
      <c r="A1619" t="s">
        <v>1007</v>
      </c>
      <c r="B1619" t="s">
        <v>114</v>
      </c>
      <c r="C1619" t="s">
        <v>344</v>
      </c>
      <c r="D1619">
        <v>2011</v>
      </c>
      <c r="E1619">
        <v>25.3</v>
      </c>
      <c r="F1619">
        <v>3.2149999141693102</v>
      </c>
    </row>
    <row r="1620" spans="1:6" x14ac:dyDescent="0.45">
      <c r="A1620" t="s">
        <v>1007</v>
      </c>
      <c r="B1620" t="s">
        <v>114</v>
      </c>
      <c r="C1620" t="s">
        <v>344</v>
      </c>
      <c r="D1620">
        <v>2012</v>
      </c>
      <c r="E1620">
        <v>25.7</v>
      </c>
      <c r="F1620">
        <v>3.1229999065399201</v>
      </c>
    </row>
    <row r="1621" spans="1:6" x14ac:dyDescent="0.45">
      <c r="A1621" t="s">
        <v>1007</v>
      </c>
      <c r="B1621" t="s">
        <v>114</v>
      </c>
      <c r="C1621" t="s">
        <v>344</v>
      </c>
      <c r="D1621">
        <v>2013</v>
      </c>
      <c r="E1621">
        <v>26.4</v>
      </c>
      <c r="F1621">
        <v>3.4230000972747798</v>
      </c>
    </row>
    <row r="1622" spans="1:6" x14ac:dyDescent="0.45">
      <c r="A1622" t="s">
        <v>1007</v>
      </c>
      <c r="B1622" t="s">
        <v>114</v>
      </c>
      <c r="C1622" t="s">
        <v>344</v>
      </c>
      <c r="D1622">
        <v>2014</v>
      </c>
      <c r="E1622">
        <v>26.8</v>
      </c>
      <c r="F1622">
        <v>3.4839999675750701</v>
      </c>
    </row>
    <row r="1623" spans="1:6" x14ac:dyDescent="0.45">
      <c r="A1623" t="s">
        <v>1007</v>
      </c>
      <c r="B1623" t="s">
        <v>114</v>
      </c>
      <c r="C1623" t="s">
        <v>344</v>
      </c>
      <c r="D1623">
        <v>2015</v>
      </c>
      <c r="E1623">
        <v>27.5</v>
      </c>
      <c r="F1623">
        <v>4.2960000038146999</v>
      </c>
    </row>
    <row r="1624" spans="1:6" x14ac:dyDescent="0.45">
      <c r="A1624" t="s">
        <v>1007</v>
      </c>
      <c r="B1624" t="s">
        <v>114</v>
      </c>
      <c r="C1624" t="s">
        <v>344</v>
      </c>
      <c r="D1624">
        <v>2016</v>
      </c>
      <c r="E1624">
        <v>28.5</v>
      </c>
      <c r="F1624">
        <v>4.6789999008178702</v>
      </c>
    </row>
    <row r="1625" spans="1:6" x14ac:dyDescent="0.45">
      <c r="A1625" t="s">
        <v>1007</v>
      </c>
      <c r="B1625" t="s">
        <v>114</v>
      </c>
      <c r="C1625" t="s">
        <v>344</v>
      </c>
      <c r="D1625">
        <v>2017</v>
      </c>
      <c r="E1625">
        <v>27</v>
      </c>
      <c r="F1625">
        <v>4.1620001792907697</v>
      </c>
    </row>
    <row r="1626" spans="1:6" x14ac:dyDescent="0.45">
      <c r="A1626" t="s">
        <v>1007</v>
      </c>
      <c r="B1626" t="s">
        <v>114</v>
      </c>
      <c r="C1626" t="s">
        <v>344</v>
      </c>
      <c r="D1626">
        <v>2018</v>
      </c>
      <c r="E1626">
        <v>27.6</v>
      </c>
      <c r="F1626">
        <v>3.7999999523162802</v>
      </c>
    </row>
    <row r="1627" spans="1:6" x14ac:dyDescent="0.45">
      <c r="A1627" t="s">
        <v>1007</v>
      </c>
      <c r="B1627" t="s">
        <v>114</v>
      </c>
      <c r="C1627" t="s">
        <v>344</v>
      </c>
      <c r="D1627">
        <v>2019</v>
      </c>
      <c r="E1627">
        <v>27.7</v>
      </c>
      <c r="F1627">
        <v>3.3459999561309801</v>
      </c>
    </row>
    <row r="1628" spans="1:6" x14ac:dyDescent="0.45">
      <c r="A1628" t="s">
        <v>1008</v>
      </c>
      <c r="B1628" t="s">
        <v>117</v>
      </c>
      <c r="C1628" t="s">
        <v>342</v>
      </c>
      <c r="D1628">
        <v>1987</v>
      </c>
      <c r="E1628">
        <v>33.299999999999997</v>
      </c>
    </row>
    <row r="1629" spans="1:6" x14ac:dyDescent="0.45">
      <c r="A1629" t="s">
        <v>1008</v>
      </c>
      <c r="B1629" t="s">
        <v>117</v>
      </c>
      <c r="C1629" t="s">
        <v>342</v>
      </c>
      <c r="D1629">
        <v>1990</v>
      </c>
      <c r="E1629">
        <v>33.200000000000003</v>
      </c>
    </row>
    <row r="1630" spans="1:6" x14ac:dyDescent="0.45">
      <c r="A1630" t="s">
        <v>1008</v>
      </c>
      <c r="B1630" t="s">
        <v>117</v>
      </c>
      <c r="C1630" t="s">
        <v>342</v>
      </c>
      <c r="D1630">
        <v>1996</v>
      </c>
      <c r="E1630">
        <v>28.7</v>
      </c>
      <c r="F1630">
        <v>0.62599998712539695</v>
      </c>
    </row>
    <row r="1631" spans="1:6" x14ac:dyDescent="0.45">
      <c r="A1631" t="s">
        <v>1008</v>
      </c>
      <c r="B1631" t="s">
        <v>117</v>
      </c>
      <c r="C1631" t="s">
        <v>342</v>
      </c>
      <c r="D1631">
        <v>1998</v>
      </c>
      <c r="E1631">
        <v>33.1</v>
      </c>
      <c r="F1631">
        <v>0.62099999189376798</v>
      </c>
    </row>
    <row r="1632" spans="1:6" x14ac:dyDescent="0.45">
      <c r="A1632" t="s">
        <v>1008</v>
      </c>
      <c r="B1632" t="s">
        <v>117</v>
      </c>
      <c r="C1632" t="s">
        <v>342</v>
      </c>
      <c r="D1632">
        <v>2001</v>
      </c>
      <c r="E1632">
        <v>28.7</v>
      </c>
      <c r="F1632">
        <v>0.62699997425079301</v>
      </c>
    </row>
    <row r="1633" spans="1:6" x14ac:dyDescent="0.45">
      <c r="A1633" t="s">
        <v>1008</v>
      </c>
      <c r="B1633" t="s">
        <v>117</v>
      </c>
      <c r="C1633" t="s">
        <v>342</v>
      </c>
      <c r="D1633">
        <v>2004</v>
      </c>
      <c r="E1633">
        <v>30.9</v>
      </c>
      <c r="F1633">
        <v>0.62999999523162797</v>
      </c>
    </row>
    <row r="1634" spans="1:6" x14ac:dyDescent="0.45">
      <c r="A1634" t="s">
        <v>1008</v>
      </c>
      <c r="B1634" t="s">
        <v>117</v>
      </c>
      <c r="C1634" t="s">
        <v>342</v>
      </c>
      <c r="D1634">
        <v>2005</v>
      </c>
      <c r="E1634">
        <v>31.3</v>
      </c>
      <c r="F1634">
        <v>0.61400002241134599</v>
      </c>
    </row>
    <row r="1635" spans="1:6" x14ac:dyDescent="0.45">
      <c r="A1635" t="s">
        <v>1008</v>
      </c>
      <c r="B1635" t="s">
        <v>117</v>
      </c>
      <c r="C1635" t="s">
        <v>342</v>
      </c>
      <c r="D1635">
        <v>2007</v>
      </c>
      <c r="E1635">
        <v>29.7</v>
      </c>
      <c r="F1635">
        <v>0.39800000190734902</v>
      </c>
    </row>
    <row r="1636" spans="1:6" x14ac:dyDescent="0.45">
      <c r="A1636" t="s">
        <v>1008</v>
      </c>
      <c r="B1636" t="s">
        <v>117</v>
      </c>
      <c r="C1636" t="s">
        <v>342</v>
      </c>
      <c r="D1636">
        <v>2010</v>
      </c>
      <c r="E1636">
        <v>28.8</v>
      </c>
      <c r="F1636">
        <v>0.65299999713897705</v>
      </c>
    </row>
    <row r="1637" spans="1:6" x14ac:dyDescent="0.45">
      <c r="A1637" t="s">
        <v>1008</v>
      </c>
      <c r="B1637" t="s">
        <v>117</v>
      </c>
      <c r="C1637" t="s">
        <v>342</v>
      </c>
      <c r="D1637">
        <v>2011</v>
      </c>
      <c r="E1637">
        <v>29.7</v>
      </c>
      <c r="F1637">
        <v>0.79600000381469704</v>
      </c>
    </row>
    <row r="1638" spans="1:6" x14ac:dyDescent="0.45">
      <c r="A1638" t="s">
        <v>1008</v>
      </c>
      <c r="B1638" t="s">
        <v>117</v>
      </c>
      <c r="C1638" t="s">
        <v>342</v>
      </c>
      <c r="D1638">
        <v>2013</v>
      </c>
      <c r="E1638">
        <v>29.5</v>
      </c>
      <c r="F1638">
        <v>2.9539999961853001</v>
      </c>
    </row>
    <row r="1639" spans="1:6" x14ac:dyDescent="0.45">
      <c r="A1639" t="s">
        <v>1008</v>
      </c>
      <c r="B1639" t="s">
        <v>117</v>
      </c>
      <c r="C1639" t="s">
        <v>342</v>
      </c>
      <c r="D1639">
        <v>2015</v>
      </c>
      <c r="E1639">
        <v>31.3</v>
      </c>
      <c r="F1639">
        <v>3.56599998474121</v>
      </c>
    </row>
    <row r="1640" spans="1:6" x14ac:dyDescent="0.45">
      <c r="A1640" t="s">
        <v>1008</v>
      </c>
      <c r="B1640" t="s">
        <v>117</v>
      </c>
      <c r="C1640" t="s">
        <v>342</v>
      </c>
      <c r="D1640">
        <v>2018</v>
      </c>
      <c r="E1640">
        <v>29.6</v>
      </c>
      <c r="F1640">
        <v>4.0830001831054696</v>
      </c>
    </row>
    <row r="1641" spans="1:6" x14ac:dyDescent="0.45">
      <c r="A1641" t="s">
        <v>1009</v>
      </c>
      <c r="B1641" t="s">
        <v>118</v>
      </c>
      <c r="C1641" t="s">
        <v>345</v>
      </c>
      <c r="D1641">
        <v>1979</v>
      </c>
      <c r="E1641">
        <v>48.7</v>
      </c>
    </row>
    <row r="1642" spans="1:6" x14ac:dyDescent="0.45">
      <c r="A1642" t="s">
        <v>1009</v>
      </c>
      <c r="B1642" t="s">
        <v>118</v>
      </c>
      <c r="C1642" t="s">
        <v>345</v>
      </c>
      <c r="D1642">
        <v>1989</v>
      </c>
      <c r="E1642">
        <v>58.5</v>
      </c>
    </row>
    <row r="1643" spans="1:6" x14ac:dyDescent="0.45">
      <c r="A1643" t="s">
        <v>1009</v>
      </c>
      <c r="B1643" t="s">
        <v>118</v>
      </c>
      <c r="C1643" t="s">
        <v>345</v>
      </c>
      <c r="D1643">
        <v>2021</v>
      </c>
      <c r="E1643">
        <v>50.9</v>
      </c>
    </row>
    <row r="1644" spans="1:6" x14ac:dyDescent="0.45">
      <c r="A1644" t="s">
        <v>1009</v>
      </c>
      <c r="B1644" t="s">
        <v>118</v>
      </c>
      <c r="C1644" t="s">
        <v>345</v>
      </c>
      <c r="D1644">
        <v>2023</v>
      </c>
      <c r="E1644">
        <v>48.9</v>
      </c>
    </row>
    <row r="1645" spans="1:6" x14ac:dyDescent="0.45">
      <c r="A1645" t="s">
        <v>1009</v>
      </c>
      <c r="B1645" t="s">
        <v>118</v>
      </c>
      <c r="C1645" t="s">
        <v>345</v>
      </c>
      <c r="D1645">
        <v>2024</v>
      </c>
      <c r="E1645">
        <v>49.7</v>
      </c>
    </row>
    <row r="1646" spans="1:6" x14ac:dyDescent="0.45">
      <c r="A1646" t="s">
        <v>1009</v>
      </c>
      <c r="B1646" t="s">
        <v>118</v>
      </c>
      <c r="C1646" t="s">
        <v>345</v>
      </c>
      <c r="D1646">
        <v>1991</v>
      </c>
      <c r="E1646">
        <v>58</v>
      </c>
      <c r="F1646">
        <v>3.5469999313354501</v>
      </c>
    </row>
    <row r="1647" spans="1:6" x14ac:dyDescent="0.45">
      <c r="A1647" t="s">
        <v>1009</v>
      </c>
      <c r="B1647" t="s">
        <v>118</v>
      </c>
      <c r="C1647" t="s">
        <v>345</v>
      </c>
      <c r="D1647">
        <v>1995</v>
      </c>
      <c r="E1647">
        <v>57.6</v>
      </c>
      <c r="F1647">
        <v>3.7019999027252202</v>
      </c>
    </row>
    <row r="1648" spans="1:6" x14ac:dyDescent="0.45">
      <c r="A1648" t="s">
        <v>1009</v>
      </c>
      <c r="B1648" t="s">
        <v>118</v>
      </c>
      <c r="C1648" t="s">
        <v>345</v>
      </c>
      <c r="D1648">
        <v>1997</v>
      </c>
      <c r="E1648">
        <v>58.1</v>
      </c>
      <c r="F1648">
        <v>3.7039999961853001</v>
      </c>
    </row>
    <row r="1649" spans="1:6" x14ac:dyDescent="0.45">
      <c r="A1649" t="s">
        <v>1009</v>
      </c>
      <c r="B1649" t="s">
        <v>118</v>
      </c>
      <c r="C1649" t="s">
        <v>345</v>
      </c>
      <c r="D1649">
        <v>1998</v>
      </c>
      <c r="E1649">
        <v>57.3</v>
      </c>
      <c r="F1649">
        <v>3.7000000476837198</v>
      </c>
    </row>
    <row r="1650" spans="1:6" x14ac:dyDescent="0.45">
      <c r="A1650" t="s">
        <v>1009</v>
      </c>
      <c r="B1650" t="s">
        <v>118</v>
      </c>
      <c r="C1650" t="s">
        <v>345</v>
      </c>
      <c r="D1650">
        <v>1999</v>
      </c>
      <c r="E1650">
        <v>56.3</v>
      </c>
      <c r="F1650">
        <v>3.7449998855590798</v>
      </c>
    </row>
    <row r="1651" spans="1:6" x14ac:dyDescent="0.45">
      <c r="A1651" t="s">
        <v>1009</v>
      </c>
      <c r="B1651" t="s">
        <v>118</v>
      </c>
      <c r="C1651" t="s">
        <v>345</v>
      </c>
      <c r="D1651">
        <v>2000</v>
      </c>
      <c r="E1651">
        <v>56.6</v>
      </c>
      <c r="F1651">
        <v>3.7279999256134002</v>
      </c>
    </row>
    <row r="1652" spans="1:6" x14ac:dyDescent="0.45">
      <c r="A1652" t="s">
        <v>1009</v>
      </c>
      <c r="B1652" t="s">
        <v>118</v>
      </c>
      <c r="C1652" t="s">
        <v>345</v>
      </c>
      <c r="D1652">
        <v>2001</v>
      </c>
      <c r="E1652">
        <v>56.7</v>
      </c>
      <c r="F1652">
        <v>3.7260000705718999</v>
      </c>
    </row>
    <row r="1653" spans="1:6" x14ac:dyDescent="0.45">
      <c r="A1653" t="s">
        <v>1009</v>
      </c>
      <c r="B1653" t="s">
        <v>118</v>
      </c>
      <c r="C1653" t="s">
        <v>345</v>
      </c>
      <c r="D1653">
        <v>2002</v>
      </c>
      <c r="E1653">
        <v>56.1</v>
      </c>
      <c r="F1653">
        <v>3.77600002288818</v>
      </c>
    </row>
    <row r="1654" spans="1:6" x14ac:dyDescent="0.45">
      <c r="A1654" t="s">
        <v>1009</v>
      </c>
      <c r="B1654" t="s">
        <v>118</v>
      </c>
      <c r="C1654" t="s">
        <v>345</v>
      </c>
      <c r="D1654">
        <v>2003</v>
      </c>
      <c r="E1654">
        <v>55.6</v>
      </c>
      <c r="F1654">
        <v>3.7809998989105198</v>
      </c>
    </row>
    <row r="1655" spans="1:6" x14ac:dyDescent="0.45">
      <c r="A1655" t="s">
        <v>1009</v>
      </c>
      <c r="B1655" t="s">
        <v>118</v>
      </c>
      <c r="C1655" t="s">
        <v>345</v>
      </c>
      <c r="D1655">
        <v>2004</v>
      </c>
      <c r="E1655">
        <v>54.8</v>
      </c>
      <c r="F1655">
        <v>3.7360000610351598</v>
      </c>
    </row>
    <row r="1656" spans="1:6" x14ac:dyDescent="0.45">
      <c r="A1656" t="s">
        <v>1009</v>
      </c>
      <c r="B1656" t="s">
        <v>118</v>
      </c>
      <c r="C1656" t="s">
        <v>345</v>
      </c>
      <c r="D1656">
        <v>2005</v>
      </c>
      <c r="E1656">
        <v>53.8</v>
      </c>
      <c r="F1656">
        <v>3.67799997329712</v>
      </c>
    </row>
    <row r="1657" spans="1:6" x14ac:dyDescent="0.45">
      <c r="A1657" t="s">
        <v>1009</v>
      </c>
      <c r="B1657" t="s">
        <v>118</v>
      </c>
      <c r="C1657" t="s">
        <v>345</v>
      </c>
      <c r="D1657">
        <v>2006</v>
      </c>
      <c r="E1657">
        <v>54.6</v>
      </c>
      <c r="F1657">
        <v>3.55900001525879</v>
      </c>
    </row>
    <row r="1658" spans="1:6" x14ac:dyDescent="0.45">
      <c r="A1658" t="s">
        <v>1009</v>
      </c>
      <c r="B1658" t="s">
        <v>118</v>
      </c>
      <c r="C1658" t="s">
        <v>345</v>
      </c>
      <c r="D1658">
        <v>2007</v>
      </c>
      <c r="E1658">
        <v>52.7</v>
      </c>
      <c r="F1658">
        <v>3.4590001106262198</v>
      </c>
    </row>
    <row r="1659" spans="1:6" x14ac:dyDescent="0.45">
      <c r="A1659" t="s">
        <v>1009</v>
      </c>
      <c r="B1659" t="s">
        <v>118</v>
      </c>
      <c r="C1659" t="s">
        <v>345</v>
      </c>
      <c r="D1659">
        <v>2008</v>
      </c>
      <c r="E1659">
        <v>52.7</v>
      </c>
      <c r="F1659">
        <v>3.4260001182556201</v>
      </c>
    </row>
    <row r="1660" spans="1:6" x14ac:dyDescent="0.45">
      <c r="A1660" t="s">
        <v>1009</v>
      </c>
      <c r="B1660" t="s">
        <v>118</v>
      </c>
      <c r="C1660" t="s">
        <v>345</v>
      </c>
      <c r="D1660">
        <v>2009</v>
      </c>
      <c r="E1660">
        <v>51.8</v>
      </c>
      <c r="F1660">
        <v>3.6549999713897701</v>
      </c>
    </row>
    <row r="1661" spans="1:6" x14ac:dyDescent="0.45">
      <c r="A1661" t="s">
        <v>1009</v>
      </c>
      <c r="B1661" t="s">
        <v>118</v>
      </c>
      <c r="C1661" t="s">
        <v>345</v>
      </c>
      <c r="D1661">
        <v>2010</v>
      </c>
      <c r="E1661">
        <v>51.6</v>
      </c>
      <c r="F1661">
        <v>3.7130000591278098</v>
      </c>
    </row>
    <row r="1662" spans="1:6" x14ac:dyDescent="0.45">
      <c r="A1662" t="s">
        <v>1009</v>
      </c>
      <c r="B1662" t="s">
        <v>118</v>
      </c>
      <c r="C1662" t="s">
        <v>345</v>
      </c>
      <c r="D1662">
        <v>2011</v>
      </c>
      <c r="E1662">
        <v>51.3</v>
      </c>
      <c r="F1662">
        <v>2.3110001087188698</v>
      </c>
    </row>
    <row r="1663" spans="1:6" x14ac:dyDescent="0.45">
      <c r="A1663" t="s">
        <v>1009</v>
      </c>
      <c r="B1663" t="s">
        <v>118</v>
      </c>
      <c r="C1663" t="s">
        <v>345</v>
      </c>
      <c r="D1663">
        <v>2012</v>
      </c>
      <c r="E1663">
        <v>51.7</v>
      </c>
      <c r="F1663">
        <v>2.3910000324249299</v>
      </c>
    </row>
    <row r="1664" spans="1:6" x14ac:dyDescent="0.45">
      <c r="A1664" t="s">
        <v>1009</v>
      </c>
      <c r="B1664" t="s">
        <v>118</v>
      </c>
      <c r="C1664" t="s">
        <v>345</v>
      </c>
      <c r="D1664">
        <v>2013</v>
      </c>
      <c r="E1664">
        <v>51.5</v>
      </c>
      <c r="F1664">
        <v>2.2999999523162802</v>
      </c>
    </row>
    <row r="1665" spans="1:6" x14ac:dyDescent="0.45">
      <c r="A1665" t="s">
        <v>1009</v>
      </c>
      <c r="B1665" t="s">
        <v>118</v>
      </c>
      <c r="C1665" t="s">
        <v>345</v>
      </c>
      <c r="D1665">
        <v>2014</v>
      </c>
      <c r="E1665">
        <v>50.5</v>
      </c>
      <c r="F1665">
        <v>2.72300004959106</v>
      </c>
    </row>
    <row r="1666" spans="1:6" x14ac:dyDescent="0.45">
      <c r="A1666" t="s">
        <v>1009</v>
      </c>
      <c r="B1666" t="s">
        <v>118</v>
      </c>
      <c r="C1666" t="s">
        <v>345</v>
      </c>
      <c r="D1666">
        <v>2015</v>
      </c>
      <c r="E1666">
        <v>50.8</v>
      </c>
      <c r="F1666">
        <v>3.0020000934600799</v>
      </c>
    </row>
    <row r="1667" spans="1:6" x14ac:dyDescent="0.45">
      <c r="A1667" t="s">
        <v>1009</v>
      </c>
      <c r="B1667" t="s">
        <v>118</v>
      </c>
      <c r="C1667" t="s">
        <v>345</v>
      </c>
      <c r="D1667">
        <v>2016</v>
      </c>
      <c r="E1667">
        <v>50.4</v>
      </c>
      <c r="F1667">
        <v>3.3150000572204599</v>
      </c>
    </row>
    <row r="1668" spans="1:6" x14ac:dyDescent="0.45">
      <c r="A1668" t="s">
        <v>1009</v>
      </c>
      <c r="B1668" t="s">
        <v>118</v>
      </c>
      <c r="C1668" t="s">
        <v>345</v>
      </c>
      <c r="D1668">
        <v>2017</v>
      </c>
      <c r="E1668">
        <v>49.9</v>
      </c>
      <c r="F1668">
        <v>3.9000000953674299</v>
      </c>
    </row>
    <row r="1669" spans="1:6" x14ac:dyDescent="0.45">
      <c r="A1669" t="s">
        <v>1009</v>
      </c>
      <c r="B1669" t="s">
        <v>118</v>
      </c>
      <c r="C1669" t="s">
        <v>345</v>
      </c>
      <c r="D1669">
        <v>2018</v>
      </c>
      <c r="E1669">
        <v>49.2</v>
      </c>
      <c r="F1669">
        <v>3.8940000534057599</v>
      </c>
    </row>
    <row r="1670" spans="1:6" x14ac:dyDescent="0.45">
      <c r="A1670" t="s">
        <v>1009</v>
      </c>
      <c r="B1670" t="s">
        <v>118</v>
      </c>
      <c r="C1670" t="s">
        <v>345</v>
      </c>
      <c r="D1670">
        <v>2019</v>
      </c>
      <c r="E1670">
        <v>49.8</v>
      </c>
      <c r="F1670">
        <v>3.90199995040894</v>
      </c>
    </row>
    <row r="1671" spans="1:6" x14ac:dyDescent="0.45">
      <c r="A1671" t="s">
        <v>1010</v>
      </c>
      <c r="B1671" t="s">
        <v>121</v>
      </c>
      <c r="C1671" t="s">
        <v>346</v>
      </c>
      <c r="D1671">
        <v>1996</v>
      </c>
      <c r="E1671">
        <v>45.8</v>
      </c>
      <c r="F1671">
        <v>2.9089999198913601</v>
      </c>
    </row>
    <row r="1672" spans="1:6" x14ac:dyDescent="0.45">
      <c r="A1672" t="s">
        <v>1010</v>
      </c>
      <c r="B1672" t="s">
        <v>121</v>
      </c>
      <c r="C1672" t="s">
        <v>346</v>
      </c>
      <c r="D1672">
        <v>2009</v>
      </c>
      <c r="E1672">
        <v>41.9</v>
      </c>
      <c r="F1672">
        <v>2.0480000972747798</v>
      </c>
    </row>
    <row r="1673" spans="1:6" x14ac:dyDescent="0.45">
      <c r="A1673" t="s">
        <v>1011</v>
      </c>
      <c r="B1673" t="s">
        <v>124</v>
      </c>
      <c r="C1673" t="s">
        <v>345</v>
      </c>
      <c r="D1673">
        <v>1990</v>
      </c>
      <c r="E1673">
        <v>40.799999999999997</v>
      </c>
    </row>
    <row r="1674" spans="1:6" x14ac:dyDescent="0.45">
      <c r="A1674" t="s">
        <v>1011</v>
      </c>
      <c r="B1674" t="s">
        <v>124</v>
      </c>
      <c r="C1674" t="s">
        <v>345</v>
      </c>
      <c r="D1674">
        <v>2020</v>
      </c>
      <c r="E1674">
        <v>43.5</v>
      </c>
    </row>
    <row r="1675" spans="1:6" x14ac:dyDescent="0.45">
      <c r="A1675" t="s">
        <v>1011</v>
      </c>
      <c r="B1675" t="s">
        <v>124</v>
      </c>
      <c r="C1675" t="s">
        <v>345</v>
      </c>
      <c r="D1675">
        <v>2021</v>
      </c>
      <c r="E1675">
        <v>42.9</v>
      </c>
    </row>
    <row r="1676" spans="1:6" x14ac:dyDescent="0.45">
      <c r="A1676" t="s">
        <v>1011</v>
      </c>
      <c r="B1676" t="s">
        <v>124</v>
      </c>
      <c r="C1676" t="s">
        <v>345</v>
      </c>
      <c r="D1676">
        <v>2022</v>
      </c>
      <c r="E1676">
        <v>44.6</v>
      </c>
    </row>
    <row r="1677" spans="1:6" x14ac:dyDescent="0.45">
      <c r="A1677" t="s">
        <v>1011</v>
      </c>
      <c r="B1677" t="s">
        <v>124</v>
      </c>
      <c r="C1677" t="s">
        <v>345</v>
      </c>
      <c r="D1677">
        <v>2023</v>
      </c>
      <c r="E1677">
        <v>44.2</v>
      </c>
    </row>
    <row r="1678" spans="1:6" x14ac:dyDescent="0.45">
      <c r="A1678" t="s">
        <v>1011</v>
      </c>
      <c r="B1678" t="s">
        <v>124</v>
      </c>
      <c r="C1678" t="s">
        <v>345</v>
      </c>
      <c r="D1678">
        <v>2024</v>
      </c>
      <c r="E1678">
        <v>44.2</v>
      </c>
    </row>
    <row r="1679" spans="1:6" x14ac:dyDescent="0.45">
      <c r="A1679" t="s">
        <v>1011</v>
      </c>
      <c r="B1679" t="s">
        <v>124</v>
      </c>
      <c r="C1679" t="s">
        <v>345</v>
      </c>
      <c r="D1679">
        <v>1995</v>
      </c>
      <c r="E1679">
        <v>58.1</v>
      </c>
      <c r="F1679">
        <v>9.2519998550415004</v>
      </c>
    </row>
    <row r="1680" spans="1:6" x14ac:dyDescent="0.45">
      <c r="A1680" t="s">
        <v>1011</v>
      </c>
      <c r="B1680" t="s">
        <v>124</v>
      </c>
      <c r="C1680" t="s">
        <v>345</v>
      </c>
      <c r="D1680">
        <v>1997</v>
      </c>
      <c r="E1680">
        <v>54.9</v>
      </c>
      <c r="F1680">
        <v>9.2580003738403303</v>
      </c>
    </row>
    <row r="1681" spans="1:6" x14ac:dyDescent="0.45">
      <c r="A1681" t="s">
        <v>1011</v>
      </c>
      <c r="B1681" t="s">
        <v>124</v>
      </c>
      <c r="C1681" t="s">
        <v>345</v>
      </c>
      <c r="D1681">
        <v>1999</v>
      </c>
      <c r="E1681">
        <v>54.6</v>
      </c>
      <c r="F1681">
        <v>9.3350000381469709</v>
      </c>
    </row>
    <row r="1682" spans="1:6" x14ac:dyDescent="0.45">
      <c r="A1682" t="s">
        <v>1011</v>
      </c>
      <c r="B1682" t="s">
        <v>124</v>
      </c>
      <c r="C1682" t="s">
        <v>345</v>
      </c>
      <c r="D1682">
        <v>2001</v>
      </c>
      <c r="E1682">
        <v>54.6</v>
      </c>
      <c r="F1682">
        <v>9.3009996414184606</v>
      </c>
    </row>
    <row r="1683" spans="1:6" x14ac:dyDescent="0.45">
      <c r="A1683" t="s">
        <v>1011</v>
      </c>
      <c r="B1683" t="s">
        <v>124</v>
      </c>
      <c r="C1683" t="s">
        <v>345</v>
      </c>
      <c r="D1683">
        <v>2002</v>
      </c>
      <c r="E1683">
        <v>57.3</v>
      </c>
      <c r="F1683">
        <v>9.3929996490478498</v>
      </c>
    </row>
    <row r="1684" spans="1:6" x14ac:dyDescent="0.45">
      <c r="A1684" t="s">
        <v>1011</v>
      </c>
      <c r="B1684" t="s">
        <v>124</v>
      </c>
      <c r="C1684" t="s">
        <v>345</v>
      </c>
      <c r="D1684">
        <v>2003</v>
      </c>
      <c r="E1684">
        <v>54.9</v>
      </c>
      <c r="F1684">
        <v>6.8140001296997097</v>
      </c>
    </row>
    <row r="1685" spans="1:6" x14ac:dyDescent="0.45">
      <c r="A1685" t="s">
        <v>1011</v>
      </c>
      <c r="B1685" t="s">
        <v>124</v>
      </c>
      <c r="C1685" t="s">
        <v>345</v>
      </c>
      <c r="D1685">
        <v>2004</v>
      </c>
      <c r="E1685">
        <v>52.3</v>
      </c>
      <c r="F1685">
        <v>6.51300001144409</v>
      </c>
    </row>
    <row r="1686" spans="1:6" x14ac:dyDescent="0.45">
      <c r="A1686" t="s">
        <v>1011</v>
      </c>
      <c r="B1686" t="s">
        <v>124</v>
      </c>
      <c r="C1686" t="s">
        <v>345</v>
      </c>
      <c r="D1686">
        <v>2005</v>
      </c>
      <c r="E1686">
        <v>51.4</v>
      </c>
      <c r="F1686">
        <v>4.8249998092651403</v>
      </c>
    </row>
    <row r="1687" spans="1:6" x14ac:dyDescent="0.45">
      <c r="A1687" t="s">
        <v>1011</v>
      </c>
      <c r="B1687" t="s">
        <v>124</v>
      </c>
      <c r="C1687" t="s">
        <v>345</v>
      </c>
      <c r="D1687">
        <v>2006</v>
      </c>
      <c r="E1687">
        <v>53</v>
      </c>
      <c r="F1687">
        <v>5.27600002288818</v>
      </c>
    </row>
    <row r="1688" spans="1:6" x14ac:dyDescent="0.45">
      <c r="A1688" t="s">
        <v>1011</v>
      </c>
      <c r="B1688" t="s">
        <v>124</v>
      </c>
      <c r="C1688" t="s">
        <v>345</v>
      </c>
      <c r="D1688">
        <v>2007</v>
      </c>
      <c r="E1688">
        <v>53</v>
      </c>
      <c r="F1688">
        <v>4.7129998207092303</v>
      </c>
    </row>
    <row r="1689" spans="1:6" x14ac:dyDescent="0.45">
      <c r="A1689" t="s">
        <v>1011</v>
      </c>
      <c r="B1689" t="s">
        <v>124</v>
      </c>
      <c r="C1689" t="s">
        <v>345</v>
      </c>
      <c r="D1689">
        <v>2008</v>
      </c>
      <c r="E1689">
        <v>50.7</v>
      </c>
      <c r="F1689">
        <v>4.41499996185303</v>
      </c>
    </row>
    <row r="1690" spans="1:6" x14ac:dyDescent="0.45">
      <c r="A1690" t="s">
        <v>1011</v>
      </c>
      <c r="B1690" t="s">
        <v>124</v>
      </c>
      <c r="C1690" t="s">
        <v>345</v>
      </c>
      <c r="D1690">
        <v>2009</v>
      </c>
      <c r="E1690">
        <v>49.1</v>
      </c>
      <c r="F1690">
        <v>5.46000003814697</v>
      </c>
    </row>
    <row r="1691" spans="1:6" x14ac:dyDescent="0.45">
      <c r="A1691" t="s">
        <v>1011</v>
      </c>
      <c r="B1691" t="s">
        <v>124</v>
      </c>
      <c r="C1691" t="s">
        <v>345</v>
      </c>
      <c r="D1691">
        <v>2010</v>
      </c>
      <c r="E1691">
        <v>51</v>
      </c>
      <c r="F1691">
        <v>4.5689997673034703</v>
      </c>
    </row>
    <row r="1692" spans="1:6" x14ac:dyDescent="0.45">
      <c r="A1692" t="s">
        <v>1011</v>
      </c>
      <c r="B1692" t="s">
        <v>124</v>
      </c>
      <c r="C1692" t="s">
        <v>345</v>
      </c>
      <c r="D1692">
        <v>2011</v>
      </c>
      <c r="E1692">
        <v>52.3</v>
      </c>
      <c r="F1692">
        <v>4.6690001487731898</v>
      </c>
    </row>
    <row r="1693" spans="1:6" x14ac:dyDescent="0.45">
      <c r="A1693" t="s">
        <v>1011</v>
      </c>
      <c r="B1693" t="s">
        <v>124</v>
      </c>
      <c r="C1693" t="s">
        <v>345</v>
      </c>
      <c r="D1693">
        <v>2012</v>
      </c>
      <c r="E1693">
        <v>47.6</v>
      </c>
      <c r="F1693">
        <v>4.08500003814697</v>
      </c>
    </row>
    <row r="1694" spans="1:6" x14ac:dyDescent="0.45">
      <c r="A1694" t="s">
        <v>1011</v>
      </c>
      <c r="B1694" t="s">
        <v>124</v>
      </c>
      <c r="C1694" t="s">
        <v>345</v>
      </c>
      <c r="D1694">
        <v>2013</v>
      </c>
      <c r="E1694">
        <v>47.9</v>
      </c>
      <c r="F1694">
        <v>4.3850002288818404</v>
      </c>
    </row>
    <row r="1695" spans="1:6" x14ac:dyDescent="0.45">
      <c r="A1695" t="s">
        <v>1011</v>
      </c>
      <c r="B1695" t="s">
        <v>124</v>
      </c>
      <c r="C1695" t="s">
        <v>345</v>
      </c>
      <c r="D1695">
        <v>2014</v>
      </c>
      <c r="E1695">
        <v>50.7</v>
      </c>
      <c r="F1695">
        <v>5.0339999198913601</v>
      </c>
    </row>
    <row r="1696" spans="1:6" x14ac:dyDescent="0.45">
      <c r="A1696" t="s">
        <v>1011</v>
      </c>
      <c r="B1696" t="s">
        <v>124</v>
      </c>
      <c r="C1696" t="s">
        <v>345</v>
      </c>
      <c r="D1696">
        <v>2015</v>
      </c>
      <c r="E1696">
        <v>47.6</v>
      </c>
      <c r="F1696">
        <v>4.5560002326965297</v>
      </c>
    </row>
    <row r="1697" spans="1:6" x14ac:dyDescent="0.45">
      <c r="A1697" t="s">
        <v>1011</v>
      </c>
      <c r="B1697" t="s">
        <v>124</v>
      </c>
      <c r="C1697" t="s">
        <v>345</v>
      </c>
      <c r="D1697">
        <v>2016</v>
      </c>
      <c r="E1697">
        <v>47.9</v>
      </c>
      <c r="F1697">
        <v>5.2550001144409197</v>
      </c>
    </row>
    <row r="1698" spans="1:6" x14ac:dyDescent="0.45">
      <c r="A1698" t="s">
        <v>1011</v>
      </c>
      <c r="B1698" t="s">
        <v>124</v>
      </c>
      <c r="C1698" t="s">
        <v>345</v>
      </c>
      <c r="D1698">
        <v>2017</v>
      </c>
      <c r="E1698">
        <v>48.5</v>
      </c>
      <c r="F1698">
        <v>4.6149997711181596</v>
      </c>
    </row>
    <row r="1699" spans="1:6" x14ac:dyDescent="0.45">
      <c r="A1699" t="s">
        <v>1011</v>
      </c>
      <c r="B1699" t="s">
        <v>124</v>
      </c>
      <c r="C1699" t="s">
        <v>345</v>
      </c>
      <c r="D1699">
        <v>2018</v>
      </c>
      <c r="E1699">
        <v>46</v>
      </c>
      <c r="F1699">
        <v>4.5339999198913601</v>
      </c>
    </row>
    <row r="1700" spans="1:6" x14ac:dyDescent="0.45">
      <c r="A1700" t="s">
        <v>1011</v>
      </c>
      <c r="B1700" t="s">
        <v>124</v>
      </c>
      <c r="C1700" t="s">
        <v>345</v>
      </c>
      <c r="D1700">
        <v>2019</v>
      </c>
      <c r="E1700">
        <v>45.7</v>
      </c>
      <c r="F1700">
        <v>4.80900001525879</v>
      </c>
    </row>
    <row r="1701" spans="1:6" x14ac:dyDescent="0.45">
      <c r="A1701" t="s">
        <v>1012</v>
      </c>
      <c r="B1701" t="s">
        <v>119</v>
      </c>
      <c r="C1701" t="s">
        <v>345</v>
      </c>
      <c r="D1701">
        <v>1985</v>
      </c>
      <c r="E1701">
        <v>45.6</v>
      </c>
    </row>
    <row r="1702" spans="1:6" x14ac:dyDescent="0.45">
      <c r="A1702" t="s">
        <v>1012</v>
      </c>
      <c r="B1702" t="s">
        <v>119</v>
      </c>
      <c r="C1702" t="s">
        <v>345</v>
      </c>
      <c r="D1702">
        <v>2020</v>
      </c>
      <c r="E1702">
        <v>43.7</v>
      </c>
    </row>
    <row r="1703" spans="1:6" x14ac:dyDescent="0.45">
      <c r="A1703" t="s">
        <v>1012</v>
      </c>
      <c r="B1703" t="s">
        <v>119</v>
      </c>
      <c r="C1703" t="s">
        <v>345</v>
      </c>
      <c r="D1703">
        <v>2021</v>
      </c>
      <c r="E1703">
        <v>40.1</v>
      </c>
    </row>
    <row r="1704" spans="1:6" x14ac:dyDescent="0.45">
      <c r="A1704" t="s">
        <v>1012</v>
      </c>
      <c r="B1704" t="s">
        <v>119</v>
      </c>
      <c r="C1704" t="s">
        <v>345</v>
      </c>
      <c r="D1704">
        <v>2022</v>
      </c>
      <c r="E1704">
        <v>40.299999999999997</v>
      </c>
    </row>
    <row r="1705" spans="1:6" x14ac:dyDescent="0.45">
      <c r="A1705" t="s">
        <v>1012</v>
      </c>
      <c r="B1705" t="s">
        <v>119</v>
      </c>
      <c r="C1705" t="s">
        <v>345</v>
      </c>
      <c r="D1705">
        <v>2023</v>
      </c>
      <c r="E1705">
        <v>40.700000000000003</v>
      </c>
    </row>
    <row r="1706" spans="1:6" x14ac:dyDescent="0.45">
      <c r="A1706" t="s">
        <v>1012</v>
      </c>
      <c r="B1706" t="s">
        <v>119</v>
      </c>
      <c r="C1706" t="s">
        <v>345</v>
      </c>
      <c r="D1706">
        <v>2024</v>
      </c>
      <c r="E1706">
        <v>40.1</v>
      </c>
    </row>
    <row r="1707" spans="1:6" x14ac:dyDescent="0.45">
      <c r="A1707" t="s">
        <v>1012</v>
      </c>
      <c r="B1707" t="s">
        <v>119</v>
      </c>
      <c r="C1707" t="s">
        <v>345</v>
      </c>
      <c r="D1707">
        <v>1994</v>
      </c>
      <c r="E1707">
        <v>44</v>
      </c>
      <c r="F1707">
        <v>5.6919999122619602</v>
      </c>
    </row>
    <row r="1708" spans="1:6" x14ac:dyDescent="0.45">
      <c r="A1708" t="s">
        <v>1012</v>
      </c>
      <c r="B1708" t="s">
        <v>119</v>
      </c>
      <c r="C1708" t="s">
        <v>345</v>
      </c>
      <c r="D1708">
        <v>1997</v>
      </c>
      <c r="E1708">
        <v>53.3</v>
      </c>
      <c r="F1708">
        <v>5.7030000686645499</v>
      </c>
    </row>
    <row r="1709" spans="1:6" x14ac:dyDescent="0.45">
      <c r="A1709" t="s">
        <v>1012</v>
      </c>
      <c r="B1709" t="s">
        <v>119</v>
      </c>
      <c r="C1709" t="s">
        <v>345</v>
      </c>
      <c r="D1709">
        <v>1998</v>
      </c>
      <c r="E1709">
        <v>55.1</v>
      </c>
      <c r="F1709">
        <v>5.6989998817443803</v>
      </c>
    </row>
    <row r="1710" spans="1:6" x14ac:dyDescent="0.45">
      <c r="A1710" t="s">
        <v>1012</v>
      </c>
      <c r="B1710" t="s">
        <v>119</v>
      </c>
      <c r="C1710" t="s">
        <v>345</v>
      </c>
      <c r="D1710">
        <v>1999</v>
      </c>
      <c r="E1710">
        <v>54.8</v>
      </c>
      <c r="F1710">
        <v>5.7579998970031703</v>
      </c>
    </row>
    <row r="1711" spans="1:6" x14ac:dyDescent="0.45">
      <c r="A1711" t="s">
        <v>1012</v>
      </c>
      <c r="B1711" t="s">
        <v>119</v>
      </c>
      <c r="C1711" t="s">
        <v>345</v>
      </c>
      <c r="D1711">
        <v>2000</v>
      </c>
      <c r="E1711">
        <v>49.1</v>
      </c>
      <c r="F1711">
        <v>5.7360000610351598</v>
      </c>
    </row>
    <row r="1712" spans="1:6" x14ac:dyDescent="0.45">
      <c r="A1712" t="s">
        <v>1012</v>
      </c>
      <c r="B1712" t="s">
        <v>119</v>
      </c>
      <c r="C1712" t="s">
        <v>345</v>
      </c>
      <c r="D1712">
        <v>2001</v>
      </c>
      <c r="E1712">
        <v>51.3</v>
      </c>
      <c r="F1712">
        <v>5.7340002059936497</v>
      </c>
    </row>
    <row r="1713" spans="1:6" x14ac:dyDescent="0.45">
      <c r="A1713" t="s">
        <v>1012</v>
      </c>
      <c r="B1713" t="s">
        <v>119</v>
      </c>
      <c r="C1713" t="s">
        <v>345</v>
      </c>
      <c r="D1713">
        <v>2002</v>
      </c>
      <c r="E1713">
        <v>53.6</v>
      </c>
      <c r="F1713">
        <v>5.7989997863769496</v>
      </c>
    </row>
    <row r="1714" spans="1:6" x14ac:dyDescent="0.45">
      <c r="A1714" t="s">
        <v>1012</v>
      </c>
      <c r="B1714" t="s">
        <v>119</v>
      </c>
      <c r="C1714" t="s">
        <v>345</v>
      </c>
      <c r="D1714">
        <v>2003</v>
      </c>
      <c r="E1714">
        <v>53.1</v>
      </c>
      <c r="F1714">
        <v>4.7880001068115199</v>
      </c>
    </row>
    <row r="1715" spans="1:6" x14ac:dyDescent="0.45">
      <c r="A1715" t="s">
        <v>1012</v>
      </c>
      <c r="B1715" t="s">
        <v>119</v>
      </c>
      <c r="C1715" t="s">
        <v>345</v>
      </c>
      <c r="D1715">
        <v>2004</v>
      </c>
      <c r="E1715">
        <v>49.9</v>
      </c>
      <c r="F1715">
        <v>4.90100002288818</v>
      </c>
    </row>
    <row r="1716" spans="1:6" x14ac:dyDescent="0.45">
      <c r="A1716" t="s">
        <v>1012</v>
      </c>
      <c r="B1716" t="s">
        <v>119</v>
      </c>
      <c r="C1716" t="s">
        <v>345</v>
      </c>
      <c r="D1716">
        <v>2005</v>
      </c>
      <c r="E1716">
        <v>50.4</v>
      </c>
      <c r="F1716">
        <v>4.8600001335143999</v>
      </c>
    </row>
    <row r="1717" spans="1:6" x14ac:dyDescent="0.45">
      <c r="A1717" t="s">
        <v>1012</v>
      </c>
      <c r="B1717" t="s">
        <v>119</v>
      </c>
      <c r="C1717" t="s">
        <v>345</v>
      </c>
      <c r="D1717">
        <v>2006</v>
      </c>
      <c r="E1717">
        <v>50.3</v>
      </c>
      <c r="F1717">
        <v>4.2600002288818404</v>
      </c>
    </row>
    <row r="1718" spans="1:6" x14ac:dyDescent="0.45">
      <c r="A1718" t="s">
        <v>1012</v>
      </c>
      <c r="B1718" t="s">
        <v>119</v>
      </c>
      <c r="C1718" t="s">
        <v>345</v>
      </c>
      <c r="D1718">
        <v>2007</v>
      </c>
      <c r="E1718">
        <v>50</v>
      </c>
      <c r="F1718">
        <v>4.1880002021789604</v>
      </c>
    </row>
    <row r="1719" spans="1:6" x14ac:dyDescent="0.45">
      <c r="A1719" t="s">
        <v>1012</v>
      </c>
      <c r="B1719" t="s">
        <v>119</v>
      </c>
      <c r="C1719" t="s">
        <v>345</v>
      </c>
      <c r="D1719">
        <v>2008</v>
      </c>
      <c r="E1719">
        <v>47.5</v>
      </c>
      <c r="F1719">
        <v>4.0570001602172896</v>
      </c>
    </row>
    <row r="1720" spans="1:6" x14ac:dyDescent="0.45">
      <c r="A1720" t="s">
        <v>1012</v>
      </c>
      <c r="B1720" t="s">
        <v>119</v>
      </c>
      <c r="C1720" t="s">
        <v>345</v>
      </c>
      <c r="D1720">
        <v>2009</v>
      </c>
      <c r="E1720">
        <v>47</v>
      </c>
      <c r="F1720">
        <v>3.9000000953674299</v>
      </c>
    </row>
    <row r="1721" spans="1:6" x14ac:dyDescent="0.45">
      <c r="A1721" t="s">
        <v>1012</v>
      </c>
      <c r="B1721" t="s">
        <v>119</v>
      </c>
      <c r="C1721" t="s">
        <v>345</v>
      </c>
      <c r="D1721">
        <v>2010</v>
      </c>
      <c r="E1721">
        <v>45.5</v>
      </c>
      <c r="F1721">
        <v>3.4779999256134002</v>
      </c>
    </row>
    <row r="1722" spans="1:6" x14ac:dyDescent="0.45">
      <c r="A1722" t="s">
        <v>1012</v>
      </c>
      <c r="B1722" t="s">
        <v>119</v>
      </c>
      <c r="C1722" t="s">
        <v>345</v>
      </c>
      <c r="D1722">
        <v>2011</v>
      </c>
      <c r="E1722">
        <v>44.7</v>
      </c>
      <c r="F1722">
        <v>3.4419999122619598</v>
      </c>
    </row>
    <row r="1723" spans="1:6" x14ac:dyDescent="0.45">
      <c r="A1723" t="s">
        <v>1012</v>
      </c>
      <c r="B1723" t="s">
        <v>119</v>
      </c>
      <c r="C1723" t="s">
        <v>345</v>
      </c>
      <c r="D1723">
        <v>2012</v>
      </c>
      <c r="E1723">
        <v>44.4</v>
      </c>
      <c r="F1723">
        <v>3.1089999675750701</v>
      </c>
    </row>
    <row r="1724" spans="1:6" x14ac:dyDescent="0.45">
      <c r="A1724" t="s">
        <v>1012</v>
      </c>
      <c r="B1724" t="s">
        <v>119</v>
      </c>
      <c r="C1724" t="s">
        <v>345</v>
      </c>
      <c r="D1724">
        <v>2013</v>
      </c>
      <c r="E1724">
        <v>43.9</v>
      </c>
      <c r="F1724">
        <v>3.23699998855591</v>
      </c>
    </row>
    <row r="1725" spans="1:6" x14ac:dyDescent="0.45">
      <c r="A1725" t="s">
        <v>1012</v>
      </c>
      <c r="B1725" t="s">
        <v>119</v>
      </c>
      <c r="C1725" t="s">
        <v>345</v>
      </c>
      <c r="D1725">
        <v>2014</v>
      </c>
      <c r="E1725">
        <v>43.1</v>
      </c>
      <c r="F1725">
        <v>2.9619998931884801</v>
      </c>
    </row>
    <row r="1726" spans="1:6" x14ac:dyDescent="0.45">
      <c r="A1726" t="s">
        <v>1012</v>
      </c>
      <c r="B1726" t="s">
        <v>119</v>
      </c>
      <c r="C1726" t="s">
        <v>345</v>
      </c>
      <c r="D1726">
        <v>2015</v>
      </c>
      <c r="E1726">
        <v>43.4</v>
      </c>
      <c r="F1726">
        <v>3</v>
      </c>
    </row>
    <row r="1727" spans="1:6" x14ac:dyDescent="0.45">
      <c r="A1727" t="s">
        <v>1012</v>
      </c>
      <c r="B1727" t="s">
        <v>119</v>
      </c>
      <c r="C1727" t="s">
        <v>345</v>
      </c>
      <c r="D1727">
        <v>2016</v>
      </c>
      <c r="E1727">
        <v>43.6</v>
      </c>
      <c r="F1727">
        <v>3.5350000858306898</v>
      </c>
    </row>
    <row r="1728" spans="1:6" x14ac:dyDescent="0.45">
      <c r="A1728" t="s">
        <v>1012</v>
      </c>
      <c r="B1728" t="s">
        <v>119</v>
      </c>
      <c r="C1728" t="s">
        <v>345</v>
      </c>
      <c r="D1728">
        <v>2017</v>
      </c>
      <c r="E1728">
        <v>43.3</v>
      </c>
      <c r="F1728">
        <v>3.46000003814697</v>
      </c>
    </row>
    <row r="1729" spans="1:6" x14ac:dyDescent="0.45">
      <c r="A1729" t="s">
        <v>1012</v>
      </c>
      <c r="B1729" t="s">
        <v>119</v>
      </c>
      <c r="C1729" t="s">
        <v>345</v>
      </c>
      <c r="D1729">
        <v>2018</v>
      </c>
      <c r="E1729">
        <v>42.4</v>
      </c>
      <c r="F1729">
        <v>3.3900001049041699</v>
      </c>
    </row>
    <row r="1730" spans="1:6" x14ac:dyDescent="0.45">
      <c r="A1730" t="s">
        <v>1012</v>
      </c>
      <c r="B1730" t="s">
        <v>119</v>
      </c>
      <c r="C1730" t="s">
        <v>345</v>
      </c>
      <c r="D1730">
        <v>2019</v>
      </c>
      <c r="E1730">
        <v>41.5</v>
      </c>
      <c r="F1730">
        <v>3.3099999427795401</v>
      </c>
    </row>
    <row r="1731" spans="1:6" x14ac:dyDescent="0.45">
      <c r="A1731" t="s">
        <v>1013</v>
      </c>
      <c r="B1731" t="s">
        <v>120</v>
      </c>
      <c r="C1731" t="s">
        <v>346</v>
      </c>
      <c r="D1731">
        <v>1985</v>
      </c>
      <c r="E1731">
        <v>41</v>
      </c>
    </row>
    <row r="1732" spans="1:6" x14ac:dyDescent="0.45">
      <c r="A1732" t="s">
        <v>1013</v>
      </c>
      <c r="B1732" t="s">
        <v>120</v>
      </c>
      <c r="C1732" t="s">
        <v>346</v>
      </c>
      <c r="D1732">
        <v>1988</v>
      </c>
      <c r="E1732">
        <v>40.700000000000003</v>
      </c>
    </row>
    <row r="1733" spans="1:6" x14ac:dyDescent="0.45">
      <c r="A1733" t="s">
        <v>1013</v>
      </c>
      <c r="B1733" t="s">
        <v>120</v>
      </c>
      <c r="C1733" t="s">
        <v>346</v>
      </c>
      <c r="D1733">
        <v>2021</v>
      </c>
      <c r="E1733">
        <v>40.700000000000003</v>
      </c>
    </row>
    <row r="1734" spans="1:6" x14ac:dyDescent="0.45">
      <c r="A1734" t="s">
        <v>1013</v>
      </c>
      <c r="B1734" t="s">
        <v>120</v>
      </c>
      <c r="C1734" t="s">
        <v>346</v>
      </c>
      <c r="D1734">
        <v>2023</v>
      </c>
      <c r="E1734">
        <v>39.299999999999997</v>
      </c>
    </row>
    <row r="1735" spans="1:6" x14ac:dyDescent="0.45">
      <c r="A1735" t="s">
        <v>1013</v>
      </c>
      <c r="B1735" t="s">
        <v>120</v>
      </c>
      <c r="C1735" t="s">
        <v>346</v>
      </c>
      <c r="D1735">
        <v>1991</v>
      </c>
      <c r="E1735">
        <v>43.8</v>
      </c>
      <c r="F1735">
        <v>3.5329999923706099</v>
      </c>
    </row>
    <row r="1736" spans="1:6" x14ac:dyDescent="0.45">
      <c r="A1736" t="s">
        <v>1013</v>
      </c>
      <c r="B1736" t="s">
        <v>120</v>
      </c>
      <c r="C1736" t="s">
        <v>346</v>
      </c>
      <c r="D1736">
        <v>1994</v>
      </c>
      <c r="E1736">
        <v>42.9</v>
      </c>
      <c r="F1736">
        <v>3.6700000762939502</v>
      </c>
    </row>
    <row r="1737" spans="1:6" x14ac:dyDescent="0.45">
      <c r="A1737" t="s">
        <v>1013</v>
      </c>
      <c r="B1737" t="s">
        <v>120</v>
      </c>
      <c r="C1737" t="s">
        <v>346</v>
      </c>
      <c r="D1737">
        <v>1997</v>
      </c>
      <c r="E1737">
        <v>46</v>
      </c>
      <c r="F1737">
        <v>3.6770000457763699</v>
      </c>
    </row>
    <row r="1738" spans="1:6" x14ac:dyDescent="0.45">
      <c r="A1738" t="s">
        <v>1013</v>
      </c>
      <c r="B1738" t="s">
        <v>120</v>
      </c>
      <c r="C1738" t="s">
        <v>346</v>
      </c>
      <c r="D1738">
        <v>2000</v>
      </c>
      <c r="E1738">
        <v>47.7</v>
      </c>
      <c r="F1738">
        <v>3.7000000476837198</v>
      </c>
    </row>
    <row r="1739" spans="1:6" x14ac:dyDescent="0.45">
      <c r="A1739" t="s">
        <v>1013</v>
      </c>
      <c r="B1739" t="s">
        <v>120</v>
      </c>
      <c r="C1739" t="s">
        <v>346</v>
      </c>
      <c r="D1739">
        <v>2003</v>
      </c>
      <c r="E1739">
        <v>46.6</v>
      </c>
      <c r="F1739">
        <v>3.52699995040894</v>
      </c>
    </row>
    <row r="1740" spans="1:6" x14ac:dyDescent="0.45">
      <c r="A1740" t="s">
        <v>1013</v>
      </c>
      <c r="B1740" t="s">
        <v>120</v>
      </c>
      <c r="C1740" t="s">
        <v>346</v>
      </c>
      <c r="D1740">
        <v>2006</v>
      </c>
      <c r="E1740">
        <v>47.2</v>
      </c>
      <c r="F1740">
        <v>4.0520000457763699</v>
      </c>
    </row>
    <row r="1741" spans="1:6" x14ac:dyDescent="0.45">
      <c r="A1741" t="s">
        <v>1013</v>
      </c>
      <c r="B1741" t="s">
        <v>120</v>
      </c>
      <c r="C1741" t="s">
        <v>346</v>
      </c>
      <c r="D1741">
        <v>2009</v>
      </c>
      <c r="E1741">
        <v>46.3</v>
      </c>
      <c r="F1741">
        <v>3.85800004005432</v>
      </c>
    </row>
    <row r="1742" spans="1:6" x14ac:dyDescent="0.45">
      <c r="A1742" t="s">
        <v>1013</v>
      </c>
      <c r="B1742" t="s">
        <v>120</v>
      </c>
      <c r="C1742" t="s">
        <v>346</v>
      </c>
      <c r="D1742">
        <v>2012</v>
      </c>
      <c r="E1742">
        <v>46.5</v>
      </c>
      <c r="F1742">
        <v>3.50399994850159</v>
      </c>
    </row>
    <row r="1743" spans="1:6" x14ac:dyDescent="0.45">
      <c r="A1743" t="s">
        <v>1013</v>
      </c>
      <c r="B1743" t="s">
        <v>120</v>
      </c>
      <c r="C1743" t="s">
        <v>346</v>
      </c>
      <c r="D1743">
        <v>2015</v>
      </c>
      <c r="E1743">
        <v>44.6</v>
      </c>
      <c r="F1743">
        <v>3.0680000782012899</v>
      </c>
    </row>
    <row r="1744" spans="1:6" x14ac:dyDescent="0.45">
      <c r="A1744" t="s">
        <v>1013</v>
      </c>
      <c r="B1744" t="s">
        <v>120</v>
      </c>
      <c r="C1744" t="s">
        <v>346</v>
      </c>
      <c r="D1744">
        <v>2018</v>
      </c>
      <c r="E1744">
        <v>42.3</v>
      </c>
      <c r="F1744">
        <v>2.3380000591278098</v>
      </c>
    </row>
    <row r="1745" spans="1:6" x14ac:dyDescent="0.45">
      <c r="A1745" t="s">
        <v>1014</v>
      </c>
      <c r="B1745" t="s">
        <v>122</v>
      </c>
      <c r="C1745" t="s">
        <v>344</v>
      </c>
      <c r="D1745">
        <v>1985</v>
      </c>
      <c r="E1745">
        <v>25.1</v>
      </c>
    </row>
    <row r="1746" spans="1:6" x14ac:dyDescent="0.45">
      <c r="A1746" t="s">
        <v>1014</v>
      </c>
      <c r="B1746" t="s">
        <v>122</v>
      </c>
      <c r="C1746" t="s">
        <v>344</v>
      </c>
      <c r="D1746">
        <v>1986</v>
      </c>
      <c r="E1746">
        <v>28</v>
      </c>
    </row>
    <row r="1747" spans="1:6" x14ac:dyDescent="0.45">
      <c r="A1747" t="s">
        <v>1014</v>
      </c>
      <c r="B1747" t="s">
        <v>122</v>
      </c>
      <c r="C1747" t="s">
        <v>344</v>
      </c>
      <c r="D1747">
        <v>1987</v>
      </c>
      <c r="E1747">
        <v>25.5</v>
      </c>
    </row>
    <row r="1748" spans="1:6" x14ac:dyDescent="0.45">
      <c r="A1748" t="s">
        <v>1014</v>
      </c>
      <c r="B1748" t="s">
        <v>122</v>
      </c>
      <c r="C1748" t="s">
        <v>344</v>
      </c>
      <c r="D1748">
        <v>1989</v>
      </c>
      <c r="E1748">
        <v>26.8</v>
      </c>
    </row>
    <row r="1749" spans="1:6" x14ac:dyDescent="0.45">
      <c r="A1749" t="s">
        <v>1014</v>
      </c>
      <c r="B1749" t="s">
        <v>122</v>
      </c>
      <c r="C1749" t="s">
        <v>344</v>
      </c>
      <c r="D1749">
        <v>2020</v>
      </c>
      <c r="E1749">
        <v>28.5</v>
      </c>
    </row>
    <row r="1750" spans="1:6" x14ac:dyDescent="0.45">
      <c r="A1750" t="s">
        <v>1014</v>
      </c>
      <c r="B1750" t="s">
        <v>122</v>
      </c>
      <c r="C1750" t="s">
        <v>344</v>
      </c>
      <c r="D1750">
        <v>2021</v>
      </c>
      <c r="E1750">
        <v>28.5</v>
      </c>
    </row>
    <row r="1751" spans="1:6" x14ac:dyDescent="0.45">
      <c r="A1751" t="s">
        <v>1014</v>
      </c>
      <c r="B1751" t="s">
        <v>122</v>
      </c>
      <c r="C1751" t="s">
        <v>344</v>
      </c>
      <c r="D1751">
        <v>2022</v>
      </c>
      <c r="E1751">
        <v>28.9</v>
      </c>
    </row>
    <row r="1752" spans="1:6" x14ac:dyDescent="0.45">
      <c r="A1752" t="s">
        <v>1014</v>
      </c>
      <c r="B1752" t="s">
        <v>122</v>
      </c>
      <c r="C1752" t="s">
        <v>344</v>
      </c>
      <c r="D1752">
        <v>2023</v>
      </c>
      <c r="E1752">
        <v>28.5</v>
      </c>
    </row>
    <row r="1753" spans="1:6" x14ac:dyDescent="0.45">
      <c r="A1753" t="s">
        <v>1014</v>
      </c>
      <c r="B1753" t="s">
        <v>122</v>
      </c>
      <c r="C1753" t="s">
        <v>344</v>
      </c>
      <c r="D1753">
        <v>1992</v>
      </c>
      <c r="E1753">
        <v>29.3</v>
      </c>
      <c r="F1753">
        <v>13.3190002441406</v>
      </c>
    </row>
    <row r="1754" spans="1:6" x14ac:dyDescent="0.45">
      <c r="A1754" t="s">
        <v>1014</v>
      </c>
      <c r="B1754" t="s">
        <v>122</v>
      </c>
      <c r="C1754" t="s">
        <v>344</v>
      </c>
      <c r="D1754">
        <v>1993</v>
      </c>
      <c r="E1754">
        <v>26.7</v>
      </c>
      <c r="F1754">
        <v>13.9980001449585</v>
      </c>
    </row>
    <row r="1755" spans="1:6" x14ac:dyDescent="0.45">
      <c r="A1755" t="s">
        <v>1014</v>
      </c>
      <c r="B1755" t="s">
        <v>122</v>
      </c>
      <c r="C1755" t="s">
        <v>344</v>
      </c>
      <c r="D1755">
        <v>1995</v>
      </c>
      <c r="E1755">
        <v>34.6</v>
      </c>
      <c r="F1755">
        <v>13.338000297546399</v>
      </c>
    </row>
    <row r="1756" spans="1:6" x14ac:dyDescent="0.45">
      <c r="A1756" t="s">
        <v>1014</v>
      </c>
      <c r="B1756" t="s">
        <v>122</v>
      </c>
      <c r="C1756" t="s">
        <v>344</v>
      </c>
      <c r="D1756">
        <v>1996</v>
      </c>
      <c r="E1756">
        <v>32.6</v>
      </c>
      <c r="F1756">
        <v>12.354000091552701</v>
      </c>
    </row>
    <row r="1757" spans="1:6" x14ac:dyDescent="0.45">
      <c r="A1757" t="s">
        <v>1014</v>
      </c>
      <c r="B1757" t="s">
        <v>122</v>
      </c>
      <c r="C1757" t="s">
        <v>344</v>
      </c>
      <c r="D1757">
        <v>1998</v>
      </c>
      <c r="E1757">
        <v>32.299999999999997</v>
      </c>
      <c r="F1757">
        <v>9.9350004196166992</v>
      </c>
    </row>
    <row r="1758" spans="1:6" x14ac:dyDescent="0.45">
      <c r="A1758" t="s">
        <v>1014</v>
      </c>
      <c r="B1758" t="s">
        <v>122</v>
      </c>
      <c r="C1758" t="s">
        <v>344</v>
      </c>
      <c r="D1758">
        <v>1999</v>
      </c>
      <c r="E1758">
        <v>32.299999999999997</v>
      </c>
      <c r="F1758">
        <v>12.289999961853001</v>
      </c>
    </row>
    <row r="1759" spans="1:6" x14ac:dyDescent="0.45">
      <c r="A1759" t="s">
        <v>1014</v>
      </c>
      <c r="B1759" t="s">
        <v>122</v>
      </c>
      <c r="C1759" t="s">
        <v>344</v>
      </c>
      <c r="D1759">
        <v>2000</v>
      </c>
      <c r="E1759">
        <v>33</v>
      </c>
      <c r="F1759">
        <v>16.3129997253418</v>
      </c>
    </row>
    <row r="1760" spans="1:6" x14ac:dyDescent="0.45">
      <c r="A1760" t="s">
        <v>1014</v>
      </c>
      <c r="B1760" t="s">
        <v>122</v>
      </c>
      <c r="C1760" t="s">
        <v>344</v>
      </c>
      <c r="D1760">
        <v>2001</v>
      </c>
      <c r="E1760">
        <v>32.799999999999997</v>
      </c>
      <c r="F1760">
        <v>18.372999191284201</v>
      </c>
    </row>
    <row r="1761" spans="1:6" x14ac:dyDescent="0.45">
      <c r="A1761" t="s">
        <v>1014</v>
      </c>
      <c r="B1761" t="s">
        <v>122</v>
      </c>
      <c r="C1761" t="s">
        <v>344</v>
      </c>
      <c r="D1761">
        <v>2002</v>
      </c>
      <c r="E1761">
        <v>34.1</v>
      </c>
      <c r="F1761">
        <v>19.8950004577637</v>
      </c>
    </row>
    <row r="1762" spans="1:6" x14ac:dyDescent="0.45">
      <c r="A1762" t="s">
        <v>1014</v>
      </c>
      <c r="B1762" t="s">
        <v>122</v>
      </c>
      <c r="C1762" t="s">
        <v>344</v>
      </c>
      <c r="D1762">
        <v>2003</v>
      </c>
      <c r="E1762">
        <v>34.9</v>
      </c>
      <c r="F1762">
        <v>19.370000839233398</v>
      </c>
    </row>
    <row r="1763" spans="1:6" x14ac:dyDescent="0.45">
      <c r="A1763" t="s">
        <v>1014</v>
      </c>
      <c r="B1763" t="s">
        <v>122</v>
      </c>
      <c r="C1763" t="s">
        <v>344</v>
      </c>
      <c r="D1763">
        <v>2004</v>
      </c>
      <c r="E1763">
        <v>38</v>
      </c>
      <c r="F1763">
        <v>19.072999954223601</v>
      </c>
    </row>
    <row r="1764" spans="1:6" x14ac:dyDescent="0.45">
      <c r="A1764" t="s">
        <v>1014</v>
      </c>
      <c r="B1764" t="s">
        <v>122</v>
      </c>
      <c r="C1764" t="s">
        <v>344</v>
      </c>
      <c r="D1764">
        <v>2005</v>
      </c>
      <c r="E1764">
        <v>35.799999999999997</v>
      </c>
      <c r="F1764">
        <v>17.746000289916999</v>
      </c>
    </row>
    <row r="1765" spans="1:6" x14ac:dyDescent="0.45">
      <c r="A1765" t="s">
        <v>1014</v>
      </c>
      <c r="B1765" t="s">
        <v>122</v>
      </c>
      <c r="C1765" t="s">
        <v>344</v>
      </c>
      <c r="D1765">
        <v>2006</v>
      </c>
      <c r="E1765">
        <v>34.700000000000003</v>
      </c>
      <c r="F1765">
        <v>13.8409996032715</v>
      </c>
    </row>
    <row r="1766" spans="1:6" x14ac:dyDescent="0.45">
      <c r="A1766" t="s">
        <v>1014</v>
      </c>
      <c r="B1766" t="s">
        <v>122</v>
      </c>
      <c r="C1766" t="s">
        <v>344</v>
      </c>
      <c r="D1766">
        <v>2007</v>
      </c>
      <c r="E1766">
        <v>34</v>
      </c>
      <c r="F1766">
        <v>9.6020002365112305</v>
      </c>
    </row>
    <row r="1767" spans="1:6" x14ac:dyDescent="0.45">
      <c r="A1767" t="s">
        <v>1014</v>
      </c>
      <c r="B1767" t="s">
        <v>122</v>
      </c>
      <c r="C1767" t="s">
        <v>344</v>
      </c>
      <c r="D1767">
        <v>2008</v>
      </c>
      <c r="E1767">
        <v>33.5</v>
      </c>
      <c r="F1767">
        <v>7.1180000305175799</v>
      </c>
    </row>
    <row r="1768" spans="1:6" x14ac:dyDescent="0.45">
      <c r="A1768" t="s">
        <v>1014</v>
      </c>
      <c r="B1768" t="s">
        <v>122</v>
      </c>
      <c r="C1768" t="s">
        <v>344</v>
      </c>
      <c r="D1768">
        <v>2009</v>
      </c>
      <c r="E1768">
        <v>33.4</v>
      </c>
      <c r="F1768">
        <v>8.1669998168945295</v>
      </c>
    </row>
    <row r="1769" spans="1:6" x14ac:dyDescent="0.45">
      <c r="A1769" t="s">
        <v>1014</v>
      </c>
      <c r="B1769" t="s">
        <v>122</v>
      </c>
      <c r="C1769" t="s">
        <v>344</v>
      </c>
      <c r="D1769">
        <v>2010</v>
      </c>
      <c r="E1769">
        <v>33.200000000000003</v>
      </c>
      <c r="F1769">
        <v>9.6370000839233398</v>
      </c>
    </row>
    <row r="1770" spans="1:6" x14ac:dyDescent="0.45">
      <c r="A1770" t="s">
        <v>1014</v>
      </c>
      <c r="B1770" t="s">
        <v>122</v>
      </c>
      <c r="C1770" t="s">
        <v>344</v>
      </c>
      <c r="D1770">
        <v>2011</v>
      </c>
      <c r="E1770">
        <v>33.200000000000003</v>
      </c>
      <c r="F1770">
        <v>9.6319999694824201</v>
      </c>
    </row>
    <row r="1771" spans="1:6" x14ac:dyDescent="0.45">
      <c r="A1771" t="s">
        <v>1014</v>
      </c>
      <c r="B1771" t="s">
        <v>122</v>
      </c>
      <c r="C1771" t="s">
        <v>344</v>
      </c>
      <c r="D1771">
        <v>2012</v>
      </c>
      <c r="E1771">
        <v>33</v>
      </c>
      <c r="F1771">
        <v>10.088000297546399</v>
      </c>
    </row>
    <row r="1772" spans="1:6" x14ac:dyDescent="0.45">
      <c r="A1772" t="s">
        <v>1014</v>
      </c>
      <c r="B1772" t="s">
        <v>122</v>
      </c>
      <c r="C1772" t="s">
        <v>344</v>
      </c>
      <c r="D1772">
        <v>2013</v>
      </c>
      <c r="E1772">
        <v>33.1</v>
      </c>
      <c r="F1772">
        <v>10.326000213623001</v>
      </c>
    </row>
    <row r="1773" spans="1:6" x14ac:dyDescent="0.45">
      <c r="A1773" t="s">
        <v>1014</v>
      </c>
      <c r="B1773" t="s">
        <v>122</v>
      </c>
      <c r="C1773" t="s">
        <v>344</v>
      </c>
      <c r="D1773">
        <v>2014</v>
      </c>
      <c r="E1773">
        <v>32.799999999999997</v>
      </c>
      <c r="F1773">
        <v>8.9899997711181605</v>
      </c>
    </row>
    <row r="1774" spans="1:6" x14ac:dyDescent="0.45">
      <c r="A1774" t="s">
        <v>1014</v>
      </c>
      <c r="B1774" t="s">
        <v>122</v>
      </c>
      <c r="C1774" t="s">
        <v>344</v>
      </c>
      <c r="D1774">
        <v>2015</v>
      </c>
      <c r="E1774">
        <v>31.8</v>
      </c>
      <c r="F1774">
        <v>7.5009999275207502</v>
      </c>
    </row>
    <row r="1775" spans="1:6" x14ac:dyDescent="0.45">
      <c r="A1775" t="s">
        <v>1014</v>
      </c>
      <c r="B1775" t="s">
        <v>122</v>
      </c>
      <c r="C1775" t="s">
        <v>344</v>
      </c>
      <c r="D1775">
        <v>2016</v>
      </c>
      <c r="E1775">
        <v>31.2</v>
      </c>
      <c r="F1775">
        <v>6.1609997749328604</v>
      </c>
    </row>
    <row r="1776" spans="1:6" x14ac:dyDescent="0.45">
      <c r="A1776" t="s">
        <v>1014</v>
      </c>
      <c r="B1776" t="s">
        <v>122</v>
      </c>
      <c r="C1776" t="s">
        <v>344</v>
      </c>
      <c r="D1776">
        <v>2017</v>
      </c>
      <c r="E1776">
        <v>29.7</v>
      </c>
      <c r="F1776">
        <v>4.8870000839233398</v>
      </c>
    </row>
    <row r="1777" spans="1:6" x14ac:dyDescent="0.45">
      <c r="A1777" t="s">
        <v>1014</v>
      </c>
      <c r="B1777" t="s">
        <v>122</v>
      </c>
      <c r="C1777" t="s">
        <v>344</v>
      </c>
      <c r="D1777">
        <v>2018</v>
      </c>
      <c r="E1777">
        <v>30.2</v>
      </c>
      <c r="F1777">
        <v>3.8450000286102299</v>
      </c>
    </row>
    <row r="1778" spans="1:6" x14ac:dyDescent="0.45">
      <c r="A1778" t="s">
        <v>1014</v>
      </c>
      <c r="B1778" t="s">
        <v>122</v>
      </c>
      <c r="C1778" t="s">
        <v>344</v>
      </c>
      <c r="D1778">
        <v>2019</v>
      </c>
      <c r="E1778">
        <v>28.8</v>
      </c>
      <c r="F1778">
        <v>3.47399997711182</v>
      </c>
    </row>
    <row r="1779" spans="1:6" x14ac:dyDescent="0.45">
      <c r="A1779" t="s">
        <v>1015</v>
      </c>
      <c r="B1779" t="s">
        <v>123</v>
      </c>
      <c r="C1779" t="s">
        <v>344</v>
      </c>
      <c r="D1779">
        <v>2020</v>
      </c>
      <c r="E1779">
        <v>34.700000000000003</v>
      </c>
    </row>
    <row r="1780" spans="1:6" x14ac:dyDescent="0.45">
      <c r="A1780" t="s">
        <v>1015</v>
      </c>
      <c r="B1780" t="s">
        <v>123</v>
      </c>
      <c r="C1780" t="s">
        <v>344</v>
      </c>
      <c r="D1780">
        <v>2021</v>
      </c>
      <c r="E1780">
        <v>34.6</v>
      </c>
    </row>
    <row r="1781" spans="1:6" x14ac:dyDescent="0.45">
      <c r="A1781" t="s">
        <v>1015</v>
      </c>
      <c r="B1781" t="s">
        <v>123</v>
      </c>
      <c r="C1781" t="s">
        <v>344</v>
      </c>
      <c r="D1781">
        <v>2022</v>
      </c>
      <c r="E1781">
        <v>36.299999999999997</v>
      </c>
    </row>
    <row r="1782" spans="1:6" x14ac:dyDescent="0.45">
      <c r="A1782" t="s">
        <v>1015</v>
      </c>
      <c r="B1782" t="s">
        <v>123</v>
      </c>
      <c r="C1782" t="s">
        <v>344</v>
      </c>
      <c r="D1782">
        <v>2023</v>
      </c>
      <c r="E1782">
        <v>33.9</v>
      </c>
    </row>
    <row r="1783" spans="1:6" x14ac:dyDescent="0.45">
      <c r="A1783" t="s">
        <v>1015</v>
      </c>
      <c r="B1783" t="s">
        <v>123</v>
      </c>
      <c r="C1783" t="s">
        <v>344</v>
      </c>
      <c r="D1783">
        <v>2003</v>
      </c>
      <c r="E1783">
        <v>38.799999999999997</v>
      </c>
      <c r="F1783">
        <v>6.1319999694824201</v>
      </c>
    </row>
    <row r="1784" spans="1:6" x14ac:dyDescent="0.45">
      <c r="A1784" t="s">
        <v>1015</v>
      </c>
      <c r="B1784" t="s">
        <v>123</v>
      </c>
      <c r="C1784" t="s">
        <v>344</v>
      </c>
      <c r="D1784">
        <v>2004</v>
      </c>
      <c r="E1784">
        <v>38.9</v>
      </c>
      <c r="F1784">
        <v>6.3169999122619602</v>
      </c>
    </row>
    <row r="1785" spans="1:6" x14ac:dyDescent="0.45">
      <c r="A1785" t="s">
        <v>1015</v>
      </c>
      <c r="B1785" t="s">
        <v>123</v>
      </c>
      <c r="C1785" t="s">
        <v>344</v>
      </c>
      <c r="D1785">
        <v>2005</v>
      </c>
      <c r="E1785">
        <v>38.5</v>
      </c>
      <c r="F1785">
        <v>7.5819997787475604</v>
      </c>
    </row>
    <row r="1786" spans="1:6" x14ac:dyDescent="0.45">
      <c r="A1786" t="s">
        <v>1015</v>
      </c>
      <c r="B1786" t="s">
        <v>123</v>
      </c>
      <c r="C1786" t="s">
        <v>344</v>
      </c>
      <c r="D1786">
        <v>2006</v>
      </c>
      <c r="E1786">
        <v>38.1</v>
      </c>
      <c r="F1786">
        <v>7.6469998359680202</v>
      </c>
    </row>
    <row r="1787" spans="1:6" x14ac:dyDescent="0.45">
      <c r="A1787" t="s">
        <v>1015</v>
      </c>
      <c r="B1787" t="s">
        <v>123</v>
      </c>
      <c r="C1787" t="s">
        <v>344</v>
      </c>
      <c r="D1787">
        <v>2007</v>
      </c>
      <c r="E1787">
        <v>36.799999999999997</v>
      </c>
      <c r="F1787">
        <v>7.9640002250671396</v>
      </c>
    </row>
    <row r="1788" spans="1:6" x14ac:dyDescent="0.45">
      <c r="A1788" t="s">
        <v>1015</v>
      </c>
      <c r="B1788" t="s">
        <v>123</v>
      </c>
      <c r="C1788" t="s">
        <v>344</v>
      </c>
      <c r="D1788">
        <v>2008</v>
      </c>
      <c r="E1788">
        <v>36.6</v>
      </c>
      <c r="F1788">
        <v>7.5520000457763699</v>
      </c>
    </row>
    <row r="1789" spans="1:6" x14ac:dyDescent="0.45">
      <c r="A1789" t="s">
        <v>1015</v>
      </c>
      <c r="B1789" t="s">
        <v>123</v>
      </c>
      <c r="C1789" t="s">
        <v>344</v>
      </c>
      <c r="D1789">
        <v>2009</v>
      </c>
      <c r="E1789">
        <v>34.9</v>
      </c>
      <c r="F1789">
        <v>9.4320001602172905</v>
      </c>
    </row>
    <row r="1790" spans="1:6" x14ac:dyDescent="0.45">
      <c r="A1790" t="s">
        <v>1015</v>
      </c>
      <c r="B1790" t="s">
        <v>123</v>
      </c>
      <c r="C1790" t="s">
        <v>344</v>
      </c>
      <c r="D1790">
        <v>2010</v>
      </c>
      <c r="E1790">
        <v>35.799999999999997</v>
      </c>
      <c r="F1790">
        <v>10.7700004577637</v>
      </c>
    </row>
    <row r="1791" spans="1:6" x14ac:dyDescent="0.45">
      <c r="A1791" t="s">
        <v>1015</v>
      </c>
      <c r="B1791" t="s">
        <v>123</v>
      </c>
      <c r="C1791" t="s">
        <v>344</v>
      </c>
      <c r="D1791">
        <v>2011</v>
      </c>
      <c r="E1791">
        <v>36.299999999999997</v>
      </c>
      <c r="F1791">
        <v>12.677000045776399</v>
      </c>
    </row>
    <row r="1792" spans="1:6" x14ac:dyDescent="0.45">
      <c r="A1792" t="s">
        <v>1015</v>
      </c>
      <c r="B1792" t="s">
        <v>123</v>
      </c>
      <c r="C1792" t="s">
        <v>344</v>
      </c>
      <c r="D1792">
        <v>2012</v>
      </c>
      <c r="E1792">
        <v>36</v>
      </c>
      <c r="F1792">
        <v>15.527000427246101</v>
      </c>
    </row>
    <row r="1793" spans="1:6" x14ac:dyDescent="0.45">
      <c r="A1793" t="s">
        <v>1015</v>
      </c>
      <c r="B1793" t="s">
        <v>123</v>
      </c>
      <c r="C1793" t="s">
        <v>344</v>
      </c>
      <c r="D1793">
        <v>2013</v>
      </c>
      <c r="E1793">
        <v>36.200000000000003</v>
      </c>
      <c r="F1793">
        <v>16.183000564575199</v>
      </c>
    </row>
    <row r="1794" spans="1:6" x14ac:dyDescent="0.45">
      <c r="A1794" t="s">
        <v>1015</v>
      </c>
      <c r="B1794" t="s">
        <v>123</v>
      </c>
      <c r="C1794" t="s">
        <v>344</v>
      </c>
      <c r="D1794">
        <v>2014</v>
      </c>
      <c r="E1794">
        <v>35.6</v>
      </c>
      <c r="F1794">
        <v>13.894000053405801</v>
      </c>
    </row>
    <row r="1795" spans="1:6" x14ac:dyDescent="0.45">
      <c r="A1795" t="s">
        <v>1015</v>
      </c>
      <c r="B1795" t="s">
        <v>123</v>
      </c>
      <c r="C1795" t="s">
        <v>344</v>
      </c>
      <c r="D1795">
        <v>2015</v>
      </c>
      <c r="E1795">
        <v>35.5</v>
      </c>
      <c r="F1795">
        <v>12.4440002441406</v>
      </c>
    </row>
    <row r="1796" spans="1:6" x14ac:dyDescent="0.45">
      <c r="A1796" t="s">
        <v>1015</v>
      </c>
      <c r="B1796" t="s">
        <v>123</v>
      </c>
      <c r="C1796" t="s">
        <v>344</v>
      </c>
      <c r="D1796">
        <v>2016</v>
      </c>
      <c r="E1796">
        <v>35.200000000000003</v>
      </c>
      <c r="F1796">
        <v>11.0659999847412</v>
      </c>
    </row>
    <row r="1797" spans="1:6" x14ac:dyDescent="0.45">
      <c r="A1797" t="s">
        <v>1015</v>
      </c>
      <c r="B1797" t="s">
        <v>123</v>
      </c>
      <c r="C1797" t="s">
        <v>344</v>
      </c>
      <c r="D1797">
        <v>2017</v>
      </c>
      <c r="E1797">
        <v>33.799999999999997</v>
      </c>
      <c r="F1797">
        <v>8.8669996261596697</v>
      </c>
    </row>
    <row r="1798" spans="1:6" x14ac:dyDescent="0.45">
      <c r="A1798" t="s">
        <v>1015</v>
      </c>
      <c r="B1798" t="s">
        <v>123</v>
      </c>
      <c r="C1798" t="s">
        <v>344</v>
      </c>
      <c r="D1798">
        <v>2018</v>
      </c>
      <c r="E1798">
        <v>33.5</v>
      </c>
      <c r="F1798">
        <v>6.9930000305175799</v>
      </c>
    </row>
    <row r="1799" spans="1:6" x14ac:dyDescent="0.45">
      <c r="A1799" t="s">
        <v>1015</v>
      </c>
      <c r="B1799" t="s">
        <v>123</v>
      </c>
      <c r="C1799" t="s">
        <v>344</v>
      </c>
      <c r="D1799">
        <v>2019</v>
      </c>
      <c r="E1799">
        <v>32.799999999999997</v>
      </c>
      <c r="F1799">
        <v>6.3340001106262198</v>
      </c>
    </row>
    <row r="1800" spans="1:6" x14ac:dyDescent="0.45">
      <c r="A1800" t="s">
        <v>1016</v>
      </c>
      <c r="B1800" t="s">
        <v>126</v>
      </c>
      <c r="C1800" t="s">
        <v>342</v>
      </c>
      <c r="D1800">
        <v>2017</v>
      </c>
      <c r="E1800">
        <v>35.1</v>
      </c>
      <c r="F1800">
        <v>0.140000000596046</v>
      </c>
    </row>
    <row r="1801" spans="1:6" x14ac:dyDescent="0.45">
      <c r="A1801" t="s">
        <v>1017</v>
      </c>
      <c r="B1801" t="s">
        <v>127</v>
      </c>
      <c r="C1801" t="s">
        <v>344</v>
      </c>
      <c r="D1801">
        <v>1989</v>
      </c>
      <c r="E1801">
        <v>23.3</v>
      </c>
    </row>
    <row r="1802" spans="1:6" x14ac:dyDescent="0.45">
      <c r="A1802" t="s">
        <v>1017</v>
      </c>
      <c r="B1802" t="s">
        <v>127</v>
      </c>
      <c r="C1802" t="s">
        <v>344</v>
      </c>
      <c r="D1802">
        <v>2020</v>
      </c>
      <c r="E1802">
        <v>34.6</v>
      </c>
    </row>
    <row r="1803" spans="1:6" x14ac:dyDescent="0.45">
      <c r="A1803" t="s">
        <v>1017</v>
      </c>
      <c r="B1803" t="s">
        <v>127</v>
      </c>
      <c r="C1803" t="s">
        <v>344</v>
      </c>
      <c r="D1803">
        <v>2021</v>
      </c>
      <c r="E1803">
        <v>33.9</v>
      </c>
    </row>
    <row r="1804" spans="1:6" x14ac:dyDescent="0.45">
      <c r="A1804" t="s">
        <v>1017</v>
      </c>
      <c r="B1804" t="s">
        <v>127</v>
      </c>
      <c r="C1804" t="s">
        <v>344</v>
      </c>
      <c r="D1804">
        <v>2022</v>
      </c>
      <c r="E1804">
        <v>32.299999999999997</v>
      </c>
    </row>
    <row r="1805" spans="1:6" x14ac:dyDescent="0.45">
      <c r="A1805" t="s">
        <v>1017</v>
      </c>
      <c r="B1805" t="s">
        <v>127</v>
      </c>
      <c r="C1805" t="s">
        <v>344</v>
      </c>
      <c r="D1805">
        <v>2023</v>
      </c>
      <c r="E1805">
        <v>29.8</v>
      </c>
    </row>
    <row r="1806" spans="1:6" x14ac:dyDescent="0.45">
      <c r="A1806" t="s">
        <v>1017</v>
      </c>
      <c r="B1806" t="s">
        <v>127</v>
      </c>
      <c r="C1806" t="s">
        <v>344</v>
      </c>
      <c r="D1806">
        <v>1992</v>
      </c>
      <c r="E1806">
        <v>25.5</v>
      </c>
      <c r="F1806">
        <v>8.2600002288818395</v>
      </c>
    </row>
    <row r="1807" spans="1:6" x14ac:dyDescent="0.45">
      <c r="A1807" t="s">
        <v>1017</v>
      </c>
      <c r="B1807" t="s">
        <v>127</v>
      </c>
      <c r="C1807" t="s">
        <v>344</v>
      </c>
      <c r="D1807">
        <v>1995</v>
      </c>
      <c r="E1807">
        <v>31.2</v>
      </c>
      <c r="F1807">
        <v>8.0100002288818395</v>
      </c>
    </row>
    <row r="1808" spans="1:6" x14ac:dyDescent="0.45">
      <c r="A1808" t="s">
        <v>1017</v>
      </c>
      <c r="B1808" t="s">
        <v>127</v>
      </c>
      <c r="C1808" t="s">
        <v>344</v>
      </c>
      <c r="D1808">
        <v>1994</v>
      </c>
      <c r="E1808">
        <v>28.2</v>
      </c>
      <c r="F1808">
        <v>8.1700000762939506</v>
      </c>
    </row>
    <row r="1809" spans="1:6" x14ac:dyDescent="0.45">
      <c r="A1809" t="s">
        <v>1017</v>
      </c>
      <c r="B1809" t="s">
        <v>127</v>
      </c>
      <c r="C1809" t="s">
        <v>344</v>
      </c>
      <c r="D1809">
        <v>1997</v>
      </c>
      <c r="E1809">
        <v>30.5</v>
      </c>
      <c r="F1809">
        <v>5.5139999389648402</v>
      </c>
    </row>
    <row r="1810" spans="1:6" x14ac:dyDescent="0.45">
      <c r="A1810" t="s">
        <v>1017</v>
      </c>
      <c r="B1810" t="s">
        <v>127</v>
      </c>
      <c r="C1810" t="s">
        <v>344</v>
      </c>
      <c r="D1810">
        <v>1998</v>
      </c>
      <c r="E1810">
        <v>31.1</v>
      </c>
      <c r="F1810">
        <v>5.6290001869201696</v>
      </c>
    </row>
    <row r="1811" spans="1:6" x14ac:dyDescent="0.45">
      <c r="A1811" t="s">
        <v>1017</v>
      </c>
      <c r="B1811" t="s">
        <v>127</v>
      </c>
      <c r="C1811" t="s">
        <v>344</v>
      </c>
      <c r="D1811">
        <v>1999</v>
      </c>
      <c r="E1811">
        <v>29.4</v>
      </c>
      <c r="F1811">
        <v>6.23699998855591</v>
      </c>
    </row>
    <row r="1812" spans="1:6" x14ac:dyDescent="0.45">
      <c r="A1812" t="s">
        <v>1017</v>
      </c>
      <c r="B1812" t="s">
        <v>127</v>
      </c>
      <c r="C1812" t="s">
        <v>344</v>
      </c>
      <c r="D1812">
        <v>2000</v>
      </c>
      <c r="E1812">
        <v>29.3</v>
      </c>
      <c r="F1812">
        <v>6.9670000076293901</v>
      </c>
    </row>
    <row r="1813" spans="1:6" x14ac:dyDescent="0.45">
      <c r="A1813" t="s">
        <v>1017</v>
      </c>
      <c r="B1813" t="s">
        <v>127</v>
      </c>
      <c r="C1813" t="s">
        <v>344</v>
      </c>
      <c r="D1813">
        <v>2001</v>
      </c>
      <c r="E1813">
        <v>29.4</v>
      </c>
      <c r="F1813">
        <v>6.5580000877380398</v>
      </c>
    </row>
    <row r="1814" spans="1:6" x14ac:dyDescent="0.45">
      <c r="A1814" t="s">
        <v>1017</v>
      </c>
      <c r="B1814" t="s">
        <v>127</v>
      </c>
      <c r="C1814" t="s">
        <v>344</v>
      </c>
      <c r="D1814">
        <v>2002</v>
      </c>
      <c r="E1814">
        <v>30.2</v>
      </c>
      <c r="F1814">
        <v>8.1099996566772496</v>
      </c>
    </row>
    <row r="1815" spans="1:6" x14ac:dyDescent="0.45">
      <c r="A1815" t="s">
        <v>1017</v>
      </c>
      <c r="B1815" t="s">
        <v>127</v>
      </c>
      <c r="C1815" t="s">
        <v>344</v>
      </c>
      <c r="D1815">
        <v>2003</v>
      </c>
      <c r="E1815">
        <v>29.9</v>
      </c>
      <c r="F1815">
        <v>6.9499998092651403</v>
      </c>
    </row>
    <row r="1816" spans="1:6" x14ac:dyDescent="0.45">
      <c r="A1816" t="s">
        <v>1017</v>
      </c>
      <c r="B1816" t="s">
        <v>127</v>
      </c>
      <c r="C1816" t="s">
        <v>344</v>
      </c>
      <c r="D1816">
        <v>2004</v>
      </c>
      <c r="E1816">
        <v>30</v>
      </c>
      <c r="F1816">
        <v>7.7189998626709002</v>
      </c>
    </row>
    <row r="1817" spans="1:6" x14ac:dyDescent="0.45">
      <c r="A1817" t="s">
        <v>1017</v>
      </c>
      <c r="B1817" t="s">
        <v>127</v>
      </c>
      <c r="C1817" t="s">
        <v>344</v>
      </c>
      <c r="D1817">
        <v>2005</v>
      </c>
      <c r="E1817">
        <v>29.8</v>
      </c>
      <c r="F1817">
        <v>7.1739997863769496</v>
      </c>
    </row>
    <row r="1818" spans="1:6" x14ac:dyDescent="0.45">
      <c r="A1818" t="s">
        <v>1017</v>
      </c>
      <c r="B1818" t="s">
        <v>127</v>
      </c>
      <c r="C1818" t="s">
        <v>344</v>
      </c>
      <c r="D1818">
        <v>2006</v>
      </c>
      <c r="E1818">
        <v>39.6</v>
      </c>
      <c r="F1818">
        <v>7.2690000534057599</v>
      </c>
    </row>
    <row r="1819" spans="1:6" x14ac:dyDescent="0.45">
      <c r="A1819" t="s">
        <v>1017</v>
      </c>
      <c r="B1819" t="s">
        <v>127</v>
      </c>
      <c r="C1819" t="s">
        <v>344</v>
      </c>
      <c r="D1819">
        <v>2007</v>
      </c>
      <c r="E1819">
        <v>37.5</v>
      </c>
      <c r="F1819">
        <v>6.4130001068115199</v>
      </c>
    </row>
    <row r="1820" spans="1:6" x14ac:dyDescent="0.45">
      <c r="A1820" t="s">
        <v>1017</v>
      </c>
      <c r="B1820" t="s">
        <v>127</v>
      </c>
      <c r="C1820" t="s">
        <v>344</v>
      </c>
      <c r="D1820">
        <v>2008</v>
      </c>
      <c r="E1820">
        <v>36.4</v>
      </c>
      <c r="F1820">
        <v>5.7870001792907697</v>
      </c>
    </row>
    <row r="1821" spans="1:6" x14ac:dyDescent="0.45">
      <c r="A1821" t="s">
        <v>1017</v>
      </c>
      <c r="B1821" t="s">
        <v>127</v>
      </c>
      <c r="C1821" t="s">
        <v>344</v>
      </c>
      <c r="D1821">
        <v>2009</v>
      </c>
      <c r="E1821">
        <v>35.6</v>
      </c>
      <c r="F1821">
        <v>6.8590002059936497</v>
      </c>
    </row>
    <row r="1822" spans="1:6" x14ac:dyDescent="0.45">
      <c r="A1822" t="s">
        <v>1017</v>
      </c>
      <c r="B1822" t="s">
        <v>127</v>
      </c>
      <c r="C1822" t="s">
        <v>344</v>
      </c>
      <c r="D1822">
        <v>2010</v>
      </c>
      <c r="E1822">
        <v>35.5</v>
      </c>
      <c r="F1822">
        <v>6.9590001106262198</v>
      </c>
    </row>
    <row r="1823" spans="1:6" x14ac:dyDescent="0.45">
      <c r="A1823" t="s">
        <v>1017</v>
      </c>
      <c r="B1823" t="s">
        <v>127</v>
      </c>
      <c r="C1823" t="s">
        <v>344</v>
      </c>
      <c r="D1823">
        <v>2011</v>
      </c>
      <c r="E1823">
        <v>35.9</v>
      </c>
      <c r="F1823">
        <v>7.1770000457763699</v>
      </c>
    </row>
    <row r="1824" spans="1:6" x14ac:dyDescent="0.45">
      <c r="A1824" t="s">
        <v>1017</v>
      </c>
      <c r="B1824" t="s">
        <v>127</v>
      </c>
      <c r="C1824" t="s">
        <v>344</v>
      </c>
      <c r="D1824">
        <v>2012</v>
      </c>
      <c r="E1824">
        <v>36.5</v>
      </c>
      <c r="F1824">
        <v>6.7940001487731898</v>
      </c>
    </row>
    <row r="1825" spans="1:6" x14ac:dyDescent="0.45">
      <c r="A1825" t="s">
        <v>1017</v>
      </c>
      <c r="B1825" t="s">
        <v>127</v>
      </c>
      <c r="C1825" t="s">
        <v>344</v>
      </c>
      <c r="D1825">
        <v>2013</v>
      </c>
      <c r="E1825">
        <v>36.9</v>
      </c>
      <c r="F1825">
        <v>7.0960001945495597</v>
      </c>
    </row>
    <row r="1826" spans="1:6" x14ac:dyDescent="0.45">
      <c r="A1826" t="s">
        <v>1017</v>
      </c>
      <c r="B1826" t="s">
        <v>127</v>
      </c>
      <c r="C1826" t="s">
        <v>344</v>
      </c>
      <c r="D1826">
        <v>2014</v>
      </c>
      <c r="E1826">
        <v>36</v>
      </c>
      <c r="F1826">
        <v>6.8020000457763699</v>
      </c>
    </row>
    <row r="1827" spans="1:6" x14ac:dyDescent="0.45">
      <c r="A1827" t="s">
        <v>1017</v>
      </c>
      <c r="B1827" t="s">
        <v>127</v>
      </c>
      <c r="C1827" t="s">
        <v>344</v>
      </c>
      <c r="D1827">
        <v>2015</v>
      </c>
      <c r="E1827">
        <v>35.9</v>
      </c>
      <c r="F1827">
        <v>6.8119997978210396</v>
      </c>
    </row>
    <row r="1828" spans="1:6" x14ac:dyDescent="0.45">
      <c r="A1828" t="s">
        <v>1017</v>
      </c>
      <c r="B1828" t="s">
        <v>127</v>
      </c>
      <c r="C1828" t="s">
        <v>344</v>
      </c>
      <c r="D1828">
        <v>2016</v>
      </c>
      <c r="E1828">
        <v>34.4</v>
      </c>
      <c r="F1828">
        <v>5.90100002288818</v>
      </c>
    </row>
    <row r="1829" spans="1:6" x14ac:dyDescent="0.45">
      <c r="A1829" t="s">
        <v>1017</v>
      </c>
      <c r="B1829" t="s">
        <v>127</v>
      </c>
      <c r="C1829" t="s">
        <v>344</v>
      </c>
      <c r="D1829">
        <v>2017</v>
      </c>
      <c r="E1829">
        <v>36</v>
      </c>
      <c r="F1829">
        <v>4.9270000457763699</v>
      </c>
    </row>
    <row r="1830" spans="1:6" x14ac:dyDescent="0.45">
      <c r="A1830" t="s">
        <v>1017</v>
      </c>
      <c r="B1830" t="s">
        <v>127</v>
      </c>
      <c r="C1830" t="s">
        <v>344</v>
      </c>
      <c r="D1830">
        <v>2018</v>
      </c>
      <c r="E1830">
        <v>35.799999999999997</v>
      </c>
      <c r="F1830">
        <v>4.1869997978210396</v>
      </c>
    </row>
    <row r="1831" spans="1:6" x14ac:dyDescent="0.45">
      <c r="A1831" t="s">
        <v>1017</v>
      </c>
      <c r="B1831" t="s">
        <v>127</v>
      </c>
      <c r="C1831" t="s">
        <v>344</v>
      </c>
      <c r="D1831">
        <v>2019</v>
      </c>
      <c r="E1831">
        <v>34.799999999999997</v>
      </c>
      <c r="F1831">
        <v>3.9760000705718999</v>
      </c>
    </row>
    <row r="1832" spans="1:6" x14ac:dyDescent="0.45">
      <c r="A1832" t="s">
        <v>1018</v>
      </c>
      <c r="B1832" t="s">
        <v>128</v>
      </c>
      <c r="C1832" t="s">
        <v>344</v>
      </c>
      <c r="D1832">
        <v>2020</v>
      </c>
      <c r="E1832">
        <v>33.700000000000003</v>
      </c>
    </row>
    <row r="1833" spans="1:6" x14ac:dyDescent="0.45">
      <c r="A1833" t="s">
        <v>1018</v>
      </c>
      <c r="B1833" t="s">
        <v>128</v>
      </c>
      <c r="C1833" t="s">
        <v>344</v>
      </c>
      <c r="D1833">
        <v>2021</v>
      </c>
      <c r="E1833">
        <v>35.1</v>
      </c>
    </row>
    <row r="1834" spans="1:6" x14ac:dyDescent="0.45">
      <c r="A1834" t="s">
        <v>1018</v>
      </c>
      <c r="B1834" t="s">
        <v>128</v>
      </c>
      <c r="C1834" t="s">
        <v>344</v>
      </c>
      <c r="D1834">
        <v>2022</v>
      </c>
      <c r="E1834">
        <v>33.9</v>
      </c>
    </row>
    <row r="1835" spans="1:6" x14ac:dyDescent="0.45">
      <c r="A1835" t="s">
        <v>1018</v>
      </c>
      <c r="B1835" t="s">
        <v>128</v>
      </c>
      <c r="C1835" t="s">
        <v>344</v>
      </c>
      <c r="D1835">
        <v>2023</v>
      </c>
      <c r="E1835">
        <v>33</v>
      </c>
    </row>
    <row r="1836" spans="1:6" x14ac:dyDescent="0.45">
      <c r="A1836" t="s">
        <v>1018</v>
      </c>
      <c r="B1836" t="s">
        <v>128</v>
      </c>
      <c r="C1836" t="s">
        <v>344</v>
      </c>
      <c r="D1836">
        <v>1993</v>
      </c>
      <c r="E1836">
        <v>45.4</v>
      </c>
      <c r="F1836">
        <v>5.8829998970031703</v>
      </c>
    </row>
    <row r="1837" spans="1:6" x14ac:dyDescent="0.45">
      <c r="A1837" t="s">
        <v>1018</v>
      </c>
      <c r="B1837" t="s">
        <v>128</v>
      </c>
      <c r="C1837" t="s">
        <v>344</v>
      </c>
      <c r="D1837">
        <v>1996</v>
      </c>
      <c r="E1837">
        <v>46.1</v>
      </c>
      <c r="F1837">
        <v>9.6649999618530291</v>
      </c>
    </row>
    <row r="1838" spans="1:6" x14ac:dyDescent="0.45">
      <c r="A1838" t="s">
        <v>1018</v>
      </c>
      <c r="B1838" t="s">
        <v>128</v>
      </c>
      <c r="C1838" t="s">
        <v>344</v>
      </c>
      <c r="D1838">
        <v>1997</v>
      </c>
      <c r="E1838">
        <v>38.4</v>
      </c>
      <c r="F1838">
        <v>11.8129997253418</v>
      </c>
    </row>
    <row r="1839" spans="1:6" x14ac:dyDescent="0.45">
      <c r="A1839" t="s">
        <v>1018</v>
      </c>
      <c r="B1839" t="s">
        <v>128</v>
      </c>
      <c r="C1839" t="s">
        <v>344</v>
      </c>
      <c r="D1839">
        <v>1998</v>
      </c>
      <c r="E1839">
        <v>38.1</v>
      </c>
      <c r="F1839">
        <v>13.260999679565399</v>
      </c>
    </row>
    <row r="1840" spans="1:6" x14ac:dyDescent="0.45">
      <c r="A1840" t="s">
        <v>1018</v>
      </c>
      <c r="B1840" t="s">
        <v>128</v>
      </c>
      <c r="C1840" t="s">
        <v>344</v>
      </c>
      <c r="D1840">
        <v>1999</v>
      </c>
      <c r="E1840">
        <v>37.4</v>
      </c>
      <c r="F1840">
        <v>13.03600025177</v>
      </c>
    </row>
    <row r="1841" spans="1:6" x14ac:dyDescent="0.45">
      <c r="A1841" t="s">
        <v>1018</v>
      </c>
      <c r="B1841" t="s">
        <v>128</v>
      </c>
      <c r="C1841" t="s">
        <v>344</v>
      </c>
      <c r="D1841">
        <v>2000</v>
      </c>
      <c r="E1841">
        <v>37.1</v>
      </c>
      <c r="F1841">
        <v>10.581000328064</v>
      </c>
    </row>
    <row r="1842" spans="1:6" x14ac:dyDescent="0.45">
      <c r="A1842" t="s">
        <v>1018</v>
      </c>
      <c r="B1842" t="s">
        <v>128</v>
      </c>
      <c r="C1842" t="s">
        <v>344</v>
      </c>
      <c r="D1842">
        <v>2001</v>
      </c>
      <c r="E1842">
        <v>36.9</v>
      </c>
      <c r="F1842">
        <v>8.9779996871948207</v>
      </c>
    </row>
    <row r="1843" spans="1:6" x14ac:dyDescent="0.45">
      <c r="A1843" t="s">
        <v>1018</v>
      </c>
      <c r="B1843" t="s">
        <v>128</v>
      </c>
      <c r="C1843" t="s">
        <v>344</v>
      </c>
      <c r="D1843">
        <v>2002</v>
      </c>
      <c r="E1843">
        <v>37.299999999999997</v>
      </c>
      <c r="F1843">
        <v>7.875</v>
      </c>
    </row>
    <row r="1844" spans="1:6" x14ac:dyDescent="0.45">
      <c r="A1844" t="s">
        <v>1018</v>
      </c>
      <c r="B1844" t="s">
        <v>128</v>
      </c>
      <c r="C1844" t="s">
        <v>344</v>
      </c>
      <c r="D1844">
        <v>2003</v>
      </c>
      <c r="E1844">
        <v>40</v>
      </c>
      <c r="F1844">
        <v>8.2100000381469709</v>
      </c>
    </row>
    <row r="1845" spans="1:6" x14ac:dyDescent="0.45">
      <c r="A1845" t="s">
        <v>1018</v>
      </c>
      <c r="B1845" t="s">
        <v>128</v>
      </c>
      <c r="C1845" t="s">
        <v>344</v>
      </c>
      <c r="D1845">
        <v>2004</v>
      </c>
      <c r="E1845">
        <v>40.299999999999997</v>
      </c>
      <c r="F1845">
        <v>7.76300001144409</v>
      </c>
    </row>
    <row r="1846" spans="1:6" x14ac:dyDescent="0.45">
      <c r="A1846" t="s">
        <v>1018</v>
      </c>
      <c r="B1846" t="s">
        <v>128</v>
      </c>
      <c r="C1846" t="s">
        <v>344</v>
      </c>
      <c r="D1846">
        <v>2005</v>
      </c>
      <c r="E1846">
        <v>41.3</v>
      </c>
      <c r="F1846">
        <v>7.1240000724792498</v>
      </c>
    </row>
    <row r="1847" spans="1:6" x14ac:dyDescent="0.45">
      <c r="A1847" t="s">
        <v>1018</v>
      </c>
      <c r="B1847" t="s">
        <v>128</v>
      </c>
      <c r="C1847" t="s">
        <v>344</v>
      </c>
      <c r="D1847">
        <v>2006</v>
      </c>
      <c r="E1847">
        <v>41</v>
      </c>
      <c r="F1847">
        <v>7.0549998283386204</v>
      </c>
    </row>
    <row r="1848" spans="1:6" x14ac:dyDescent="0.45">
      <c r="A1848" t="s">
        <v>1018</v>
      </c>
      <c r="B1848" t="s">
        <v>128</v>
      </c>
      <c r="C1848" t="s">
        <v>344</v>
      </c>
      <c r="D1848">
        <v>2007</v>
      </c>
      <c r="E1848">
        <v>42.3</v>
      </c>
      <c r="F1848">
        <v>6.0019998550415004</v>
      </c>
    </row>
    <row r="1849" spans="1:6" x14ac:dyDescent="0.45">
      <c r="A1849" t="s">
        <v>1018</v>
      </c>
      <c r="B1849" t="s">
        <v>128</v>
      </c>
      <c r="C1849" t="s">
        <v>344</v>
      </c>
      <c r="D1849">
        <v>2008</v>
      </c>
      <c r="E1849">
        <v>41.6</v>
      </c>
      <c r="F1849">
        <v>6.2049999237060502</v>
      </c>
    </row>
    <row r="1850" spans="1:6" x14ac:dyDescent="0.45">
      <c r="A1850" t="s">
        <v>1018</v>
      </c>
      <c r="B1850" t="s">
        <v>128</v>
      </c>
      <c r="C1850" t="s">
        <v>344</v>
      </c>
      <c r="D1850">
        <v>2009</v>
      </c>
      <c r="E1850">
        <v>39.799999999999997</v>
      </c>
      <c r="F1850">
        <v>8.3009996414184606</v>
      </c>
    </row>
    <row r="1851" spans="1:6" x14ac:dyDescent="0.45">
      <c r="A1851" t="s">
        <v>1018</v>
      </c>
      <c r="B1851" t="s">
        <v>128</v>
      </c>
      <c r="C1851" t="s">
        <v>344</v>
      </c>
      <c r="D1851">
        <v>2010</v>
      </c>
      <c r="E1851">
        <v>39.5</v>
      </c>
      <c r="F1851">
        <v>7.3689999580383301</v>
      </c>
    </row>
    <row r="1852" spans="1:6" x14ac:dyDescent="0.45">
      <c r="A1852" t="s">
        <v>1018</v>
      </c>
      <c r="B1852" t="s">
        <v>128</v>
      </c>
      <c r="C1852" t="s">
        <v>344</v>
      </c>
      <c r="D1852">
        <v>2011</v>
      </c>
      <c r="E1852">
        <v>39.700000000000003</v>
      </c>
      <c r="F1852">
        <v>6.5359997749328604</v>
      </c>
    </row>
    <row r="1853" spans="1:6" x14ac:dyDescent="0.45">
      <c r="A1853" t="s">
        <v>1018</v>
      </c>
      <c r="B1853" t="s">
        <v>128</v>
      </c>
      <c r="C1853" t="s">
        <v>344</v>
      </c>
      <c r="D1853">
        <v>2012</v>
      </c>
      <c r="E1853">
        <v>40.700000000000003</v>
      </c>
      <c r="F1853">
        <v>5.4359998703002903</v>
      </c>
    </row>
    <row r="1854" spans="1:6" x14ac:dyDescent="0.45">
      <c r="A1854" t="s">
        <v>1018</v>
      </c>
      <c r="B1854" t="s">
        <v>128</v>
      </c>
      <c r="C1854" t="s">
        <v>344</v>
      </c>
      <c r="D1854">
        <v>2013</v>
      </c>
      <c r="E1854">
        <v>40.9</v>
      </c>
      <c r="F1854">
        <v>5.4580001831054696</v>
      </c>
    </row>
    <row r="1855" spans="1:6" x14ac:dyDescent="0.45">
      <c r="A1855" t="s">
        <v>1018</v>
      </c>
      <c r="B1855" t="s">
        <v>128</v>
      </c>
      <c r="C1855" t="s">
        <v>344</v>
      </c>
      <c r="D1855">
        <v>2014</v>
      </c>
      <c r="E1855">
        <v>36.9</v>
      </c>
      <c r="F1855">
        <v>5.1599998474121103</v>
      </c>
    </row>
    <row r="1856" spans="1:6" x14ac:dyDescent="0.45">
      <c r="A1856" t="s">
        <v>1018</v>
      </c>
      <c r="B1856" t="s">
        <v>128</v>
      </c>
      <c r="C1856" t="s">
        <v>344</v>
      </c>
      <c r="D1856">
        <v>2015</v>
      </c>
      <c r="E1856">
        <v>36.5</v>
      </c>
      <c r="F1856">
        <v>5.5710000991821298</v>
      </c>
    </row>
    <row r="1857" spans="1:6" x14ac:dyDescent="0.45">
      <c r="A1857" t="s">
        <v>1018</v>
      </c>
      <c r="B1857" t="s">
        <v>128</v>
      </c>
      <c r="C1857" t="s">
        <v>344</v>
      </c>
      <c r="D1857">
        <v>2016</v>
      </c>
      <c r="E1857">
        <v>36.700000000000003</v>
      </c>
      <c r="F1857">
        <v>5.55900001525879</v>
      </c>
    </row>
    <row r="1858" spans="1:6" x14ac:dyDescent="0.45">
      <c r="A1858" t="s">
        <v>1018</v>
      </c>
      <c r="B1858" t="s">
        <v>128</v>
      </c>
      <c r="C1858" t="s">
        <v>344</v>
      </c>
      <c r="D1858">
        <v>2017</v>
      </c>
      <c r="E1858">
        <v>35.5</v>
      </c>
      <c r="F1858">
        <v>5.2119998931884801</v>
      </c>
    </row>
    <row r="1859" spans="1:6" x14ac:dyDescent="0.45">
      <c r="A1859" t="s">
        <v>1018</v>
      </c>
      <c r="B1859" t="s">
        <v>128</v>
      </c>
      <c r="C1859" t="s">
        <v>344</v>
      </c>
      <c r="D1859">
        <v>2018</v>
      </c>
      <c r="E1859">
        <v>35.299999999999997</v>
      </c>
      <c r="F1859">
        <v>4.8460001945495597</v>
      </c>
    </row>
    <row r="1860" spans="1:6" x14ac:dyDescent="0.45">
      <c r="A1860" t="s">
        <v>1018</v>
      </c>
      <c r="B1860" t="s">
        <v>128</v>
      </c>
      <c r="C1860" t="s">
        <v>344</v>
      </c>
      <c r="D1860">
        <v>2019</v>
      </c>
      <c r="E1860">
        <v>35.700000000000003</v>
      </c>
      <c r="F1860">
        <v>4.58500003814697</v>
      </c>
    </row>
    <row r="1861" spans="1:6" x14ac:dyDescent="0.45">
      <c r="A1861" t="s">
        <v>1019</v>
      </c>
      <c r="B1861" t="s">
        <v>129</v>
      </c>
      <c r="C1861" t="s">
        <v>343</v>
      </c>
      <c r="D1861">
        <v>2023</v>
      </c>
      <c r="E1861">
        <v>39.4</v>
      </c>
    </row>
    <row r="1862" spans="1:6" x14ac:dyDescent="0.45">
      <c r="A1862" t="s">
        <v>1019</v>
      </c>
      <c r="B1862" t="s">
        <v>129</v>
      </c>
      <c r="C1862" t="s">
        <v>343</v>
      </c>
      <c r="D1862">
        <v>2000</v>
      </c>
      <c r="E1862">
        <v>48.5</v>
      </c>
      <c r="F1862">
        <v>0.75900000333786</v>
      </c>
    </row>
    <row r="1863" spans="1:6" x14ac:dyDescent="0.45">
      <c r="A1863" t="s">
        <v>1019</v>
      </c>
      <c r="B1863" t="s">
        <v>129</v>
      </c>
      <c r="C1863" t="s">
        <v>343</v>
      </c>
      <c r="D1863">
        <v>2005</v>
      </c>
      <c r="E1863">
        <v>52</v>
      </c>
      <c r="F1863">
        <v>0.92000001668930098</v>
      </c>
    </row>
    <row r="1864" spans="1:6" x14ac:dyDescent="0.45">
      <c r="A1864" t="s">
        <v>1019</v>
      </c>
      <c r="B1864" t="s">
        <v>129</v>
      </c>
      <c r="C1864" t="s">
        <v>343</v>
      </c>
      <c r="D1864">
        <v>2010</v>
      </c>
      <c r="E1864">
        <v>47.2</v>
      </c>
      <c r="F1864">
        <v>1.07200002670288</v>
      </c>
    </row>
    <row r="1865" spans="1:6" x14ac:dyDescent="0.45">
      <c r="A1865" t="s">
        <v>1019</v>
      </c>
      <c r="B1865" t="s">
        <v>129</v>
      </c>
      <c r="C1865" t="s">
        <v>343</v>
      </c>
      <c r="D1865">
        <v>2013</v>
      </c>
      <c r="E1865">
        <v>45.1</v>
      </c>
      <c r="F1865">
        <v>1.17799997329712</v>
      </c>
    </row>
    <row r="1866" spans="1:6" x14ac:dyDescent="0.45">
      <c r="A1866" t="s">
        <v>1019</v>
      </c>
      <c r="B1866" t="s">
        <v>129</v>
      </c>
      <c r="C1866" t="s">
        <v>343</v>
      </c>
      <c r="D1866">
        <v>2016</v>
      </c>
      <c r="E1866">
        <v>43.7</v>
      </c>
      <c r="F1866">
        <v>1.1130000352859499</v>
      </c>
    </row>
    <row r="1867" spans="1:6" x14ac:dyDescent="0.45">
      <c r="A1867" t="s">
        <v>1020</v>
      </c>
      <c r="B1867" t="s">
        <v>165</v>
      </c>
      <c r="C1867" t="s">
        <v>346</v>
      </c>
      <c r="D1867">
        <v>2002</v>
      </c>
      <c r="E1867">
        <v>40.700000000000003</v>
      </c>
      <c r="F1867">
        <v>5.0799999237060502</v>
      </c>
    </row>
    <row r="1868" spans="1:6" x14ac:dyDescent="0.45">
      <c r="A1868" t="s">
        <v>1020</v>
      </c>
      <c r="B1868" t="s">
        <v>165</v>
      </c>
      <c r="C1868" t="s">
        <v>346</v>
      </c>
      <c r="D1868">
        <v>2008</v>
      </c>
      <c r="E1868">
        <v>42</v>
      </c>
      <c r="F1868">
        <v>5.1350002288818404</v>
      </c>
    </row>
    <row r="1869" spans="1:6" x14ac:dyDescent="0.45">
      <c r="A1869" t="s">
        <v>1020</v>
      </c>
      <c r="B1869" t="s">
        <v>165</v>
      </c>
      <c r="C1869" t="s">
        <v>346</v>
      </c>
      <c r="D1869">
        <v>2013</v>
      </c>
      <c r="E1869">
        <v>38.700000000000003</v>
      </c>
      <c r="F1869">
        <v>8.7959995269775408</v>
      </c>
    </row>
    <row r="1870" spans="1:6" x14ac:dyDescent="0.45">
      <c r="A1870" t="s">
        <v>1065</v>
      </c>
      <c r="B1870" t="s">
        <v>137</v>
      </c>
      <c r="C1870" t="s">
        <v>343</v>
      </c>
      <c r="D1870">
        <v>2000</v>
      </c>
      <c r="E1870">
        <v>32.1</v>
      </c>
    </row>
    <row r="1871" spans="1:6" x14ac:dyDescent="0.45">
      <c r="A1871" t="s">
        <v>1065</v>
      </c>
      <c r="B1871" t="s">
        <v>137</v>
      </c>
      <c r="C1871" t="s">
        <v>343</v>
      </c>
      <c r="D1871">
        <v>2010</v>
      </c>
      <c r="E1871">
        <v>30.8</v>
      </c>
    </row>
    <row r="1872" spans="1:6" x14ac:dyDescent="0.45">
      <c r="A1872" t="s">
        <v>1065</v>
      </c>
      <c r="B1872" t="s">
        <v>137</v>
      </c>
      <c r="C1872" t="s">
        <v>343</v>
      </c>
      <c r="D1872">
        <v>2017</v>
      </c>
      <c r="E1872">
        <v>40.700000000000003</v>
      </c>
    </row>
    <row r="1873" spans="1:6" x14ac:dyDescent="0.45">
      <c r="A1873" t="s">
        <v>1021</v>
      </c>
      <c r="B1873" t="s">
        <v>131</v>
      </c>
      <c r="C1873" t="s">
        <v>343</v>
      </c>
      <c r="D1873">
        <v>2021</v>
      </c>
      <c r="E1873">
        <v>36.200000000000003</v>
      </c>
    </row>
    <row r="1874" spans="1:6" x14ac:dyDescent="0.45">
      <c r="A1874" t="s">
        <v>1021</v>
      </c>
      <c r="B1874" t="s">
        <v>131</v>
      </c>
      <c r="C1874" t="s">
        <v>343</v>
      </c>
      <c r="D1874">
        <v>1991</v>
      </c>
      <c r="E1874">
        <v>54</v>
      </c>
      <c r="F1874">
        <v>5.4400000572204599</v>
      </c>
    </row>
    <row r="1875" spans="1:6" x14ac:dyDescent="0.45">
      <c r="A1875" t="s">
        <v>1021</v>
      </c>
      <c r="B1875" t="s">
        <v>131</v>
      </c>
      <c r="C1875" t="s">
        <v>343</v>
      </c>
      <c r="D1875">
        <v>1994</v>
      </c>
      <c r="E1875">
        <v>39.200000000000003</v>
      </c>
      <c r="F1875">
        <v>5.5770001411437997</v>
      </c>
    </row>
    <row r="1876" spans="1:6" x14ac:dyDescent="0.45">
      <c r="A1876" t="s">
        <v>1021</v>
      </c>
      <c r="B1876" t="s">
        <v>131</v>
      </c>
      <c r="C1876" t="s">
        <v>343</v>
      </c>
      <c r="D1876">
        <v>2001</v>
      </c>
      <c r="E1876">
        <v>41.2</v>
      </c>
      <c r="F1876">
        <v>5.6050000190734899</v>
      </c>
    </row>
    <row r="1877" spans="1:6" x14ac:dyDescent="0.45">
      <c r="A1877" t="s">
        <v>1021</v>
      </c>
      <c r="B1877" t="s">
        <v>131</v>
      </c>
      <c r="C1877" t="s">
        <v>343</v>
      </c>
      <c r="D1877">
        <v>2005</v>
      </c>
      <c r="E1877">
        <v>39.200000000000003</v>
      </c>
      <c r="F1877">
        <v>8.9429998397827095</v>
      </c>
    </row>
    <row r="1878" spans="1:6" x14ac:dyDescent="0.45">
      <c r="A1878" t="s">
        <v>1021</v>
      </c>
      <c r="B1878" t="s">
        <v>131</v>
      </c>
      <c r="C1878" t="s">
        <v>343</v>
      </c>
      <c r="D1878">
        <v>2011</v>
      </c>
      <c r="E1878">
        <v>40.299999999999997</v>
      </c>
      <c r="F1878">
        <v>10.3599996566772</v>
      </c>
    </row>
    <row r="1879" spans="1:6" x14ac:dyDescent="0.45">
      <c r="A1879" t="s">
        <v>1021</v>
      </c>
      <c r="B1879" t="s">
        <v>131</v>
      </c>
      <c r="C1879" t="s">
        <v>343</v>
      </c>
      <c r="D1879">
        <v>2018</v>
      </c>
      <c r="E1879">
        <v>38.299999999999997</v>
      </c>
      <c r="F1879">
        <v>6.52699995040894</v>
      </c>
    </row>
    <row r="1880" spans="1:6" x14ac:dyDescent="0.45">
      <c r="A1880" t="s">
        <v>1022</v>
      </c>
      <c r="B1880" t="s">
        <v>135</v>
      </c>
      <c r="C1880" t="s">
        <v>344</v>
      </c>
      <c r="D1880">
        <v>2020</v>
      </c>
      <c r="E1880">
        <v>35</v>
      </c>
    </row>
    <row r="1881" spans="1:6" x14ac:dyDescent="0.45">
      <c r="A1881" t="s">
        <v>1022</v>
      </c>
      <c r="B1881" t="s">
        <v>135</v>
      </c>
      <c r="C1881" t="s">
        <v>344</v>
      </c>
      <c r="D1881">
        <v>2021</v>
      </c>
      <c r="E1881">
        <v>33.1</v>
      </c>
    </row>
    <row r="1882" spans="1:6" x14ac:dyDescent="0.45">
      <c r="A1882" t="s">
        <v>1022</v>
      </c>
      <c r="B1882" t="s">
        <v>135</v>
      </c>
      <c r="C1882" t="s">
        <v>344</v>
      </c>
      <c r="D1882">
        <v>2022</v>
      </c>
      <c r="E1882">
        <v>32.799999999999997</v>
      </c>
    </row>
    <row r="1883" spans="1:6" x14ac:dyDescent="0.45">
      <c r="A1883" t="s">
        <v>1022</v>
      </c>
      <c r="B1883" t="s">
        <v>135</v>
      </c>
      <c r="C1883" t="s">
        <v>344</v>
      </c>
      <c r="D1883">
        <v>2002</v>
      </c>
      <c r="E1883">
        <v>32.700000000000003</v>
      </c>
      <c r="F1883">
        <v>13.800000190734901</v>
      </c>
    </row>
    <row r="1884" spans="1:6" x14ac:dyDescent="0.45">
      <c r="A1884" t="s">
        <v>1022</v>
      </c>
      <c r="B1884" t="s">
        <v>135</v>
      </c>
      <c r="C1884" t="s">
        <v>344</v>
      </c>
      <c r="D1884">
        <v>2003</v>
      </c>
      <c r="E1884">
        <v>32.799999999999997</v>
      </c>
      <c r="F1884">
        <v>15.199999809265099</v>
      </c>
    </row>
    <row r="1885" spans="1:6" x14ac:dyDescent="0.45">
      <c r="A1885" t="s">
        <v>1022</v>
      </c>
      <c r="B1885" t="s">
        <v>135</v>
      </c>
      <c r="C1885" t="s">
        <v>344</v>
      </c>
      <c r="D1885">
        <v>2004</v>
      </c>
      <c r="E1885">
        <v>35.5</v>
      </c>
      <c r="F1885">
        <v>18.5</v>
      </c>
    </row>
    <row r="1886" spans="1:6" x14ac:dyDescent="0.45">
      <c r="A1886" t="s">
        <v>1022</v>
      </c>
      <c r="B1886" t="s">
        <v>135</v>
      </c>
      <c r="C1886" t="s">
        <v>344</v>
      </c>
      <c r="D1886">
        <v>2005</v>
      </c>
      <c r="E1886">
        <v>36.5</v>
      </c>
      <c r="F1886">
        <v>20.850000381469702</v>
      </c>
    </row>
    <row r="1887" spans="1:6" x14ac:dyDescent="0.45">
      <c r="A1887" t="s">
        <v>1022</v>
      </c>
      <c r="B1887" t="s">
        <v>135</v>
      </c>
      <c r="C1887" t="s">
        <v>344</v>
      </c>
      <c r="D1887">
        <v>2006</v>
      </c>
      <c r="E1887">
        <v>29.7</v>
      </c>
      <c r="F1887">
        <v>20.850000381469702</v>
      </c>
    </row>
    <row r="1888" spans="1:6" x14ac:dyDescent="0.45">
      <c r="A1888" t="s">
        <v>1022</v>
      </c>
      <c r="B1888" t="s">
        <v>135</v>
      </c>
      <c r="C1888" t="s">
        <v>344</v>
      </c>
      <c r="D1888">
        <v>2007</v>
      </c>
      <c r="E1888">
        <v>28.7</v>
      </c>
      <c r="F1888">
        <v>18.059999465942401</v>
      </c>
    </row>
    <row r="1889" spans="1:6" x14ac:dyDescent="0.45">
      <c r="A1889" t="s">
        <v>1022</v>
      </c>
      <c r="B1889" t="s">
        <v>135</v>
      </c>
      <c r="C1889" t="s">
        <v>344</v>
      </c>
      <c r="D1889">
        <v>2008</v>
      </c>
      <c r="E1889">
        <v>27.6</v>
      </c>
      <c r="F1889">
        <v>13.704999923706101</v>
      </c>
    </row>
    <row r="1890" spans="1:6" x14ac:dyDescent="0.45">
      <c r="A1890" t="s">
        <v>1022</v>
      </c>
      <c r="B1890" t="s">
        <v>135</v>
      </c>
      <c r="C1890" t="s">
        <v>344</v>
      </c>
      <c r="D1890">
        <v>2009</v>
      </c>
      <c r="E1890">
        <v>28</v>
      </c>
      <c r="F1890">
        <v>16.1420001983643</v>
      </c>
    </row>
    <row r="1891" spans="1:6" x14ac:dyDescent="0.45">
      <c r="A1891" t="s">
        <v>1022</v>
      </c>
      <c r="B1891" t="s">
        <v>135</v>
      </c>
      <c r="C1891" t="s">
        <v>344</v>
      </c>
      <c r="D1891">
        <v>2010</v>
      </c>
      <c r="E1891">
        <v>29</v>
      </c>
      <c r="F1891">
        <v>19.218000411987301</v>
      </c>
    </row>
    <row r="1892" spans="1:6" x14ac:dyDescent="0.45">
      <c r="A1892" t="s">
        <v>1022</v>
      </c>
      <c r="B1892" t="s">
        <v>135</v>
      </c>
      <c r="C1892" t="s">
        <v>344</v>
      </c>
      <c r="D1892">
        <v>2012</v>
      </c>
      <c r="E1892">
        <v>39.9</v>
      </c>
      <c r="F1892">
        <v>24</v>
      </c>
    </row>
    <row r="1893" spans="1:6" x14ac:dyDescent="0.45">
      <c r="A1893" t="s">
        <v>1022</v>
      </c>
      <c r="B1893" t="s">
        <v>135</v>
      </c>
      <c r="C1893" t="s">
        <v>344</v>
      </c>
      <c r="D1893">
        <v>2013</v>
      </c>
      <c r="E1893">
        <v>39.4</v>
      </c>
      <c r="F1893">
        <v>22.153999328613299</v>
      </c>
    </row>
    <row r="1894" spans="1:6" x14ac:dyDescent="0.45">
      <c r="A1894" t="s">
        <v>1022</v>
      </c>
      <c r="B1894" t="s">
        <v>135</v>
      </c>
      <c r="C1894" t="s">
        <v>344</v>
      </c>
      <c r="D1894">
        <v>2014</v>
      </c>
      <c r="E1894">
        <v>40.4</v>
      </c>
      <c r="F1894">
        <v>19.222999572753899</v>
      </c>
    </row>
    <row r="1895" spans="1:6" x14ac:dyDescent="0.45">
      <c r="A1895" t="s">
        <v>1022</v>
      </c>
      <c r="B1895" t="s">
        <v>135</v>
      </c>
      <c r="C1895" t="s">
        <v>344</v>
      </c>
      <c r="D1895">
        <v>2015</v>
      </c>
      <c r="E1895">
        <v>40.5</v>
      </c>
      <c r="F1895">
        <v>17.659999847412099</v>
      </c>
    </row>
    <row r="1896" spans="1:6" x14ac:dyDescent="0.45">
      <c r="A1896" t="s">
        <v>1022</v>
      </c>
      <c r="B1896" t="s">
        <v>135</v>
      </c>
      <c r="C1896" t="s">
        <v>344</v>
      </c>
      <c r="D1896">
        <v>2016</v>
      </c>
      <c r="E1896">
        <v>38.799999999999997</v>
      </c>
      <c r="F1896">
        <v>15.256999969482401</v>
      </c>
    </row>
    <row r="1897" spans="1:6" x14ac:dyDescent="0.45">
      <c r="A1897" t="s">
        <v>1022</v>
      </c>
      <c r="B1897" t="s">
        <v>135</v>
      </c>
      <c r="C1897" t="s">
        <v>344</v>
      </c>
      <c r="D1897">
        <v>2017</v>
      </c>
      <c r="E1897">
        <v>36.1</v>
      </c>
      <c r="F1897">
        <v>13.4770002365112</v>
      </c>
    </row>
    <row r="1898" spans="1:6" x14ac:dyDescent="0.45">
      <c r="A1898" t="s">
        <v>1022</v>
      </c>
      <c r="B1898" t="s">
        <v>135</v>
      </c>
      <c r="C1898" t="s">
        <v>344</v>
      </c>
      <c r="D1898">
        <v>2018</v>
      </c>
      <c r="E1898">
        <v>35</v>
      </c>
      <c r="F1898">
        <v>12.7329998016357</v>
      </c>
    </row>
    <row r="1899" spans="1:6" x14ac:dyDescent="0.45">
      <c r="A1899" t="s">
        <v>1022</v>
      </c>
      <c r="B1899" t="s">
        <v>135</v>
      </c>
      <c r="C1899" t="s">
        <v>344</v>
      </c>
      <c r="D1899">
        <v>2019</v>
      </c>
      <c r="E1899">
        <v>34.5</v>
      </c>
      <c r="F1899">
        <v>12.6859998703003</v>
      </c>
    </row>
    <row r="1900" spans="1:6" x14ac:dyDescent="0.45">
      <c r="A1900" t="s">
        <v>1023</v>
      </c>
      <c r="B1900" t="s">
        <v>143</v>
      </c>
      <c r="C1900" t="s">
        <v>343</v>
      </c>
      <c r="D1900">
        <v>1999</v>
      </c>
      <c r="E1900">
        <v>42.8</v>
      </c>
    </row>
    <row r="1901" spans="1:6" x14ac:dyDescent="0.45">
      <c r="A1901" t="s">
        <v>1023</v>
      </c>
      <c r="B1901" t="s">
        <v>143</v>
      </c>
      <c r="C1901" t="s">
        <v>343</v>
      </c>
      <c r="D1901">
        <v>2006</v>
      </c>
      <c r="E1901">
        <v>42.8</v>
      </c>
    </row>
    <row r="1902" spans="1:6" x14ac:dyDescent="0.45">
      <c r="A1902" t="s">
        <v>1023</v>
      </c>
      <c r="B1902" t="s">
        <v>143</v>
      </c>
      <c r="C1902" t="s">
        <v>343</v>
      </c>
      <c r="D1902">
        <v>2013</v>
      </c>
      <c r="E1902">
        <v>46.8</v>
      </c>
    </row>
    <row r="1903" spans="1:6" x14ac:dyDescent="0.45">
      <c r="A1903" t="s">
        <v>1023</v>
      </c>
      <c r="B1903" t="s">
        <v>143</v>
      </c>
      <c r="C1903" t="s">
        <v>343</v>
      </c>
      <c r="D1903">
        <v>2018</v>
      </c>
      <c r="E1903">
        <v>32.1</v>
      </c>
    </row>
    <row r="1904" spans="1:6" x14ac:dyDescent="0.45">
      <c r="A1904" t="s">
        <v>1024</v>
      </c>
      <c r="B1904" t="s">
        <v>133</v>
      </c>
      <c r="C1904" t="s">
        <v>343</v>
      </c>
      <c r="D1904">
        <v>2003</v>
      </c>
      <c r="E1904">
        <v>40.200000000000003</v>
      </c>
      <c r="F1904">
        <v>3.4560000896453902</v>
      </c>
    </row>
    <row r="1905" spans="1:6" x14ac:dyDescent="0.45">
      <c r="A1905" t="s">
        <v>1024</v>
      </c>
      <c r="B1905" t="s">
        <v>133</v>
      </c>
      <c r="C1905" t="s">
        <v>343</v>
      </c>
      <c r="D1905">
        <v>2011</v>
      </c>
      <c r="E1905">
        <v>34</v>
      </c>
      <c r="F1905">
        <v>4.2930002212524396</v>
      </c>
    </row>
    <row r="1906" spans="1:6" x14ac:dyDescent="0.45">
      <c r="A1906" t="s">
        <v>1024</v>
      </c>
      <c r="B1906" t="s">
        <v>133</v>
      </c>
      <c r="C1906" t="s">
        <v>343</v>
      </c>
      <c r="D1906">
        <v>2018</v>
      </c>
      <c r="E1906">
        <v>35.700000000000003</v>
      </c>
      <c r="F1906">
        <v>4.4169998168945304</v>
      </c>
    </row>
    <row r="1907" spans="1:6" x14ac:dyDescent="0.45">
      <c r="A1907" t="s">
        <v>1025</v>
      </c>
      <c r="B1907" t="s">
        <v>139</v>
      </c>
      <c r="C1907" t="s">
        <v>344</v>
      </c>
      <c r="D1907">
        <v>2020</v>
      </c>
      <c r="E1907">
        <v>24.2</v>
      </c>
    </row>
    <row r="1908" spans="1:6" x14ac:dyDescent="0.45">
      <c r="A1908" t="s">
        <v>1025</v>
      </c>
      <c r="B1908" t="s">
        <v>139</v>
      </c>
      <c r="C1908" t="s">
        <v>344</v>
      </c>
      <c r="D1908">
        <v>2021</v>
      </c>
      <c r="E1908">
        <v>24.1</v>
      </c>
    </row>
    <row r="1909" spans="1:6" x14ac:dyDescent="0.45">
      <c r="A1909" t="s">
        <v>1025</v>
      </c>
      <c r="B1909" t="s">
        <v>139</v>
      </c>
      <c r="C1909" t="s">
        <v>344</v>
      </c>
      <c r="D1909">
        <v>2022</v>
      </c>
      <c r="E1909">
        <v>24.1</v>
      </c>
    </row>
    <row r="1910" spans="1:6" x14ac:dyDescent="0.45">
      <c r="A1910" t="s">
        <v>1025</v>
      </c>
      <c r="B1910" t="s">
        <v>139</v>
      </c>
      <c r="C1910" t="s">
        <v>344</v>
      </c>
      <c r="D1910">
        <v>2023</v>
      </c>
      <c r="E1910">
        <v>23.8</v>
      </c>
    </row>
    <row r="1911" spans="1:6" x14ac:dyDescent="0.45">
      <c r="A1911" t="s">
        <v>1025</v>
      </c>
      <c r="B1911" t="s">
        <v>139</v>
      </c>
      <c r="C1911" t="s">
        <v>344</v>
      </c>
      <c r="D1911">
        <v>1992</v>
      </c>
      <c r="E1911">
        <v>20.2</v>
      </c>
      <c r="F1911">
        <v>11.649000167846699</v>
      </c>
    </row>
    <row r="1912" spans="1:6" x14ac:dyDescent="0.45">
      <c r="A1912" t="s">
        <v>1025</v>
      </c>
      <c r="B1912" t="s">
        <v>139</v>
      </c>
      <c r="C1912" t="s">
        <v>344</v>
      </c>
      <c r="D1912">
        <v>1996</v>
      </c>
      <c r="E1912">
        <v>26.3</v>
      </c>
      <c r="F1912">
        <v>11.3409996032715</v>
      </c>
    </row>
    <row r="1913" spans="1:6" x14ac:dyDescent="0.45">
      <c r="A1913" t="s">
        <v>1025</v>
      </c>
      <c r="B1913" t="s">
        <v>139</v>
      </c>
      <c r="C1913" t="s">
        <v>344</v>
      </c>
      <c r="D1913">
        <v>2004</v>
      </c>
      <c r="E1913">
        <v>27.1</v>
      </c>
      <c r="F1913">
        <v>18.599000930786101</v>
      </c>
    </row>
    <row r="1914" spans="1:6" x14ac:dyDescent="0.45">
      <c r="A1914" t="s">
        <v>1025</v>
      </c>
      <c r="B1914" t="s">
        <v>139</v>
      </c>
      <c r="C1914" t="s">
        <v>344</v>
      </c>
      <c r="D1914">
        <v>2005</v>
      </c>
      <c r="E1914">
        <v>29.3</v>
      </c>
      <c r="F1914">
        <v>16.2560005187988</v>
      </c>
    </row>
    <row r="1915" spans="1:6" x14ac:dyDescent="0.45">
      <c r="A1915" t="s">
        <v>1025</v>
      </c>
      <c r="B1915" t="s">
        <v>139</v>
      </c>
      <c r="C1915" t="s">
        <v>344</v>
      </c>
      <c r="D1915">
        <v>2006</v>
      </c>
      <c r="E1915">
        <v>25.8</v>
      </c>
      <c r="F1915">
        <v>13.3730001449585</v>
      </c>
    </row>
    <row r="1916" spans="1:6" x14ac:dyDescent="0.45">
      <c r="A1916" t="s">
        <v>1025</v>
      </c>
      <c r="B1916" t="s">
        <v>139</v>
      </c>
      <c r="C1916" t="s">
        <v>344</v>
      </c>
      <c r="D1916">
        <v>2007</v>
      </c>
      <c r="E1916">
        <v>24.7</v>
      </c>
      <c r="F1916">
        <v>11.1429996490479</v>
      </c>
    </row>
    <row r="1917" spans="1:6" x14ac:dyDescent="0.45">
      <c r="A1917" t="s">
        <v>1025</v>
      </c>
      <c r="B1917" t="s">
        <v>139</v>
      </c>
      <c r="C1917" t="s">
        <v>344</v>
      </c>
      <c r="D1917">
        <v>2008</v>
      </c>
      <c r="E1917">
        <v>26</v>
      </c>
      <c r="F1917">
        <v>9.5080003738403303</v>
      </c>
    </row>
    <row r="1918" spans="1:6" x14ac:dyDescent="0.45">
      <c r="A1918" t="s">
        <v>1025</v>
      </c>
      <c r="B1918" t="s">
        <v>139</v>
      </c>
      <c r="C1918" t="s">
        <v>344</v>
      </c>
      <c r="D1918">
        <v>2009</v>
      </c>
      <c r="E1918">
        <v>27.2</v>
      </c>
      <c r="F1918">
        <v>12.0249996185303</v>
      </c>
    </row>
    <row r="1919" spans="1:6" x14ac:dyDescent="0.45">
      <c r="A1919" t="s">
        <v>1025</v>
      </c>
      <c r="B1919" t="s">
        <v>139</v>
      </c>
      <c r="C1919" t="s">
        <v>344</v>
      </c>
      <c r="D1919">
        <v>2010</v>
      </c>
      <c r="E1919">
        <v>27.3</v>
      </c>
      <c r="F1919">
        <v>14.378999710083001</v>
      </c>
    </row>
    <row r="1920" spans="1:6" x14ac:dyDescent="0.45">
      <c r="A1920" t="s">
        <v>1025</v>
      </c>
      <c r="B1920" t="s">
        <v>139</v>
      </c>
      <c r="C1920" t="s">
        <v>344</v>
      </c>
      <c r="D1920">
        <v>2011</v>
      </c>
      <c r="E1920">
        <v>26.5</v>
      </c>
      <c r="F1920">
        <v>13.6169996261597</v>
      </c>
    </row>
    <row r="1921" spans="1:6" x14ac:dyDescent="0.45">
      <c r="A1921" t="s">
        <v>1025</v>
      </c>
      <c r="B1921" t="s">
        <v>139</v>
      </c>
      <c r="C1921" t="s">
        <v>344</v>
      </c>
      <c r="D1921">
        <v>2012</v>
      </c>
      <c r="E1921">
        <v>26.1</v>
      </c>
      <c r="F1921">
        <v>13.963000297546399</v>
      </c>
    </row>
    <row r="1922" spans="1:6" x14ac:dyDescent="0.45">
      <c r="A1922" t="s">
        <v>1025</v>
      </c>
      <c r="B1922" t="s">
        <v>139</v>
      </c>
      <c r="C1922" t="s">
        <v>344</v>
      </c>
      <c r="D1922">
        <v>2013</v>
      </c>
      <c r="E1922">
        <v>28.1</v>
      </c>
      <c r="F1922">
        <v>14.220999717712401</v>
      </c>
    </row>
    <row r="1923" spans="1:6" x14ac:dyDescent="0.45">
      <c r="A1923" t="s">
        <v>1025</v>
      </c>
      <c r="B1923" t="s">
        <v>139</v>
      </c>
      <c r="C1923" t="s">
        <v>344</v>
      </c>
      <c r="D1923">
        <v>2014</v>
      </c>
      <c r="E1923">
        <v>26.1</v>
      </c>
      <c r="F1923">
        <v>13.1840000152588</v>
      </c>
    </row>
    <row r="1924" spans="1:6" x14ac:dyDescent="0.45">
      <c r="A1924" t="s">
        <v>1025</v>
      </c>
      <c r="B1924" t="s">
        <v>139</v>
      </c>
      <c r="C1924" t="s">
        <v>344</v>
      </c>
      <c r="D1924">
        <v>2015</v>
      </c>
      <c r="E1924">
        <v>26.5</v>
      </c>
      <c r="F1924">
        <v>11.480999946594199</v>
      </c>
    </row>
    <row r="1925" spans="1:6" x14ac:dyDescent="0.45">
      <c r="A1925" t="s">
        <v>1025</v>
      </c>
      <c r="B1925" t="s">
        <v>139</v>
      </c>
      <c r="C1925" t="s">
        <v>344</v>
      </c>
      <c r="D1925">
        <v>2016</v>
      </c>
      <c r="E1925">
        <v>25.2</v>
      </c>
      <c r="F1925">
        <v>9.6700000762939506</v>
      </c>
    </row>
    <row r="1926" spans="1:6" x14ac:dyDescent="0.45">
      <c r="A1926" t="s">
        <v>1025</v>
      </c>
      <c r="B1926" t="s">
        <v>139</v>
      </c>
      <c r="C1926" t="s">
        <v>344</v>
      </c>
      <c r="D1926">
        <v>2017</v>
      </c>
      <c r="E1926">
        <v>23.2</v>
      </c>
      <c r="F1926">
        <v>8.1309995651245099</v>
      </c>
    </row>
    <row r="1927" spans="1:6" x14ac:dyDescent="0.45">
      <c r="A1927" t="s">
        <v>1025</v>
      </c>
      <c r="B1927" t="s">
        <v>139</v>
      </c>
      <c r="C1927" t="s">
        <v>344</v>
      </c>
      <c r="D1927">
        <v>2018</v>
      </c>
      <c r="E1927">
        <v>25</v>
      </c>
      <c r="F1927">
        <v>6.5359997749328604</v>
      </c>
    </row>
    <row r="1928" spans="1:6" x14ac:dyDescent="0.45">
      <c r="A1928" t="s">
        <v>1025</v>
      </c>
      <c r="B1928" t="s">
        <v>139</v>
      </c>
      <c r="C1928" t="s">
        <v>344</v>
      </c>
      <c r="D1928">
        <v>2019</v>
      </c>
      <c r="E1928">
        <v>23.2</v>
      </c>
      <c r="F1928">
        <v>5.5609998703002903</v>
      </c>
    </row>
    <row r="1929" spans="1:6" x14ac:dyDescent="0.45">
      <c r="A1929" t="s">
        <v>1026</v>
      </c>
      <c r="B1929" t="s">
        <v>140</v>
      </c>
      <c r="C1929" t="s">
        <v>344</v>
      </c>
      <c r="D1929">
        <v>1987</v>
      </c>
      <c r="E1929">
        <v>23.6</v>
      </c>
    </row>
    <row r="1930" spans="1:6" x14ac:dyDescent="0.45">
      <c r="A1930" t="s">
        <v>1026</v>
      </c>
      <c r="B1930" t="s">
        <v>140</v>
      </c>
      <c r="C1930" t="s">
        <v>344</v>
      </c>
      <c r="D1930">
        <v>2020</v>
      </c>
      <c r="E1930">
        <v>24</v>
      </c>
    </row>
    <row r="1931" spans="1:6" x14ac:dyDescent="0.45">
      <c r="A1931" t="s">
        <v>1026</v>
      </c>
      <c r="B1931" t="s">
        <v>140</v>
      </c>
      <c r="C1931" t="s">
        <v>344</v>
      </c>
      <c r="D1931">
        <v>2021</v>
      </c>
      <c r="E1931">
        <v>24.3</v>
      </c>
    </row>
    <row r="1932" spans="1:6" x14ac:dyDescent="0.45">
      <c r="A1932" t="s">
        <v>1026</v>
      </c>
      <c r="B1932" t="s">
        <v>140</v>
      </c>
      <c r="C1932" t="s">
        <v>344</v>
      </c>
      <c r="D1932">
        <v>2022</v>
      </c>
      <c r="E1932">
        <v>24.3</v>
      </c>
    </row>
    <row r="1933" spans="1:6" x14ac:dyDescent="0.45">
      <c r="A1933" t="s">
        <v>1026</v>
      </c>
      <c r="B1933" t="s">
        <v>140</v>
      </c>
      <c r="C1933" t="s">
        <v>344</v>
      </c>
      <c r="D1933">
        <v>2023</v>
      </c>
      <c r="E1933">
        <v>24.7</v>
      </c>
    </row>
    <row r="1934" spans="1:6" x14ac:dyDescent="0.45">
      <c r="A1934" t="s">
        <v>1026</v>
      </c>
      <c r="B1934" t="s">
        <v>140</v>
      </c>
      <c r="C1934" t="s">
        <v>344</v>
      </c>
      <c r="D1934">
        <v>1993</v>
      </c>
      <c r="E1934">
        <v>29.1</v>
      </c>
      <c r="F1934">
        <v>8.5100002288818395</v>
      </c>
    </row>
    <row r="1935" spans="1:6" x14ac:dyDescent="0.45">
      <c r="A1935" t="s">
        <v>1026</v>
      </c>
      <c r="B1935" t="s">
        <v>140</v>
      </c>
      <c r="C1935" t="s">
        <v>344</v>
      </c>
      <c r="D1935">
        <v>1997</v>
      </c>
      <c r="E1935">
        <v>24.1</v>
      </c>
      <c r="F1935">
        <v>6.6469998359680202</v>
      </c>
    </row>
    <row r="1936" spans="1:6" x14ac:dyDescent="0.45">
      <c r="A1936" t="s">
        <v>1026</v>
      </c>
      <c r="B1936" t="s">
        <v>140</v>
      </c>
      <c r="C1936" t="s">
        <v>344</v>
      </c>
      <c r="D1936">
        <v>1998</v>
      </c>
      <c r="E1936">
        <v>28.4</v>
      </c>
      <c r="F1936">
        <v>7.3889999389648402</v>
      </c>
    </row>
    <row r="1937" spans="1:6" x14ac:dyDescent="0.45">
      <c r="A1937" t="s">
        <v>1026</v>
      </c>
      <c r="B1937" t="s">
        <v>140</v>
      </c>
      <c r="C1937" t="s">
        <v>344</v>
      </c>
      <c r="D1937">
        <v>1999</v>
      </c>
      <c r="E1937">
        <v>24</v>
      </c>
      <c r="F1937">
        <v>7.3239998817443803</v>
      </c>
    </row>
    <row r="1938" spans="1:6" x14ac:dyDescent="0.45">
      <c r="A1938" t="s">
        <v>1026</v>
      </c>
      <c r="B1938" t="s">
        <v>140</v>
      </c>
      <c r="C1938" t="s">
        <v>344</v>
      </c>
      <c r="D1938">
        <v>2002</v>
      </c>
      <c r="E1938">
        <v>29.1</v>
      </c>
      <c r="F1938">
        <v>5.9219999313354501</v>
      </c>
    </row>
    <row r="1939" spans="1:6" x14ac:dyDescent="0.45">
      <c r="A1939" t="s">
        <v>1026</v>
      </c>
      <c r="B1939" t="s">
        <v>140</v>
      </c>
      <c r="C1939" t="s">
        <v>344</v>
      </c>
      <c r="D1939">
        <v>2003</v>
      </c>
      <c r="E1939">
        <v>30.9</v>
      </c>
      <c r="F1939">
        <v>6.4790000915527299</v>
      </c>
    </row>
    <row r="1940" spans="1:6" x14ac:dyDescent="0.45">
      <c r="A1940" t="s">
        <v>1026</v>
      </c>
      <c r="B1940" t="s">
        <v>140</v>
      </c>
      <c r="C1940" t="s">
        <v>344</v>
      </c>
      <c r="D1940">
        <v>2004</v>
      </c>
      <c r="E1940">
        <v>24.8</v>
      </c>
      <c r="F1940">
        <v>6.0120000839233398</v>
      </c>
    </row>
    <row r="1941" spans="1:6" x14ac:dyDescent="0.45">
      <c r="A1941" t="s">
        <v>1026</v>
      </c>
      <c r="B1941" t="s">
        <v>140</v>
      </c>
      <c r="C1941" t="s">
        <v>344</v>
      </c>
      <c r="D1941">
        <v>2005</v>
      </c>
      <c r="E1941">
        <v>24.6</v>
      </c>
      <c r="F1941">
        <v>6.5060000419616699</v>
      </c>
    </row>
    <row r="1942" spans="1:6" x14ac:dyDescent="0.45">
      <c r="A1942" t="s">
        <v>1026</v>
      </c>
      <c r="B1942" t="s">
        <v>140</v>
      </c>
      <c r="C1942" t="s">
        <v>344</v>
      </c>
      <c r="D1942">
        <v>2006</v>
      </c>
      <c r="E1942">
        <v>24.4</v>
      </c>
      <c r="F1942">
        <v>5.9499998092651403</v>
      </c>
    </row>
    <row r="1943" spans="1:6" x14ac:dyDescent="0.45">
      <c r="A1943" t="s">
        <v>1026</v>
      </c>
      <c r="B1943" t="s">
        <v>140</v>
      </c>
      <c r="C1943" t="s">
        <v>344</v>
      </c>
      <c r="D1943">
        <v>2007</v>
      </c>
      <c r="E1943">
        <v>24.4</v>
      </c>
      <c r="F1943">
        <v>4.8179998397827104</v>
      </c>
    </row>
    <row r="1944" spans="1:6" x14ac:dyDescent="0.45">
      <c r="A1944" t="s">
        <v>1026</v>
      </c>
      <c r="B1944" t="s">
        <v>140</v>
      </c>
      <c r="C1944" t="s">
        <v>344</v>
      </c>
      <c r="D1944">
        <v>2008</v>
      </c>
      <c r="E1944">
        <v>23.7</v>
      </c>
      <c r="F1944">
        <v>4.3709998130798304</v>
      </c>
    </row>
    <row r="1945" spans="1:6" x14ac:dyDescent="0.45">
      <c r="A1945" t="s">
        <v>1026</v>
      </c>
      <c r="B1945" t="s">
        <v>140</v>
      </c>
      <c r="C1945" t="s">
        <v>344</v>
      </c>
      <c r="D1945">
        <v>2009</v>
      </c>
      <c r="E1945">
        <v>24.8</v>
      </c>
      <c r="F1945">
        <v>5.8569998741149902</v>
      </c>
    </row>
    <row r="1946" spans="1:6" x14ac:dyDescent="0.45">
      <c r="A1946" t="s">
        <v>1026</v>
      </c>
      <c r="B1946" t="s">
        <v>140</v>
      </c>
      <c r="C1946" t="s">
        <v>344</v>
      </c>
      <c r="D1946">
        <v>2010</v>
      </c>
      <c r="E1946">
        <v>24.9</v>
      </c>
      <c r="F1946">
        <v>7.2360000610351598</v>
      </c>
    </row>
    <row r="1947" spans="1:6" x14ac:dyDescent="0.45">
      <c r="A1947" t="s">
        <v>1026</v>
      </c>
      <c r="B1947" t="s">
        <v>140</v>
      </c>
      <c r="C1947" t="s">
        <v>344</v>
      </c>
      <c r="D1947">
        <v>2011</v>
      </c>
      <c r="E1947">
        <v>24.9</v>
      </c>
      <c r="F1947">
        <v>8.1660003662109393</v>
      </c>
    </row>
    <row r="1948" spans="1:6" x14ac:dyDescent="0.45">
      <c r="A1948" t="s">
        <v>1026</v>
      </c>
      <c r="B1948" t="s">
        <v>140</v>
      </c>
      <c r="C1948" t="s">
        <v>344</v>
      </c>
      <c r="D1948">
        <v>2012</v>
      </c>
      <c r="E1948">
        <v>25.6</v>
      </c>
      <c r="F1948">
        <v>8.8400001525878906</v>
      </c>
    </row>
    <row r="1949" spans="1:6" x14ac:dyDescent="0.45">
      <c r="A1949" t="s">
        <v>1026</v>
      </c>
      <c r="B1949" t="s">
        <v>140</v>
      </c>
      <c r="C1949" t="s">
        <v>344</v>
      </c>
      <c r="D1949">
        <v>2013</v>
      </c>
      <c r="E1949">
        <v>26.2</v>
      </c>
      <c r="F1949">
        <v>10.1020002365112</v>
      </c>
    </row>
    <row r="1950" spans="1:6" x14ac:dyDescent="0.45">
      <c r="A1950" t="s">
        <v>1026</v>
      </c>
      <c r="B1950" t="s">
        <v>140</v>
      </c>
      <c r="C1950" t="s">
        <v>344</v>
      </c>
      <c r="D1950">
        <v>2014</v>
      </c>
      <c r="E1950">
        <v>25.7</v>
      </c>
      <c r="F1950">
        <v>9.6680002212524396</v>
      </c>
    </row>
    <row r="1951" spans="1:6" x14ac:dyDescent="0.45">
      <c r="A1951" t="s">
        <v>1026</v>
      </c>
      <c r="B1951" t="s">
        <v>140</v>
      </c>
      <c r="C1951" t="s">
        <v>344</v>
      </c>
      <c r="D1951">
        <v>2015</v>
      </c>
      <c r="E1951">
        <v>25.4</v>
      </c>
      <c r="F1951">
        <v>8.9619998931884801</v>
      </c>
    </row>
    <row r="1952" spans="1:6" x14ac:dyDescent="0.45">
      <c r="A1952" t="s">
        <v>1026</v>
      </c>
      <c r="B1952" t="s">
        <v>140</v>
      </c>
      <c r="C1952" t="s">
        <v>344</v>
      </c>
      <c r="D1952">
        <v>2016</v>
      </c>
      <c r="E1952">
        <v>24.8</v>
      </c>
      <c r="F1952">
        <v>8</v>
      </c>
    </row>
    <row r="1953" spans="1:6" x14ac:dyDescent="0.45">
      <c r="A1953" t="s">
        <v>1026</v>
      </c>
      <c r="B1953" t="s">
        <v>140</v>
      </c>
      <c r="C1953" t="s">
        <v>344</v>
      </c>
      <c r="D1953">
        <v>2017</v>
      </c>
      <c r="E1953">
        <v>24.2</v>
      </c>
      <c r="F1953">
        <v>6.5640001296997097</v>
      </c>
    </row>
    <row r="1954" spans="1:6" x14ac:dyDescent="0.45">
      <c r="A1954" t="s">
        <v>1026</v>
      </c>
      <c r="B1954" t="s">
        <v>140</v>
      </c>
      <c r="C1954" t="s">
        <v>344</v>
      </c>
      <c r="D1954">
        <v>2018</v>
      </c>
      <c r="E1954">
        <v>24.6</v>
      </c>
      <c r="F1954">
        <v>5.1079998016357404</v>
      </c>
    </row>
    <row r="1955" spans="1:6" x14ac:dyDescent="0.45">
      <c r="A1955" t="s">
        <v>1026</v>
      </c>
      <c r="B1955" t="s">
        <v>140</v>
      </c>
      <c r="C1955" t="s">
        <v>344</v>
      </c>
      <c r="D1955">
        <v>2019</v>
      </c>
      <c r="E1955">
        <v>24.4</v>
      </c>
      <c r="F1955">
        <v>4.1950001716613796</v>
      </c>
    </row>
    <row r="1956" spans="1:6" x14ac:dyDescent="0.45">
      <c r="A1956" t="s">
        <v>1027</v>
      </c>
      <c r="B1956" t="s">
        <v>132</v>
      </c>
      <c r="C1956" t="s">
        <v>346</v>
      </c>
      <c r="D1956">
        <v>2005</v>
      </c>
      <c r="E1956">
        <v>46.1</v>
      </c>
      <c r="F1956">
        <v>2.0420000553131099</v>
      </c>
    </row>
    <row r="1957" spans="1:6" x14ac:dyDescent="0.45">
      <c r="A1957" t="s">
        <v>1027</v>
      </c>
      <c r="B1957" t="s">
        <v>132</v>
      </c>
      <c r="C1957" t="s">
        <v>346</v>
      </c>
      <c r="D1957">
        <v>2012</v>
      </c>
      <c r="E1957">
        <v>37.1</v>
      </c>
      <c r="F1957">
        <v>0.96799999475479104</v>
      </c>
    </row>
    <row r="1958" spans="1:6" x14ac:dyDescent="0.45">
      <c r="A1958" t="s">
        <v>1028</v>
      </c>
      <c r="B1958" t="s">
        <v>168</v>
      </c>
      <c r="C1958" t="s">
        <v>343</v>
      </c>
      <c r="D1958">
        <v>1993</v>
      </c>
      <c r="E1958">
        <v>59.3</v>
      </c>
      <c r="F1958">
        <v>30.097000122070298</v>
      </c>
    </row>
    <row r="1959" spans="1:6" x14ac:dyDescent="0.45">
      <c r="A1959" t="s">
        <v>1028</v>
      </c>
      <c r="B1959" t="s">
        <v>168</v>
      </c>
      <c r="C1959" t="s">
        <v>343</v>
      </c>
      <c r="D1959">
        <v>2000</v>
      </c>
      <c r="E1959">
        <v>57.8</v>
      </c>
      <c r="F1959">
        <v>30.229000091552699</v>
      </c>
    </row>
    <row r="1960" spans="1:6" x14ac:dyDescent="0.45">
      <c r="A1960" t="s">
        <v>1028</v>
      </c>
      <c r="B1960" t="s">
        <v>168</v>
      </c>
      <c r="C1960" t="s">
        <v>343</v>
      </c>
      <c r="D1960">
        <v>2005</v>
      </c>
      <c r="E1960">
        <v>64.8</v>
      </c>
      <c r="F1960">
        <v>29.2530002593994</v>
      </c>
    </row>
    <row r="1961" spans="1:6" x14ac:dyDescent="0.45">
      <c r="A1961" t="s">
        <v>1028</v>
      </c>
      <c r="B1961" t="s">
        <v>168</v>
      </c>
      <c r="C1961" t="s">
        <v>343</v>
      </c>
      <c r="D1961">
        <v>2008</v>
      </c>
      <c r="E1961">
        <v>63</v>
      </c>
      <c r="F1961">
        <v>22.433000564575199</v>
      </c>
    </row>
    <row r="1962" spans="1:6" x14ac:dyDescent="0.45">
      <c r="A1962" t="s">
        <v>1028</v>
      </c>
      <c r="B1962" t="s">
        <v>168</v>
      </c>
      <c r="C1962" t="s">
        <v>343</v>
      </c>
      <c r="D1962">
        <v>2010</v>
      </c>
      <c r="E1962">
        <v>63.4</v>
      </c>
      <c r="F1962">
        <v>24.693000793456999</v>
      </c>
    </row>
    <row r="1963" spans="1:6" x14ac:dyDescent="0.45">
      <c r="A1963" t="s">
        <v>1028</v>
      </c>
      <c r="B1963" t="s">
        <v>168</v>
      </c>
      <c r="C1963" t="s">
        <v>343</v>
      </c>
      <c r="D1963">
        <v>2014</v>
      </c>
      <c r="E1963">
        <v>63</v>
      </c>
      <c r="F1963">
        <v>24.8980007171631</v>
      </c>
    </row>
    <row r="1964" spans="1:6" x14ac:dyDescent="0.45">
      <c r="A1964" t="s">
        <v>1029</v>
      </c>
      <c r="B1964" t="s">
        <v>136</v>
      </c>
      <c r="C1964" t="s">
        <v>343</v>
      </c>
      <c r="D1964">
        <v>2009</v>
      </c>
      <c r="E1964">
        <v>46.3</v>
      </c>
    </row>
    <row r="1965" spans="1:6" x14ac:dyDescent="0.45">
      <c r="A1965" t="s">
        <v>1029</v>
      </c>
      <c r="B1965" t="s">
        <v>136</v>
      </c>
      <c r="C1965" t="s">
        <v>343</v>
      </c>
      <c r="D1965">
        <v>2016</v>
      </c>
      <c r="E1965">
        <v>44</v>
      </c>
    </row>
    <row r="1966" spans="1:6" x14ac:dyDescent="0.45">
      <c r="A1966" t="s">
        <v>1030</v>
      </c>
      <c r="B1966" t="s">
        <v>45</v>
      </c>
      <c r="C1966" t="s">
        <v>344</v>
      </c>
      <c r="D1966">
        <v>1980</v>
      </c>
      <c r="E1966">
        <v>34.5</v>
      </c>
    </row>
    <row r="1967" spans="1:6" x14ac:dyDescent="0.45">
      <c r="A1967" t="s">
        <v>1030</v>
      </c>
      <c r="B1967" t="s">
        <v>45</v>
      </c>
      <c r="C1967" t="s">
        <v>344</v>
      </c>
      <c r="D1967">
        <v>1985</v>
      </c>
      <c r="E1967">
        <v>34.4</v>
      </c>
    </row>
    <row r="1968" spans="1:6" x14ac:dyDescent="0.45">
      <c r="A1968" t="s">
        <v>1030</v>
      </c>
      <c r="B1968" t="s">
        <v>45</v>
      </c>
      <c r="C1968" t="s">
        <v>344</v>
      </c>
      <c r="D1968">
        <v>1990</v>
      </c>
      <c r="E1968">
        <v>32</v>
      </c>
    </row>
    <row r="1969" spans="1:6" x14ac:dyDescent="0.45">
      <c r="A1969" t="s">
        <v>1030</v>
      </c>
      <c r="B1969" t="s">
        <v>45</v>
      </c>
      <c r="C1969" t="s">
        <v>344</v>
      </c>
      <c r="D1969">
        <v>2020</v>
      </c>
      <c r="E1969">
        <v>34.9</v>
      </c>
    </row>
    <row r="1970" spans="1:6" x14ac:dyDescent="0.45">
      <c r="A1970" t="s">
        <v>1030</v>
      </c>
      <c r="B1970" t="s">
        <v>45</v>
      </c>
      <c r="C1970" t="s">
        <v>344</v>
      </c>
      <c r="D1970">
        <v>2021</v>
      </c>
      <c r="E1970">
        <v>33.9</v>
      </c>
    </row>
    <row r="1971" spans="1:6" x14ac:dyDescent="0.45">
      <c r="A1971" t="s">
        <v>1030</v>
      </c>
      <c r="B1971" t="s">
        <v>45</v>
      </c>
      <c r="C1971" t="s">
        <v>344</v>
      </c>
      <c r="D1971">
        <v>2022</v>
      </c>
      <c r="E1971">
        <v>33.6</v>
      </c>
    </row>
    <row r="1972" spans="1:6" x14ac:dyDescent="0.45">
      <c r="A1972" t="s">
        <v>1030</v>
      </c>
      <c r="B1972" t="s">
        <v>45</v>
      </c>
      <c r="C1972" t="s">
        <v>344</v>
      </c>
      <c r="D1972">
        <v>2023</v>
      </c>
      <c r="E1972">
        <v>33.4</v>
      </c>
    </row>
    <row r="1973" spans="1:6" x14ac:dyDescent="0.45">
      <c r="A1973" t="s">
        <v>1030</v>
      </c>
      <c r="B1973" t="s">
        <v>45</v>
      </c>
      <c r="C1973" t="s">
        <v>344</v>
      </c>
      <c r="D1973">
        <v>1993</v>
      </c>
      <c r="E1973">
        <v>35.700000000000003</v>
      </c>
      <c r="F1973">
        <v>22.1609992980957</v>
      </c>
    </row>
    <row r="1974" spans="1:6" x14ac:dyDescent="0.45">
      <c r="A1974" t="s">
        <v>1030</v>
      </c>
      <c r="B1974" t="s">
        <v>45</v>
      </c>
      <c r="C1974" t="s">
        <v>344</v>
      </c>
      <c r="D1974">
        <v>1995</v>
      </c>
      <c r="E1974">
        <v>35.700000000000003</v>
      </c>
      <c r="F1974">
        <v>22.674999237060501</v>
      </c>
    </row>
    <row r="1975" spans="1:6" x14ac:dyDescent="0.45">
      <c r="A1975" t="s">
        <v>1030</v>
      </c>
      <c r="B1975" t="s">
        <v>45</v>
      </c>
      <c r="C1975" t="s">
        <v>344</v>
      </c>
      <c r="D1975">
        <v>1994</v>
      </c>
      <c r="E1975">
        <v>35.1</v>
      </c>
      <c r="F1975">
        <v>24.208999633789102</v>
      </c>
    </row>
    <row r="1976" spans="1:6" x14ac:dyDescent="0.45">
      <c r="A1976" t="s">
        <v>1030</v>
      </c>
      <c r="B1976" t="s">
        <v>45</v>
      </c>
      <c r="C1976" t="s">
        <v>344</v>
      </c>
      <c r="D1976">
        <v>1996</v>
      </c>
      <c r="E1976">
        <v>36.5</v>
      </c>
      <c r="F1976">
        <v>22.1420001983643</v>
      </c>
    </row>
    <row r="1977" spans="1:6" x14ac:dyDescent="0.45">
      <c r="A1977" t="s">
        <v>1030</v>
      </c>
      <c r="B1977" t="s">
        <v>45</v>
      </c>
      <c r="C1977" t="s">
        <v>344</v>
      </c>
      <c r="D1977">
        <v>1997</v>
      </c>
      <c r="E1977">
        <v>35.299999999999997</v>
      </c>
      <c r="F1977">
        <v>20.697999954223601</v>
      </c>
    </row>
    <row r="1978" spans="1:6" x14ac:dyDescent="0.45">
      <c r="A1978" t="s">
        <v>1030</v>
      </c>
      <c r="B1978" t="s">
        <v>45</v>
      </c>
      <c r="C1978" t="s">
        <v>344</v>
      </c>
      <c r="D1978">
        <v>1998</v>
      </c>
      <c r="E1978">
        <v>34.6</v>
      </c>
      <c r="F1978">
        <v>18.673999786376999</v>
      </c>
    </row>
    <row r="1979" spans="1:6" x14ac:dyDescent="0.45">
      <c r="A1979" t="s">
        <v>1030</v>
      </c>
      <c r="B1979" t="s">
        <v>45</v>
      </c>
      <c r="C1979" t="s">
        <v>344</v>
      </c>
      <c r="D1979">
        <v>1999</v>
      </c>
      <c r="E1979">
        <v>33.799999999999997</v>
      </c>
      <c r="F1979">
        <v>15.475999832153301</v>
      </c>
    </row>
    <row r="1980" spans="1:6" x14ac:dyDescent="0.45">
      <c r="A1980" t="s">
        <v>1030</v>
      </c>
      <c r="B1980" t="s">
        <v>45</v>
      </c>
      <c r="C1980" t="s">
        <v>344</v>
      </c>
      <c r="D1980">
        <v>2000</v>
      </c>
      <c r="E1980">
        <v>34.1</v>
      </c>
      <c r="F1980">
        <v>13.7849998474121</v>
      </c>
    </row>
    <row r="1981" spans="1:6" x14ac:dyDescent="0.45">
      <c r="A1981" t="s">
        <v>1030</v>
      </c>
      <c r="B1981" t="s">
        <v>45</v>
      </c>
      <c r="C1981" t="s">
        <v>344</v>
      </c>
      <c r="D1981">
        <v>2003</v>
      </c>
      <c r="E1981">
        <v>31.8</v>
      </c>
      <c r="F1981">
        <v>11.2829999923706</v>
      </c>
    </row>
    <row r="1982" spans="1:6" x14ac:dyDescent="0.45">
      <c r="A1982" t="s">
        <v>1030</v>
      </c>
      <c r="B1982" t="s">
        <v>45</v>
      </c>
      <c r="C1982" t="s">
        <v>344</v>
      </c>
      <c r="D1982">
        <v>2004</v>
      </c>
      <c r="E1982">
        <v>33.299999999999997</v>
      </c>
      <c r="F1982">
        <v>11.0900001525879</v>
      </c>
    </row>
    <row r="1983" spans="1:6" x14ac:dyDescent="0.45">
      <c r="A1983" t="s">
        <v>1030</v>
      </c>
      <c r="B1983" t="s">
        <v>45</v>
      </c>
      <c r="C1983" t="s">
        <v>344</v>
      </c>
      <c r="D1983">
        <v>2005</v>
      </c>
      <c r="E1983">
        <v>32.4</v>
      </c>
      <c r="F1983">
        <v>9.1459999084472692</v>
      </c>
    </row>
    <row r="1984" spans="1:6" x14ac:dyDescent="0.45">
      <c r="A1984" t="s">
        <v>1030</v>
      </c>
      <c r="B1984" t="s">
        <v>45</v>
      </c>
      <c r="C1984" t="s">
        <v>344</v>
      </c>
      <c r="D1984">
        <v>2006</v>
      </c>
      <c r="E1984">
        <v>33.5</v>
      </c>
      <c r="F1984">
        <v>8.4519996643066406</v>
      </c>
    </row>
    <row r="1985" spans="1:6" x14ac:dyDescent="0.45">
      <c r="A1985" t="s">
        <v>1030</v>
      </c>
      <c r="B1985" t="s">
        <v>45</v>
      </c>
      <c r="C1985" t="s">
        <v>344</v>
      </c>
      <c r="D1985">
        <v>2007</v>
      </c>
      <c r="E1985">
        <v>34.1</v>
      </c>
      <c r="F1985">
        <v>8.2320003509521502</v>
      </c>
    </row>
    <row r="1986" spans="1:6" x14ac:dyDescent="0.45">
      <c r="A1986" t="s">
        <v>1030</v>
      </c>
      <c r="B1986" t="s">
        <v>45</v>
      </c>
      <c r="C1986" t="s">
        <v>344</v>
      </c>
      <c r="D1986">
        <v>2008</v>
      </c>
      <c r="E1986">
        <v>34.200000000000003</v>
      </c>
      <c r="F1986">
        <v>11.253999710083001</v>
      </c>
    </row>
    <row r="1987" spans="1:6" x14ac:dyDescent="0.45">
      <c r="A1987" t="s">
        <v>1030</v>
      </c>
      <c r="B1987" t="s">
        <v>45</v>
      </c>
      <c r="C1987" t="s">
        <v>344</v>
      </c>
      <c r="D1987">
        <v>2009</v>
      </c>
      <c r="E1987">
        <v>34.9</v>
      </c>
      <c r="F1987">
        <v>17.857000350952099</v>
      </c>
    </row>
    <row r="1988" spans="1:6" x14ac:dyDescent="0.45">
      <c r="A1988" t="s">
        <v>1030</v>
      </c>
      <c r="B1988" t="s">
        <v>45</v>
      </c>
      <c r="C1988" t="s">
        <v>344</v>
      </c>
      <c r="D1988">
        <v>2010</v>
      </c>
      <c r="E1988">
        <v>35.200000000000003</v>
      </c>
      <c r="F1988">
        <v>19.860000610351602</v>
      </c>
    </row>
    <row r="1989" spans="1:6" x14ac:dyDescent="0.45">
      <c r="A1989" t="s">
        <v>1030</v>
      </c>
      <c r="B1989" t="s">
        <v>45</v>
      </c>
      <c r="C1989" t="s">
        <v>344</v>
      </c>
      <c r="D1989">
        <v>2011</v>
      </c>
      <c r="E1989">
        <v>35.700000000000003</v>
      </c>
      <c r="F1989">
        <v>21.389999389648398</v>
      </c>
    </row>
    <row r="1990" spans="1:6" x14ac:dyDescent="0.45">
      <c r="A1990" t="s">
        <v>1030</v>
      </c>
      <c r="B1990" t="s">
        <v>45</v>
      </c>
      <c r="C1990" t="s">
        <v>344</v>
      </c>
      <c r="D1990">
        <v>2012</v>
      </c>
      <c r="E1990">
        <v>35.4</v>
      </c>
      <c r="F1990">
        <v>24.787000656127901</v>
      </c>
    </row>
    <row r="1991" spans="1:6" x14ac:dyDescent="0.45">
      <c r="A1991" t="s">
        <v>1030</v>
      </c>
      <c r="B1991" t="s">
        <v>45</v>
      </c>
      <c r="C1991" t="s">
        <v>344</v>
      </c>
      <c r="D1991">
        <v>2013</v>
      </c>
      <c r="E1991">
        <v>36.200000000000003</v>
      </c>
      <c r="F1991">
        <v>26.093999862670898</v>
      </c>
    </row>
    <row r="1992" spans="1:6" x14ac:dyDescent="0.45">
      <c r="A1992" t="s">
        <v>1030</v>
      </c>
      <c r="B1992" t="s">
        <v>45</v>
      </c>
      <c r="C1992" t="s">
        <v>344</v>
      </c>
      <c r="D1992">
        <v>2014</v>
      </c>
      <c r="E1992">
        <v>36.1</v>
      </c>
      <c r="F1992">
        <v>24.4409999847412</v>
      </c>
    </row>
    <row r="1993" spans="1:6" x14ac:dyDescent="0.45">
      <c r="A1993" t="s">
        <v>1030</v>
      </c>
      <c r="B1993" t="s">
        <v>45</v>
      </c>
      <c r="C1993" t="s">
        <v>344</v>
      </c>
      <c r="D1993">
        <v>2015</v>
      </c>
      <c r="E1993">
        <v>36.200000000000003</v>
      </c>
      <c r="F1993">
        <v>22.056999206543001</v>
      </c>
    </row>
    <row r="1994" spans="1:6" x14ac:dyDescent="0.45">
      <c r="A1994" t="s">
        <v>1030</v>
      </c>
      <c r="B1994" t="s">
        <v>45</v>
      </c>
      <c r="C1994" t="s">
        <v>344</v>
      </c>
      <c r="D1994">
        <v>2016</v>
      </c>
      <c r="E1994">
        <v>35.799999999999997</v>
      </c>
      <c r="F1994">
        <v>19.6350002288818</v>
      </c>
    </row>
    <row r="1995" spans="1:6" x14ac:dyDescent="0.45">
      <c r="A1995" t="s">
        <v>1030</v>
      </c>
      <c r="B1995" t="s">
        <v>45</v>
      </c>
      <c r="C1995" t="s">
        <v>344</v>
      </c>
      <c r="D1995">
        <v>2017</v>
      </c>
      <c r="E1995">
        <v>34.700000000000003</v>
      </c>
      <c r="F1995">
        <v>17.224000930786101</v>
      </c>
    </row>
    <row r="1996" spans="1:6" x14ac:dyDescent="0.45">
      <c r="A1996" t="s">
        <v>1030</v>
      </c>
      <c r="B1996" t="s">
        <v>45</v>
      </c>
      <c r="C1996" t="s">
        <v>344</v>
      </c>
      <c r="D1996">
        <v>2018</v>
      </c>
      <c r="E1996">
        <v>34.700000000000003</v>
      </c>
      <c r="F1996">
        <v>15.2550001144409</v>
      </c>
    </row>
    <row r="1997" spans="1:6" x14ac:dyDescent="0.45">
      <c r="A1997" t="s">
        <v>1030</v>
      </c>
      <c r="B1997" t="s">
        <v>45</v>
      </c>
      <c r="C1997" t="s">
        <v>344</v>
      </c>
      <c r="D1997">
        <v>2019</v>
      </c>
      <c r="E1997">
        <v>34.299999999999997</v>
      </c>
      <c r="F1997">
        <v>13.9589996337891</v>
      </c>
    </row>
    <row r="1998" spans="1:6" x14ac:dyDescent="0.45">
      <c r="A1998" t="s">
        <v>1031</v>
      </c>
      <c r="B1998" t="s">
        <v>88</v>
      </c>
      <c r="C1998" t="s">
        <v>347</v>
      </c>
      <c r="D1998">
        <v>1985</v>
      </c>
      <c r="E1998">
        <v>32.5</v>
      </c>
    </row>
    <row r="1999" spans="1:6" x14ac:dyDescent="0.45">
      <c r="A1999" t="s">
        <v>1031</v>
      </c>
      <c r="B1999" t="s">
        <v>88</v>
      </c>
      <c r="C1999" t="s">
        <v>347</v>
      </c>
      <c r="D1999">
        <v>1990</v>
      </c>
      <c r="E1999">
        <v>32.4</v>
      </c>
    </row>
    <row r="2000" spans="1:6" x14ac:dyDescent="0.45">
      <c r="A2000" t="s">
        <v>1031</v>
      </c>
      <c r="B2000" t="s">
        <v>88</v>
      </c>
      <c r="C2000" t="s">
        <v>347</v>
      </c>
      <c r="D2000">
        <v>1995</v>
      </c>
      <c r="E2000">
        <v>35.4</v>
      </c>
      <c r="F2000">
        <v>12.2700004577637</v>
      </c>
    </row>
    <row r="2001" spans="1:6" x14ac:dyDescent="0.45">
      <c r="A2001" t="s">
        <v>1031</v>
      </c>
      <c r="B2001" t="s">
        <v>88</v>
      </c>
      <c r="C2001" t="s">
        <v>347</v>
      </c>
      <c r="D2001">
        <v>2002</v>
      </c>
      <c r="E2001">
        <v>40.200000000000003</v>
      </c>
      <c r="F2001">
        <v>8.7600002288818395</v>
      </c>
    </row>
    <row r="2002" spans="1:6" x14ac:dyDescent="0.45">
      <c r="A2002" t="s">
        <v>1031</v>
      </c>
      <c r="B2002" t="s">
        <v>88</v>
      </c>
      <c r="C2002" t="s">
        <v>347</v>
      </c>
      <c r="D2002">
        <v>2006</v>
      </c>
      <c r="E2002">
        <v>39.700000000000003</v>
      </c>
      <c r="F2002">
        <v>6.5</v>
      </c>
    </row>
    <row r="2003" spans="1:6" x14ac:dyDescent="0.45">
      <c r="A2003" t="s">
        <v>1031</v>
      </c>
      <c r="B2003" t="s">
        <v>88</v>
      </c>
      <c r="C2003" t="s">
        <v>347</v>
      </c>
      <c r="D2003">
        <v>2009</v>
      </c>
      <c r="E2003">
        <v>36.1</v>
      </c>
      <c r="F2003">
        <v>5.8499999046325701</v>
      </c>
    </row>
    <row r="2004" spans="1:6" x14ac:dyDescent="0.45">
      <c r="A2004" t="s">
        <v>1031</v>
      </c>
      <c r="B2004" t="s">
        <v>88</v>
      </c>
      <c r="C2004" t="s">
        <v>347</v>
      </c>
      <c r="D2004">
        <v>2012</v>
      </c>
      <c r="E2004">
        <v>38.700000000000003</v>
      </c>
      <c r="F2004">
        <v>3.8800001144409202</v>
      </c>
    </row>
    <row r="2005" spans="1:6" x14ac:dyDescent="0.45">
      <c r="A2005" t="s">
        <v>1031</v>
      </c>
      <c r="B2005" t="s">
        <v>88</v>
      </c>
      <c r="C2005" t="s">
        <v>347</v>
      </c>
      <c r="D2005">
        <v>2016</v>
      </c>
      <c r="E2005">
        <v>39.299999999999997</v>
      </c>
      <c r="F2005">
        <v>4.2420001029968297</v>
      </c>
    </row>
    <row r="2006" spans="1:6" x14ac:dyDescent="0.45">
      <c r="A2006" t="s">
        <v>1031</v>
      </c>
      <c r="B2006" t="s">
        <v>88</v>
      </c>
      <c r="C2006" t="s">
        <v>347</v>
      </c>
      <c r="D2006">
        <v>2019</v>
      </c>
      <c r="E2006">
        <v>37.700000000000003</v>
      </c>
      <c r="F2006">
        <v>4.1979999542236301</v>
      </c>
    </row>
    <row r="2007" spans="1:6" x14ac:dyDescent="0.45">
      <c r="A2007" t="s">
        <v>1032</v>
      </c>
      <c r="B2007" t="s">
        <v>87</v>
      </c>
      <c r="C2007" t="s">
        <v>345</v>
      </c>
      <c r="D2007">
        <v>1995</v>
      </c>
      <c r="E2007">
        <v>42.6</v>
      </c>
      <c r="F2007">
        <v>15.829999923706101</v>
      </c>
    </row>
    <row r="2008" spans="1:6" x14ac:dyDescent="0.45">
      <c r="A2008" t="s">
        <v>1032</v>
      </c>
      <c r="B2008" t="s">
        <v>87</v>
      </c>
      <c r="C2008" t="s">
        <v>345</v>
      </c>
      <c r="D2008">
        <v>2015</v>
      </c>
      <c r="E2008">
        <v>43.7</v>
      </c>
      <c r="F2008">
        <v>24.090000152587901</v>
      </c>
    </row>
    <row r="2009" spans="1:6" x14ac:dyDescent="0.45">
      <c r="A2009" t="s">
        <v>1033</v>
      </c>
      <c r="B2009" t="s">
        <v>130</v>
      </c>
      <c r="C2009" t="s">
        <v>343</v>
      </c>
      <c r="D2009">
        <v>2009</v>
      </c>
      <c r="E2009">
        <v>35.4</v>
      </c>
      <c r="F2009">
        <v>13</v>
      </c>
    </row>
    <row r="2010" spans="1:6" x14ac:dyDescent="0.45">
      <c r="A2010" t="s">
        <v>1033</v>
      </c>
      <c r="B2010" t="s">
        <v>130</v>
      </c>
      <c r="C2010" t="s">
        <v>343</v>
      </c>
      <c r="D2010">
        <v>2014</v>
      </c>
      <c r="E2010">
        <v>34.200000000000003</v>
      </c>
      <c r="F2010">
        <v>17.3910007476807</v>
      </c>
    </row>
    <row r="2011" spans="1:6" x14ac:dyDescent="0.45">
      <c r="A2011" t="s">
        <v>1034</v>
      </c>
      <c r="B2011" t="s">
        <v>138</v>
      </c>
      <c r="C2011" t="s">
        <v>345</v>
      </c>
      <c r="D2011">
        <v>2022</v>
      </c>
      <c r="E2011">
        <v>39.200000000000003</v>
      </c>
    </row>
    <row r="2012" spans="1:6" x14ac:dyDescent="0.45">
      <c r="A2012" t="s">
        <v>1034</v>
      </c>
      <c r="B2012" t="s">
        <v>138</v>
      </c>
      <c r="C2012" t="s">
        <v>345</v>
      </c>
      <c r="D2012">
        <v>1999</v>
      </c>
      <c r="E2012">
        <v>57.5</v>
      </c>
      <c r="F2012">
        <v>13.6000003814697</v>
      </c>
    </row>
    <row r="2013" spans="1:6" x14ac:dyDescent="0.45">
      <c r="A2013" t="s">
        <v>1035</v>
      </c>
      <c r="B2013" t="s">
        <v>141</v>
      </c>
      <c r="C2013" t="s">
        <v>344</v>
      </c>
      <c r="D2013">
        <v>1975</v>
      </c>
      <c r="E2013">
        <v>24.3</v>
      </c>
    </row>
    <row r="2014" spans="1:6" x14ac:dyDescent="0.45">
      <c r="A2014" t="s">
        <v>1035</v>
      </c>
      <c r="B2014" t="s">
        <v>141</v>
      </c>
      <c r="C2014" t="s">
        <v>344</v>
      </c>
      <c r="D2014">
        <v>1981</v>
      </c>
      <c r="E2014">
        <v>22.9</v>
      </c>
    </row>
    <row r="2015" spans="1:6" x14ac:dyDescent="0.45">
      <c r="A2015" t="s">
        <v>1035</v>
      </c>
      <c r="B2015" t="s">
        <v>141</v>
      </c>
      <c r="C2015" t="s">
        <v>344</v>
      </c>
      <c r="D2015">
        <v>1987</v>
      </c>
      <c r="E2015">
        <v>23.1</v>
      </c>
    </row>
    <row r="2016" spans="1:6" x14ac:dyDescent="0.45">
      <c r="A2016" t="s">
        <v>1035</v>
      </c>
      <c r="B2016" t="s">
        <v>141</v>
      </c>
      <c r="C2016" t="s">
        <v>344</v>
      </c>
      <c r="D2016">
        <v>2020</v>
      </c>
      <c r="E2016">
        <v>28.9</v>
      </c>
    </row>
    <row r="2017" spans="1:6" x14ac:dyDescent="0.45">
      <c r="A2017" t="s">
        <v>1035</v>
      </c>
      <c r="B2017" t="s">
        <v>141</v>
      </c>
      <c r="C2017" t="s">
        <v>344</v>
      </c>
      <c r="D2017">
        <v>2021</v>
      </c>
      <c r="E2017">
        <v>29.8</v>
      </c>
    </row>
    <row r="2018" spans="1:6" x14ac:dyDescent="0.45">
      <c r="A2018" t="s">
        <v>1035</v>
      </c>
      <c r="B2018" t="s">
        <v>141</v>
      </c>
      <c r="C2018" t="s">
        <v>344</v>
      </c>
      <c r="D2018">
        <v>2022</v>
      </c>
      <c r="E2018">
        <v>31.6</v>
      </c>
    </row>
    <row r="2019" spans="1:6" x14ac:dyDescent="0.45">
      <c r="A2019" t="s">
        <v>1035</v>
      </c>
      <c r="B2019" t="s">
        <v>141</v>
      </c>
      <c r="C2019" t="s">
        <v>344</v>
      </c>
      <c r="D2019">
        <v>2023</v>
      </c>
      <c r="E2019">
        <v>29.3</v>
      </c>
    </row>
    <row r="2020" spans="1:6" x14ac:dyDescent="0.45">
      <c r="A2020" t="s">
        <v>1035</v>
      </c>
      <c r="B2020" t="s">
        <v>141</v>
      </c>
      <c r="C2020" t="s">
        <v>344</v>
      </c>
      <c r="D2020">
        <v>1992</v>
      </c>
      <c r="E2020">
        <v>24.9</v>
      </c>
      <c r="F2020">
        <v>5.7220001220703098</v>
      </c>
    </row>
    <row r="2021" spans="1:6" x14ac:dyDescent="0.45">
      <c r="A2021" t="s">
        <v>1035</v>
      </c>
      <c r="B2021" t="s">
        <v>141</v>
      </c>
      <c r="C2021" t="s">
        <v>344</v>
      </c>
      <c r="D2021">
        <v>1995</v>
      </c>
      <c r="E2021">
        <v>25.2</v>
      </c>
      <c r="F2021">
        <v>8.8970003128051793</v>
      </c>
    </row>
    <row r="2022" spans="1:6" x14ac:dyDescent="0.45">
      <c r="A2022" t="s">
        <v>1035</v>
      </c>
      <c r="B2022" t="s">
        <v>141</v>
      </c>
      <c r="C2022" t="s">
        <v>344</v>
      </c>
      <c r="D2022">
        <v>2000</v>
      </c>
      <c r="E2022">
        <v>27</v>
      </c>
      <c r="F2022">
        <v>5.4660000801086399</v>
      </c>
    </row>
    <row r="2023" spans="1:6" x14ac:dyDescent="0.45">
      <c r="A2023" t="s">
        <v>1035</v>
      </c>
      <c r="B2023" t="s">
        <v>141</v>
      </c>
      <c r="C2023" t="s">
        <v>344</v>
      </c>
      <c r="D2023">
        <v>2001</v>
      </c>
      <c r="E2023">
        <v>26.5</v>
      </c>
      <c r="F2023">
        <v>4.7300000190734899</v>
      </c>
    </row>
    <row r="2024" spans="1:6" x14ac:dyDescent="0.45">
      <c r="A2024" t="s">
        <v>1035</v>
      </c>
      <c r="B2024" t="s">
        <v>141</v>
      </c>
      <c r="C2024" t="s">
        <v>344</v>
      </c>
      <c r="D2024">
        <v>2002</v>
      </c>
      <c r="E2024">
        <v>26.2</v>
      </c>
      <c r="F2024">
        <v>4.9650001525878897</v>
      </c>
    </row>
    <row r="2025" spans="1:6" x14ac:dyDescent="0.45">
      <c r="A2025" t="s">
        <v>1035</v>
      </c>
      <c r="B2025" t="s">
        <v>141</v>
      </c>
      <c r="C2025" t="s">
        <v>344</v>
      </c>
      <c r="D2025">
        <v>2003</v>
      </c>
      <c r="E2025">
        <v>25.3</v>
      </c>
      <c r="F2025">
        <v>5.5549998283386204</v>
      </c>
    </row>
    <row r="2026" spans="1:6" x14ac:dyDescent="0.45">
      <c r="A2026" t="s">
        <v>1035</v>
      </c>
      <c r="B2026" t="s">
        <v>141</v>
      </c>
      <c r="C2026" t="s">
        <v>344</v>
      </c>
      <c r="D2026">
        <v>2004</v>
      </c>
      <c r="E2026">
        <v>26.1</v>
      </c>
      <c r="F2026">
        <v>6.6929998397827104</v>
      </c>
    </row>
    <row r="2027" spans="1:6" x14ac:dyDescent="0.45">
      <c r="A2027" t="s">
        <v>1035</v>
      </c>
      <c r="B2027" t="s">
        <v>141</v>
      </c>
      <c r="C2027" t="s">
        <v>344</v>
      </c>
      <c r="D2027">
        <v>2005</v>
      </c>
      <c r="E2027">
        <v>26.8</v>
      </c>
      <c r="F2027">
        <v>7.4860000610351598</v>
      </c>
    </row>
    <row r="2028" spans="1:6" x14ac:dyDescent="0.45">
      <c r="A2028" t="s">
        <v>1035</v>
      </c>
      <c r="B2028" t="s">
        <v>141</v>
      </c>
      <c r="C2028" t="s">
        <v>344</v>
      </c>
      <c r="D2028">
        <v>2006</v>
      </c>
      <c r="E2028">
        <v>26.4</v>
      </c>
      <c r="F2028">
        <v>7.06599998474121</v>
      </c>
    </row>
    <row r="2029" spans="1:6" x14ac:dyDescent="0.45">
      <c r="A2029" t="s">
        <v>1035</v>
      </c>
      <c r="B2029" t="s">
        <v>141</v>
      </c>
      <c r="C2029" t="s">
        <v>344</v>
      </c>
      <c r="D2029">
        <v>2007</v>
      </c>
      <c r="E2029">
        <v>27.1</v>
      </c>
      <c r="F2029">
        <v>6.1609997749328604</v>
      </c>
    </row>
    <row r="2030" spans="1:6" x14ac:dyDescent="0.45">
      <c r="A2030" t="s">
        <v>1035</v>
      </c>
      <c r="B2030" t="s">
        <v>141</v>
      </c>
      <c r="C2030" t="s">
        <v>344</v>
      </c>
      <c r="D2030">
        <v>2008</v>
      </c>
      <c r="E2030">
        <v>28.1</v>
      </c>
      <c r="F2030">
        <v>6.2350001335143999</v>
      </c>
    </row>
    <row r="2031" spans="1:6" x14ac:dyDescent="0.45">
      <c r="A2031" t="s">
        <v>1035</v>
      </c>
      <c r="B2031" t="s">
        <v>141</v>
      </c>
      <c r="C2031" t="s">
        <v>344</v>
      </c>
      <c r="D2031">
        <v>2009</v>
      </c>
      <c r="E2031">
        <v>27.3</v>
      </c>
      <c r="F2031">
        <v>8.3509998321533203</v>
      </c>
    </row>
    <row r="2032" spans="1:6" x14ac:dyDescent="0.45">
      <c r="A2032" t="s">
        <v>1035</v>
      </c>
      <c r="B2032" t="s">
        <v>141</v>
      </c>
      <c r="C2032" t="s">
        <v>344</v>
      </c>
      <c r="D2032">
        <v>2010</v>
      </c>
      <c r="E2032">
        <v>27.7</v>
      </c>
      <c r="F2032">
        <v>8.6099996566772496</v>
      </c>
    </row>
    <row r="2033" spans="1:6" x14ac:dyDescent="0.45">
      <c r="A2033" t="s">
        <v>1035</v>
      </c>
      <c r="B2033" t="s">
        <v>141</v>
      </c>
      <c r="C2033" t="s">
        <v>344</v>
      </c>
      <c r="D2033">
        <v>2011</v>
      </c>
      <c r="E2033">
        <v>27.6</v>
      </c>
      <c r="F2033">
        <v>7.8039999008178702</v>
      </c>
    </row>
    <row r="2034" spans="1:6" x14ac:dyDescent="0.45">
      <c r="A2034" t="s">
        <v>1035</v>
      </c>
      <c r="B2034" t="s">
        <v>141</v>
      </c>
      <c r="C2034" t="s">
        <v>344</v>
      </c>
      <c r="D2034">
        <v>2012</v>
      </c>
      <c r="E2034">
        <v>27.6</v>
      </c>
      <c r="F2034">
        <v>7.9759998321533203</v>
      </c>
    </row>
    <row r="2035" spans="1:6" x14ac:dyDescent="0.45">
      <c r="A2035" t="s">
        <v>1035</v>
      </c>
      <c r="B2035" t="s">
        <v>141</v>
      </c>
      <c r="C2035" t="s">
        <v>344</v>
      </c>
      <c r="D2035">
        <v>2013</v>
      </c>
      <c r="E2035">
        <v>28.8</v>
      </c>
      <c r="F2035">
        <v>8.0520000457763707</v>
      </c>
    </row>
    <row r="2036" spans="1:6" x14ac:dyDescent="0.45">
      <c r="A2036" t="s">
        <v>1035</v>
      </c>
      <c r="B2036" t="s">
        <v>141</v>
      </c>
      <c r="C2036" t="s">
        <v>344</v>
      </c>
      <c r="D2036">
        <v>2014</v>
      </c>
      <c r="E2036">
        <v>28.4</v>
      </c>
      <c r="F2036">
        <v>7.9530000686645499</v>
      </c>
    </row>
    <row r="2037" spans="1:6" x14ac:dyDescent="0.45">
      <c r="A2037" t="s">
        <v>1035</v>
      </c>
      <c r="B2037" t="s">
        <v>141</v>
      </c>
      <c r="C2037" t="s">
        <v>344</v>
      </c>
      <c r="D2037">
        <v>2015</v>
      </c>
      <c r="E2037">
        <v>29.2</v>
      </c>
      <c r="F2037">
        <v>7.4320001602172896</v>
      </c>
    </row>
    <row r="2038" spans="1:6" x14ac:dyDescent="0.45">
      <c r="A2038" t="s">
        <v>1035</v>
      </c>
      <c r="B2038" t="s">
        <v>141</v>
      </c>
      <c r="C2038" t="s">
        <v>344</v>
      </c>
      <c r="D2038">
        <v>2016</v>
      </c>
      <c r="E2038">
        <v>29.6</v>
      </c>
      <c r="F2038">
        <v>6.9899997711181596</v>
      </c>
    </row>
    <row r="2039" spans="1:6" x14ac:dyDescent="0.45">
      <c r="A2039" t="s">
        <v>1035</v>
      </c>
      <c r="B2039" t="s">
        <v>141</v>
      </c>
      <c r="C2039" t="s">
        <v>344</v>
      </c>
      <c r="D2039">
        <v>2017</v>
      </c>
      <c r="E2039">
        <v>28.8</v>
      </c>
      <c r="F2039">
        <v>6.71799993515015</v>
      </c>
    </row>
    <row r="2040" spans="1:6" x14ac:dyDescent="0.45">
      <c r="A2040" t="s">
        <v>1035</v>
      </c>
      <c r="B2040" t="s">
        <v>141</v>
      </c>
      <c r="C2040" t="s">
        <v>344</v>
      </c>
      <c r="D2040">
        <v>2018</v>
      </c>
      <c r="E2040">
        <v>30</v>
      </c>
      <c r="F2040">
        <v>6.3460001945495597</v>
      </c>
    </row>
    <row r="2041" spans="1:6" x14ac:dyDescent="0.45">
      <c r="A2041" t="s">
        <v>1035</v>
      </c>
      <c r="B2041" t="s">
        <v>141</v>
      </c>
      <c r="C2041" t="s">
        <v>344</v>
      </c>
      <c r="D2041">
        <v>2019</v>
      </c>
      <c r="E2041">
        <v>29.3</v>
      </c>
      <c r="F2041">
        <v>6.4759998321533203</v>
      </c>
    </row>
    <row r="2042" spans="1:6" x14ac:dyDescent="0.45">
      <c r="A2042" t="s">
        <v>1036</v>
      </c>
      <c r="B2042" t="s">
        <v>25</v>
      </c>
      <c r="C2042" t="s">
        <v>344</v>
      </c>
      <c r="D2042">
        <v>1982</v>
      </c>
      <c r="E2042">
        <v>36</v>
      </c>
    </row>
    <row r="2043" spans="1:6" x14ac:dyDescent="0.45">
      <c r="A2043" t="s">
        <v>1036</v>
      </c>
      <c r="B2043" t="s">
        <v>25</v>
      </c>
      <c r="C2043" t="s">
        <v>344</v>
      </c>
      <c r="D2043">
        <v>2020</v>
      </c>
      <c r="E2043">
        <v>33.700000000000003</v>
      </c>
    </row>
    <row r="2044" spans="1:6" x14ac:dyDescent="0.45">
      <c r="A2044" t="s">
        <v>1036</v>
      </c>
      <c r="B2044" t="s">
        <v>25</v>
      </c>
      <c r="C2044" t="s">
        <v>344</v>
      </c>
      <c r="D2044">
        <v>2021</v>
      </c>
      <c r="E2044">
        <v>33.799999999999997</v>
      </c>
    </row>
    <row r="2045" spans="1:6" x14ac:dyDescent="0.45">
      <c r="A2045" t="s">
        <v>1036</v>
      </c>
      <c r="B2045" t="s">
        <v>25</v>
      </c>
      <c r="C2045" t="s">
        <v>344</v>
      </c>
      <c r="D2045">
        <v>2022</v>
      </c>
      <c r="E2045">
        <v>33.799999999999997</v>
      </c>
    </row>
    <row r="2046" spans="1:6" x14ac:dyDescent="0.45">
      <c r="A2046" t="s">
        <v>1036</v>
      </c>
      <c r="B2046" t="s">
        <v>25</v>
      </c>
      <c r="C2046" t="s">
        <v>344</v>
      </c>
      <c r="D2046">
        <v>1992</v>
      </c>
      <c r="E2046">
        <v>33.9</v>
      </c>
      <c r="F2046">
        <v>2.8110001087188698</v>
      </c>
    </row>
    <row r="2047" spans="1:6" x14ac:dyDescent="0.45">
      <c r="A2047" t="s">
        <v>1036</v>
      </c>
      <c r="B2047" t="s">
        <v>25</v>
      </c>
      <c r="C2047" t="s">
        <v>344</v>
      </c>
      <c r="D2047">
        <v>2000</v>
      </c>
      <c r="E2047">
        <v>33.4</v>
      </c>
      <c r="F2047">
        <v>2.6659998893737802</v>
      </c>
    </row>
    <row r="2048" spans="1:6" x14ac:dyDescent="0.45">
      <c r="A2048" t="s">
        <v>1036</v>
      </c>
      <c r="B2048" t="s">
        <v>25</v>
      </c>
      <c r="C2048" t="s">
        <v>344</v>
      </c>
      <c r="D2048">
        <v>2002</v>
      </c>
      <c r="E2048">
        <v>31.7</v>
      </c>
      <c r="F2048">
        <v>2.92400002479553</v>
      </c>
    </row>
    <row r="2049" spans="1:6" x14ac:dyDescent="0.45">
      <c r="A2049" t="s">
        <v>1036</v>
      </c>
      <c r="B2049" t="s">
        <v>25</v>
      </c>
      <c r="C2049" t="s">
        <v>344</v>
      </c>
      <c r="D2049">
        <v>2004</v>
      </c>
      <c r="E2049">
        <v>31.6</v>
      </c>
      <c r="F2049">
        <v>4.31599998474121</v>
      </c>
    </row>
    <row r="2050" spans="1:6" x14ac:dyDescent="0.45">
      <c r="A2050" t="s">
        <v>1036</v>
      </c>
      <c r="B2050" t="s">
        <v>25</v>
      </c>
      <c r="C2050" t="s">
        <v>344</v>
      </c>
      <c r="D2050">
        <v>2006</v>
      </c>
      <c r="E2050">
        <v>33.9</v>
      </c>
      <c r="F2050">
        <v>4</v>
      </c>
    </row>
    <row r="2051" spans="1:6" x14ac:dyDescent="0.45">
      <c r="A2051" t="s">
        <v>1036</v>
      </c>
      <c r="B2051" t="s">
        <v>25</v>
      </c>
      <c r="C2051" t="s">
        <v>344</v>
      </c>
      <c r="D2051">
        <v>2007</v>
      </c>
      <c r="E2051">
        <v>34.299999999999997</v>
      </c>
      <c r="F2051">
        <v>3.65199995040894</v>
      </c>
    </row>
    <row r="2052" spans="1:6" x14ac:dyDescent="0.45">
      <c r="A2052" t="s">
        <v>1036</v>
      </c>
      <c r="B2052" t="s">
        <v>25</v>
      </c>
      <c r="C2052" t="s">
        <v>344</v>
      </c>
      <c r="D2052">
        <v>2008</v>
      </c>
      <c r="E2052">
        <v>33.799999999999997</v>
      </c>
      <c r="F2052">
        <v>3.3499999046325701</v>
      </c>
    </row>
    <row r="2053" spans="1:6" x14ac:dyDescent="0.45">
      <c r="A2053" t="s">
        <v>1036</v>
      </c>
      <c r="B2053" t="s">
        <v>25</v>
      </c>
      <c r="C2053" t="s">
        <v>344</v>
      </c>
      <c r="D2053">
        <v>2009</v>
      </c>
      <c r="E2053">
        <v>32.9</v>
      </c>
      <c r="F2053">
        <v>4.1160001754760698</v>
      </c>
    </row>
    <row r="2054" spans="1:6" x14ac:dyDescent="0.45">
      <c r="A2054" t="s">
        <v>1036</v>
      </c>
      <c r="B2054" t="s">
        <v>25</v>
      </c>
      <c r="C2054" t="s">
        <v>344</v>
      </c>
      <c r="D2054">
        <v>2010</v>
      </c>
      <c r="E2054">
        <v>32.6</v>
      </c>
      <c r="F2054">
        <v>4.8070001602172896</v>
      </c>
    </row>
    <row r="2055" spans="1:6" x14ac:dyDescent="0.45">
      <c r="A2055" t="s">
        <v>1036</v>
      </c>
      <c r="B2055" t="s">
        <v>25</v>
      </c>
      <c r="C2055" t="s">
        <v>344</v>
      </c>
      <c r="D2055">
        <v>2011</v>
      </c>
      <c r="E2055">
        <v>31.7</v>
      </c>
      <c r="F2055">
        <v>4.4079999923706099</v>
      </c>
    </row>
    <row r="2056" spans="1:6" x14ac:dyDescent="0.45">
      <c r="A2056" t="s">
        <v>1036</v>
      </c>
      <c r="B2056" t="s">
        <v>25</v>
      </c>
      <c r="C2056" t="s">
        <v>344</v>
      </c>
      <c r="D2056">
        <v>2012</v>
      </c>
      <c r="E2056">
        <v>31.6</v>
      </c>
      <c r="F2056">
        <v>4.4850001335143999</v>
      </c>
    </row>
    <row r="2057" spans="1:6" x14ac:dyDescent="0.45">
      <c r="A2057" t="s">
        <v>1036</v>
      </c>
      <c r="B2057" t="s">
        <v>25</v>
      </c>
      <c r="C2057" t="s">
        <v>344</v>
      </c>
      <c r="D2057">
        <v>2013</v>
      </c>
      <c r="E2057">
        <v>32.5</v>
      </c>
      <c r="F2057">
        <v>4.7470002174377397</v>
      </c>
    </row>
    <row r="2058" spans="1:6" x14ac:dyDescent="0.45">
      <c r="A2058" t="s">
        <v>1036</v>
      </c>
      <c r="B2058" t="s">
        <v>25</v>
      </c>
      <c r="C2058" t="s">
        <v>344</v>
      </c>
      <c r="D2058">
        <v>2014</v>
      </c>
      <c r="E2058">
        <v>32.5</v>
      </c>
      <c r="F2058">
        <v>4.8260002136230504</v>
      </c>
    </row>
    <row r="2059" spans="1:6" x14ac:dyDescent="0.45">
      <c r="A2059" t="s">
        <v>1036</v>
      </c>
      <c r="B2059" t="s">
        <v>25</v>
      </c>
      <c r="C2059" t="s">
        <v>344</v>
      </c>
      <c r="D2059">
        <v>2015</v>
      </c>
      <c r="E2059">
        <v>32.299999999999997</v>
      </c>
      <c r="F2059">
        <v>4.8010001182556197</v>
      </c>
    </row>
    <row r="2060" spans="1:6" x14ac:dyDescent="0.45">
      <c r="A2060" t="s">
        <v>1036</v>
      </c>
      <c r="B2060" t="s">
        <v>25</v>
      </c>
      <c r="C2060" t="s">
        <v>344</v>
      </c>
      <c r="D2060">
        <v>2016</v>
      </c>
      <c r="E2060">
        <v>33</v>
      </c>
      <c r="F2060">
        <v>4.9180002212524396</v>
      </c>
    </row>
    <row r="2061" spans="1:6" x14ac:dyDescent="0.45">
      <c r="A2061" t="s">
        <v>1036</v>
      </c>
      <c r="B2061" t="s">
        <v>25</v>
      </c>
      <c r="C2061" t="s">
        <v>344</v>
      </c>
      <c r="D2061">
        <v>2017</v>
      </c>
      <c r="E2061">
        <v>32.700000000000003</v>
      </c>
      <c r="F2061">
        <v>4.7969999313354501</v>
      </c>
    </row>
    <row r="2062" spans="1:6" x14ac:dyDescent="0.45">
      <c r="A2062" t="s">
        <v>1036</v>
      </c>
      <c r="B2062" t="s">
        <v>25</v>
      </c>
      <c r="C2062" t="s">
        <v>344</v>
      </c>
      <c r="D2062">
        <v>2018</v>
      </c>
      <c r="E2062">
        <v>33.1</v>
      </c>
      <c r="F2062">
        <v>4.7129998207092303</v>
      </c>
    </row>
    <row r="2063" spans="1:6" x14ac:dyDescent="0.45">
      <c r="A2063" t="s">
        <v>1036</v>
      </c>
      <c r="B2063" t="s">
        <v>25</v>
      </c>
      <c r="C2063" t="s">
        <v>344</v>
      </c>
      <c r="D2063">
        <v>2019</v>
      </c>
      <c r="E2063">
        <v>34</v>
      </c>
      <c r="F2063">
        <v>4.5809998512268102</v>
      </c>
    </row>
    <row r="2064" spans="1:6" x14ac:dyDescent="0.45">
      <c r="A2064" t="s">
        <v>1037</v>
      </c>
      <c r="B2064" t="s">
        <v>144</v>
      </c>
      <c r="C2064" t="s">
        <v>342</v>
      </c>
      <c r="D2064">
        <v>2022</v>
      </c>
      <c r="E2064">
        <v>26.6</v>
      </c>
    </row>
    <row r="2065" spans="1:6" x14ac:dyDescent="0.45">
      <c r="A2065" t="s">
        <v>1037</v>
      </c>
      <c r="B2065" t="s">
        <v>144</v>
      </c>
      <c r="C2065" t="s">
        <v>342</v>
      </c>
      <c r="D2065">
        <v>1996</v>
      </c>
      <c r="E2065">
        <v>35.200000000000003</v>
      </c>
      <c r="F2065">
        <v>7.3020000457763699</v>
      </c>
    </row>
    <row r="2066" spans="1:6" x14ac:dyDescent="0.45">
      <c r="A2066" t="s">
        <v>1037</v>
      </c>
      <c r="B2066" t="s">
        <v>144</v>
      </c>
      <c r="C2066" t="s">
        <v>342</v>
      </c>
      <c r="D2066">
        <v>2003</v>
      </c>
      <c r="E2066">
        <v>37.5</v>
      </c>
      <c r="F2066">
        <v>10.2799997329712</v>
      </c>
    </row>
    <row r="2067" spans="1:6" x14ac:dyDescent="0.45">
      <c r="A2067" t="s">
        <v>1037</v>
      </c>
      <c r="B2067" t="s">
        <v>144</v>
      </c>
      <c r="C2067" t="s">
        <v>342</v>
      </c>
      <c r="D2067">
        <v>2006</v>
      </c>
      <c r="E2067">
        <v>40.1</v>
      </c>
      <c r="F2067">
        <v>8.1700000762939506</v>
      </c>
    </row>
    <row r="2068" spans="1:6" x14ac:dyDescent="0.45">
      <c r="A2068" t="s">
        <v>1037</v>
      </c>
      <c r="B2068" t="s">
        <v>144</v>
      </c>
      <c r="C2068" t="s">
        <v>342</v>
      </c>
      <c r="D2068">
        <v>2009</v>
      </c>
      <c r="E2068">
        <v>40.4</v>
      </c>
      <c r="F2068">
        <v>8.1400003433227504</v>
      </c>
    </row>
    <row r="2069" spans="1:6" x14ac:dyDescent="0.45">
      <c r="A2069" t="s">
        <v>1038</v>
      </c>
      <c r="B2069" t="s">
        <v>148</v>
      </c>
      <c r="C2069" t="s">
        <v>344</v>
      </c>
      <c r="D2069">
        <v>2021</v>
      </c>
      <c r="E2069">
        <v>32.4</v>
      </c>
    </row>
    <row r="2070" spans="1:6" x14ac:dyDescent="0.45">
      <c r="A2070" t="s">
        <v>1038</v>
      </c>
      <c r="B2070" t="s">
        <v>148</v>
      </c>
      <c r="C2070" t="s">
        <v>344</v>
      </c>
      <c r="D2070">
        <v>2022</v>
      </c>
      <c r="E2070">
        <v>39.5</v>
      </c>
    </row>
    <row r="2071" spans="1:6" x14ac:dyDescent="0.45">
      <c r="A2071" t="s">
        <v>1038</v>
      </c>
      <c r="B2071" t="s">
        <v>148</v>
      </c>
      <c r="C2071" t="s">
        <v>344</v>
      </c>
      <c r="D2071">
        <v>2023</v>
      </c>
      <c r="E2071">
        <v>38</v>
      </c>
    </row>
    <row r="2072" spans="1:6" x14ac:dyDescent="0.45">
      <c r="A2072" t="s">
        <v>1038</v>
      </c>
      <c r="B2072" t="s">
        <v>148</v>
      </c>
      <c r="C2072" t="s">
        <v>344</v>
      </c>
      <c r="D2072">
        <v>2024</v>
      </c>
      <c r="E2072">
        <v>36.1</v>
      </c>
    </row>
    <row r="2073" spans="1:6" x14ac:dyDescent="0.45">
      <c r="A2073" t="s">
        <v>1038</v>
      </c>
      <c r="B2073" t="s">
        <v>148</v>
      </c>
      <c r="C2073" t="s">
        <v>344</v>
      </c>
      <c r="D2073">
        <v>1999</v>
      </c>
      <c r="E2073">
        <v>29.5</v>
      </c>
      <c r="F2073">
        <v>15.3999996185303</v>
      </c>
    </row>
    <row r="2074" spans="1:6" x14ac:dyDescent="0.45">
      <c r="A2074" t="s">
        <v>1038</v>
      </c>
      <c r="B2074" t="s">
        <v>148</v>
      </c>
      <c r="C2074" t="s">
        <v>344</v>
      </c>
      <c r="D2074">
        <v>2003</v>
      </c>
      <c r="E2074">
        <v>32.700000000000003</v>
      </c>
      <c r="F2074">
        <v>13.925000190734901</v>
      </c>
    </row>
    <row r="2075" spans="1:6" x14ac:dyDescent="0.45">
      <c r="A2075" t="s">
        <v>1038</v>
      </c>
      <c r="B2075" t="s">
        <v>148</v>
      </c>
      <c r="C2075" t="s">
        <v>344</v>
      </c>
      <c r="D2075">
        <v>2004</v>
      </c>
      <c r="E2075">
        <v>33.6</v>
      </c>
      <c r="F2075">
        <v>13.453000068664601</v>
      </c>
    </row>
    <row r="2076" spans="1:6" x14ac:dyDescent="0.45">
      <c r="A2076" t="s">
        <v>1038</v>
      </c>
      <c r="B2076" t="s">
        <v>148</v>
      </c>
      <c r="C2076" t="s">
        <v>344</v>
      </c>
      <c r="D2076">
        <v>2007</v>
      </c>
      <c r="E2076">
        <v>32.200000000000003</v>
      </c>
      <c r="F2076">
        <v>11.7959995269775</v>
      </c>
    </row>
    <row r="2077" spans="1:6" x14ac:dyDescent="0.45">
      <c r="A2077" t="s">
        <v>1038</v>
      </c>
      <c r="B2077" t="s">
        <v>148</v>
      </c>
      <c r="C2077" t="s">
        <v>344</v>
      </c>
      <c r="D2077">
        <v>2009</v>
      </c>
      <c r="E2077">
        <v>30.8</v>
      </c>
      <c r="F2077">
        <v>11.5</v>
      </c>
    </row>
    <row r="2078" spans="1:6" x14ac:dyDescent="0.45">
      <c r="A2078" t="s">
        <v>1038</v>
      </c>
      <c r="B2078" t="s">
        <v>148</v>
      </c>
      <c r="C2078" t="s">
        <v>344</v>
      </c>
      <c r="D2078">
        <v>2015</v>
      </c>
      <c r="E2078">
        <v>34</v>
      </c>
      <c r="F2078">
        <v>11.501000404357899</v>
      </c>
    </row>
    <row r="2079" spans="1:6" x14ac:dyDescent="0.45">
      <c r="A2079" t="s">
        <v>1039</v>
      </c>
      <c r="B2079" t="s">
        <v>156</v>
      </c>
      <c r="C2079" t="s">
        <v>343</v>
      </c>
      <c r="D2079">
        <v>1991</v>
      </c>
      <c r="E2079">
        <v>35.299999999999997</v>
      </c>
      <c r="F2079">
        <v>3.5999999046325701</v>
      </c>
    </row>
    <row r="2080" spans="1:6" x14ac:dyDescent="0.45">
      <c r="A2080" t="s">
        <v>1039</v>
      </c>
      <c r="B2080" t="s">
        <v>156</v>
      </c>
      <c r="C2080" t="s">
        <v>343</v>
      </c>
      <c r="D2080">
        <v>2000</v>
      </c>
      <c r="E2080">
        <v>37.299999999999997</v>
      </c>
      <c r="F2080">
        <v>3.0710000991821298</v>
      </c>
    </row>
    <row r="2081" spans="1:6" x14ac:dyDescent="0.45">
      <c r="A2081" t="s">
        <v>1039</v>
      </c>
      <c r="B2081" t="s">
        <v>156</v>
      </c>
      <c r="C2081" t="s">
        <v>343</v>
      </c>
      <c r="D2081">
        <v>2007</v>
      </c>
      <c r="E2081">
        <v>40.299999999999997</v>
      </c>
      <c r="F2081">
        <v>2.90199995040894</v>
      </c>
    </row>
    <row r="2082" spans="1:6" x14ac:dyDescent="0.45">
      <c r="A2082" t="s">
        <v>1039</v>
      </c>
      <c r="B2082" t="s">
        <v>156</v>
      </c>
      <c r="C2082" t="s">
        <v>343</v>
      </c>
      <c r="D2082">
        <v>2011</v>
      </c>
      <c r="E2082">
        <v>37.799999999999997</v>
      </c>
      <c r="F2082">
        <v>3.4700000286102299</v>
      </c>
    </row>
    <row r="2083" spans="1:6" x14ac:dyDescent="0.45">
      <c r="A2083" t="s">
        <v>1039</v>
      </c>
      <c r="B2083" t="s">
        <v>156</v>
      </c>
      <c r="C2083" t="s">
        <v>343</v>
      </c>
      <c r="D2083">
        <v>2018</v>
      </c>
      <c r="E2083">
        <v>40.5</v>
      </c>
      <c r="F2083">
        <v>1.9900000095367401</v>
      </c>
    </row>
    <row r="2084" spans="1:6" x14ac:dyDescent="0.45">
      <c r="A2084" t="s">
        <v>1040</v>
      </c>
      <c r="B2084" t="s">
        <v>147</v>
      </c>
      <c r="C2084" t="s">
        <v>346</v>
      </c>
      <c r="D2084">
        <v>1981</v>
      </c>
      <c r="E2084">
        <v>45.2</v>
      </c>
    </row>
    <row r="2085" spans="1:6" x14ac:dyDescent="0.45">
      <c r="A2085" t="s">
        <v>1040</v>
      </c>
      <c r="B2085" t="s">
        <v>147</v>
      </c>
      <c r="C2085" t="s">
        <v>346</v>
      </c>
      <c r="D2085">
        <v>1988</v>
      </c>
      <c r="E2085">
        <v>43.8</v>
      </c>
    </row>
    <row r="2086" spans="1:6" x14ac:dyDescent="0.45">
      <c r="A2086" t="s">
        <v>1040</v>
      </c>
      <c r="B2086" t="s">
        <v>147</v>
      </c>
      <c r="C2086" t="s">
        <v>346</v>
      </c>
      <c r="D2086">
        <v>1990</v>
      </c>
      <c r="E2086">
        <v>45.3</v>
      </c>
    </row>
    <row r="2087" spans="1:6" x14ac:dyDescent="0.45">
      <c r="A2087" t="s">
        <v>1040</v>
      </c>
      <c r="B2087" t="s">
        <v>147</v>
      </c>
      <c r="C2087" t="s">
        <v>346</v>
      </c>
      <c r="D2087">
        <v>2020</v>
      </c>
      <c r="E2087">
        <v>35</v>
      </c>
    </row>
    <row r="2088" spans="1:6" x14ac:dyDescent="0.45">
      <c r="A2088" t="s">
        <v>1040</v>
      </c>
      <c r="B2088" t="s">
        <v>147</v>
      </c>
      <c r="C2088" t="s">
        <v>346</v>
      </c>
      <c r="D2088">
        <v>2021</v>
      </c>
      <c r="E2088">
        <v>34.9</v>
      </c>
    </row>
    <row r="2089" spans="1:6" x14ac:dyDescent="0.45">
      <c r="A2089" t="s">
        <v>1040</v>
      </c>
      <c r="B2089" t="s">
        <v>147</v>
      </c>
      <c r="C2089" t="s">
        <v>346</v>
      </c>
      <c r="D2089">
        <v>2022</v>
      </c>
      <c r="E2089">
        <v>34.299999999999997</v>
      </c>
    </row>
    <row r="2090" spans="1:6" x14ac:dyDescent="0.45">
      <c r="A2090" t="s">
        <v>1040</v>
      </c>
      <c r="B2090" t="s">
        <v>147</v>
      </c>
      <c r="C2090" t="s">
        <v>346</v>
      </c>
      <c r="D2090">
        <v>2023</v>
      </c>
      <c r="E2090">
        <v>33.5</v>
      </c>
    </row>
    <row r="2091" spans="1:6" x14ac:dyDescent="0.45">
      <c r="A2091" t="s">
        <v>1040</v>
      </c>
      <c r="B2091" t="s">
        <v>147</v>
      </c>
      <c r="C2091" t="s">
        <v>346</v>
      </c>
      <c r="D2091">
        <v>1992</v>
      </c>
      <c r="E2091">
        <v>47.9</v>
      </c>
      <c r="F2091">
        <v>1.3500000238418599</v>
      </c>
    </row>
    <row r="2092" spans="1:6" x14ac:dyDescent="0.45">
      <c r="A2092" t="s">
        <v>1040</v>
      </c>
      <c r="B2092" t="s">
        <v>147</v>
      </c>
      <c r="C2092" t="s">
        <v>346</v>
      </c>
      <c r="D2092">
        <v>1994</v>
      </c>
      <c r="E2092">
        <v>43.5</v>
      </c>
      <c r="F2092">
        <v>1.3470000028610201</v>
      </c>
    </row>
    <row r="2093" spans="1:6" x14ac:dyDescent="0.45">
      <c r="A2093" t="s">
        <v>1040</v>
      </c>
      <c r="B2093" t="s">
        <v>147</v>
      </c>
      <c r="C2093" t="s">
        <v>346</v>
      </c>
      <c r="D2093">
        <v>1996</v>
      </c>
      <c r="E2093">
        <v>42.9</v>
      </c>
      <c r="F2093">
        <v>1.07099997997284</v>
      </c>
    </row>
    <row r="2094" spans="1:6" x14ac:dyDescent="0.45">
      <c r="A2094" t="s">
        <v>1040</v>
      </c>
      <c r="B2094" t="s">
        <v>147</v>
      </c>
      <c r="C2094" t="s">
        <v>346</v>
      </c>
      <c r="D2094">
        <v>1998</v>
      </c>
      <c r="E2094">
        <v>41.5</v>
      </c>
      <c r="F2094">
        <v>3.4040000438690199</v>
      </c>
    </row>
    <row r="2095" spans="1:6" x14ac:dyDescent="0.45">
      <c r="A2095" t="s">
        <v>1040</v>
      </c>
      <c r="B2095" t="s">
        <v>147</v>
      </c>
      <c r="C2095" t="s">
        <v>346</v>
      </c>
      <c r="D2095">
        <v>1999</v>
      </c>
      <c r="E2095">
        <v>43.1</v>
      </c>
      <c r="F2095">
        <v>2.96799993515015</v>
      </c>
    </row>
    <row r="2096" spans="1:6" x14ac:dyDescent="0.45">
      <c r="A2096" t="s">
        <v>1040</v>
      </c>
      <c r="B2096" t="s">
        <v>147</v>
      </c>
      <c r="C2096" t="s">
        <v>346</v>
      </c>
      <c r="D2096">
        <v>2000</v>
      </c>
      <c r="E2096">
        <v>42.8</v>
      </c>
      <c r="F2096">
        <v>2.3889999389648402</v>
      </c>
    </row>
    <row r="2097" spans="1:6" x14ac:dyDescent="0.45">
      <c r="A2097" t="s">
        <v>1040</v>
      </c>
      <c r="B2097" t="s">
        <v>147</v>
      </c>
      <c r="C2097" t="s">
        <v>346</v>
      </c>
      <c r="D2097">
        <v>2002</v>
      </c>
      <c r="E2097">
        <v>41.9</v>
      </c>
      <c r="F2097">
        <v>1.8200000524520901</v>
      </c>
    </row>
    <row r="2098" spans="1:6" x14ac:dyDescent="0.45">
      <c r="A2098" t="s">
        <v>1040</v>
      </c>
      <c r="B2098" t="s">
        <v>147</v>
      </c>
      <c r="C2098" t="s">
        <v>346</v>
      </c>
      <c r="D2098">
        <v>2004</v>
      </c>
      <c r="E2098">
        <v>42.5</v>
      </c>
      <c r="F2098">
        <v>1.5099999904632599</v>
      </c>
    </row>
    <row r="2099" spans="1:6" x14ac:dyDescent="0.45">
      <c r="A2099" t="s">
        <v>1040</v>
      </c>
      <c r="B2099" t="s">
        <v>147</v>
      </c>
      <c r="C2099" t="s">
        <v>346</v>
      </c>
      <c r="D2099">
        <v>2006</v>
      </c>
      <c r="E2099">
        <v>41.8</v>
      </c>
      <c r="F2099">
        <v>1.2200000286102299</v>
      </c>
    </row>
    <row r="2100" spans="1:6" x14ac:dyDescent="0.45">
      <c r="A2100" t="s">
        <v>1040</v>
      </c>
      <c r="B2100" t="s">
        <v>147</v>
      </c>
      <c r="C2100" t="s">
        <v>346</v>
      </c>
      <c r="D2100">
        <v>2007</v>
      </c>
      <c r="E2100">
        <v>39.799999999999997</v>
      </c>
      <c r="F2100">
        <v>1.1799999475479099</v>
      </c>
    </row>
    <row r="2101" spans="1:6" x14ac:dyDescent="0.45">
      <c r="A2101" t="s">
        <v>1040</v>
      </c>
      <c r="B2101" t="s">
        <v>147</v>
      </c>
      <c r="C2101" t="s">
        <v>346</v>
      </c>
      <c r="D2101">
        <v>2008</v>
      </c>
      <c r="E2101">
        <v>40.299999999999997</v>
      </c>
      <c r="F2101">
        <v>1.1799999475479099</v>
      </c>
    </row>
    <row r="2102" spans="1:6" x14ac:dyDescent="0.45">
      <c r="A2102" t="s">
        <v>1040</v>
      </c>
      <c r="B2102" t="s">
        <v>147</v>
      </c>
      <c r="C2102" t="s">
        <v>346</v>
      </c>
      <c r="D2102">
        <v>2009</v>
      </c>
      <c r="E2102">
        <v>39.6</v>
      </c>
      <c r="F2102">
        <v>0.93599998950958296</v>
      </c>
    </row>
    <row r="2103" spans="1:6" x14ac:dyDescent="0.45">
      <c r="A2103" t="s">
        <v>1040</v>
      </c>
      <c r="B2103" t="s">
        <v>147</v>
      </c>
      <c r="C2103" t="s">
        <v>346</v>
      </c>
      <c r="D2103">
        <v>2010</v>
      </c>
      <c r="E2103">
        <v>39.4</v>
      </c>
      <c r="F2103">
        <v>0.62199997901916504</v>
      </c>
    </row>
    <row r="2104" spans="1:6" x14ac:dyDescent="0.45">
      <c r="A2104" t="s">
        <v>1040</v>
      </c>
      <c r="B2104" t="s">
        <v>147</v>
      </c>
      <c r="C2104" t="s">
        <v>346</v>
      </c>
      <c r="D2104">
        <v>2011</v>
      </c>
      <c r="E2104">
        <v>37.5</v>
      </c>
      <c r="F2104">
        <v>0.66000002622604403</v>
      </c>
    </row>
    <row r="2105" spans="1:6" x14ac:dyDescent="0.45">
      <c r="A2105" t="s">
        <v>1040</v>
      </c>
      <c r="B2105" t="s">
        <v>147</v>
      </c>
      <c r="C2105" t="s">
        <v>346</v>
      </c>
      <c r="D2105">
        <v>2012</v>
      </c>
      <c r="E2105">
        <v>39.299999999999997</v>
      </c>
      <c r="F2105">
        <v>0.57999998331069902</v>
      </c>
    </row>
    <row r="2106" spans="1:6" x14ac:dyDescent="0.45">
      <c r="A2106" t="s">
        <v>1040</v>
      </c>
      <c r="B2106" t="s">
        <v>147</v>
      </c>
      <c r="C2106" t="s">
        <v>346</v>
      </c>
      <c r="D2106">
        <v>2013</v>
      </c>
      <c r="E2106">
        <v>37.799999999999997</v>
      </c>
      <c r="F2106">
        <v>0.48899999260902399</v>
      </c>
    </row>
    <row r="2107" spans="1:6" x14ac:dyDescent="0.45">
      <c r="A2107" t="s">
        <v>1040</v>
      </c>
      <c r="B2107" t="s">
        <v>147</v>
      </c>
      <c r="C2107" t="s">
        <v>346</v>
      </c>
      <c r="D2107">
        <v>2014</v>
      </c>
      <c r="E2107">
        <v>37</v>
      </c>
      <c r="F2107">
        <v>0.575999975204468</v>
      </c>
    </row>
    <row r="2108" spans="1:6" x14ac:dyDescent="0.45">
      <c r="A2108" t="s">
        <v>1040</v>
      </c>
      <c r="B2108" t="s">
        <v>147</v>
      </c>
      <c r="C2108" t="s">
        <v>346</v>
      </c>
      <c r="D2108">
        <v>2015</v>
      </c>
      <c r="E2108">
        <v>36</v>
      </c>
      <c r="F2108">
        <v>0.59700000286102295</v>
      </c>
    </row>
    <row r="2109" spans="1:6" x14ac:dyDescent="0.45">
      <c r="A2109" t="s">
        <v>1040</v>
      </c>
      <c r="B2109" t="s">
        <v>147</v>
      </c>
      <c r="C2109" t="s">
        <v>346</v>
      </c>
      <c r="D2109">
        <v>2016</v>
      </c>
      <c r="E2109">
        <v>36.700000000000003</v>
      </c>
      <c r="F2109">
        <v>0.68800002336502097</v>
      </c>
    </row>
    <row r="2110" spans="1:6" x14ac:dyDescent="0.45">
      <c r="A2110" t="s">
        <v>1040</v>
      </c>
      <c r="B2110" t="s">
        <v>147</v>
      </c>
      <c r="C2110" t="s">
        <v>346</v>
      </c>
      <c r="D2110">
        <v>2017</v>
      </c>
      <c r="E2110">
        <v>36.4</v>
      </c>
      <c r="F2110">
        <v>0.82999998331069902</v>
      </c>
    </row>
    <row r="2111" spans="1:6" x14ac:dyDescent="0.45">
      <c r="A2111" t="s">
        <v>1040</v>
      </c>
      <c r="B2111" t="s">
        <v>147</v>
      </c>
      <c r="C2111" t="s">
        <v>346</v>
      </c>
      <c r="D2111">
        <v>2018</v>
      </c>
      <c r="E2111">
        <v>36.4</v>
      </c>
      <c r="F2111">
        <v>0.76599997282028198</v>
      </c>
    </row>
    <row r="2112" spans="1:6" x14ac:dyDescent="0.45">
      <c r="A2112" t="s">
        <v>1040</v>
      </c>
      <c r="B2112" t="s">
        <v>147</v>
      </c>
      <c r="C2112" t="s">
        <v>346</v>
      </c>
      <c r="D2112">
        <v>2019</v>
      </c>
      <c r="E2112">
        <v>34.9</v>
      </c>
      <c r="F2112">
        <v>0.75400000810623202</v>
      </c>
    </row>
    <row r="2113" spans="1:6" x14ac:dyDescent="0.45">
      <c r="A2113" t="s">
        <v>1041</v>
      </c>
      <c r="B2113" t="s">
        <v>150</v>
      </c>
      <c r="C2113" t="s">
        <v>346</v>
      </c>
      <c r="D2113">
        <v>2001</v>
      </c>
      <c r="E2113">
        <v>35.9</v>
      </c>
      <c r="F2113">
        <v>3.3110001087188698</v>
      </c>
    </row>
    <row r="2114" spans="1:6" x14ac:dyDescent="0.45">
      <c r="A2114" t="s">
        <v>1041</v>
      </c>
      <c r="B2114" t="s">
        <v>150</v>
      </c>
      <c r="C2114" t="s">
        <v>346</v>
      </c>
      <c r="D2114">
        <v>2007</v>
      </c>
      <c r="E2114">
        <v>27.8</v>
      </c>
      <c r="F2114">
        <v>3.0999999046325701</v>
      </c>
    </row>
    <row r="2115" spans="1:6" x14ac:dyDescent="0.45">
      <c r="A2115" t="s">
        <v>1041</v>
      </c>
      <c r="B2115" t="s">
        <v>150</v>
      </c>
      <c r="C2115" t="s">
        <v>346</v>
      </c>
      <c r="D2115">
        <v>2014</v>
      </c>
      <c r="E2115">
        <v>28.7</v>
      </c>
      <c r="F2115">
        <v>4.2329998016357404</v>
      </c>
    </row>
    <row r="2116" spans="1:6" x14ac:dyDescent="0.45">
      <c r="A2116" t="s">
        <v>1042</v>
      </c>
      <c r="B2116" t="s">
        <v>146</v>
      </c>
      <c r="C2116" t="s">
        <v>343</v>
      </c>
      <c r="D2116">
        <v>2021</v>
      </c>
      <c r="E2116">
        <v>37.9</v>
      </c>
    </row>
    <row r="2117" spans="1:6" x14ac:dyDescent="0.45">
      <c r="A2117" t="s">
        <v>1042</v>
      </c>
      <c r="B2117" t="s">
        <v>146</v>
      </c>
      <c r="C2117" t="s">
        <v>343</v>
      </c>
      <c r="D2117">
        <v>2006</v>
      </c>
      <c r="E2117">
        <v>42.2</v>
      </c>
      <c r="F2117">
        <v>4.2290000915527299</v>
      </c>
    </row>
    <row r="2118" spans="1:6" x14ac:dyDescent="0.45">
      <c r="A2118" t="s">
        <v>1042</v>
      </c>
      <c r="B2118" t="s">
        <v>146</v>
      </c>
      <c r="C2118" t="s">
        <v>343</v>
      </c>
      <c r="D2118">
        <v>2011</v>
      </c>
      <c r="E2118">
        <v>46</v>
      </c>
      <c r="F2118">
        <v>1.98199999332428</v>
      </c>
    </row>
    <row r="2119" spans="1:6" x14ac:dyDescent="0.45">
      <c r="A2119" t="s">
        <v>1042</v>
      </c>
      <c r="B2119" t="s">
        <v>146</v>
      </c>
      <c r="C2119" t="s">
        <v>343</v>
      </c>
      <c r="D2119">
        <v>2015</v>
      </c>
      <c r="E2119">
        <v>43</v>
      </c>
      <c r="F2119">
        <v>2.2039999961853001</v>
      </c>
    </row>
    <row r="2120" spans="1:6" x14ac:dyDescent="0.45">
      <c r="A2120" t="s">
        <v>1042</v>
      </c>
      <c r="B2120" t="s">
        <v>146</v>
      </c>
      <c r="C2120" t="s">
        <v>343</v>
      </c>
      <c r="D2120">
        <v>2018</v>
      </c>
      <c r="E2120">
        <v>42.5</v>
      </c>
      <c r="F2120">
        <v>2.0789999961853001</v>
      </c>
    </row>
    <row r="2121" spans="1:6" x14ac:dyDescent="0.45">
      <c r="A2121" t="s">
        <v>1043</v>
      </c>
      <c r="B2121" t="s">
        <v>151</v>
      </c>
      <c r="C2121" t="s">
        <v>346</v>
      </c>
      <c r="D2121">
        <v>2021</v>
      </c>
      <c r="E2121">
        <v>27.1</v>
      </c>
    </row>
    <row r="2122" spans="1:6" x14ac:dyDescent="0.45">
      <c r="A2122" t="s">
        <v>1043</v>
      </c>
      <c r="B2122" t="s">
        <v>151</v>
      </c>
      <c r="C2122" t="s">
        <v>346</v>
      </c>
      <c r="D2122">
        <v>2000</v>
      </c>
      <c r="E2122">
        <v>37.700000000000003</v>
      </c>
      <c r="F2122">
        <v>3.7049999237060498</v>
      </c>
    </row>
    <row r="2123" spans="1:6" x14ac:dyDescent="0.45">
      <c r="A2123" t="s">
        <v>1043</v>
      </c>
      <c r="B2123" t="s">
        <v>151</v>
      </c>
      <c r="C2123" t="s">
        <v>346</v>
      </c>
      <c r="D2123">
        <v>2009</v>
      </c>
      <c r="E2123">
        <v>37.5</v>
      </c>
      <c r="F2123">
        <v>1.1280000209808301</v>
      </c>
    </row>
    <row r="2124" spans="1:6" x14ac:dyDescent="0.45">
      <c r="A2124" t="s">
        <v>1043</v>
      </c>
      <c r="B2124" t="s">
        <v>151</v>
      </c>
      <c r="C2124" t="s">
        <v>346</v>
      </c>
      <c r="D2124">
        <v>2015</v>
      </c>
      <c r="E2124">
        <v>33.5</v>
      </c>
      <c r="F2124">
        <v>1.1269999742507899</v>
      </c>
    </row>
    <row r="2125" spans="1:6" x14ac:dyDescent="0.45">
      <c r="A2125" t="s">
        <v>1044</v>
      </c>
      <c r="B2125" t="s">
        <v>152</v>
      </c>
      <c r="C2125" t="s">
        <v>345</v>
      </c>
      <c r="D2125">
        <v>1988</v>
      </c>
      <c r="E2125">
        <v>42.6</v>
      </c>
    </row>
    <row r="2126" spans="1:6" x14ac:dyDescent="0.45">
      <c r="A2126" t="s">
        <v>1044</v>
      </c>
      <c r="B2126" t="s">
        <v>152</v>
      </c>
      <c r="C2126" t="s">
        <v>345</v>
      </c>
      <c r="D2126">
        <v>1992</v>
      </c>
      <c r="E2126">
        <v>40.200000000000003</v>
      </c>
      <c r="F2126">
        <v>3.5290000438690199</v>
      </c>
    </row>
    <row r="2127" spans="1:6" x14ac:dyDescent="0.45">
      <c r="A2127" t="s">
        <v>1045</v>
      </c>
      <c r="B2127" t="s">
        <v>153</v>
      </c>
      <c r="C2127" t="s">
        <v>342</v>
      </c>
      <c r="D2127">
        <v>1985</v>
      </c>
      <c r="E2127">
        <v>43.4</v>
      </c>
    </row>
    <row r="2128" spans="1:6" x14ac:dyDescent="0.45">
      <c r="A2128" t="s">
        <v>1045</v>
      </c>
      <c r="B2128" t="s">
        <v>153</v>
      </c>
      <c r="C2128" t="s">
        <v>342</v>
      </c>
      <c r="D2128">
        <v>1990</v>
      </c>
      <c r="E2128">
        <v>40.1</v>
      </c>
    </row>
    <row r="2129" spans="1:6" x14ac:dyDescent="0.45">
      <c r="A2129" t="s">
        <v>1045</v>
      </c>
      <c r="B2129" t="s">
        <v>153</v>
      </c>
      <c r="C2129" t="s">
        <v>342</v>
      </c>
      <c r="D2129">
        <v>2021</v>
      </c>
      <c r="E2129">
        <v>33.700000000000003</v>
      </c>
    </row>
    <row r="2130" spans="1:6" x14ac:dyDescent="0.45">
      <c r="A2130" t="s">
        <v>1045</v>
      </c>
      <c r="B2130" t="s">
        <v>153</v>
      </c>
      <c r="C2130" t="s">
        <v>342</v>
      </c>
      <c r="D2130">
        <v>1995</v>
      </c>
      <c r="E2130">
        <v>41.7</v>
      </c>
      <c r="F2130">
        <v>15.9340000152588</v>
      </c>
    </row>
    <row r="2131" spans="1:6" x14ac:dyDescent="0.45">
      <c r="A2131" t="s">
        <v>1045</v>
      </c>
      <c r="B2131" t="s">
        <v>153</v>
      </c>
      <c r="C2131" t="s">
        <v>342</v>
      </c>
      <c r="D2131">
        <v>2000</v>
      </c>
      <c r="E2131">
        <v>40.799999999999997</v>
      </c>
      <c r="F2131">
        <v>14.939999580383301</v>
      </c>
    </row>
    <row r="2132" spans="1:6" x14ac:dyDescent="0.45">
      <c r="A2132" t="s">
        <v>1045</v>
      </c>
      <c r="B2132" t="s">
        <v>153</v>
      </c>
      <c r="C2132" t="s">
        <v>342</v>
      </c>
      <c r="D2132">
        <v>2005</v>
      </c>
      <c r="E2132">
        <v>37.700000000000003</v>
      </c>
      <c r="F2132">
        <v>12.8719997406006</v>
      </c>
    </row>
    <row r="2133" spans="1:6" x14ac:dyDescent="0.45">
      <c r="A2133" t="s">
        <v>1045</v>
      </c>
      <c r="B2133" t="s">
        <v>153</v>
      </c>
      <c r="C2133" t="s">
        <v>342</v>
      </c>
      <c r="D2133">
        <v>2010</v>
      </c>
      <c r="E2133">
        <v>38.5</v>
      </c>
      <c r="F2133">
        <v>13.048999786376999</v>
      </c>
    </row>
    <row r="2134" spans="1:6" x14ac:dyDescent="0.45">
      <c r="A2134" t="s">
        <v>1045</v>
      </c>
      <c r="B2134" t="s">
        <v>153</v>
      </c>
      <c r="C2134" t="s">
        <v>342</v>
      </c>
      <c r="D2134">
        <v>2015</v>
      </c>
      <c r="E2134">
        <v>32.799999999999997</v>
      </c>
      <c r="F2134">
        <v>15.218000411987299</v>
      </c>
    </row>
    <row r="2135" spans="1:6" x14ac:dyDescent="0.45">
      <c r="A2135" t="s">
        <v>1062</v>
      </c>
      <c r="B2135" t="s">
        <v>154</v>
      </c>
      <c r="C2135" t="s">
        <v>344</v>
      </c>
      <c r="D2135">
        <v>1987</v>
      </c>
      <c r="E2135">
        <v>41</v>
      </c>
    </row>
    <row r="2136" spans="1:6" x14ac:dyDescent="0.45">
      <c r="A2136" t="s">
        <v>1062</v>
      </c>
      <c r="B2136" t="s">
        <v>154</v>
      </c>
      <c r="C2136" t="s">
        <v>344</v>
      </c>
      <c r="D2136">
        <v>1994</v>
      </c>
      <c r="E2136">
        <v>41.3</v>
      </c>
    </row>
    <row r="2137" spans="1:6" x14ac:dyDescent="0.45">
      <c r="A2137" t="s">
        <v>1062</v>
      </c>
      <c r="B2137" t="s">
        <v>154</v>
      </c>
      <c r="C2137" t="s">
        <v>344</v>
      </c>
      <c r="D2137">
        <v>2002</v>
      </c>
      <c r="E2137">
        <v>41.4</v>
      </c>
    </row>
    <row r="2138" spans="1:6" x14ac:dyDescent="0.45">
      <c r="A2138" t="s">
        <v>1062</v>
      </c>
      <c r="B2138" t="s">
        <v>154</v>
      </c>
      <c r="C2138" t="s">
        <v>344</v>
      </c>
      <c r="D2138">
        <v>2003</v>
      </c>
      <c r="E2138">
        <v>42.2</v>
      </c>
    </row>
    <row r="2139" spans="1:6" x14ac:dyDescent="0.45">
      <c r="A2139" t="s">
        <v>1062</v>
      </c>
      <c r="B2139" t="s">
        <v>154</v>
      </c>
      <c r="C2139" t="s">
        <v>344</v>
      </c>
      <c r="D2139">
        <v>2004</v>
      </c>
      <c r="E2139">
        <v>41.3</v>
      </c>
    </row>
    <row r="2140" spans="1:6" x14ac:dyDescent="0.45">
      <c r="A2140" t="s">
        <v>1062</v>
      </c>
      <c r="B2140" t="s">
        <v>154</v>
      </c>
      <c r="C2140" t="s">
        <v>344</v>
      </c>
      <c r="D2140">
        <v>2005</v>
      </c>
      <c r="E2140">
        <v>42.6</v>
      </c>
    </row>
    <row r="2141" spans="1:6" x14ac:dyDescent="0.45">
      <c r="A2141" t="s">
        <v>1062</v>
      </c>
      <c r="B2141" t="s">
        <v>154</v>
      </c>
      <c r="C2141" t="s">
        <v>344</v>
      </c>
      <c r="D2141">
        <v>2006</v>
      </c>
      <c r="E2141">
        <v>39.6</v>
      </c>
    </row>
    <row r="2142" spans="1:6" x14ac:dyDescent="0.45">
      <c r="A2142" t="s">
        <v>1062</v>
      </c>
      <c r="B2142" t="s">
        <v>154</v>
      </c>
      <c r="C2142" t="s">
        <v>344</v>
      </c>
      <c r="D2142">
        <v>2007</v>
      </c>
      <c r="E2142">
        <v>38.4</v>
      </c>
    </row>
    <row r="2143" spans="1:6" x14ac:dyDescent="0.45">
      <c r="A2143" t="s">
        <v>1062</v>
      </c>
      <c r="B2143" t="s">
        <v>154</v>
      </c>
      <c r="C2143" t="s">
        <v>344</v>
      </c>
      <c r="D2143">
        <v>2008</v>
      </c>
      <c r="E2143">
        <v>39</v>
      </c>
    </row>
    <row r="2144" spans="1:6" x14ac:dyDescent="0.45">
      <c r="A2144" t="s">
        <v>1062</v>
      </c>
      <c r="B2144" t="s">
        <v>154</v>
      </c>
      <c r="C2144" t="s">
        <v>344</v>
      </c>
      <c r="D2144">
        <v>2009</v>
      </c>
      <c r="E2144">
        <v>39</v>
      </c>
    </row>
    <row r="2145" spans="1:6" x14ac:dyDescent="0.45">
      <c r="A2145" t="s">
        <v>1062</v>
      </c>
      <c r="B2145" t="s">
        <v>154</v>
      </c>
      <c r="C2145" t="s">
        <v>344</v>
      </c>
      <c r="D2145">
        <v>2010</v>
      </c>
      <c r="E2145">
        <v>38.799999999999997</v>
      </c>
    </row>
    <row r="2146" spans="1:6" x14ac:dyDescent="0.45">
      <c r="A2146" t="s">
        <v>1062</v>
      </c>
      <c r="B2146" t="s">
        <v>154</v>
      </c>
      <c r="C2146" t="s">
        <v>344</v>
      </c>
      <c r="D2146">
        <v>2011</v>
      </c>
      <c r="E2146">
        <v>40</v>
      </c>
    </row>
    <row r="2147" spans="1:6" x14ac:dyDescent="0.45">
      <c r="A2147" t="s">
        <v>1062</v>
      </c>
      <c r="B2147" t="s">
        <v>154</v>
      </c>
      <c r="C2147" t="s">
        <v>344</v>
      </c>
      <c r="D2147">
        <v>2012</v>
      </c>
      <c r="E2147">
        <v>40.200000000000003</v>
      </c>
    </row>
    <row r="2148" spans="1:6" x14ac:dyDescent="0.45">
      <c r="A2148" t="s">
        <v>1062</v>
      </c>
      <c r="B2148" t="s">
        <v>154</v>
      </c>
      <c r="C2148" t="s">
        <v>344</v>
      </c>
      <c r="D2148">
        <v>2013</v>
      </c>
      <c r="E2148">
        <v>40.200000000000003</v>
      </c>
    </row>
    <row r="2149" spans="1:6" x14ac:dyDescent="0.45">
      <c r="A2149" t="s">
        <v>1062</v>
      </c>
      <c r="B2149" t="s">
        <v>154</v>
      </c>
      <c r="C2149" t="s">
        <v>344</v>
      </c>
      <c r="D2149">
        <v>2014</v>
      </c>
      <c r="E2149">
        <v>41.2</v>
      </c>
    </row>
    <row r="2150" spans="1:6" x14ac:dyDescent="0.45">
      <c r="A2150" t="s">
        <v>1062</v>
      </c>
      <c r="B2150" t="s">
        <v>154</v>
      </c>
      <c r="C2150" t="s">
        <v>344</v>
      </c>
      <c r="D2150">
        <v>2015</v>
      </c>
      <c r="E2150">
        <v>42.9</v>
      </c>
    </row>
    <row r="2151" spans="1:6" x14ac:dyDescent="0.45">
      <c r="A2151" t="s">
        <v>1062</v>
      </c>
      <c r="B2151" t="s">
        <v>154</v>
      </c>
      <c r="C2151" t="s">
        <v>344</v>
      </c>
      <c r="D2151">
        <v>2016</v>
      </c>
      <c r="E2151">
        <v>41.9</v>
      </c>
    </row>
    <row r="2152" spans="1:6" x14ac:dyDescent="0.45">
      <c r="A2152" t="s">
        <v>1062</v>
      </c>
      <c r="B2152" t="s">
        <v>154</v>
      </c>
      <c r="C2152" t="s">
        <v>344</v>
      </c>
      <c r="D2152">
        <v>2017</v>
      </c>
      <c r="E2152">
        <v>43.5</v>
      </c>
    </row>
    <row r="2153" spans="1:6" x14ac:dyDescent="0.45">
      <c r="A2153" t="s">
        <v>1062</v>
      </c>
      <c r="B2153" t="s">
        <v>154</v>
      </c>
      <c r="C2153" t="s">
        <v>344</v>
      </c>
      <c r="D2153">
        <v>2018</v>
      </c>
      <c r="E2153">
        <v>42.4</v>
      </c>
    </row>
    <row r="2154" spans="1:6" x14ac:dyDescent="0.45">
      <c r="A2154" t="s">
        <v>1062</v>
      </c>
      <c r="B2154" t="s">
        <v>154</v>
      </c>
      <c r="C2154" t="s">
        <v>344</v>
      </c>
      <c r="D2154">
        <v>2019</v>
      </c>
      <c r="E2154">
        <v>43.8</v>
      </c>
    </row>
    <row r="2155" spans="1:6" x14ac:dyDescent="0.45">
      <c r="A2155" t="s">
        <v>1062</v>
      </c>
      <c r="B2155" t="s">
        <v>154</v>
      </c>
      <c r="C2155" t="s">
        <v>344</v>
      </c>
      <c r="D2155">
        <v>2020</v>
      </c>
      <c r="E2155">
        <v>43</v>
      </c>
    </row>
    <row r="2156" spans="1:6" x14ac:dyDescent="0.45">
      <c r="A2156" t="s">
        <v>1062</v>
      </c>
      <c r="B2156" t="s">
        <v>154</v>
      </c>
      <c r="C2156" t="s">
        <v>344</v>
      </c>
      <c r="D2156">
        <v>2021</v>
      </c>
      <c r="E2156">
        <v>44.4</v>
      </c>
    </row>
    <row r="2157" spans="1:6" x14ac:dyDescent="0.45">
      <c r="A2157" t="s">
        <v>1062</v>
      </c>
      <c r="B2157" t="s">
        <v>154</v>
      </c>
      <c r="C2157" t="s">
        <v>344</v>
      </c>
      <c r="D2157">
        <v>2022</v>
      </c>
      <c r="E2157">
        <v>44.5</v>
      </c>
    </row>
    <row r="2158" spans="1:6" x14ac:dyDescent="0.45">
      <c r="A2158" t="s">
        <v>1046</v>
      </c>
      <c r="B2158" t="s">
        <v>149</v>
      </c>
      <c r="C2158" t="s">
        <v>344</v>
      </c>
      <c r="D2158">
        <v>1998</v>
      </c>
      <c r="E2158">
        <v>40.799999999999997</v>
      </c>
      <c r="F2158">
        <v>12.199999809265099</v>
      </c>
    </row>
    <row r="2159" spans="1:6" x14ac:dyDescent="0.45">
      <c r="A2159" t="s">
        <v>1047</v>
      </c>
      <c r="B2159" t="s">
        <v>155</v>
      </c>
      <c r="C2159" t="s">
        <v>346</v>
      </c>
      <c r="D2159">
        <v>2010</v>
      </c>
      <c r="E2159">
        <v>39.1</v>
      </c>
    </row>
    <row r="2160" spans="1:6" x14ac:dyDescent="0.45">
      <c r="A2160" t="s">
        <v>1048</v>
      </c>
      <c r="B2160" t="s">
        <v>157</v>
      </c>
      <c r="C2160" t="s">
        <v>343</v>
      </c>
      <c r="D2160">
        <v>1989</v>
      </c>
      <c r="E2160">
        <v>44.4</v>
      </c>
    </row>
    <row r="2161" spans="1:6" x14ac:dyDescent="0.45">
      <c r="A2161" t="s">
        <v>1048</v>
      </c>
      <c r="B2161" t="s">
        <v>157</v>
      </c>
      <c r="C2161" t="s">
        <v>343</v>
      </c>
      <c r="D2161">
        <v>1992</v>
      </c>
      <c r="E2161">
        <v>41.4</v>
      </c>
      <c r="F2161">
        <v>0.92000001668930098</v>
      </c>
    </row>
    <row r="2162" spans="1:6" x14ac:dyDescent="0.45">
      <c r="A2162" t="s">
        <v>1048</v>
      </c>
      <c r="B2162" t="s">
        <v>157</v>
      </c>
      <c r="C2162" t="s">
        <v>343</v>
      </c>
      <c r="D2162">
        <v>1996</v>
      </c>
      <c r="E2162">
        <v>39</v>
      </c>
      <c r="F2162">
        <v>1.7649999856948899</v>
      </c>
    </row>
    <row r="2163" spans="1:6" x14ac:dyDescent="0.45">
      <c r="A2163" t="s">
        <v>1048</v>
      </c>
      <c r="B2163" t="s">
        <v>157</v>
      </c>
      <c r="C2163" t="s">
        <v>343</v>
      </c>
      <c r="D2163">
        <v>1999</v>
      </c>
      <c r="E2163">
        <v>43</v>
      </c>
      <c r="F2163">
        <v>2.5550000667571999</v>
      </c>
    </row>
    <row r="2164" spans="1:6" x14ac:dyDescent="0.45">
      <c r="A2164" t="s">
        <v>1048</v>
      </c>
      <c r="B2164" t="s">
        <v>157</v>
      </c>
      <c r="C2164" t="s">
        <v>343</v>
      </c>
      <c r="D2164">
        <v>2002</v>
      </c>
      <c r="E2164">
        <v>45.2</v>
      </c>
      <c r="F2164">
        <v>3.5</v>
      </c>
    </row>
    <row r="2165" spans="1:6" x14ac:dyDescent="0.45">
      <c r="A2165" t="s">
        <v>1048</v>
      </c>
      <c r="B2165" t="s">
        <v>157</v>
      </c>
      <c r="C2165" t="s">
        <v>343</v>
      </c>
      <c r="D2165">
        <v>2005</v>
      </c>
      <c r="E2165">
        <v>42.9</v>
      </c>
      <c r="F2165">
        <v>1.8999999761581401</v>
      </c>
    </row>
    <row r="2166" spans="1:6" x14ac:dyDescent="0.45">
      <c r="A2166" t="s">
        <v>1048</v>
      </c>
      <c r="B2166" t="s">
        <v>157</v>
      </c>
      <c r="C2166" t="s">
        <v>343</v>
      </c>
      <c r="D2166">
        <v>2009</v>
      </c>
      <c r="E2166">
        <v>44.2</v>
      </c>
      <c r="F2166">
        <v>3.5999999046325701</v>
      </c>
    </row>
    <row r="2167" spans="1:6" x14ac:dyDescent="0.45">
      <c r="A2167" t="s">
        <v>1048</v>
      </c>
      <c r="B2167" t="s">
        <v>157</v>
      </c>
      <c r="C2167" t="s">
        <v>343</v>
      </c>
      <c r="D2167">
        <v>2012</v>
      </c>
      <c r="E2167">
        <v>41</v>
      </c>
      <c r="F2167">
        <v>3.5510001182556201</v>
      </c>
    </row>
    <row r="2168" spans="1:6" x14ac:dyDescent="0.45">
      <c r="A2168" t="s">
        <v>1048</v>
      </c>
      <c r="B2168" t="s">
        <v>157</v>
      </c>
      <c r="C2168" t="s">
        <v>343</v>
      </c>
      <c r="D2168">
        <v>2016</v>
      </c>
      <c r="E2168">
        <v>42.8</v>
      </c>
      <c r="F2168">
        <v>1.8329999446868901</v>
      </c>
    </row>
    <row r="2169" spans="1:6" x14ac:dyDescent="0.45">
      <c r="A2169" t="s">
        <v>1048</v>
      </c>
      <c r="B2169" t="s">
        <v>157</v>
      </c>
      <c r="C2169" t="s">
        <v>343</v>
      </c>
      <c r="D2169">
        <v>2019</v>
      </c>
      <c r="E2169">
        <v>42.7</v>
      </c>
      <c r="F2169">
        <v>1.84300005435944</v>
      </c>
    </row>
    <row r="2170" spans="1:6" x14ac:dyDescent="0.45">
      <c r="A2170" t="s">
        <v>1049</v>
      </c>
      <c r="B2170" t="s">
        <v>158</v>
      </c>
      <c r="C2170" t="s">
        <v>344</v>
      </c>
      <c r="D2170">
        <v>2020</v>
      </c>
      <c r="E2170">
        <v>25.6</v>
      </c>
    </row>
    <row r="2171" spans="1:6" x14ac:dyDescent="0.45">
      <c r="A2171" t="s">
        <v>1049</v>
      </c>
      <c r="B2171" t="s">
        <v>158</v>
      </c>
      <c r="C2171" t="s">
        <v>344</v>
      </c>
      <c r="D2171">
        <v>1992</v>
      </c>
      <c r="E2171">
        <v>29.7</v>
      </c>
      <c r="F2171">
        <v>1.8999999761581401</v>
      </c>
    </row>
    <row r="2172" spans="1:6" x14ac:dyDescent="0.45">
      <c r="A2172" t="s">
        <v>1049</v>
      </c>
      <c r="B2172" t="s">
        <v>158</v>
      </c>
      <c r="C2172" t="s">
        <v>344</v>
      </c>
      <c r="D2172">
        <v>1993</v>
      </c>
      <c r="E2172">
        <v>28.9</v>
      </c>
      <c r="F2172">
        <v>2</v>
      </c>
    </row>
    <row r="2173" spans="1:6" x14ac:dyDescent="0.45">
      <c r="A2173" t="s">
        <v>1049</v>
      </c>
      <c r="B2173" t="s">
        <v>158</v>
      </c>
      <c r="C2173" t="s">
        <v>344</v>
      </c>
      <c r="D2173">
        <v>1995</v>
      </c>
      <c r="E2173">
        <v>39.200000000000003</v>
      </c>
      <c r="F2173">
        <v>5.6199998855590803</v>
      </c>
    </row>
    <row r="2174" spans="1:6" x14ac:dyDescent="0.45">
      <c r="A2174" t="s">
        <v>1049</v>
      </c>
      <c r="B2174" t="s">
        <v>158</v>
      </c>
      <c r="C2174" t="s">
        <v>344</v>
      </c>
      <c r="D2174">
        <v>1996</v>
      </c>
      <c r="E2174">
        <v>35.200000000000003</v>
      </c>
      <c r="F2174">
        <v>7.6500000953674299</v>
      </c>
    </row>
    <row r="2175" spans="1:6" x14ac:dyDescent="0.45">
      <c r="A2175" t="s">
        <v>1049</v>
      </c>
      <c r="B2175" t="s">
        <v>158</v>
      </c>
      <c r="C2175" t="s">
        <v>344</v>
      </c>
      <c r="D2175">
        <v>1999</v>
      </c>
      <c r="E2175">
        <v>28.9</v>
      </c>
      <c r="F2175">
        <v>11.864000320434601</v>
      </c>
    </row>
    <row r="2176" spans="1:6" x14ac:dyDescent="0.45">
      <c r="A2176" t="s">
        <v>1049</v>
      </c>
      <c r="B2176" t="s">
        <v>158</v>
      </c>
      <c r="C2176" t="s">
        <v>344</v>
      </c>
      <c r="D2176">
        <v>2002</v>
      </c>
      <c r="E2176">
        <v>29</v>
      </c>
      <c r="F2176">
        <v>10.135999679565399</v>
      </c>
    </row>
    <row r="2177" spans="1:6" x14ac:dyDescent="0.45">
      <c r="A2177" t="s">
        <v>1049</v>
      </c>
      <c r="B2177" t="s">
        <v>158</v>
      </c>
      <c r="C2177" t="s">
        <v>344</v>
      </c>
      <c r="D2177">
        <v>2003</v>
      </c>
      <c r="E2177">
        <v>28.7</v>
      </c>
      <c r="F2177">
        <v>9.0570001602172905</v>
      </c>
    </row>
    <row r="2178" spans="1:6" x14ac:dyDescent="0.45">
      <c r="A2178" t="s">
        <v>1049</v>
      </c>
      <c r="B2178" t="s">
        <v>158</v>
      </c>
      <c r="C2178" t="s">
        <v>344</v>
      </c>
      <c r="D2178">
        <v>2004</v>
      </c>
      <c r="E2178">
        <v>28.9</v>
      </c>
      <c r="F2178">
        <v>8.5900001525878906</v>
      </c>
    </row>
    <row r="2179" spans="1:6" x14ac:dyDescent="0.45">
      <c r="A2179" t="s">
        <v>1049</v>
      </c>
      <c r="B2179" t="s">
        <v>158</v>
      </c>
      <c r="C2179" t="s">
        <v>344</v>
      </c>
      <c r="D2179">
        <v>2005</v>
      </c>
      <c r="E2179">
        <v>29</v>
      </c>
      <c r="F2179">
        <v>7.1799998283386204</v>
      </c>
    </row>
    <row r="2180" spans="1:6" x14ac:dyDescent="0.45">
      <c r="A2180" t="s">
        <v>1049</v>
      </c>
      <c r="B2180" t="s">
        <v>158</v>
      </c>
      <c r="C2180" t="s">
        <v>344</v>
      </c>
      <c r="D2180">
        <v>2006</v>
      </c>
      <c r="E2180">
        <v>29.8</v>
      </c>
      <c r="F2180">
        <v>6.8099999427795401</v>
      </c>
    </row>
    <row r="2181" spans="1:6" x14ac:dyDescent="0.45">
      <c r="A2181" t="s">
        <v>1049</v>
      </c>
      <c r="B2181" t="s">
        <v>158</v>
      </c>
      <c r="C2181" t="s">
        <v>344</v>
      </c>
      <c r="D2181">
        <v>2007</v>
      </c>
      <c r="E2181">
        <v>27</v>
      </c>
      <c r="F2181">
        <v>6.3509998321533203</v>
      </c>
    </row>
    <row r="2182" spans="1:6" x14ac:dyDescent="0.45">
      <c r="A2182" t="s">
        <v>1049</v>
      </c>
      <c r="B2182" t="s">
        <v>158</v>
      </c>
      <c r="C2182" t="s">
        <v>344</v>
      </c>
      <c r="D2182">
        <v>2008</v>
      </c>
      <c r="E2182">
        <v>26.6</v>
      </c>
      <c r="F2182">
        <v>6.3629999160766602</v>
      </c>
    </row>
    <row r="2183" spans="1:6" x14ac:dyDescent="0.45">
      <c r="A2183" t="s">
        <v>1049</v>
      </c>
      <c r="B2183" t="s">
        <v>158</v>
      </c>
      <c r="C2183" t="s">
        <v>344</v>
      </c>
      <c r="D2183">
        <v>2009</v>
      </c>
      <c r="E2183">
        <v>25.3</v>
      </c>
      <c r="F2183">
        <v>8.8400001525878906</v>
      </c>
    </row>
    <row r="2184" spans="1:6" x14ac:dyDescent="0.45">
      <c r="A2184" t="s">
        <v>1049</v>
      </c>
      <c r="B2184" t="s">
        <v>158</v>
      </c>
      <c r="C2184" t="s">
        <v>344</v>
      </c>
      <c r="D2184">
        <v>2010</v>
      </c>
      <c r="E2184">
        <v>24.8</v>
      </c>
      <c r="F2184">
        <v>8.1000003814697301</v>
      </c>
    </row>
    <row r="2185" spans="1:6" x14ac:dyDescent="0.45">
      <c r="A2185" t="s">
        <v>1049</v>
      </c>
      <c r="B2185" t="s">
        <v>158</v>
      </c>
      <c r="C2185" t="s">
        <v>344</v>
      </c>
      <c r="D2185">
        <v>2011</v>
      </c>
      <c r="E2185">
        <v>24.6</v>
      </c>
      <c r="F2185">
        <v>7.8509998321533203</v>
      </c>
    </row>
    <row r="2186" spans="1:6" x14ac:dyDescent="0.45">
      <c r="A2186" t="s">
        <v>1049</v>
      </c>
      <c r="B2186" t="s">
        <v>158</v>
      </c>
      <c r="C2186" t="s">
        <v>344</v>
      </c>
      <c r="D2186">
        <v>2012</v>
      </c>
      <c r="E2186">
        <v>24.7</v>
      </c>
      <c r="F2186">
        <v>7.5289998054504403</v>
      </c>
    </row>
    <row r="2187" spans="1:6" x14ac:dyDescent="0.45">
      <c r="A2187" t="s">
        <v>1049</v>
      </c>
      <c r="B2187" t="s">
        <v>158</v>
      </c>
      <c r="C2187" t="s">
        <v>344</v>
      </c>
      <c r="D2187">
        <v>2013</v>
      </c>
      <c r="E2187">
        <v>24.6</v>
      </c>
      <c r="F2187">
        <v>7.1700000762939498</v>
      </c>
    </row>
    <row r="2188" spans="1:6" x14ac:dyDescent="0.45">
      <c r="A2188" t="s">
        <v>1049</v>
      </c>
      <c r="B2188" t="s">
        <v>158</v>
      </c>
      <c r="C2188" t="s">
        <v>344</v>
      </c>
      <c r="D2188">
        <v>2014</v>
      </c>
      <c r="E2188">
        <v>24</v>
      </c>
      <c r="F2188">
        <v>9.2700004577636701</v>
      </c>
    </row>
    <row r="2189" spans="1:6" x14ac:dyDescent="0.45">
      <c r="A2189" t="s">
        <v>1049</v>
      </c>
      <c r="B2189" t="s">
        <v>158</v>
      </c>
      <c r="C2189" t="s">
        <v>344</v>
      </c>
      <c r="D2189">
        <v>2015</v>
      </c>
      <c r="E2189">
        <v>25.5</v>
      </c>
      <c r="F2189">
        <v>9.1400003433227504</v>
      </c>
    </row>
    <row r="2190" spans="1:6" x14ac:dyDescent="0.45">
      <c r="A2190" t="s">
        <v>1049</v>
      </c>
      <c r="B2190" t="s">
        <v>158</v>
      </c>
      <c r="C2190" t="s">
        <v>344</v>
      </c>
      <c r="D2190">
        <v>2016</v>
      </c>
      <c r="E2190">
        <v>25</v>
      </c>
      <c r="F2190">
        <v>9.3500003814697301</v>
      </c>
    </row>
    <row r="2191" spans="1:6" x14ac:dyDescent="0.45">
      <c r="A2191" t="s">
        <v>1049</v>
      </c>
      <c r="B2191" t="s">
        <v>158</v>
      </c>
      <c r="C2191" t="s">
        <v>344</v>
      </c>
      <c r="D2191">
        <v>2017</v>
      </c>
      <c r="E2191">
        <v>26</v>
      </c>
      <c r="F2191">
        <v>9.5100002288818395</v>
      </c>
    </row>
    <row r="2192" spans="1:6" x14ac:dyDescent="0.45">
      <c r="A2192" t="s">
        <v>1049</v>
      </c>
      <c r="B2192" t="s">
        <v>158</v>
      </c>
      <c r="C2192" t="s">
        <v>344</v>
      </c>
      <c r="D2192">
        <v>2018</v>
      </c>
      <c r="E2192">
        <v>26.1</v>
      </c>
      <c r="F2192">
        <v>8.7989997863769496</v>
      </c>
    </row>
    <row r="2193" spans="1:6" x14ac:dyDescent="0.45">
      <c r="A2193" t="s">
        <v>1049</v>
      </c>
      <c r="B2193" t="s">
        <v>158</v>
      </c>
      <c r="C2193" t="s">
        <v>344</v>
      </c>
      <c r="D2193">
        <v>2019</v>
      </c>
      <c r="E2193">
        <v>26.6</v>
      </c>
      <c r="F2193">
        <v>8.8819999694824201</v>
      </c>
    </row>
    <row r="2194" spans="1:6" x14ac:dyDescent="0.45">
      <c r="A2194" t="s">
        <v>1050</v>
      </c>
      <c r="B2194" t="s">
        <v>3</v>
      </c>
      <c r="C2194" t="s">
        <v>342</v>
      </c>
      <c r="D2194">
        <v>2013</v>
      </c>
      <c r="E2194">
        <v>32.5</v>
      </c>
      <c r="F2194">
        <v>2.57599997520447</v>
      </c>
    </row>
    <row r="2195" spans="1:6" x14ac:dyDescent="0.45">
      <c r="A2195" t="s">
        <v>1050</v>
      </c>
      <c r="B2195" t="s">
        <v>3</v>
      </c>
      <c r="C2195" t="s">
        <v>342</v>
      </c>
      <c r="D2195">
        <v>2018</v>
      </c>
      <c r="E2195">
        <v>26.4</v>
      </c>
      <c r="F2195">
        <v>2.2290000915527299</v>
      </c>
    </row>
    <row r="2196" spans="1:6" x14ac:dyDescent="0.45">
      <c r="A2196" t="s">
        <v>1051</v>
      </c>
      <c r="B2196" t="s">
        <v>53</v>
      </c>
      <c r="C2196" t="s">
        <v>344</v>
      </c>
      <c r="D2196">
        <v>1968</v>
      </c>
      <c r="E2196">
        <v>26.8</v>
      </c>
    </row>
    <row r="2197" spans="1:6" x14ac:dyDescent="0.45">
      <c r="A2197" t="s">
        <v>1051</v>
      </c>
      <c r="B2197" t="s">
        <v>53</v>
      </c>
      <c r="C2197" t="s">
        <v>344</v>
      </c>
      <c r="D2197">
        <v>1969</v>
      </c>
      <c r="E2197">
        <v>27.9</v>
      </c>
    </row>
    <row r="2198" spans="1:6" x14ac:dyDescent="0.45">
      <c r="A2198" t="s">
        <v>1051</v>
      </c>
      <c r="B2198" t="s">
        <v>53</v>
      </c>
      <c r="C2198" t="s">
        <v>344</v>
      </c>
      <c r="D2198">
        <v>1970</v>
      </c>
      <c r="E2198">
        <v>28</v>
      </c>
    </row>
    <row r="2199" spans="1:6" x14ac:dyDescent="0.45">
      <c r="A2199" t="s">
        <v>1051</v>
      </c>
      <c r="B2199" t="s">
        <v>53</v>
      </c>
      <c r="C2199" t="s">
        <v>344</v>
      </c>
      <c r="D2199">
        <v>1971</v>
      </c>
      <c r="E2199">
        <v>29.3</v>
      </c>
    </row>
    <row r="2200" spans="1:6" x14ac:dyDescent="0.45">
      <c r="A2200" t="s">
        <v>1051</v>
      </c>
      <c r="B2200" t="s">
        <v>53</v>
      </c>
      <c r="C2200" t="s">
        <v>344</v>
      </c>
      <c r="D2200">
        <v>1972</v>
      </c>
      <c r="E2200">
        <v>28.8</v>
      </c>
    </row>
    <row r="2201" spans="1:6" x14ac:dyDescent="0.45">
      <c r="A2201" t="s">
        <v>1051</v>
      </c>
      <c r="B2201" t="s">
        <v>53</v>
      </c>
      <c r="C2201" t="s">
        <v>344</v>
      </c>
      <c r="D2201">
        <v>1973</v>
      </c>
      <c r="E2201">
        <v>28.8</v>
      </c>
    </row>
    <row r="2202" spans="1:6" x14ac:dyDescent="0.45">
      <c r="A2202" t="s">
        <v>1051</v>
      </c>
      <c r="B2202" t="s">
        <v>53</v>
      </c>
      <c r="C2202" t="s">
        <v>344</v>
      </c>
      <c r="D2202">
        <v>1974</v>
      </c>
      <c r="E2202">
        <v>29</v>
      </c>
    </row>
    <row r="2203" spans="1:6" x14ac:dyDescent="0.45">
      <c r="A2203" t="s">
        <v>1051</v>
      </c>
      <c r="B2203" t="s">
        <v>53</v>
      </c>
      <c r="C2203" t="s">
        <v>344</v>
      </c>
      <c r="D2203">
        <v>1975</v>
      </c>
      <c r="E2203">
        <v>27.9</v>
      </c>
    </row>
    <row r="2204" spans="1:6" x14ac:dyDescent="0.45">
      <c r="A2204" t="s">
        <v>1051</v>
      </c>
      <c r="B2204" t="s">
        <v>53</v>
      </c>
      <c r="C2204" t="s">
        <v>344</v>
      </c>
      <c r="D2204">
        <v>1976</v>
      </c>
      <c r="E2204">
        <v>27.6</v>
      </c>
    </row>
    <row r="2205" spans="1:6" x14ac:dyDescent="0.45">
      <c r="A2205" t="s">
        <v>1051</v>
      </c>
      <c r="B2205" t="s">
        <v>53</v>
      </c>
      <c r="C2205" t="s">
        <v>344</v>
      </c>
      <c r="D2205">
        <v>1977</v>
      </c>
      <c r="E2205">
        <v>27.1</v>
      </c>
    </row>
    <row r="2206" spans="1:6" x14ac:dyDescent="0.45">
      <c r="A2206" t="s">
        <v>1051</v>
      </c>
      <c r="B2206" t="s">
        <v>53</v>
      </c>
      <c r="C2206" t="s">
        <v>344</v>
      </c>
      <c r="D2206">
        <v>1978</v>
      </c>
      <c r="E2206">
        <v>27.2</v>
      </c>
    </row>
    <row r="2207" spans="1:6" x14ac:dyDescent="0.45">
      <c r="A2207" t="s">
        <v>1051</v>
      </c>
      <c r="B2207" t="s">
        <v>53</v>
      </c>
      <c r="C2207" t="s">
        <v>344</v>
      </c>
      <c r="D2207">
        <v>1979</v>
      </c>
      <c r="E2207">
        <v>27.4</v>
      </c>
    </row>
    <row r="2208" spans="1:6" x14ac:dyDescent="0.45">
      <c r="A2208" t="s">
        <v>1051</v>
      </c>
      <c r="B2208" t="s">
        <v>53</v>
      </c>
      <c r="C2208" t="s">
        <v>344</v>
      </c>
      <c r="D2208">
        <v>1980</v>
      </c>
      <c r="E2208">
        <v>28.5</v>
      </c>
    </row>
    <row r="2209" spans="1:6" x14ac:dyDescent="0.45">
      <c r="A2209" t="s">
        <v>1051</v>
      </c>
      <c r="B2209" t="s">
        <v>53</v>
      </c>
      <c r="C2209" t="s">
        <v>344</v>
      </c>
      <c r="D2209">
        <v>1981</v>
      </c>
      <c r="E2209">
        <v>29.7</v>
      </c>
    </row>
    <row r="2210" spans="1:6" x14ac:dyDescent="0.45">
      <c r="A2210" t="s">
        <v>1051</v>
      </c>
      <c r="B2210" t="s">
        <v>53</v>
      </c>
      <c r="C2210" t="s">
        <v>344</v>
      </c>
      <c r="D2210">
        <v>1982</v>
      </c>
      <c r="E2210">
        <v>29.9</v>
      </c>
    </row>
    <row r="2211" spans="1:6" x14ac:dyDescent="0.45">
      <c r="A2211" t="s">
        <v>1051</v>
      </c>
      <c r="B2211" t="s">
        <v>53</v>
      </c>
      <c r="C2211" t="s">
        <v>344</v>
      </c>
      <c r="D2211">
        <v>1983</v>
      </c>
      <c r="E2211">
        <v>29.8</v>
      </c>
    </row>
    <row r="2212" spans="1:6" x14ac:dyDescent="0.45">
      <c r="A2212" t="s">
        <v>1051</v>
      </c>
      <c r="B2212" t="s">
        <v>53</v>
      </c>
      <c r="C2212" t="s">
        <v>344</v>
      </c>
      <c r="D2212">
        <v>1984</v>
      </c>
      <c r="E2212">
        <v>29.2</v>
      </c>
    </row>
    <row r="2213" spans="1:6" x14ac:dyDescent="0.45">
      <c r="A2213" t="s">
        <v>1051</v>
      </c>
      <c r="B2213" t="s">
        <v>53</v>
      </c>
      <c r="C2213" t="s">
        <v>344</v>
      </c>
      <c r="D2213">
        <v>1985</v>
      </c>
      <c r="E2213">
        <v>30.4</v>
      </c>
    </row>
    <row r="2214" spans="1:6" x14ac:dyDescent="0.45">
      <c r="A2214" t="s">
        <v>1051</v>
      </c>
      <c r="B2214" t="s">
        <v>53</v>
      </c>
      <c r="C2214" t="s">
        <v>344</v>
      </c>
      <c r="D2214">
        <v>1986</v>
      </c>
      <c r="E2214">
        <v>31.9</v>
      </c>
    </row>
    <row r="2215" spans="1:6" x14ac:dyDescent="0.45">
      <c r="A2215" t="s">
        <v>1051</v>
      </c>
      <c r="B2215" t="s">
        <v>53</v>
      </c>
      <c r="C2215" t="s">
        <v>344</v>
      </c>
      <c r="D2215">
        <v>1987</v>
      </c>
      <c r="E2215">
        <v>33.9</v>
      </c>
    </row>
    <row r="2216" spans="1:6" x14ac:dyDescent="0.45">
      <c r="A2216" t="s">
        <v>1051</v>
      </c>
      <c r="B2216" t="s">
        <v>53</v>
      </c>
      <c r="C2216" t="s">
        <v>344</v>
      </c>
      <c r="D2216">
        <v>1988</v>
      </c>
      <c r="E2216">
        <v>34.299999999999997</v>
      </c>
    </row>
    <row r="2217" spans="1:6" x14ac:dyDescent="0.45">
      <c r="A2217" t="s">
        <v>1051</v>
      </c>
      <c r="B2217" t="s">
        <v>53</v>
      </c>
      <c r="C2217" t="s">
        <v>344</v>
      </c>
      <c r="D2217">
        <v>1989</v>
      </c>
      <c r="E2217">
        <v>33.4</v>
      </c>
    </row>
    <row r="2218" spans="1:6" x14ac:dyDescent="0.45">
      <c r="A2218" t="s">
        <v>1051</v>
      </c>
      <c r="B2218" t="s">
        <v>53</v>
      </c>
      <c r="C2218" t="s">
        <v>344</v>
      </c>
      <c r="D2218">
        <v>1990</v>
      </c>
      <c r="E2218">
        <v>35.700000000000003</v>
      </c>
    </row>
    <row r="2219" spans="1:6" x14ac:dyDescent="0.45">
      <c r="A2219" t="s">
        <v>1051</v>
      </c>
      <c r="B2219" t="s">
        <v>53</v>
      </c>
      <c r="C2219" t="s">
        <v>344</v>
      </c>
      <c r="D2219">
        <v>2020</v>
      </c>
      <c r="E2219">
        <v>32.6</v>
      </c>
    </row>
    <row r="2220" spans="1:6" x14ac:dyDescent="0.45">
      <c r="A2220" t="s">
        <v>1051</v>
      </c>
      <c r="B2220" t="s">
        <v>53</v>
      </c>
      <c r="C2220" t="s">
        <v>344</v>
      </c>
      <c r="D2220">
        <v>2021</v>
      </c>
      <c r="E2220">
        <v>32.4</v>
      </c>
    </row>
    <row r="2221" spans="1:6" x14ac:dyDescent="0.45">
      <c r="A2221" t="s">
        <v>1051</v>
      </c>
      <c r="B2221" t="s">
        <v>53</v>
      </c>
      <c r="C2221" t="s">
        <v>344</v>
      </c>
      <c r="D2221">
        <v>1991</v>
      </c>
      <c r="E2221">
        <v>35</v>
      </c>
      <c r="F2221">
        <v>8.5520000457763707</v>
      </c>
    </row>
    <row r="2222" spans="1:6" x14ac:dyDescent="0.45">
      <c r="A2222" t="s">
        <v>1051</v>
      </c>
      <c r="B2222" t="s">
        <v>53</v>
      </c>
      <c r="C2222" t="s">
        <v>344</v>
      </c>
      <c r="D2222">
        <v>1992</v>
      </c>
      <c r="E2222">
        <v>35</v>
      </c>
      <c r="F2222">
        <v>9.7770004272460902</v>
      </c>
    </row>
    <row r="2223" spans="1:6" x14ac:dyDescent="0.45">
      <c r="A2223" t="s">
        <v>1051</v>
      </c>
      <c r="B2223" t="s">
        <v>53</v>
      </c>
      <c r="C2223" t="s">
        <v>344</v>
      </c>
      <c r="D2223">
        <v>1993</v>
      </c>
      <c r="E2223">
        <v>35.1</v>
      </c>
      <c r="F2223">
        <v>10.347999572753899</v>
      </c>
    </row>
    <row r="2224" spans="1:6" x14ac:dyDescent="0.45">
      <c r="A2224" t="s">
        <v>1051</v>
      </c>
      <c r="B2224" t="s">
        <v>53</v>
      </c>
      <c r="C2224" t="s">
        <v>344</v>
      </c>
      <c r="D2224">
        <v>1995</v>
      </c>
      <c r="E2224">
        <v>35.5</v>
      </c>
      <c r="F2224">
        <v>8.6940002441406303</v>
      </c>
    </row>
    <row r="2225" spans="1:6" x14ac:dyDescent="0.45">
      <c r="A2225" t="s">
        <v>1051</v>
      </c>
      <c r="B2225" t="s">
        <v>53</v>
      </c>
      <c r="C2225" t="s">
        <v>344</v>
      </c>
      <c r="D2225">
        <v>1994</v>
      </c>
      <c r="E2225">
        <v>36</v>
      </c>
      <c r="F2225">
        <v>9.6499996185302699</v>
      </c>
    </row>
    <row r="2226" spans="1:6" x14ac:dyDescent="0.45">
      <c r="A2226" t="s">
        <v>1051</v>
      </c>
      <c r="B2226" t="s">
        <v>53</v>
      </c>
      <c r="C2226" t="s">
        <v>344</v>
      </c>
      <c r="D2226">
        <v>1996</v>
      </c>
      <c r="E2226">
        <v>35.299999999999997</v>
      </c>
      <c r="F2226">
        <v>8.1920003890991193</v>
      </c>
    </row>
    <row r="2227" spans="1:6" x14ac:dyDescent="0.45">
      <c r="A2227" t="s">
        <v>1051</v>
      </c>
      <c r="B2227" t="s">
        <v>53</v>
      </c>
      <c r="C2227" t="s">
        <v>344</v>
      </c>
      <c r="D2227">
        <v>1997</v>
      </c>
      <c r="E2227">
        <v>35.700000000000003</v>
      </c>
      <c r="F2227">
        <v>7.07200002670288</v>
      </c>
    </row>
    <row r="2228" spans="1:6" x14ac:dyDescent="0.45">
      <c r="A2228" t="s">
        <v>1051</v>
      </c>
      <c r="B2228" t="s">
        <v>53</v>
      </c>
      <c r="C2228" t="s">
        <v>344</v>
      </c>
      <c r="D2228">
        <v>1998</v>
      </c>
      <c r="E2228">
        <v>36.6</v>
      </c>
      <c r="F2228">
        <v>6.2030000686645499</v>
      </c>
    </row>
    <row r="2229" spans="1:6" x14ac:dyDescent="0.45">
      <c r="A2229" t="s">
        <v>1051</v>
      </c>
      <c r="B2229" t="s">
        <v>53</v>
      </c>
      <c r="C2229" t="s">
        <v>344</v>
      </c>
      <c r="D2229">
        <v>1999</v>
      </c>
      <c r="E2229">
        <v>36.799999999999997</v>
      </c>
      <c r="F2229">
        <v>6.0430002212524396</v>
      </c>
    </row>
    <row r="2230" spans="1:6" x14ac:dyDescent="0.45">
      <c r="A2230" t="s">
        <v>1051</v>
      </c>
      <c r="B2230" t="s">
        <v>53</v>
      </c>
      <c r="C2230" t="s">
        <v>344</v>
      </c>
      <c r="D2230">
        <v>2000</v>
      </c>
      <c r="E2230">
        <v>38.799999999999997</v>
      </c>
      <c r="F2230">
        <v>5.5619997978210396</v>
      </c>
    </row>
    <row r="2231" spans="1:6" x14ac:dyDescent="0.45">
      <c r="A2231" t="s">
        <v>1051</v>
      </c>
      <c r="B2231" t="s">
        <v>53</v>
      </c>
      <c r="C2231" t="s">
        <v>344</v>
      </c>
      <c r="D2231">
        <v>2001</v>
      </c>
      <c r="E2231">
        <v>37.1</v>
      </c>
      <c r="F2231">
        <v>4.6950001716613796</v>
      </c>
    </row>
    <row r="2232" spans="1:6" x14ac:dyDescent="0.45">
      <c r="A2232" t="s">
        <v>1051</v>
      </c>
      <c r="B2232" t="s">
        <v>53</v>
      </c>
      <c r="C2232" t="s">
        <v>344</v>
      </c>
      <c r="D2232">
        <v>2002</v>
      </c>
      <c r="E2232">
        <v>35.1</v>
      </c>
      <c r="F2232">
        <v>5.0370001792907697</v>
      </c>
    </row>
    <row r="2233" spans="1:6" x14ac:dyDescent="0.45">
      <c r="A2233" t="s">
        <v>1051</v>
      </c>
      <c r="B2233" t="s">
        <v>53</v>
      </c>
      <c r="C2233" t="s">
        <v>344</v>
      </c>
      <c r="D2233">
        <v>2003</v>
      </c>
      <c r="E2233">
        <v>34.9</v>
      </c>
      <c r="F2233">
        <v>4.8070001602172896</v>
      </c>
    </row>
    <row r="2234" spans="1:6" x14ac:dyDescent="0.45">
      <c r="A2234" t="s">
        <v>1051</v>
      </c>
      <c r="B2234" t="s">
        <v>53</v>
      </c>
      <c r="C2234" t="s">
        <v>344</v>
      </c>
      <c r="D2234">
        <v>2004</v>
      </c>
      <c r="E2234">
        <v>34.799999999999997</v>
      </c>
      <c r="F2234">
        <v>4.5939998626709002</v>
      </c>
    </row>
    <row r="2235" spans="1:6" x14ac:dyDescent="0.45">
      <c r="A2235" t="s">
        <v>1051</v>
      </c>
      <c r="B2235" t="s">
        <v>53</v>
      </c>
      <c r="C2235" t="s">
        <v>344</v>
      </c>
      <c r="D2235">
        <v>2005</v>
      </c>
      <c r="E2235">
        <v>35.5</v>
      </c>
      <c r="F2235">
        <v>4.75</v>
      </c>
    </row>
    <row r="2236" spans="1:6" x14ac:dyDescent="0.45">
      <c r="A2236" t="s">
        <v>1051</v>
      </c>
      <c r="B2236" t="s">
        <v>53</v>
      </c>
      <c r="C2236" t="s">
        <v>344</v>
      </c>
      <c r="D2236">
        <v>2006</v>
      </c>
      <c r="E2236">
        <v>35.9</v>
      </c>
      <c r="F2236">
        <v>5.3499999046325701</v>
      </c>
    </row>
    <row r="2237" spans="1:6" x14ac:dyDescent="0.45">
      <c r="A2237" t="s">
        <v>1051</v>
      </c>
      <c r="B2237" t="s">
        <v>53</v>
      </c>
      <c r="C2237" t="s">
        <v>344</v>
      </c>
      <c r="D2237">
        <v>2007</v>
      </c>
      <c r="E2237">
        <v>34.4</v>
      </c>
      <c r="F2237">
        <v>5.2620000839233398</v>
      </c>
    </row>
    <row r="2238" spans="1:6" x14ac:dyDescent="0.45">
      <c r="A2238" t="s">
        <v>1051</v>
      </c>
      <c r="B2238" t="s">
        <v>53</v>
      </c>
      <c r="C2238" t="s">
        <v>344</v>
      </c>
      <c r="D2238">
        <v>2008</v>
      </c>
      <c r="E2238">
        <v>35.4</v>
      </c>
      <c r="F2238">
        <v>5.6149997711181596</v>
      </c>
    </row>
    <row r="2239" spans="1:6" x14ac:dyDescent="0.45">
      <c r="A2239" t="s">
        <v>1051</v>
      </c>
      <c r="B2239" t="s">
        <v>53</v>
      </c>
      <c r="C2239" t="s">
        <v>344</v>
      </c>
      <c r="D2239">
        <v>2009</v>
      </c>
      <c r="E2239">
        <v>35.1</v>
      </c>
      <c r="F2239">
        <v>7.5370001792907697</v>
      </c>
    </row>
    <row r="2240" spans="1:6" x14ac:dyDescent="0.45">
      <c r="A2240" t="s">
        <v>1051</v>
      </c>
      <c r="B2240" t="s">
        <v>53</v>
      </c>
      <c r="C2240" t="s">
        <v>344</v>
      </c>
      <c r="D2240">
        <v>2010</v>
      </c>
      <c r="E2240">
        <v>33.700000000000003</v>
      </c>
      <c r="F2240">
        <v>7.7870001792907697</v>
      </c>
    </row>
    <row r="2241" spans="1:6" x14ac:dyDescent="0.45">
      <c r="A2241" t="s">
        <v>1051</v>
      </c>
      <c r="B2241" t="s">
        <v>53</v>
      </c>
      <c r="C2241" t="s">
        <v>344</v>
      </c>
      <c r="D2241">
        <v>2011</v>
      </c>
      <c r="E2241">
        <v>33.200000000000003</v>
      </c>
      <c r="F2241">
        <v>8.0369997024536097</v>
      </c>
    </row>
    <row r="2242" spans="1:6" x14ac:dyDescent="0.45">
      <c r="A2242" t="s">
        <v>1051</v>
      </c>
      <c r="B2242" t="s">
        <v>53</v>
      </c>
      <c r="C2242" t="s">
        <v>344</v>
      </c>
      <c r="D2242">
        <v>2012</v>
      </c>
      <c r="E2242">
        <v>33.1</v>
      </c>
      <c r="F2242">
        <v>7.8850002288818404</v>
      </c>
    </row>
    <row r="2243" spans="1:6" x14ac:dyDescent="0.45">
      <c r="A2243" t="s">
        <v>1051</v>
      </c>
      <c r="B2243" t="s">
        <v>53</v>
      </c>
      <c r="C2243" t="s">
        <v>344</v>
      </c>
      <c r="D2243">
        <v>2013</v>
      </c>
      <c r="E2243">
        <v>32.700000000000003</v>
      </c>
      <c r="F2243">
        <v>7.5250000953674299</v>
      </c>
    </row>
    <row r="2244" spans="1:6" x14ac:dyDescent="0.45">
      <c r="A2244" t="s">
        <v>1051</v>
      </c>
      <c r="B2244" t="s">
        <v>53</v>
      </c>
      <c r="C2244" t="s">
        <v>344</v>
      </c>
      <c r="D2244">
        <v>2014</v>
      </c>
      <c r="E2244">
        <v>33.1</v>
      </c>
      <c r="F2244">
        <v>6.1100001335143999</v>
      </c>
    </row>
    <row r="2245" spans="1:6" x14ac:dyDescent="0.45">
      <c r="A2245" t="s">
        <v>1051</v>
      </c>
      <c r="B2245" t="s">
        <v>53</v>
      </c>
      <c r="C2245" t="s">
        <v>344</v>
      </c>
      <c r="D2245">
        <v>2015</v>
      </c>
      <c r="E2245">
        <v>33.299999999999997</v>
      </c>
      <c r="F2245">
        <v>5.3010001182556197</v>
      </c>
    </row>
    <row r="2246" spans="1:6" x14ac:dyDescent="0.45">
      <c r="A2246" t="s">
        <v>1051</v>
      </c>
      <c r="B2246" t="s">
        <v>53</v>
      </c>
      <c r="C2246" t="s">
        <v>344</v>
      </c>
      <c r="D2246">
        <v>2016</v>
      </c>
      <c r="E2246">
        <v>33.1</v>
      </c>
      <c r="F2246">
        <v>4.8130002021789604</v>
      </c>
    </row>
    <row r="2247" spans="1:6" x14ac:dyDescent="0.45">
      <c r="A2247" t="s">
        <v>1051</v>
      </c>
      <c r="B2247" t="s">
        <v>53</v>
      </c>
      <c r="C2247" t="s">
        <v>344</v>
      </c>
      <c r="D2247">
        <v>2017</v>
      </c>
      <c r="E2247">
        <v>32.6</v>
      </c>
      <c r="F2247">
        <v>4.33500003814697</v>
      </c>
    </row>
    <row r="2248" spans="1:6" x14ac:dyDescent="0.45">
      <c r="A2248" t="s">
        <v>1051</v>
      </c>
      <c r="B2248" t="s">
        <v>53</v>
      </c>
      <c r="C2248" t="s">
        <v>344</v>
      </c>
      <c r="D2248">
        <v>2018</v>
      </c>
      <c r="E2248">
        <v>33.700000000000003</v>
      </c>
      <c r="F2248">
        <v>3.99600005149841</v>
      </c>
    </row>
    <row r="2249" spans="1:6" x14ac:dyDescent="0.45">
      <c r="A2249" t="s">
        <v>1051</v>
      </c>
      <c r="B2249" t="s">
        <v>53</v>
      </c>
      <c r="C2249" t="s">
        <v>344</v>
      </c>
      <c r="D2249">
        <v>2019</v>
      </c>
      <c r="E2249">
        <v>32.799999999999997</v>
      </c>
      <c r="F2249">
        <v>3.8510000705718999</v>
      </c>
    </row>
    <row r="2250" spans="1:6" x14ac:dyDescent="0.45">
      <c r="A2250" t="s">
        <v>1052</v>
      </c>
      <c r="B2250" t="s">
        <v>160</v>
      </c>
      <c r="C2250" t="s">
        <v>348</v>
      </c>
      <c r="D2250">
        <v>1963</v>
      </c>
      <c r="E2250">
        <v>37</v>
      </c>
    </row>
    <row r="2251" spans="1:6" x14ac:dyDescent="0.45">
      <c r="A2251" t="s">
        <v>1052</v>
      </c>
      <c r="B2251" t="s">
        <v>160</v>
      </c>
      <c r="C2251" t="s">
        <v>348</v>
      </c>
      <c r="D2251">
        <v>1964</v>
      </c>
      <c r="E2251">
        <v>37</v>
      </c>
    </row>
    <row r="2252" spans="1:6" x14ac:dyDescent="0.45">
      <c r="A2252" t="s">
        <v>1052</v>
      </c>
      <c r="B2252" t="s">
        <v>160</v>
      </c>
      <c r="C2252" t="s">
        <v>348</v>
      </c>
      <c r="D2252">
        <v>1965</v>
      </c>
      <c r="E2252">
        <v>37</v>
      </c>
    </row>
    <row r="2253" spans="1:6" x14ac:dyDescent="0.45">
      <c r="A2253" t="s">
        <v>1052</v>
      </c>
      <c r="B2253" t="s">
        <v>160</v>
      </c>
      <c r="C2253" t="s">
        <v>348</v>
      </c>
      <c r="D2253">
        <v>1966</v>
      </c>
      <c r="E2253">
        <v>37</v>
      </c>
    </row>
    <row r="2254" spans="1:6" x14ac:dyDescent="0.45">
      <c r="A2254" t="s">
        <v>1052</v>
      </c>
      <c r="B2254" t="s">
        <v>160</v>
      </c>
      <c r="C2254" t="s">
        <v>348</v>
      </c>
      <c r="D2254">
        <v>1967</v>
      </c>
      <c r="E2254">
        <v>37</v>
      </c>
    </row>
    <row r="2255" spans="1:6" x14ac:dyDescent="0.45">
      <c r="A2255" t="s">
        <v>1052</v>
      </c>
      <c r="B2255" t="s">
        <v>160</v>
      </c>
      <c r="C2255" t="s">
        <v>348</v>
      </c>
      <c r="D2255">
        <v>1968</v>
      </c>
      <c r="E2255">
        <v>36.299999999999997</v>
      </c>
    </row>
    <row r="2256" spans="1:6" x14ac:dyDescent="0.45">
      <c r="A2256" t="s">
        <v>1052</v>
      </c>
      <c r="B2256" t="s">
        <v>160</v>
      </c>
      <c r="C2256" t="s">
        <v>348</v>
      </c>
      <c r="D2256">
        <v>1969</v>
      </c>
      <c r="E2256">
        <v>36</v>
      </c>
    </row>
    <row r="2257" spans="1:5" x14ac:dyDescent="0.45">
      <c r="A2257" t="s">
        <v>1052</v>
      </c>
      <c r="B2257" t="s">
        <v>160</v>
      </c>
      <c r="C2257" t="s">
        <v>348</v>
      </c>
      <c r="D2257">
        <v>1970</v>
      </c>
      <c r="E2257">
        <v>36.6</v>
      </c>
    </row>
    <row r="2258" spans="1:5" x14ac:dyDescent="0.45">
      <c r="A2258" t="s">
        <v>1052</v>
      </c>
      <c r="B2258" t="s">
        <v>160</v>
      </c>
      <c r="C2258" t="s">
        <v>348</v>
      </c>
      <c r="D2258">
        <v>1971</v>
      </c>
      <c r="E2258">
        <v>36.9</v>
      </c>
    </row>
    <row r="2259" spans="1:5" x14ac:dyDescent="0.45">
      <c r="A2259" t="s">
        <v>1052</v>
      </c>
      <c r="B2259" t="s">
        <v>160</v>
      </c>
      <c r="C2259" t="s">
        <v>348</v>
      </c>
      <c r="D2259">
        <v>1972</v>
      </c>
      <c r="E2259">
        <v>36.700000000000003</v>
      </c>
    </row>
    <row r="2260" spans="1:5" x14ac:dyDescent="0.45">
      <c r="A2260" t="s">
        <v>1052</v>
      </c>
      <c r="B2260" t="s">
        <v>160</v>
      </c>
      <c r="C2260" t="s">
        <v>348</v>
      </c>
      <c r="D2260">
        <v>1973</v>
      </c>
      <c r="E2260">
        <v>36.1</v>
      </c>
    </row>
    <row r="2261" spans="1:5" x14ac:dyDescent="0.45">
      <c r="A2261" t="s">
        <v>1052</v>
      </c>
      <c r="B2261" t="s">
        <v>160</v>
      </c>
      <c r="C2261" t="s">
        <v>348</v>
      </c>
      <c r="D2261">
        <v>1974</v>
      </c>
      <c r="E2261">
        <v>36</v>
      </c>
    </row>
    <row r="2262" spans="1:5" x14ac:dyDescent="0.45">
      <c r="A2262" t="s">
        <v>1052</v>
      </c>
      <c r="B2262" t="s">
        <v>160</v>
      </c>
      <c r="C2262" t="s">
        <v>348</v>
      </c>
      <c r="D2262">
        <v>1975</v>
      </c>
      <c r="E2262">
        <v>35.6</v>
      </c>
    </row>
    <row r="2263" spans="1:5" x14ac:dyDescent="0.45">
      <c r="A2263" t="s">
        <v>1052</v>
      </c>
      <c r="B2263" t="s">
        <v>160</v>
      </c>
      <c r="C2263" t="s">
        <v>348</v>
      </c>
      <c r="D2263">
        <v>1976</v>
      </c>
      <c r="E2263">
        <v>35.6</v>
      </c>
    </row>
    <row r="2264" spans="1:5" x14ac:dyDescent="0.45">
      <c r="A2264" t="s">
        <v>1052</v>
      </c>
      <c r="B2264" t="s">
        <v>160</v>
      </c>
      <c r="C2264" t="s">
        <v>348</v>
      </c>
      <c r="D2264">
        <v>1977</v>
      </c>
      <c r="E2264">
        <v>35.5</v>
      </c>
    </row>
    <row r="2265" spans="1:5" x14ac:dyDescent="0.45">
      <c r="A2265" t="s">
        <v>1052</v>
      </c>
      <c r="B2265" t="s">
        <v>160</v>
      </c>
      <c r="C2265" t="s">
        <v>348</v>
      </c>
      <c r="D2265">
        <v>1978</v>
      </c>
      <c r="E2265">
        <v>34.799999999999997</v>
      </c>
    </row>
    <row r="2266" spans="1:5" x14ac:dyDescent="0.45">
      <c r="A2266" t="s">
        <v>1052</v>
      </c>
      <c r="B2266" t="s">
        <v>160</v>
      </c>
      <c r="C2266" t="s">
        <v>348</v>
      </c>
      <c r="D2266">
        <v>1979</v>
      </c>
      <c r="E2266">
        <v>34.799999999999997</v>
      </c>
    </row>
    <row r="2267" spans="1:5" x14ac:dyDescent="0.45">
      <c r="A2267" t="s">
        <v>1052</v>
      </c>
      <c r="B2267" t="s">
        <v>160</v>
      </c>
      <c r="C2267" t="s">
        <v>348</v>
      </c>
      <c r="D2267">
        <v>1980</v>
      </c>
      <c r="E2267">
        <v>34.700000000000003</v>
      </c>
    </row>
    <row r="2268" spans="1:5" x14ac:dyDescent="0.45">
      <c r="A2268" t="s">
        <v>1052</v>
      </c>
      <c r="B2268" t="s">
        <v>160</v>
      </c>
      <c r="C2268" t="s">
        <v>348</v>
      </c>
      <c r="D2268">
        <v>1981</v>
      </c>
      <c r="E2268">
        <v>35.5</v>
      </c>
    </row>
    <row r="2269" spans="1:5" x14ac:dyDescent="0.45">
      <c r="A2269" t="s">
        <v>1052</v>
      </c>
      <c r="B2269" t="s">
        <v>160</v>
      </c>
      <c r="C2269" t="s">
        <v>348</v>
      </c>
      <c r="D2269">
        <v>1982</v>
      </c>
      <c r="E2269">
        <v>36.700000000000003</v>
      </c>
    </row>
    <row r="2270" spans="1:5" x14ac:dyDescent="0.45">
      <c r="A2270" t="s">
        <v>1052</v>
      </c>
      <c r="B2270" t="s">
        <v>160</v>
      </c>
      <c r="C2270" t="s">
        <v>348</v>
      </c>
      <c r="D2270">
        <v>1983</v>
      </c>
      <c r="E2270">
        <v>37.299999999999997</v>
      </c>
    </row>
    <row r="2271" spans="1:5" x14ac:dyDescent="0.45">
      <c r="A2271" t="s">
        <v>1052</v>
      </c>
      <c r="B2271" t="s">
        <v>160</v>
      </c>
      <c r="C2271" t="s">
        <v>348</v>
      </c>
      <c r="D2271">
        <v>1984</v>
      </c>
      <c r="E2271">
        <v>37.299999999999997</v>
      </c>
    </row>
    <row r="2272" spans="1:5" x14ac:dyDescent="0.45">
      <c r="A2272" t="s">
        <v>1052</v>
      </c>
      <c r="B2272" t="s">
        <v>160</v>
      </c>
      <c r="C2272" t="s">
        <v>348</v>
      </c>
      <c r="D2272">
        <v>1985</v>
      </c>
      <c r="E2272">
        <v>37.6</v>
      </c>
    </row>
    <row r="2273" spans="1:6" x14ac:dyDescent="0.45">
      <c r="A2273" t="s">
        <v>1052</v>
      </c>
      <c r="B2273" t="s">
        <v>160</v>
      </c>
      <c r="C2273" t="s">
        <v>348</v>
      </c>
      <c r="D2273">
        <v>1986</v>
      </c>
      <c r="E2273">
        <v>37.6</v>
      </c>
    </row>
    <row r="2274" spans="1:6" x14ac:dyDescent="0.45">
      <c r="A2274" t="s">
        <v>1052</v>
      </c>
      <c r="B2274" t="s">
        <v>160</v>
      </c>
      <c r="C2274" t="s">
        <v>348</v>
      </c>
      <c r="D2274">
        <v>1987</v>
      </c>
      <c r="E2274">
        <v>37.200000000000003</v>
      </c>
    </row>
    <row r="2275" spans="1:6" x14ac:dyDescent="0.45">
      <c r="A2275" t="s">
        <v>1052</v>
      </c>
      <c r="B2275" t="s">
        <v>160</v>
      </c>
      <c r="C2275" t="s">
        <v>348</v>
      </c>
      <c r="D2275">
        <v>1988</v>
      </c>
      <c r="E2275">
        <v>37.700000000000003</v>
      </c>
    </row>
    <row r="2276" spans="1:6" x14ac:dyDescent="0.45">
      <c r="A2276" t="s">
        <v>1052</v>
      </c>
      <c r="B2276" t="s">
        <v>160</v>
      </c>
      <c r="C2276" t="s">
        <v>348</v>
      </c>
      <c r="D2276">
        <v>1989</v>
      </c>
      <c r="E2276">
        <v>38.200000000000003</v>
      </c>
    </row>
    <row r="2277" spans="1:6" x14ac:dyDescent="0.45">
      <c r="A2277" t="s">
        <v>1052</v>
      </c>
      <c r="B2277" t="s">
        <v>160</v>
      </c>
      <c r="C2277" t="s">
        <v>348</v>
      </c>
      <c r="D2277">
        <v>1990</v>
      </c>
      <c r="E2277">
        <v>38.299999999999997</v>
      </c>
    </row>
    <row r="2278" spans="1:6" x14ac:dyDescent="0.45">
      <c r="A2278" t="s">
        <v>1052</v>
      </c>
      <c r="B2278" t="s">
        <v>160</v>
      </c>
      <c r="C2278" t="s">
        <v>348</v>
      </c>
      <c r="D2278">
        <v>2020</v>
      </c>
      <c r="E2278">
        <v>40</v>
      </c>
    </row>
    <row r="2279" spans="1:6" x14ac:dyDescent="0.45">
      <c r="A2279" t="s">
        <v>1052</v>
      </c>
      <c r="B2279" t="s">
        <v>160</v>
      </c>
      <c r="C2279" t="s">
        <v>348</v>
      </c>
      <c r="D2279">
        <v>2021</v>
      </c>
      <c r="E2279">
        <v>39.700000000000003</v>
      </c>
    </row>
    <row r="2280" spans="1:6" x14ac:dyDescent="0.45">
      <c r="A2280" t="s">
        <v>1052</v>
      </c>
      <c r="B2280" t="s">
        <v>160</v>
      </c>
      <c r="C2280" t="s">
        <v>348</v>
      </c>
      <c r="D2280">
        <v>2022</v>
      </c>
      <c r="E2280">
        <v>41.7</v>
      </c>
    </row>
    <row r="2281" spans="1:6" x14ac:dyDescent="0.45">
      <c r="A2281" t="s">
        <v>1052</v>
      </c>
      <c r="B2281" t="s">
        <v>160</v>
      </c>
      <c r="C2281" t="s">
        <v>348</v>
      </c>
      <c r="D2281">
        <v>2023</v>
      </c>
      <c r="E2281">
        <v>41.8</v>
      </c>
    </row>
    <row r="2282" spans="1:6" x14ac:dyDescent="0.45">
      <c r="A2282" t="s">
        <v>1052</v>
      </c>
      <c r="B2282" t="s">
        <v>160</v>
      </c>
      <c r="C2282" t="s">
        <v>348</v>
      </c>
      <c r="D2282">
        <v>1991</v>
      </c>
      <c r="E2282">
        <v>38</v>
      </c>
      <c r="F2282">
        <v>6.8000001907348597</v>
      </c>
    </row>
    <row r="2283" spans="1:6" x14ac:dyDescent="0.45">
      <c r="A2283" t="s">
        <v>1052</v>
      </c>
      <c r="B2283" t="s">
        <v>160</v>
      </c>
      <c r="C2283" t="s">
        <v>348</v>
      </c>
      <c r="D2283">
        <v>1992</v>
      </c>
      <c r="E2283">
        <v>38.4</v>
      </c>
      <c r="F2283">
        <v>7.5</v>
      </c>
    </row>
    <row r="2284" spans="1:6" x14ac:dyDescent="0.45">
      <c r="A2284" t="s">
        <v>1052</v>
      </c>
      <c r="B2284" t="s">
        <v>160</v>
      </c>
      <c r="C2284" t="s">
        <v>348</v>
      </c>
      <c r="D2284">
        <v>1993</v>
      </c>
      <c r="E2284">
        <v>40.4</v>
      </c>
      <c r="F2284">
        <v>6.9000000953674299</v>
      </c>
    </row>
    <row r="2285" spans="1:6" x14ac:dyDescent="0.45">
      <c r="A2285" t="s">
        <v>1052</v>
      </c>
      <c r="B2285" t="s">
        <v>160</v>
      </c>
      <c r="C2285" t="s">
        <v>348</v>
      </c>
      <c r="D2285">
        <v>1995</v>
      </c>
      <c r="E2285">
        <v>39.9</v>
      </c>
      <c r="F2285">
        <v>5.6500000953674299</v>
      </c>
    </row>
    <row r="2286" spans="1:6" x14ac:dyDescent="0.45">
      <c r="A2286" t="s">
        <v>1052</v>
      </c>
      <c r="B2286" t="s">
        <v>160</v>
      </c>
      <c r="C2286" t="s">
        <v>348</v>
      </c>
      <c r="D2286">
        <v>1994</v>
      </c>
      <c r="E2286">
        <v>40</v>
      </c>
      <c r="F2286">
        <v>6.1189999580383301</v>
      </c>
    </row>
    <row r="2287" spans="1:6" x14ac:dyDescent="0.45">
      <c r="A2287" t="s">
        <v>1052</v>
      </c>
      <c r="B2287" t="s">
        <v>160</v>
      </c>
      <c r="C2287" t="s">
        <v>348</v>
      </c>
      <c r="D2287">
        <v>1996</v>
      </c>
      <c r="E2287">
        <v>40.299999999999997</v>
      </c>
      <c r="F2287">
        <v>5.4510002136230504</v>
      </c>
    </row>
    <row r="2288" spans="1:6" x14ac:dyDescent="0.45">
      <c r="A2288" t="s">
        <v>1052</v>
      </c>
      <c r="B2288" t="s">
        <v>160</v>
      </c>
      <c r="C2288" t="s">
        <v>348</v>
      </c>
      <c r="D2288">
        <v>1997</v>
      </c>
      <c r="E2288">
        <v>40.5</v>
      </c>
      <c r="F2288">
        <v>5</v>
      </c>
    </row>
    <row r="2289" spans="1:6" x14ac:dyDescent="0.45">
      <c r="A2289" t="s">
        <v>1052</v>
      </c>
      <c r="B2289" t="s">
        <v>160</v>
      </c>
      <c r="C2289" t="s">
        <v>348</v>
      </c>
      <c r="D2289">
        <v>1998</v>
      </c>
      <c r="E2289">
        <v>40</v>
      </c>
      <c r="F2289">
        <v>4.5100002288818404</v>
      </c>
    </row>
    <row r="2290" spans="1:6" x14ac:dyDescent="0.45">
      <c r="A2290" t="s">
        <v>1052</v>
      </c>
      <c r="B2290" t="s">
        <v>160</v>
      </c>
      <c r="C2290" t="s">
        <v>348</v>
      </c>
      <c r="D2290">
        <v>1999</v>
      </c>
      <c r="E2290">
        <v>40</v>
      </c>
      <c r="F2290">
        <v>4.2189998626709002</v>
      </c>
    </row>
    <row r="2291" spans="1:6" x14ac:dyDescent="0.45">
      <c r="A2291" t="s">
        <v>1052</v>
      </c>
      <c r="B2291" t="s">
        <v>160</v>
      </c>
      <c r="C2291" t="s">
        <v>348</v>
      </c>
      <c r="D2291">
        <v>2000</v>
      </c>
      <c r="E2291">
        <v>40.1</v>
      </c>
      <c r="F2291">
        <v>3.9920001029968302</v>
      </c>
    </row>
    <row r="2292" spans="1:6" x14ac:dyDescent="0.45">
      <c r="A2292" t="s">
        <v>1052</v>
      </c>
      <c r="B2292" t="s">
        <v>160</v>
      </c>
      <c r="C2292" t="s">
        <v>348</v>
      </c>
      <c r="D2292">
        <v>2001</v>
      </c>
      <c r="E2292">
        <v>40.6</v>
      </c>
      <c r="F2292">
        <v>4.7309999465942401</v>
      </c>
    </row>
    <row r="2293" spans="1:6" x14ac:dyDescent="0.45">
      <c r="A2293" t="s">
        <v>1052</v>
      </c>
      <c r="B2293" t="s">
        <v>160</v>
      </c>
      <c r="C2293" t="s">
        <v>348</v>
      </c>
      <c r="D2293">
        <v>2002</v>
      </c>
      <c r="E2293">
        <v>40.4</v>
      </c>
      <c r="F2293">
        <v>5.7829999923706099</v>
      </c>
    </row>
    <row r="2294" spans="1:6" x14ac:dyDescent="0.45">
      <c r="A2294" t="s">
        <v>1052</v>
      </c>
      <c r="B2294" t="s">
        <v>160</v>
      </c>
      <c r="C2294" t="s">
        <v>348</v>
      </c>
      <c r="D2294">
        <v>2003</v>
      </c>
      <c r="E2294">
        <v>40.799999999999997</v>
      </c>
      <c r="F2294">
        <v>5.9889998435974103</v>
      </c>
    </row>
    <row r="2295" spans="1:6" x14ac:dyDescent="0.45">
      <c r="A2295" t="s">
        <v>1052</v>
      </c>
      <c r="B2295" t="s">
        <v>160</v>
      </c>
      <c r="C2295" t="s">
        <v>348</v>
      </c>
      <c r="D2295">
        <v>2004</v>
      </c>
      <c r="E2295">
        <v>40.5</v>
      </c>
      <c r="F2295">
        <v>5.5289998054504403</v>
      </c>
    </row>
    <row r="2296" spans="1:6" x14ac:dyDescent="0.45">
      <c r="A2296" t="s">
        <v>1052</v>
      </c>
      <c r="B2296" t="s">
        <v>160</v>
      </c>
      <c r="C2296" t="s">
        <v>348</v>
      </c>
      <c r="D2296">
        <v>2005</v>
      </c>
      <c r="E2296">
        <v>41.3</v>
      </c>
      <c r="F2296">
        <v>5.0830001831054696</v>
      </c>
    </row>
    <row r="2297" spans="1:6" x14ac:dyDescent="0.45">
      <c r="A2297" t="s">
        <v>1052</v>
      </c>
      <c r="B2297" t="s">
        <v>160</v>
      </c>
      <c r="C2297" t="s">
        <v>348</v>
      </c>
      <c r="D2297">
        <v>2006</v>
      </c>
      <c r="E2297">
        <v>41.7</v>
      </c>
      <c r="F2297">
        <v>4.6230001449584996</v>
      </c>
    </row>
    <row r="2298" spans="1:6" x14ac:dyDescent="0.45">
      <c r="A2298" t="s">
        <v>1052</v>
      </c>
      <c r="B2298" t="s">
        <v>160</v>
      </c>
      <c r="C2298" t="s">
        <v>348</v>
      </c>
      <c r="D2298">
        <v>2007</v>
      </c>
      <c r="E2298">
        <v>41.1</v>
      </c>
      <c r="F2298">
        <v>4.6220002174377397</v>
      </c>
    </row>
    <row r="2299" spans="1:6" x14ac:dyDescent="0.45">
      <c r="A2299" t="s">
        <v>1052</v>
      </c>
      <c r="B2299" t="s">
        <v>160</v>
      </c>
      <c r="C2299" t="s">
        <v>348</v>
      </c>
      <c r="D2299">
        <v>2008</v>
      </c>
      <c r="E2299">
        <v>41.1</v>
      </c>
      <c r="F2299">
        <v>5.7839999198913601</v>
      </c>
    </row>
    <row r="2300" spans="1:6" x14ac:dyDescent="0.45">
      <c r="A2300" t="s">
        <v>1052</v>
      </c>
      <c r="B2300" t="s">
        <v>160</v>
      </c>
      <c r="C2300" t="s">
        <v>348</v>
      </c>
      <c r="D2300">
        <v>2009</v>
      </c>
      <c r="E2300">
        <v>40.799999999999997</v>
      </c>
      <c r="F2300">
        <v>9.2539997100830096</v>
      </c>
    </row>
    <row r="2301" spans="1:6" x14ac:dyDescent="0.45">
      <c r="A2301" t="s">
        <v>1052</v>
      </c>
      <c r="B2301" t="s">
        <v>160</v>
      </c>
      <c r="C2301" t="s">
        <v>348</v>
      </c>
      <c r="D2301">
        <v>2010</v>
      </c>
      <c r="E2301">
        <v>40.200000000000003</v>
      </c>
      <c r="F2301">
        <v>9.6330003738403303</v>
      </c>
    </row>
    <row r="2302" spans="1:6" x14ac:dyDescent="0.45">
      <c r="A2302" t="s">
        <v>1052</v>
      </c>
      <c r="B2302" t="s">
        <v>160</v>
      </c>
      <c r="C2302" t="s">
        <v>348</v>
      </c>
      <c r="D2302">
        <v>2011</v>
      </c>
      <c r="E2302">
        <v>41.2</v>
      </c>
      <c r="F2302">
        <v>8.9490003585815394</v>
      </c>
    </row>
    <row r="2303" spans="1:6" x14ac:dyDescent="0.45">
      <c r="A2303" t="s">
        <v>1052</v>
      </c>
      <c r="B2303" t="s">
        <v>160</v>
      </c>
      <c r="C2303" t="s">
        <v>348</v>
      </c>
      <c r="D2303">
        <v>2012</v>
      </c>
      <c r="E2303">
        <v>41.2</v>
      </c>
      <c r="F2303">
        <v>8.0690002441406303</v>
      </c>
    </row>
    <row r="2304" spans="1:6" x14ac:dyDescent="0.45">
      <c r="A2304" t="s">
        <v>1052</v>
      </c>
      <c r="B2304" t="s">
        <v>160</v>
      </c>
      <c r="C2304" t="s">
        <v>348</v>
      </c>
      <c r="D2304">
        <v>2013</v>
      </c>
      <c r="E2304">
        <v>40.9</v>
      </c>
      <c r="F2304">
        <v>7.375</v>
      </c>
    </row>
    <row r="2305" spans="1:6" x14ac:dyDescent="0.45">
      <c r="A2305" t="s">
        <v>1052</v>
      </c>
      <c r="B2305" t="s">
        <v>160</v>
      </c>
      <c r="C2305" t="s">
        <v>348</v>
      </c>
      <c r="D2305">
        <v>2014</v>
      </c>
      <c r="E2305">
        <v>41.7</v>
      </c>
      <c r="F2305">
        <v>6.1680002212524396</v>
      </c>
    </row>
    <row r="2306" spans="1:6" x14ac:dyDescent="0.45">
      <c r="A2306" t="s">
        <v>1052</v>
      </c>
      <c r="B2306" t="s">
        <v>160</v>
      </c>
      <c r="C2306" t="s">
        <v>348</v>
      </c>
      <c r="D2306">
        <v>2015</v>
      </c>
      <c r="E2306">
        <v>41.5</v>
      </c>
      <c r="F2306">
        <v>5.2800002098083496</v>
      </c>
    </row>
    <row r="2307" spans="1:6" x14ac:dyDescent="0.45">
      <c r="A2307" t="s">
        <v>1052</v>
      </c>
      <c r="B2307" t="s">
        <v>160</v>
      </c>
      <c r="C2307" t="s">
        <v>348</v>
      </c>
      <c r="D2307">
        <v>2016</v>
      </c>
      <c r="E2307">
        <v>41.3</v>
      </c>
      <c r="F2307">
        <v>4.8689999580383301</v>
      </c>
    </row>
    <row r="2308" spans="1:6" x14ac:dyDescent="0.45">
      <c r="A2308" t="s">
        <v>1052</v>
      </c>
      <c r="B2308" t="s">
        <v>160</v>
      </c>
      <c r="C2308" t="s">
        <v>348</v>
      </c>
      <c r="D2308">
        <v>2017</v>
      </c>
      <c r="E2308">
        <v>41.4</v>
      </c>
      <c r="F2308">
        <v>4.3550000190734899</v>
      </c>
    </row>
    <row r="2309" spans="1:6" x14ac:dyDescent="0.45">
      <c r="A2309" t="s">
        <v>1052</v>
      </c>
      <c r="B2309" t="s">
        <v>160</v>
      </c>
      <c r="C2309" t="s">
        <v>348</v>
      </c>
      <c r="D2309">
        <v>2018</v>
      </c>
      <c r="E2309">
        <v>41.8</v>
      </c>
      <c r="F2309">
        <v>3.8959999084472701</v>
      </c>
    </row>
    <row r="2310" spans="1:6" x14ac:dyDescent="0.45">
      <c r="A2310" t="s">
        <v>1052</v>
      </c>
      <c r="B2310" t="s">
        <v>160</v>
      </c>
      <c r="C2310" t="s">
        <v>348</v>
      </c>
      <c r="D2310">
        <v>2019</v>
      </c>
      <c r="E2310">
        <v>41.9</v>
      </c>
      <c r="F2310">
        <v>3.6819999217987101</v>
      </c>
    </row>
    <row r="2311" spans="1:6" x14ac:dyDescent="0.45">
      <c r="A2311" t="s">
        <v>1053</v>
      </c>
      <c r="B2311" t="s">
        <v>159</v>
      </c>
      <c r="C2311" t="s">
        <v>345</v>
      </c>
      <c r="D2311">
        <v>1981</v>
      </c>
      <c r="E2311">
        <v>43.6</v>
      </c>
    </row>
    <row r="2312" spans="1:6" x14ac:dyDescent="0.45">
      <c r="A2312" t="s">
        <v>1053</v>
      </c>
      <c r="B2312" t="s">
        <v>159</v>
      </c>
      <c r="C2312" t="s">
        <v>345</v>
      </c>
      <c r="D2312">
        <v>1989</v>
      </c>
      <c r="E2312">
        <v>42.4</v>
      </c>
    </row>
    <row r="2313" spans="1:6" x14ac:dyDescent="0.45">
      <c r="A2313" t="s">
        <v>1053</v>
      </c>
      <c r="B2313" t="s">
        <v>159</v>
      </c>
      <c r="C2313" t="s">
        <v>345</v>
      </c>
      <c r="D2313">
        <v>2020</v>
      </c>
      <c r="E2313">
        <v>40.200000000000003</v>
      </c>
    </row>
    <row r="2314" spans="1:6" x14ac:dyDescent="0.45">
      <c r="A2314" t="s">
        <v>1053</v>
      </c>
      <c r="B2314" t="s">
        <v>159</v>
      </c>
      <c r="C2314" t="s">
        <v>345</v>
      </c>
      <c r="D2314">
        <v>2021</v>
      </c>
      <c r="E2314">
        <v>40.799999999999997</v>
      </c>
    </row>
    <row r="2315" spans="1:6" x14ac:dyDescent="0.45">
      <c r="A2315" t="s">
        <v>1053</v>
      </c>
      <c r="B2315" t="s">
        <v>159</v>
      </c>
      <c r="C2315" t="s">
        <v>345</v>
      </c>
      <c r="D2315">
        <v>2022</v>
      </c>
      <c r="E2315">
        <v>40.6</v>
      </c>
    </row>
    <row r="2316" spans="1:6" x14ac:dyDescent="0.45">
      <c r="A2316" t="s">
        <v>1053</v>
      </c>
      <c r="B2316" t="s">
        <v>159</v>
      </c>
      <c r="C2316" t="s">
        <v>345</v>
      </c>
      <c r="D2316">
        <v>2023</v>
      </c>
      <c r="E2316">
        <v>40.9</v>
      </c>
    </row>
    <row r="2317" spans="1:6" x14ac:dyDescent="0.45">
      <c r="A2317" t="s">
        <v>1053</v>
      </c>
      <c r="B2317" t="s">
        <v>159</v>
      </c>
      <c r="C2317" t="s">
        <v>345</v>
      </c>
      <c r="D2317">
        <v>2024</v>
      </c>
      <c r="E2317">
        <v>40</v>
      </c>
    </row>
    <row r="2318" spans="1:6" x14ac:dyDescent="0.45">
      <c r="A2318" t="s">
        <v>1053</v>
      </c>
      <c r="B2318" t="s">
        <v>159</v>
      </c>
      <c r="C2318" t="s">
        <v>345</v>
      </c>
      <c r="D2318">
        <v>1992</v>
      </c>
      <c r="E2318">
        <v>41.5</v>
      </c>
      <c r="F2318">
        <v>9.1750001907348597</v>
      </c>
    </row>
    <row r="2319" spans="1:6" x14ac:dyDescent="0.45">
      <c r="A2319" t="s">
        <v>1053</v>
      </c>
      <c r="B2319" t="s">
        <v>159</v>
      </c>
      <c r="C2319" t="s">
        <v>345</v>
      </c>
      <c r="D2319">
        <v>1995</v>
      </c>
      <c r="E2319">
        <v>40.9</v>
      </c>
      <c r="F2319">
        <v>9.6809997558593803</v>
      </c>
    </row>
    <row r="2320" spans="1:6" x14ac:dyDescent="0.45">
      <c r="A2320" t="s">
        <v>1053</v>
      </c>
      <c r="B2320" t="s">
        <v>159</v>
      </c>
      <c r="C2320" t="s">
        <v>345</v>
      </c>
      <c r="D2320">
        <v>1996</v>
      </c>
      <c r="E2320">
        <v>40.799999999999997</v>
      </c>
      <c r="F2320">
        <v>9.6800003051757795</v>
      </c>
    </row>
    <row r="2321" spans="1:6" x14ac:dyDescent="0.45">
      <c r="A2321" t="s">
        <v>1053</v>
      </c>
      <c r="B2321" t="s">
        <v>159</v>
      </c>
      <c r="C2321" t="s">
        <v>345</v>
      </c>
      <c r="D2321">
        <v>1997</v>
      </c>
      <c r="E2321">
        <v>41.5</v>
      </c>
      <c r="F2321">
        <v>9.5609998703002894</v>
      </c>
    </row>
    <row r="2322" spans="1:6" x14ac:dyDescent="0.45">
      <c r="A2322" t="s">
        <v>1053</v>
      </c>
      <c r="B2322" t="s">
        <v>159</v>
      </c>
      <c r="C2322" t="s">
        <v>345</v>
      </c>
      <c r="D2322">
        <v>1998</v>
      </c>
      <c r="E2322">
        <v>42.5</v>
      </c>
      <c r="F2322">
        <v>9.36200046539307</v>
      </c>
    </row>
    <row r="2323" spans="1:6" x14ac:dyDescent="0.45">
      <c r="A2323" t="s">
        <v>1053</v>
      </c>
      <c r="B2323" t="s">
        <v>159</v>
      </c>
      <c r="C2323" t="s">
        <v>345</v>
      </c>
      <c r="D2323">
        <v>2000</v>
      </c>
      <c r="E2323">
        <v>43.4</v>
      </c>
      <c r="F2323">
        <v>12.6269998550415</v>
      </c>
    </row>
    <row r="2324" spans="1:6" x14ac:dyDescent="0.45">
      <c r="A2324" t="s">
        <v>1053</v>
      </c>
      <c r="B2324" t="s">
        <v>159</v>
      </c>
      <c r="C2324" t="s">
        <v>345</v>
      </c>
      <c r="D2324">
        <v>2001</v>
      </c>
      <c r="E2324">
        <v>45</v>
      </c>
      <c r="F2324">
        <v>15.052000045776399</v>
      </c>
    </row>
    <row r="2325" spans="1:6" x14ac:dyDescent="0.45">
      <c r="A2325" t="s">
        <v>1053</v>
      </c>
      <c r="B2325" t="s">
        <v>159</v>
      </c>
      <c r="C2325" t="s">
        <v>345</v>
      </c>
      <c r="D2325">
        <v>2002</v>
      </c>
      <c r="E2325">
        <v>45.5</v>
      </c>
      <c r="F2325">
        <v>16.6480007171631</v>
      </c>
    </row>
    <row r="2326" spans="1:6" x14ac:dyDescent="0.45">
      <c r="A2326" t="s">
        <v>1053</v>
      </c>
      <c r="B2326" t="s">
        <v>159</v>
      </c>
      <c r="C2326" t="s">
        <v>345</v>
      </c>
      <c r="D2326">
        <v>2003</v>
      </c>
      <c r="E2326">
        <v>45</v>
      </c>
      <c r="F2326">
        <v>16.6609992980957</v>
      </c>
    </row>
    <row r="2327" spans="1:6" x14ac:dyDescent="0.45">
      <c r="A2327" t="s">
        <v>1053</v>
      </c>
      <c r="B2327" t="s">
        <v>159</v>
      </c>
      <c r="C2327" t="s">
        <v>345</v>
      </c>
      <c r="D2327">
        <v>2004</v>
      </c>
      <c r="E2327">
        <v>45.9</v>
      </c>
      <c r="F2327">
        <v>12.9799995422363</v>
      </c>
    </row>
    <row r="2328" spans="1:6" x14ac:dyDescent="0.45">
      <c r="A2328" t="s">
        <v>1053</v>
      </c>
      <c r="B2328" t="s">
        <v>159</v>
      </c>
      <c r="C2328" t="s">
        <v>345</v>
      </c>
      <c r="D2328">
        <v>2005</v>
      </c>
      <c r="E2328">
        <v>44.7</v>
      </c>
      <c r="F2328">
        <v>12.008999824523899</v>
      </c>
    </row>
    <row r="2329" spans="1:6" x14ac:dyDescent="0.45">
      <c r="A2329" t="s">
        <v>1053</v>
      </c>
      <c r="B2329" t="s">
        <v>159</v>
      </c>
      <c r="C2329" t="s">
        <v>345</v>
      </c>
      <c r="D2329">
        <v>2006</v>
      </c>
      <c r="E2329">
        <v>45.9</v>
      </c>
      <c r="F2329">
        <v>10.8439998626709</v>
      </c>
    </row>
    <row r="2330" spans="1:6" x14ac:dyDescent="0.45">
      <c r="A2330" t="s">
        <v>1053</v>
      </c>
      <c r="B2330" t="s">
        <v>159</v>
      </c>
      <c r="C2330" t="s">
        <v>345</v>
      </c>
      <c r="D2330">
        <v>2007</v>
      </c>
      <c r="E2330">
        <v>46.4</v>
      </c>
      <c r="F2330">
        <v>9.4029998779296893</v>
      </c>
    </row>
    <row r="2331" spans="1:6" x14ac:dyDescent="0.45">
      <c r="A2331" t="s">
        <v>1053</v>
      </c>
      <c r="B2331" t="s">
        <v>159</v>
      </c>
      <c r="C2331" t="s">
        <v>345</v>
      </c>
      <c r="D2331">
        <v>2008</v>
      </c>
      <c r="E2331">
        <v>45.1</v>
      </c>
      <c r="F2331">
        <v>8.02600002288818</v>
      </c>
    </row>
    <row r="2332" spans="1:6" x14ac:dyDescent="0.45">
      <c r="A2332" t="s">
        <v>1053</v>
      </c>
      <c r="B2332" t="s">
        <v>159</v>
      </c>
      <c r="C2332" t="s">
        <v>345</v>
      </c>
      <c r="D2332">
        <v>2009</v>
      </c>
      <c r="E2332">
        <v>45.5</v>
      </c>
      <c r="F2332">
        <v>7.7399997711181596</v>
      </c>
    </row>
    <row r="2333" spans="1:6" x14ac:dyDescent="0.45">
      <c r="A2333" t="s">
        <v>1053</v>
      </c>
      <c r="B2333" t="s">
        <v>159</v>
      </c>
      <c r="C2333" t="s">
        <v>345</v>
      </c>
      <c r="D2333">
        <v>2010</v>
      </c>
      <c r="E2333">
        <v>44.5</v>
      </c>
      <c r="F2333">
        <v>7.1579999923706099</v>
      </c>
    </row>
    <row r="2334" spans="1:6" x14ac:dyDescent="0.45">
      <c r="A2334" t="s">
        <v>1053</v>
      </c>
      <c r="B2334" t="s">
        <v>159</v>
      </c>
      <c r="C2334" t="s">
        <v>345</v>
      </c>
      <c r="D2334">
        <v>2011</v>
      </c>
      <c r="E2334">
        <v>42.2</v>
      </c>
      <c r="F2334">
        <v>6.3070001602172896</v>
      </c>
    </row>
    <row r="2335" spans="1:6" x14ac:dyDescent="0.45">
      <c r="A2335" t="s">
        <v>1053</v>
      </c>
      <c r="B2335" t="s">
        <v>159</v>
      </c>
      <c r="C2335" t="s">
        <v>345</v>
      </c>
      <c r="D2335">
        <v>2012</v>
      </c>
      <c r="E2335">
        <v>39.9</v>
      </c>
      <c r="F2335">
        <v>6.4510002136230504</v>
      </c>
    </row>
    <row r="2336" spans="1:6" x14ac:dyDescent="0.45">
      <c r="A2336" t="s">
        <v>1053</v>
      </c>
      <c r="B2336" t="s">
        <v>159</v>
      </c>
      <c r="C2336" t="s">
        <v>345</v>
      </c>
      <c r="D2336">
        <v>2013</v>
      </c>
      <c r="E2336">
        <v>40.5</v>
      </c>
      <c r="F2336">
        <v>6.4439997673034703</v>
      </c>
    </row>
    <row r="2337" spans="1:6" x14ac:dyDescent="0.45">
      <c r="A2337" t="s">
        <v>1053</v>
      </c>
      <c r="B2337" t="s">
        <v>159</v>
      </c>
      <c r="C2337" t="s">
        <v>345</v>
      </c>
      <c r="D2337">
        <v>2014</v>
      </c>
      <c r="E2337">
        <v>40.1</v>
      </c>
      <c r="F2337">
        <v>6.5469999313354501</v>
      </c>
    </row>
    <row r="2338" spans="1:6" x14ac:dyDescent="0.45">
      <c r="A2338" t="s">
        <v>1053</v>
      </c>
      <c r="B2338" t="s">
        <v>159</v>
      </c>
      <c r="C2338" t="s">
        <v>345</v>
      </c>
      <c r="D2338">
        <v>2015</v>
      </c>
      <c r="E2338">
        <v>40.1</v>
      </c>
      <c r="F2338">
        <v>7.4879999160766602</v>
      </c>
    </row>
    <row r="2339" spans="1:6" x14ac:dyDescent="0.45">
      <c r="A2339" t="s">
        <v>1053</v>
      </c>
      <c r="B2339" t="s">
        <v>159</v>
      </c>
      <c r="C2339" t="s">
        <v>345</v>
      </c>
      <c r="D2339">
        <v>2016</v>
      </c>
      <c r="E2339">
        <v>39.700000000000003</v>
      </c>
      <c r="F2339">
        <v>7.8410000801086399</v>
      </c>
    </row>
    <row r="2340" spans="1:6" x14ac:dyDescent="0.45">
      <c r="A2340" t="s">
        <v>1053</v>
      </c>
      <c r="B2340" t="s">
        <v>159</v>
      </c>
      <c r="C2340" t="s">
        <v>345</v>
      </c>
      <c r="D2340">
        <v>2017</v>
      </c>
      <c r="E2340">
        <v>39.5</v>
      </c>
      <c r="F2340">
        <v>7.8899998664856001</v>
      </c>
    </row>
    <row r="2341" spans="1:6" x14ac:dyDescent="0.45">
      <c r="A2341" t="s">
        <v>1053</v>
      </c>
      <c r="B2341" t="s">
        <v>159</v>
      </c>
      <c r="C2341" t="s">
        <v>345</v>
      </c>
      <c r="D2341">
        <v>2018</v>
      </c>
      <c r="E2341">
        <v>39.700000000000003</v>
      </c>
      <c r="F2341">
        <v>8.3360004425048793</v>
      </c>
    </row>
    <row r="2342" spans="1:6" x14ac:dyDescent="0.45">
      <c r="A2342" t="s">
        <v>1053</v>
      </c>
      <c r="B2342" t="s">
        <v>159</v>
      </c>
      <c r="C2342" t="s">
        <v>345</v>
      </c>
      <c r="D2342">
        <v>2019</v>
      </c>
      <c r="E2342">
        <v>39.700000000000003</v>
      </c>
      <c r="F2342">
        <v>8.7309999465942401</v>
      </c>
    </row>
    <row r="2343" spans="1:6" x14ac:dyDescent="0.45">
      <c r="A2343" t="s">
        <v>1054</v>
      </c>
      <c r="B2343" t="s">
        <v>161</v>
      </c>
      <c r="C2343" t="s">
        <v>344</v>
      </c>
      <c r="D2343">
        <v>2021</v>
      </c>
      <c r="E2343">
        <v>32.9</v>
      </c>
    </row>
    <row r="2344" spans="1:6" x14ac:dyDescent="0.45">
      <c r="A2344" t="s">
        <v>1054</v>
      </c>
      <c r="B2344" t="s">
        <v>161</v>
      </c>
      <c r="C2344" t="s">
        <v>344</v>
      </c>
      <c r="D2344">
        <v>2022</v>
      </c>
      <c r="E2344">
        <v>31.2</v>
      </c>
    </row>
    <row r="2345" spans="1:6" x14ac:dyDescent="0.45">
      <c r="A2345" t="s">
        <v>1054</v>
      </c>
      <c r="B2345" t="s">
        <v>161</v>
      </c>
      <c r="C2345" t="s">
        <v>344</v>
      </c>
      <c r="D2345">
        <v>2023</v>
      </c>
      <c r="E2345">
        <v>34.5</v>
      </c>
    </row>
    <row r="2346" spans="1:6" x14ac:dyDescent="0.45">
      <c r="A2346" t="s">
        <v>1054</v>
      </c>
      <c r="B2346" t="s">
        <v>161</v>
      </c>
      <c r="C2346" t="s">
        <v>344</v>
      </c>
      <c r="D2346">
        <v>2024</v>
      </c>
      <c r="E2346">
        <v>34.6</v>
      </c>
    </row>
    <row r="2347" spans="1:6" x14ac:dyDescent="0.45">
      <c r="A2347" t="s">
        <v>1054</v>
      </c>
      <c r="B2347" t="s">
        <v>161</v>
      </c>
      <c r="C2347" t="s">
        <v>344</v>
      </c>
      <c r="D2347">
        <v>1998</v>
      </c>
      <c r="E2347">
        <v>44.1</v>
      </c>
      <c r="F2347">
        <v>13.300000190734901</v>
      </c>
    </row>
    <row r="2348" spans="1:6" x14ac:dyDescent="0.45">
      <c r="A2348" t="s">
        <v>1054</v>
      </c>
      <c r="B2348" t="s">
        <v>161</v>
      </c>
      <c r="C2348" t="s">
        <v>344</v>
      </c>
      <c r="D2348">
        <v>2000</v>
      </c>
      <c r="E2348">
        <v>35.9</v>
      </c>
      <c r="F2348">
        <v>12.064999580383301</v>
      </c>
    </row>
    <row r="2349" spans="1:6" x14ac:dyDescent="0.45">
      <c r="A2349" t="s">
        <v>1054</v>
      </c>
      <c r="B2349" t="s">
        <v>161</v>
      </c>
      <c r="C2349" t="s">
        <v>344</v>
      </c>
      <c r="D2349">
        <v>2002</v>
      </c>
      <c r="E2349">
        <v>33</v>
      </c>
      <c r="F2349">
        <v>9.9390001296997106</v>
      </c>
    </row>
    <row r="2350" spans="1:6" x14ac:dyDescent="0.45">
      <c r="A2350" t="s">
        <v>1054</v>
      </c>
      <c r="B2350" t="s">
        <v>161</v>
      </c>
      <c r="C2350" t="s">
        <v>344</v>
      </c>
      <c r="D2350">
        <v>2003</v>
      </c>
      <c r="E2350">
        <v>35.200000000000003</v>
      </c>
      <c r="F2350">
        <v>8.9160003662109393</v>
      </c>
    </row>
    <row r="2351" spans="1:6" x14ac:dyDescent="0.45">
      <c r="A2351" t="s">
        <v>1055</v>
      </c>
      <c r="B2351" t="s">
        <v>164</v>
      </c>
      <c r="C2351" t="s">
        <v>346</v>
      </c>
      <c r="D2351">
        <v>2010</v>
      </c>
      <c r="E2351">
        <v>37.4</v>
      </c>
      <c r="F2351">
        <v>4.625</v>
      </c>
    </row>
    <row r="2352" spans="1:6" x14ac:dyDescent="0.45">
      <c r="A2352" t="s">
        <v>1055</v>
      </c>
      <c r="B2352" t="s">
        <v>164</v>
      </c>
      <c r="C2352" t="s">
        <v>346</v>
      </c>
      <c r="D2352">
        <v>2019</v>
      </c>
      <c r="E2352">
        <v>32.299999999999997</v>
      </c>
      <c r="F2352">
        <v>4.3850002288818404</v>
      </c>
    </row>
    <row r="2353" spans="1:6" x14ac:dyDescent="0.45">
      <c r="A2353" t="s">
        <v>1056</v>
      </c>
      <c r="B2353" t="s">
        <v>162</v>
      </c>
      <c r="C2353" t="s">
        <v>345</v>
      </c>
      <c r="D2353">
        <v>1981</v>
      </c>
      <c r="E2353">
        <v>55.6</v>
      </c>
    </row>
    <row r="2354" spans="1:6" x14ac:dyDescent="0.45">
      <c r="A2354" t="s">
        <v>1056</v>
      </c>
      <c r="B2354" t="s">
        <v>162</v>
      </c>
      <c r="C2354" t="s">
        <v>345</v>
      </c>
      <c r="D2354">
        <v>1987</v>
      </c>
      <c r="E2354">
        <v>53.4</v>
      </c>
    </row>
    <row r="2355" spans="1:6" x14ac:dyDescent="0.45">
      <c r="A2355" t="s">
        <v>1056</v>
      </c>
      <c r="B2355" t="s">
        <v>162</v>
      </c>
      <c r="C2355" t="s">
        <v>345</v>
      </c>
      <c r="D2355">
        <v>1989</v>
      </c>
      <c r="E2355">
        <v>43.8</v>
      </c>
    </row>
    <row r="2356" spans="1:6" x14ac:dyDescent="0.45">
      <c r="A2356" t="s">
        <v>1056</v>
      </c>
      <c r="B2356" t="s">
        <v>162</v>
      </c>
      <c r="C2356" t="s">
        <v>345</v>
      </c>
      <c r="D2356">
        <v>1992</v>
      </c>
      <c r="E2356">
        <v>42.1</v>
      </c>
      <c r="F2356">
        <v>7.6900000572204599</v>
      </c>
    </row>
    <row r="2357" spans="1:6" x14ac:dyDescent="0.45">
      <c r="A2357" t="s">
        <v>1056</v>
      </c>
      <c r="B2357" t="s">
        <v>162</v>
      </c>
      <c r="C2357" t="s">
        <v>345</v>
      </c>
      <c r="D2357">
        <v>1995</v>
      </c>
      <c r="E2357">
        <v>47.2</v>
      </c>
      <c r="F2357">
        <v>10.2399997711182</v>
      </c>
    </row>
    <row r="2358" spans="1:6" x14ac:dyDescent="0.45">
      <c r="A2358" t="s">
        <v>1056</v>
      </c>
      <c r="B2358" t="s">
        <v>162</v>
      </c>
      <c r="C2358" t="s">
        <v>345</v>
      </c>
      <c r="D2358">
        <v>1998</v>
      </c>
      <c r="E2358">
        <v>48</v>
      </c>
      <c r="F2358">
        <v>11.1499996185303</v>
      </c>
    </row>
    <row r="2359" spans="1:6" x14ac:dyDescent="0.45">
      <c r="A2359" t="s">
        <v>1056</v>
      </c>
      <c r="B2359" t="s">
        <v>162</v>
      </c>
      <c r="C2359" t="s">
        <v>345</v>
      </c>
      <c r="D2359">
        <v>1999</v>
      </c>
      <c r="E2359">
        <v>47.7</v>
      </c>
      <c r="F2359">
        <v>14.5299997329712</v>
      </c>
    </row>
    <row r="2360" spans="1:6" x14ac:dyDescent="0.45">
      <c r="A2360" t="s">
        <v>1056</v>
      </c>
      <c r="B2360" t="s">
        <v>162</v>
      </c>
      <c r="C2360" t="s">
        <v>345</v>
      </c>
      <c r="D2360">
        <v>2001</v>
      </c>
      <c r="E2360">
        <v>47.2</v>
      </c>
      <c r="F2360">
        <v>13.039999961853001</v>
      </c>
    </row>
    <row r="2361" spans="1:6" x14ac:dyDescent="0.45">
      <c r="A2361" t="s">
        <v>1056</v>
      </c>
      <c r="B2361" t="s">
        <v>162</v>
      </c>
      <c r="C2361" t="s">
        <v>345</v>
      </c>
      <c r="D2361">
        <v>2002</v>
      </c>
      <c r="E2361">
        <v>48.9</v>
      </c>
      <c r="F2361">
        <v>16.170000076293899</v>
      </c>
    </row>
    <row r="2362" spans="1:6" x14ac:dyDescent="0.45">
      <c r="A2362" t="s">
        <v>1056</v>
      </c>
      <c r="B2362" t="s">
        <v>162</v>
      </c>
      <c r="C2362" t="s">
        <v>345</v>
      </c>
      <c r="D2362">
        <v>2003</v>
      </c>
      <c r="E2362">
        <v>47.9</v>
      </c>
      <c r="F2362">
        <v>16.780000686645501</v>
      </c>
    </row>
    <row r="2363" spans="1:6" x14ac:dyDescent="0.45">
      <c r="A2363" t="s">
        <v>1056</v>
      </c>
      <c r="B2363" t="s">
        <v>162</v>
      </c>
      <c r="C2363" t="s">
        <v>345</v>
      </c>
      <c r="D2363">
        <v>2004</v>
      </c>
      <c r="E2363">
        <v>47.3</v>
      </c>
      <c r="F2363">
        <v>15.069999694824199</v>
      </c>
    </row>
    <row r="2364" spans="1:6" x14ac:dyDescent="0.45">
      <c r="A2364" t="s">
        <v>1056</v>
      </c>
      <c r="B2364" t="s">
        <v>162</v>
      </c>
      <c r="C2364" t="s">
        <v>345</v>
      </c>
      <c r="D2364">
        <v>2005</v>
      </c>
      <c r="E2364">
        <v>49.3</v>
      </c>
      <c r="F2364">
        <v>10.6630001068115</v>
      </c>
    </row>
    <row r="2365" spans="1:6" x14ac:dyDescent="0.45">
      <c r="A2365" t="s">
        <v>1056</v>
      </c>
      <c r="B2365" t="s">
        <v>162</v>
      </c>
      <c r="C2365" t="s">
        <v>345</v>
      </c>
      <c r="D2365">
        <v>2006</v>
      </c>
      <c r="E2365">
        <v>44.7</v>
      </c>
      <c r="F2365">
        <v>8.6059999465942401</v>
      </c>
    </row>
    <row r="2366" spans="1:6" x14ac:dyDescent="0.45">
      <c r="A2366" t="s">
        <v>1057</v>
      </c>
      <c r="B2366" t="s">
        <v>163</v>
      </c>
      <c r="C2366" t="s">
        <v>346</v>
      </c>
      <c r="D2366">
        <v>2020</v>
      </c>
      <c r="E2366">
        <v>36.799999999999997</v>
      </c>
    </row>
    <row r="2367" spans="1:6" x14ac:dyDescent="0.45">
      <c r="A2367" t="s">
        <v>1057</v>
      </c>
      <c r="B2367" t="s">
        <v>163</v>
      </c>
      <c r="C2367" t="s">
        <v>346</v>
      </c>
      <c r="D2367">
        <v>2022</v>
      </c>
      <c r="E2367">
        <v>36.1</v>
      </c>
    </row>
    <row r="2368" spans="1:6" x14ac:dyDescent="0.45">
      <c r="A2368" t="s">
        <v>1057</v>
      </c>
      <c r="B2368" t="s">
        <v>163</v>
      </c>
      <c r="C2368" t="s">
        <v>346</v>
      </c>
      <c r="D2368">
        <v>1992</v>
      </c>
      <c r="E2368">
        <v>35.700000000000003</v>
      </c>
      <c r="F2368">
        <v>1.8539999723434399</v>
      </c>
    </row>
    <row r="2369" spans="1:6" x14ac:dyDescent="0.45">
      <c r="A2369" t="s">
        <v>1057</v>
      </c>
      <c r="B2369" t="s">
        <v>163</v>
      </c>
      <c r="C2369" t="s">
        <v>346</v>
      </c>
      <c r="D2369">
        <v>1997</v>
      </c>
      <c r="E2369">
        <v>35.4</v>
      </c>
      <c r="F2369">
        <v>2.8699998855590798</v>
      </c>
    </row>
    <row r="2370" spans="1:6" x14ac:dyDescent="0.45">
      <c r="A2370" t="s">
        <v>1057</v>
      </c>
      <c r="B2370" t="s">
        <v>163</v>
      </c>
      <c r="C2370" t="s">
        <v>346</v>
      </c>
      <c r="D2370">
        <v>2002</v>
      </c>
      <c r="E2370">
        <v>37</v>
      </c>
      <c r="F2370">
        <v>2.1199998855590798</v>
      </c>
    </row>
    <row r="2371" spans="1:6" x14ac:dyDescent="0.45">
      <c r="A2371" t="s">
        <v>1057</v>
      </c>
      <c r="B2371" t="s">
        <v>163</v>
      </c>
      <c r="C2371" t="s">
        <v>346</v>
      </c>
      <c r="D2371">
        <v>2004</v>
      </c>
      <c r="E2371">
        <v>36.799999999999997</v>
      </c>
      <c r="F2371">
        <v>2.1400001049041699</v>
      </c>
    </row>
    <row r="2372" spans="1:6" x14ac:dyDescent="0.45">
      <c r="A2372" t="s">
        <v>1057</v>
      </c>
      <c r="B2372" t="s">
        <v>163</v>
      </c>
      <c r="C2372" t="s">
        <v>346</v>
      </c>
      <c r="D2372">
        <v>2006</v>
      </c>
      <c r="E2372">
        <v>35.799999999999997</v>
      </c>
      <c r="F2372">
        <v>2.0799999237060498</v>
      </c>
    </row>
    <row r="2373" spans="1:6" x14ac:dyDescent="0.45">
      <c r="A2373" t="s">
        <v>1057</v>
      </c>
      <c r="B2373" t="s">
        <v>163</v>
      </c>
      <c r="C2373" t="s">
        <v>346</v>
      </c>
      <c r="D2373">
        <v>2008</v>
      </c>
      <c r="E2373">
        <v>35.6</v>
      </c>
      <c r="F2373">
        <v>1.79100000858307</v>
      </c>
    </row>
    <row r="2374" spans="1:6" x14ac:dyDescent="0.45">
      <c r="A2374" t="s">
        <v>1057</v>
      </c>
      <c r="B2374" t="s">
        <v>163</v>
      </c>
      <c r="C2374" t="s">
        <v>346</v>
      </c>
      <c r="D2374">
        <v>2010</v>
      </c>
      <c r="E2374">
        <v>39.299999999999997</v>
      </c>
      <c r="F2374">
        <v>1.1139999628067001</v>
      </c>
    </row>
    <row r="2375" spans="1:6" x14ac:dyDescent="0.45">
      <c r="A2375" t="s">
        <v>1057</v>
      </c>
      <c r="B2375" t="s">
        <v>163</v>
      </c>
      <c r="C2375" t="s">
        <v>346</v>
      </c>
      <c r="D2375">
        <v>2012</v>
      </c>
      <c r="E2375">
        <v>35.6</v>
      </c>
      <c r="F2375">
        <v>1.6759999990463299</v>
      </c>
    </row>
    <row r="2376" spans="1:6" x14ac:dyDescent="0.45">
      <c r="A2376" t="s">
        <v>1057</v>
      </c>
      <c r="B2376" t="s">
        <v>163</v>
      </c>
      <c r="C2376" t="s">
        <v>346</v>
      </c>
      <c r="D2376">
        <v>2014</v>
      </c>
      <c r="E2376">
        <v>34.799999999999997</v>
      </c>
      <c r="F2376">
        <v>1.8730000257492101</v>
      </c>
    </row>
    <row r="2377" spans="1:6" x14ac:dyDescent="0.45">
      <c r="A2377" t="s">
        <v>1057</v>
      </c>
      <c r="B2377" t="s">
        <v>163</v>
      </c>
      <c r="C2377" t="s">
        <v>346</v>
      </c>
      <c r="D2377">
        <v>2016</v>
      </c>
      <c r="E2377">
        <v>35.299999999999997</v>
      </c>
      <c r="F2377">
        <v>2.0829999446868901</v>
      </c>
    </row>
    <row r="2378" spans="1:6" x14ac:dyDescent="0.45">
      <c r="A2378" t="s">
        <v>1057</v>
      </c>
      <c r="B2378" t="s">
        <v>163</v>
      </c>
      <c r="C2378" t="s">
        <v>346</v>
      </c>
      <c r="D2378">
        <v>2018</v>
      </c>
      <c r="E2378">
        <v>35.700000000000003</v>
      </c>
      <c r="F2378">
        <v>1.9930000305175799</v>
      </c>
    </row>
    <row r="2379" spans="1:6" x14ac:dyDescent="0.45">
      <c r="A2379" t="s">
        <v>1058</v>
      </c>
      <c r="B2379" t="s">
        <v>125</v>
      </c>
      <c r="C2379" t="s">
        <v>342</v>
      </c>
      <c r="D2379">
        <v>2023</v>
      </c>
      <c r="E2379">
        <v>36.4</v>
      </c>
    </row>
    <row r="2380" spans="1:6" x14ac:dyDescent="0.45">
      <c r="A2380" t="s">
        <v>1058</v>
      </c>
      <c r="B2380" t="s">
        <v>125</v>
      </c>
      <c r="C2380" t="s">
        <v>342</v>
      </c>
      <c r="D2380">
        <v>2004</v>
      </c>
      <c r="E2380">
        <v>34</v>
      </c>
      <c r="F2380">
        <v>23.215000152587901</v>
      </c>
    </row>
    <row r="2381" spans="1:6" x14ac:dyDescent="0.45">
      <c r="A2381" t="s">
        <v>1058</v>
      </c>
      <c r="B2381" t="s">
        <v>125</v>
      </c>
      <c r="C2381" t="s">
        <v>342</v>
      </c>
      <c r="D2381">
        <v>2005</v>
      </c>
      <c r="E2381">
        <v>34.700000000000003</v>
      </c>
      <c r="F2381">
        <v>20.0160007476807</v>
      </c>
    </row>
    <row r="2382" spans="1:6" x14ac:dyDescent="0.45">
      <c r="A2382" t="s">
        <v>1058</v>
      </c>
      <c r="B2382" t="s">
        <v>125</v>
      </c>
      <c r="C2382" t="s">
        <v>342</v>
      </c>
      <c r="D2382">
        <v>2006</v>
      </c>
      <c r="E2382">
        <v>34</v>
      </c>
      <c r="F2382">
        <v>19.013999938964801</v>
      </c>
    </row>
    <row r="2383" spans="1:6" x14ac:dyDescent="0.45">
      <c r="A2383" t="s">
        <v>1058</v>
      </c>
      <c r="B2383" t="s">
        <v>125</v>
      </c>
      <c r="C2383" t="s">
        <v>342</v>
      </c>
      <c r="D2383">
        <v>2007</v>
      </c>
      <c r="E2383">
        <v>35.6</v>
      </c>
      <c r="F2383">
        <v>18.281999588012699</v>
      </c>
    </row>
    <row r="2384" spans="1:6" x14ac:dyDescent="0.45">
      <c r="A2384" t="s">
        <v>1058</v>
      </c>
      <c r="B2384" t="s">
        <v>125</v>
      </c>
      <c r="C2384" t="s">
        <v>342</v>
      </c>
      <c r="D2384">
        <v>2009</v>
      </c>
      <c r="E2384">
        <v>34.5</v>
      </c>
      <c r="F2384">
        <v>20.451999664306602</v>
      </c>
    </row>
    <row r="2385" spans="1:6" x14ac:dyDescent="0.45">
      <c r="A2385" t="s">
        <v>1058</v>
      </c>
      <c r="B2385" t="s">
        <v>125</v>
      </c>
      <c r="C2385" t="s">
        <v>342</v>
      </c>
      <c r="D2385">
        <v>2010</v>
      </c>
      <c r="E2385">
        <v>35.299999999999997</v>
      </c>
      <c r="F2385">
        <v>21.416000366210898</v>
      </c>
    </row>
    <row r="2386" spans="1:6" x14ac:dyDescent="0.45">
      <c r="A2386" t="s">
        <v>1058</v>
      </c>
      <c r="B2386" t="s">
        <v>125</v>
      </c>
      <c r="C2386" t="s">
        <v>342</v>
      </c>
      <c r="D2386">
        <v>2011</v>
      </c>
      <c r="E2386">
        <v>34.4</v>
      </c>
      <c r="F2386">
        <v>17.597000122070298</v>
      </c>
    </row>
    <row r="2387" spans="1:6" x14ac:dyDescent="0.45">
      <c r="A2387" t="s">
        <v>1058</v>
      </c>
      <c r="B2387" t="s">
        <v>125</v>
      </c>
      <c r="C2387" t="s">
        <v>342</v>
      </c>
      <c r="D2387">
        <v>2016</v>
      </c>
      <c r="E2387">
        <v>33.700000000000003</v>
      </c>
      <c r="F2387">
        <v>23.938999176025401</v>
      </c>
    </row>
    <row r="2388" spans="1:6" x14ac:dyDescent="0.45">
      <c r="A2388" t="s">
        <v>1059</v>
      </c>
      <c r="B2388" t="s">
        <v>167</v>
      </c>
      <c r="C2388" t="s">
        <v>342</v>
      </c>
      <c r="D2388">
        <v>1998</v>
      </c>
      <c r="E2388">
        <v>35</v>
      </c>
      <c r="F2388">
        <v>10.741000175476101</v>
      </c>
    </row>
    <row r="2389" spans="1:6" x14ac:dyDescent="0.45">
      <c r="A2389" t="s">
        <v>1059</v>
      </c>
      <c r="B2389" t="s">
        <v>167</v>
      </c>
      <c r="C2389" t="s">
        <v>342</v>
      </c>
      <c r="D2389">
        <v>2005</v>
      </c>
      <c r="E2389">
        <v>34.700000000000003</v>
      </c>
      <c r="F2389">
        <v>12.166999816894499</v>
      </c>
    </row>
    <row r="2390" spans="1:6" x14ac:dyDescent="0.45">
      <c r="A2390" t="s">
        <v>1059</v>
      </c>
      <c r="B2390" t="s">
        <v>167</v>
      </c>
      <c r="C2390" t="s">
        <v>342</v>
      </c>
      <c r="D2390">
        <v>2014</v>
      </c>
      <c r="E2390">
        <v>36.700000000000003</v>
      </c>
      <c r="F2390">
        <v>13.4670000076294</v>
      </c>
    </row>
    <row r="2391" spans="1:6" x14ac:dyDescent="0.45">
      <c r="A2391" t="s">
        <v>1060</v>
      </c>
      <c r="B2391" t="s">
        <v>169</v>
      </c>
      <c r="C2391" t="s">
        <v>343</v>
      </c>
      <c r="D2391">
        <v>2022</v>
      </c>
      <c r="E2391">
        <v>51.5</v>
      </c>
    </row>
    <row r="2392" spans="1:6" x14ac:dyDescent="0.45">
      <c r="A2392" t="s">
        <v>1060</v>
      </c>
      <c r="B2392" t="s">
        <v>169</v>
      </c>
      <c r="C2392" t="s">
        <v>343</v>
      </c>
      <c r="D2392">
        <v>1991</v>
      </c>
      <c r="E2392">
        <v>59.4</v>
      </c>
      <c r="F2392">
        <v>18.899999618530298</v>
      </c>
    </row>
    <row r="2393" spans="1:6" x14ac:dyDescent="0.45">
      <c r="A2393" t="s">
        <v>1060</v>
      </c>
      <c r="B2393" t="s">
        <v>169</v>
      </c>
      <c r="C2393" t="s">
        <v>343</v>
      </c>
      <c r="D2393">
        <v>1993</v>
      </c>
      <c r="E2393">
        <v>52.6</v>
      </c>
      <c r="F2393">
        <v>19.700000762939499</v>
      </c>
    </row>
    <row r="2394" spans="1:6" x14ac:dyDescent="0.45">
      <c r="A2394" t="s">
        <v>1060</v>
      </c>
      <c r="B2394" t="s">
        <v>169</v>
      </c>
      <c r="C2394" t="s">
        <v>343</v>
      </c>
      <c r="D2394">
        <v>1996</v>
      </c>
      <c r="E2394">
        <v>48.3</v>
      </c>
      <c r="F2394">
        <v>15.300000190734901</v>
      </c>
    </row>
    <row r="2395" spans="1:6" x14ac:dyDescent="0.45">
      <c r="A2395" t="s">
        <v>1060</v>
      </c>
      <c r="B2395" t="s">
        <v>169</v>
      </c>
      <c r="C2395" t="s">
        <v>343</v>
      </c>
      <c r="D2395">
        <v>1998</v>
      </c>
      <c r="E2395">
        <v>49.1</v>
      </c>
      <c r="F2395">
        <v>12</v>
      </c>
    </row>
    <row r="2396" spans="1:6" x14ac:dyDescent="0.45">
      <c r="A2396" t="s">
        <v>1060</v>
      </c>
      <c r="B2396" t="s">
        <v>169</v>
      </c>
      <c r="C2396" t="s">
        <v>343</v>
      </c>
      <c r="D2396">
        <v>2002</v>
      </c>
      <c r="E2396">
        <v>42.1</v>
      </c>
      <c r="F2396">
        <v>14.206999778747599</v>
      </c>
    </row>
    <row r="2397" spans="1:6" x14ac:dyDescent="0.45">
      <c r="A2397" t="s">
        <v>1060</v>
      </c>
      <c r="B2397" t="s">
        <v>169</v>
      </c>
      <c r="C2397" t="s">
        <v>343</v>
      </c>
      <c r="D2397">
        <v>2004</v>
      </c>
      <c r="E2397">
        <v>54.3</v>
      </c>
      <c r="F2397">
        <v>15.3800001144409</v>
      </c>
    </row>
    <row r="2398" spans="1:6" x14ac:dyDescent="0.45">
      <c r="A2398" t="s">
        <v>1060</v>
      </c>
      <c r="B2398" t="s">
        <v>169</v>
      </c>
      <c r="C2398" t="s">
        <v>343</v>
      </c>
      <c r="D2398">
        <v>2006</v>
      </c>
      <c r="E2398">
        <v>54.6</v>
      </c>
      <c r="F2398">
        <v>12.852999687194799</v>
      </c>
    </row>
    <row r="2399" spans="1:6" x14ac:dyDescent="0.45">
      <c r="A2399" t="s">
        <v>1060</v>
      </c>
      <c r="B2399" t="s">
        <v>169</v>
      </c>
      <c r="C2399" t="s">
        <v>343</v>
      </c>
      <c r="D2399">
        <v>2010</v>
      </c>
      <c r="E2399">
        <v>52</v>
      </c>
      <c r="F2399">
        <v>13.189999580383301</v>
      </c>
    </row>
    <row r="2400" spans="1:6" x14ac:dyDescent="0.45">
      <c r="A2400" t="s">
        <v>1060</v>
      </c>
      <c r="B2400" t="s">
        <v>169</v>
      </c>
      <c r="C2400" t="s">
        <v>343</v>
      </c>
      <c r="D2400">
        <v>2015</v>
      </c>
      <c r="E2400">
        <v>55.8</v>
      </c>
      <c r="F2400">
        <v>10.1049995422363</v>
      </c>
    </row>
    <row r="2401" spans="1:6" x14ac:dyDescent="0.45">
      <c r="A2401" t="s">
        <v>1061</v>
      </c>
      <c r="B2401" t="s">
        <v>170</v>
      </c>
      <c r="C2401" t="s">
        <v>343</v>
      </c>
      <c r="D2401">
        <v>2011</v>
      </c>
      <c r="E2401">
        <v>43.2</v>
      </c>
      <c r="F2401">
        <v>5.3680000305175799</v>
      </c>
    </row>
    <row r="2402" spans="1:6" x14ac:dyDescent="0.45">
      <c r="A2402" t="s">
        <v>1061</v>
      </c>
      <c r="B2402" t="s">
        <v>170</v>
      </c>
      <c r="C2402" t="s">
        <v>343</v>
      </c>
      <c r="D2402">
        <v>2017</v>
      </c>
      <c r="E2402">
        <v>44.3</v>
      </c>
      <c r="F2402">
        <v>5.1680002212524396</v>
      </c>
    </row>
    <row r="2403" spans="1:6" x14ac:dyDescent="0.45">
      <c r="A2403" t="s">
        <v>1061</v>
      </c>
      <c r="B2403" t="s">
        <v>170</v>
      </c>
      <c r="C2403" t="s">
        <v>343</v>
      </c>
      <c r="D2403">
        <v>2019</v>
      </c>
      <c r="E2403">
        <v>50.3</v>
      </c>
      <c r="F2403">
        <v>4.9539999961853001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55E3E-0781-427B-BA9E-E456673640A8}">
  <sheetPr codeName="Sheet2"/>
  <dimension ref="F1:N2403"/>
  <sheetViews>
    <sheetView topLeftCell="E1" zoomScale="76" workbookViewId="0">
      <selection activeCell="N5" sqref="N5"/>
    </sheetView>
  </sheetViews>
  <sheetFormatPr defaultRowHeight="14.25" x14ac:dyDescent="0.45"/>
  <cols>
    <col min="1" max="1" width="19.59765625" bestFit="1" customWidth="1"/>
    <col min="2" max="2" width="13.796875" bestFit="1" customWidth="1"/>
    <col min="3" max="3" width="21.3984375" bestFit="1" customWidth="1"/>
    <col min="4" max="4" width="6.53125" bestFit="1" customWidth="1"/>
    <col min="5" max="5" width="6.1328125" bestFit="1" customWidth="1"/>
    <col min="6" max="6" width="19.59765625" bestFit="1" customWidth="1"/>
    <col min="7" max="7" width="13.796875" bestFit="1" customWidth="1"/>
    <col min="8" max="8" width="21.3984375" bestFit="1" customWidth="1"/>
    <col min="9" max="9" width="6.53125" bestFit="1" customWidth="1"/>
    <col min="10" max="10" width="6.1328125" bestFit="1" customWidth="1"/>
    <col min="11" max="11" width="10.53125" bestFit="1" customWidth="1"/>
    <col min="12" max="12" width="14.59765625" bestFit="1" customWidth="1"/>
    <col min="13" max="13" width="21.6640625" bestFit="1" customWidth="1"/>
    <col min="14" max="14" width="25" bestFit="1" customWidth="1"/>
    <col min="15" max="69" width="4.73046875" bestFit="1" customWidth="1"/>
    <col min="70" max="70" width="9.86328125" bestFit="1" customWidth="1"/>
    <col min="71" max="73" width="4.73046875" bestFit="1" customWidth="1"/>
    <col min="74" max="74" width="8.53125" bestFit="1" customWidth="1"/>
    <col min="75" max="75" width="6.33203125" bestFit="1" customWidth="1"/>
    <col min="76" max="78" width="4.73046875" bestFit="1" customWidth="1"/>
    <col min="79" max="79" width="8.53125" bestFit="1" customWidth="1"/>
    <col min="80" max="80" width="6.33203125" bestFit="1" customWidth="1"/>
    <col min="81" max="84" width="4.73046875" bestFit="1" customWidth="1"/>
    <col min="85" max="85" width="8.53125" bestFit="1" customWidth="1"/>
    <col min="86" max="89" width="4.73046875" bestFit="1" customWidth="1"/>
    <col min="90" max="90" width="7" bestFit="1" customWidth="1"/>
    <col min="91" max="91" width="6.33203125" bestFit="1" customWidth="1"/>
    <col min="92" max="92" width="4.73046875" bestFit="1" customWidth="1"/>
    <col min="93" max="93" width="8.53125" bestFit="1" customWidth="1"/>
    <col min="94" max="94" width="6.33203125" bestFit="1" customWidth="1"/>
    <col min="95" max="100" width="4.73046875" bestFit="1" customWidth="1"/>
    <col min="101" max="101" width="8.53125" bestFit="1" customWidth="1"/>
    <col min="102" max="102" width="6.33203125" bestFit="1" customWidth="1"/>
    <col min="103" max="107" width="4.73046875" bestFit="1" customWidth="1"/>
    <col min="108" max="108" width="8.53125" bestFit="1" customWidth="1"/>
    <col min="109" max="109" width="6.33203125" bestFit="1" customWidth="1"/>
    <col min="110" max="112" width="4.73046875" bestFit="1" customWidth="1"/>
    <col min="113" max="113" width="8.53125" bestFit="1" customWidth="1"/>
    <col min="114" max="114" width="6.33203125" bestFit="1" customWidth="1"/>
    <col min="115" max="117" width="4.73046875" bestFit="1" customWidth="1"/>
    <col min="118" max="118" width="8.53125" bestFit="1" customWidth="1"/>
    <col min="119" max="119" width="6.33203125" bestFit="1" customWidth="1"/>
    <col min="120" max="122" width="4.73046875" bestFit="1" customWidth="1"/>
    <col min="123" max="123" width="8.53125" bestFit="1" customWidth="1"/>
    <col min="124" max="124" width="6.33203125" bestFit="1" customWidth="1"/>
    <col min="125" max="130" width="4.73046875" bestFit="1" customWidth="1"/>
    <col min="131" max="131" width="8.53125" bestFit="1" customWidth="1"/>
    <col min="132" max="132" width="6.33203125" bestFit="1" customWidth="1"/>
    <col min="133" max="133" width="4.73046875" bestFit="1" customWidth="1"/>
    <col min="134" max="134" width="8.53125" bestFit="1" customWidth="1"/>
    <col min="135" max="135" width="6.33203125" bestFit="1" customWidth="1"/>
    <col min="136" max="140" width="4.73046875" bestFit="1" customWidth="1"/>
    <col min="141" max="141" width="8.53125" bestFit="1" customWidth="1"/>
    <col min="142" max="147" width="4.73046875" bestFit="1" customWidth="1"/>
    <col min="148" max="148" width="7" bestFit="1" customWidth="1"/>
    <col min="149" max="149" width="6.33203125" bestFit="1" customWidth="1"/>
    <col min="150" max="154" width="4.73046875" bestFit="1" customWidth="1"/>
    <col min="155" max="155" width="8.53125" bestFit="1" customWidth="1"/>
    <col min="156" max="156" width="6.33203125" bestFit="1" customWidth="1"/>
    <col min="157" max="163" width="4.73046875" bestFit="1" customWidth="1"/>
    <col min="164" max="164" width="8.53125" bestFit="1" customWidth="1"/>
    <col min="165" max="165" width="6.33203125" bestFit="1" customWidth="1"/>
    <col min="166" max="169" width="4.73046875" bestFit="1" customWidth="1"/>
    <col min="170" max="170" width="8.53125" bestFit="1" customWidth="1"/>
    <col min="171" max="171" width="6.33203125" bestFit="1" customWidth="1"/>
    <col min="172" max="177" width="4.73046875" bestFit="1" customWidth="1"/>
    <col min="178" max="178" width="8.53125" bestFit="1" customWidth="1"/>
    <col min="179" max="179" width="6.33203125" bestFit="1" customWidth="1"/>
    <col min="180" max="185" width="4.73046875" bestFit="1" customWidth="1"/>
    <col min="186" max="186" width="8.53125" bestFit="1" customWidth="1"/>
    <col min="187" max="187" width="6.33203125" bestFit="1" customWidth="1"/>
    <col min="188" max="197" width="4.73046875" bestFit="1" customWidth="1"/>
    <col min="198" max="198" width="8.53125" bestFit="1" customWidth="1"/>
    <col min="199" max="199" width="6.33203125" bestFit="1" customWidth="1"/>
    <col min="200" max="202" width="4.73046875" bestFit="1" customWidth="1"/>
    <col min="203" max="203" width="8.53125" bestFit="1" customWidth="1"/>
    <col min="204" max="204" width="6.33203125" bestFit="1" customWidth="1"/>
    <col min="205" max="217" width="4.73046875" bestFit="1" customWidth="1"/>
    <col min="218" max="218" width="8.53125" bestFit="1" customWidth="1"/>
    <col min="219" max="219" width="6.33203125" bestFit="1" customWidth="1"/>
    <col min="220" max="223" width="4.73046875" bestFit="1" customWidth="1"/>
    <col min="224" max="224" width="8.53125" bestFit="1" customWidth="1"/>
    <col min="225" max="233" width="4.73046875" bestFit="1" customWidth="1"/>
    <col min="234" max="234" width="7" bestFit="1" customWidth="1"/>
    <col min="235" max="235" width="6.33203125" bestFit="1" customWidth="1"/>
    <col min="236" max="244" width="4.73046875" bestFit="1" customWidth="1"/>
    <col min="245" max="245" width="8.53125" bestFit="1" customWidth="1"/>
    <col min="246" max="246" width="6.33203125" bestFit="1" customWidth="1"/>
    <col min="247" max="258" width="4.73046875" bestFit="1" customWidth="1"/>
    <col min="259" max="259" width="8.53125" bestFit="1" customWidth="1"/>
    <col min="260" max="260" width="6.33203125" bestFit="1" customWidth="1"/>
    <col min="261" max="266" width="4.73046875" bestFit="1" customWidth="1"/>
    <col min="267" max="267" width="8.53125" bestFit="1" customWidth="1"/>
    <col min="268" max="268" width="6.33203125" bestFit="1" customWidth="1"/>
    <col min="269" max="272" width="4.73046875" bestFit="1" customWidth="1"/>
    <col min="273" max="273" width="8.53125" bestFit="1" customWidth="1"/>
    <col min="274" max="274" width="6.33203125" bestFit="1" customWidth="1"/>
    <col min="275" max="281" width="4.73046875" bestFit="1" customWidth="1"/>
    <col min="282" max="282" width="8.53125" bestFit="1" customWidth="1"/>
    <col min="283" max="283" width="6.33203125" bestFit="1" customWidth="1"/>
    <col min="284" max="292" width="4.73046875" bestFit="1" customWidth="1"/>
    <col min="293" max="293" width="8.53125" bestFit="1" customWidth="1"/>
    <col min="294" max="294" width="6.33203125" bestFit="1" customWidth="1"/>
    <col min="295" max="303" width="4.73046875" bestFit="1" customWidth="1"/>
    <col min="304" max="304" width="8.53125" bestFit="1" customWidth="1"/>
    <col min="305" max="305" width="6.33203125" bestFit="1" customWidth="1"/>
    <col min="306" max="313" width="4.73046875" bestFit="1" customWidth="1"/>
    <col min="314" max="314" width="8.53125" bestFit="1" customWidth="1"/>
    <col min="315" max="315" width="6.33203125" bestFit="1" customWidth="1"/>
    <col min="316" max="322" width="4.73046875" bestFit="1" customWidth="1"/>
    <col min="323" max="323" width="8.53125" bestFit="1" customWidth="1"/>
    <col min="324" max="332" width="4.73046875" bestFit="1" customWidth="1"/>
    <col min="333" max="333" width="7" bestFit="1" customWidth="1"/>
    <col min="334" max="334" width="6.33203125" bestFit="1" customWidth="1"/>
    <col min="335" max="344" width="4.73046875" bestFit="1" customWidth="1"/>
    <col min="345" max="345" width="8.53125" bestFit="1" customWidth="1"/>
    <col min="346" max="346" width="6.33203125" bestFit="1" customWidth="1"/>
    <col min="347" max="353" width="4.73046875" bestFit="1" customWidth="1"/>
    <col min="354" max="354" width="8.53125" bestFit="1" customWidth="1"/>
    <col min="355" max="355" width="6.33203125" bestFit="1" customWidth="1"/>
    <col min="356" max="360" width="4.73046875" bestFit="1" customWidth="1"/>
    <col min="361" max="361" width="8.53125" bestFit="1" customWidth="1"/>
    <col min="362" max="362" width="6.33203125" bestFit="1" customWidth="1"/>
    <col min="363" max="368" width="4.73046875" bestFit="1" customWidth="1"/>
    <col min="369" max="369" width="8.53125" bestFit="1" customWidth="1"/>
    <col min="370" max="370" width="6.33203125" bestFit="1" customWidth="1"/>
    <col min="371" max="378" width="4.73046875" bestFit="1" customWidth="1"/>
    <col min="379" max="379" width="8.53125" bestFit="1" customWidth="1"/>
    <col min="380" max="380" width="6.33203125" bestFit="1" customWidth="1"/>
    <col min="381" max="384" width="4.73046875" bestFit="1" customWidth="1"/>
    <col min="385" max="385" width="8.53125" bestFit="1" customWidth="1"/>
    <col min="386" max="386" width="6.33203125" bestFit="1" customWidth="1"/>
    <col min="387" max="397" width="4.73046875" bestFit="1" customWidth="1"/>
    <col min="398" max="398" width="8.53125" bestFit="1" customWidth="1"/>
    <col min="399" max="399" width="6.33203125" bestFit="1" customWidth="1"/>
    <col min="400" max="409" width="4.73046875" bestFit="1" customWidth="1"/>
    <col min="410" max="410" width="8.53125" bestFit="1" customWidth="1"/>
    <col min="411" max="411" width="6.33203125" bestFit="1" customWidth="1"/>
    <col min="412" max="420" width="4.73046875" bestFit="1" customWidth="1"/>
    <col min="421" max="421" width="8.53125" bestFit="1" customWidth="1"/>
    <col min="422" max="435" width="4.73046875" bestFit="1" customWidth="1"/>
    <col min="436" max="436" width="7" bestFit="1" customWidth="1"/>
    <col min="437" max="437" width="6.33203125" bestFit="1" customWidth="1"/>
    <col min="438" max="443" width="4.73046875" bestFit="1" customWidth="1"/>
    <col min="444" max="444" width="8.53125" bestFit="1" customWidth="1"/>
    <col min="445" max="445" width="6.33203125" bestFit="1" customWidth="1"/>
    <col min="446" max="456" width="4.73046875" bestFit="1" customWidth="1"/>
    <col min="457" max="457" width="8.53125" bestFit="1" customWidth="1"/>
    <col min="458" max="458" width="6.33203125" bestFit="1" customWidth="1"/>
    <col min="459" max="467" width="4.73046875" bestFit="1" customWidth="1"/>
    <col min="468" max="468" width="8.53125" bestFit="1" customWidth="1"/>
    <col min="469" max="469" width="6.33203125" bestFit="1" customWidth="1"/>
    <col min="470" max="477" width="4.73046875" bestFit="1" customWidth="1"/>
    <col min="478" max="478" width="8.53125" bestFit="1" customWidth="1"/>
    <col min="479" max="479" width="6.33203125" bestFit="1" customWidth="1"/>
    <col min="480" max="486" width="4.73046875" bestFit="1" customWidth="1"/>
    <col min="487" max="487" width="8.53125" bestFit="1" customWidth="1"/>
    <col min="488" max="488" width="6.33203125" bestFit="1" customWidth="1"/>
    <col min="489" max="494" width="4.73046875" bestFit="1" customWidth="1"/>
    <col min="495" max="495" width="8.53125" bestFit="1" customWidth="1"/>
    <col min="496" max="496" width="6.33203125" bestFit="1" customWidth="1"/>
    <col min="497" max="506" width="4.73046875" bestFit="1" customWidth="1"/>
    <col min="507" max="507" width="8.53125" bestFit="1" customWidth="1"/>
    <col min="508" max="508" width="6.33203125" bestFit="1" customWidth="1"/>
    <col min="509" max="516" width="4.73046875" bestFit="1" customWidth="1"/>
    <col min="517" max="517" width="8.53125" bestFit="1" customWidth="1"/>
    <col min="518" max="518" width="6.33203125" bestFit="1" customWidth="1"/>
    <col min="519" max="527" width="4.73046875" bestFit="1" customWidth="1"/>
    <col min="528" max="528" width="8.53125" bestFit="1" customWidth="1"/>
    <col min="529" max="537" width="4.73046875" bestFit="1" customWidth="1"/>
    <col min="538" max="538" width="7" bestFit="1" customWidth="1"/>
    <col min="539" max="539" width="6.33203125" bestFit="1" customWidth="1"/>
    <col min="540" max="547" width="4.73046875" bestFit="1" customWidth="1"/>
    <col min="548" max="548" width="8.53125" bestFit="1" customWidth="1"/>
    <col min="549" max="549" width="6.33203125" bestFit="1" customWidth="1"/>
    <col min="550" max="559" width="4.73046875" bestFit="1" customWidth="1"/>
    <col min="560" max="560" width="8.53125" bestFit="1" customWidth="1"/>
    <col min="561" max="561" width="6.33203125" bestFit="1" customWidth="1"/>
    <col min="562" max="569" width="4.73046875" bestFit="1" customWidth="1"/>
    <col min="570" max="570" width="8.53125" bestFit="1" customWidth="1"/>
    <col min="571" max="571" width="6.33203125" bestFit="1" customWidth="1"/>
    <col min="572" max="577" width="4.73046875" bestFit="1" customWidth="1"/>
    <col min="578" max="578" width="8.53125" bestFit="1" customWidth="1"/>
    <col min="579" max="579" width="6.33203125" bestFit="1" customWidth="1"/>
    <col min="580" max="586" width="4.73046875" bestFit="1" customWidth="1"/>
    <col min="587" max="587" width="8.53125" bestFit="1" customWidth="1"/>
    <col min="588" max="588" width="6.33203125" bestFit="1" customWidth="1"/>
    <col min="589" max="596" width="4.73046875" bestFit="1" customWidth="1"/>
    <col min="597" max="597" width="8.53125" bestFit="1" customWidth="1"/>
    <col min="598" max="598" width="6.33203125" bestFit="1" customWidth="1"/>
    <col min="599" max="604" width="4.73046875" bestFit="1" customWidth="1"/>
    <col min="605" max="605" width="8.53125" bestFit="1" customWidth="1"/>
    <col min="606" max="606" width="6.33203125" bestFit="1" customWidth="1"/>
    <col min="607" max="619" width="4.73046875" bestFit="1" customWidth="1"/>
    <col min="620" max="620" width="8.53125" bestFit="1" customWidth="1"/>
    <col min="621" max="621" width="6.33203125" bestFit="1" customWidth="1"/>
    <col min="622" max="629" width="4.73046875" bestFit="1" customWidth="1"/>
    <col min="630" max="630" width="8.53125" bestFit="1" customWidth="1"/>
    <col min="631" max="637" width="4.73046875" bestFit="1" customWidth="1"/>
    <col min="638" max="638" width="7" bestFit="1" customWidth="1"/>
    <col min="639" max="639" width="6.33203125" bestFit="1" customWidth="1"/>
    <col min="640" max="648" width="4.73046875" bestFit="1" customWidth="1"/>
    <col min="649" max="649" width="8.53125" bestFit="1" customWidth="1"/>
    <col min="650" max="650" width="6.33203125" bestFit="1" customWidth="1"/>
    <col min="651" max="662" width="4.73046875" bestFit="1" customWidth="1"/>
    <col min="663" max="663" width="8.53125" bestFit="1" customWidth="1"/>
    <col min="664" max="664" width="6.33203125" bestFit="1" customWidth="1"/>
    <col min="665" max="674" width="4.73046875" bestFit="1" customWidth="1"/>
    <col min="675" max="675" width="8.53125" bestFit="1" customWidth="1"/>
    <col min="676" max="676" width="6.33203125" bestFit="1" customWidth="1"/>
    <col min="677" max="683" width="4.73046875" bestFit="1" customWidth="1"/>
    <col min="684" max="684" width="8.53125" bestFit="1" customWidth="1"/>
    <col min="685" max="685" width="6.33203125" bestFit="1" customWidth="1"/>
    <col min="686" max="695" width="4.73046875" bestFit="1" customWidth="1"/>
    <col min="696" max="696" width="8.53125" bestFit="1" customWidth="1"/>
    <col min="697" max="697" width="6.33203125" bestFit="1" customWidth="1"/>
    <col min="698" max="704" width="4.73046875" bestFit="1" customWidth="1"/>
    <col min="705" max="705" width="8.53125" bestFit="1" customWidth="1"/>
    <col min="706" max="706" width="6.33203125" bestFit="1" customWidth="1"/>
    <col min="707" max="720" width="4.73046875" bestFit="1" customWidth="1"/>
    <col min="721" max="721" width="8.53125" bestFit="1" customWidth="1"/>
    <col min="722" max="722" width="6.33203125" bestFit="1" customWidth="1"/>
    <col min="723" max="734" width="4.73046875" bestFit="1" customWidth="1"/>
    <col min="735" max="735" width="8.53125" bestFit="1" customWidth="1"/>
    <col min="736" max="736" width="6.33203125" bestFit="1" customWidth="1"/>
    <col min="737" max="745" width="4.73046875" bestFit="1" customWidth="1"/>
    <col min="746" max="746" width="8.53125" bestFit="1" customWidth="1"/>
    <col min="747" max="755" width="4.73046875" bestFit="1" customWidth="1"/>
    <col min="756" max="756" width="7" bestFit="1" customWidth="1"/>
    <col min="757" max="757" width="6.33203125" bestFit="1" customWidth="1"/>
    <col min="758" max="765" width="4.73046875" bestFit="1" customWidth="1"/>
    <col min="766" max="766" width="8.53125" bestFit="1" customWidth="1"/>
    <col min="767" max="767" width="6.33203125" bestFit="1" customWidth="1"/>
    <col min="768" max="768" width="4.73046875" bestFit="1" customWidth="1"/>
    <col min="769" max="769" width="8.53125" bestFit="1" customWidth="1"/>
    <col min="770" max="770" width="6.33203125" bestFit="1" customWidth="1"/>
    <col min="771" max="783" width="4.73046875" bestFit="1" customWidth="1"/>
    <col min="784" max="784" width="8.53125" bestFit="1" customWidth="1"/>
    <col min="785" max="785" width="6.33203125" bestFit="1" customWidth="1"/>
    <col min="786" max="794" width="4.73046875" bestFit="1" customWidth="1"/>
    <col min="795" max="795" width="8.53125" bestFit="1" customWidth="1"/>
    <col min="796" max="796" width="6.33203125" bestFit="1" customWidth="1"/>
    <col min="797" max="804" width="4.73046875" bestFit="1" customWidth="1"/>
    <col min="805" max="805" width="8.53125" bestFit="1" customWidth="1"/>
    <col min="806" max="806" width="6.33203125" bestFit="1" customWidth="1"/>
    <col min="807" max="817" width="4.73046875" bestFit="1" customWidth="1"/>
    <col min="818" max="818" width="8.53125" bestFit="1" customWidth="1"/>
    <col min="819" max="819" width="6.33203125" bestFit="1" customWidth="1"/>
    <col min="820" max="832" width="4.73046875" bestFit="1" customWidth="1"/>
    <col min="833" max="833" width="8.53125" bestFit="1" customWidth="1"/>
    <col min="834" max="834" width="6.33203125" bestFit="1" customWidth="1"/>
    <col min="835" max="843" width="4.73046875" bestFit="1" customWidth="1"/>
    <col min="844" max="844" width="8.53125" bestFit="1" customWidth="1"/>
    <col min="845" max="845" width="6.33203125" bestFit="1" customWidth="1"/>
    <col min="846" max="857" width="4.73046875" bestFit="1" customWidth="1"/>
    <col min="858" max="858" width="8.53125" bestFit="1" customWidth="1"/>
    <col min="859" max="870" width="4.73046875" bestFit="1" customWidth="1"/>
    <col min="871" max="871" width="7" bestFit="1" customWidth="1"/>
    <col min="872" max="872" width="6.33203125" bestFit="1" customWidth="1"/>
    <col min="873" max="886" width="4.73046875" bestFit="1" customWidth="1"/>
    <col min="887" max="887" width="8.53125" bestFit="1" customWidth="1"/>
    <col min="888" max="888" width="6.33203125" bestFit="1" customWidth="1"/>
    <col min="889" max="900" width="4.73046875" bestFit="1" customWidth="1"/>
    <col min="901" max="901" width="8.53125" bestFit="1" customWidth="1"/>
    <col min="902" max="902" width="6.33203125" bestFit="1" customWidth="1"/>
    <col min="903" max="912" width="4.73046875" bestFit="1" customWidth="1"/>
    <col min="913" max="913" width="8.53125" bestFit="1" customWidth="1"/>
    <col min="914" max="914" width="6.33203125" bestFit="1" customWidth="1"/>
    <col min="915" max="923" width="4.73046875" bestFit="1" customWidth="1"/>
    <col min="924" max="924" width="8.53125" bestFit="1" customWidth="1"/>
    <col min="925" max="925" width="6.33203125" bestFit="1" customWidth="1"/>
    <col min="926" max="937" width="4.73046875" bestFit="1" customWidth="1"/>
    <col min="938" max="938" width="8.53125" bestFit="1" customWidth="1"/>
    <col min="939" max="939" width="6.33203125" bestFit="1" customWidth="1"/>
    <col min="940" max="949" width="4.73046875" bestFit="1" customWidth="1"/>
    <col min="950" max="950" width="8.53125" bestFit="1" customWidth="1"/>
    <col min="951" max="951" width="6.33203125" bestFit="1" customWidth="1"/>
    <col min="952" max="962" width="4.73046875" bestFit="1" customWidth="1"/>
    <col min="963" max="963" width="8.53125" bestFit="1" customWidth="1"/>
    <col min="964" max="964" width="6.33203125" bestFit="1" customWidth="1"/>
    <col min="965" max="976" width="4.73046875" bestFit="1" customWidth="1"/>
    <col min="977" max="977" width="8.53125" bestFit="1" customWidth="1"/>
    <col min="978" max="978" width="6.33203125" bestFit="1" customWidth="1"/>
    <col min="979" max="988" width="4.73046875" bestFit="1" customWidth="1"/>
    <col min="989" max="989" width="8.53125" bestFit="1" customWidth="1"/>
    <col min="990" max="1000" width="4.73046875" bestFit="1" customWidth="1"/>
    <col min="1001" max="1001" width="7" bestFit="1" customWidth="1"/>
    <col min="1002" max="1002" width="6.33203125" bestFit="1" customWidth="1"/>
    <col min="1003" max="1009" width="4.73046875" bestFit="1" customWidth="1"/>
    <col min="1010" max="1010" width="8.53125" bestFit="1" customWidth="1"/>
    <col min="1011" max="1011" width="6.33203125" bestFit="1" customWidth="1"/>
    <col min="1012" max="1018" width="4.73046875" bestFit="1" customWidth="1"/>
    <col min="1019" max="1019" width="8.53125" bestFit="1" customWidth="1"/>
    <col min="1020" max="1020" width="6.33203125" bestFit="1" customWidth="1"/>
    <col min="1021" max="1033" width="4.73046875" bestFit="1" customWidth="1"/>
    <col min="1034" max="1034" width="8.53125" bestFit="1" customWidth="1"/>
    <col min="1035" max="1035" width="6.33203125" bestFit="1" customWidth="1"/>
    <col min="1036" max="1047" width="4.73046875" bestFit="1" customWidth="1"/>
    <col min="1048" max="1048" width="8.53125" bestFit="1" customWidth="1"/>
    <col min="1049" max="1049" width="6.33203125" bestFit="1" customWidth="1"/>
    <col min="1050" max="1055" width="4.73046875" bestFit="1" customWidth="1"/>
    <col min="1056" max="1056" width="8.53125" bestFit="1" customWidth="1"/>
    <col min="1057" max="1057" width="6.33203125" bestFit="1" customWidth="1"/>
    <col min="1058" max="1067" width="4.73046875" bestFit="1" customWidth="1"/>
    <col min="1068" max="1068" width="8.53125" bestFit="1" customWidth="1"/>
    <col min="1069" max="1069" width="6.33203125" bestFit="1" customWidth="1"/>
    <col min="1070" max="1079" width="4.73046875" bestFit="1" customWidth="1"/>
    <col min="1080" max="1080" width="8.53125" bestFit="1" customWidth="1"/>
    <col min="1081" max="1081" width="6.33203125" bestFit="1" customWidth="1"/>
    <col min="1082" max="1092" width="4.73046875" bestFit="1" customWidth="1"/>
    <col min="1093" max="1093" width="8.53125" bestFit="1" customWidth="1"/>
    <col min="1094" max="1094" width="6.33203125" bestFit="1" customWidth="1"/>
    <col min="1095" max="1103" width="4.73046875" bestFit="1" customWidth="1"/>
    <col min="1104" max="1104" width="8.53125" bestFit="1" customWidth="1"/>
    <col min="1105" max="1113" width="4.73046875" bestFit="1" customWidth="1"/>
    <col min="1114" max="1114" width="7" bestFit="1" customWidth="1"/>
    <col min="1115" max="1115" width="6.33203125" bestFit="1" customWidth="1"/>
    <col min="1116" max="1126" width="4.73046875" bestFit="1" customWidth="1"/>
    <col min="1127" max="1127" width="8.53125" bestFit="1" customWidth="1"/>
    <col min="1128" max="1128" width="6.33203125" bestFit="1" customWidth="1"/>
    <col min="1129" max="1137" width="4.73046875" bestFit="1" customWidth="1"/>
    <col min="1138" max="1138" width="8.53125" bestFit="1" customWidth="1"/>
    <col min="1139" max="1139" width="6.33203125" bestFit="1" customWidth="1"/>
    <col min="1140" max="1154" width="4.73046875" bestFit="1" customWidth="1"/>
    <col min="1155" max="1155" width="8.53125" bestFit="1" customWidth="1"/>
    <col min="1156" max="1156" width="6.33203125" bestFit="1" customWidth="1"/>
    <col min="1157" max="1168" width="4.73046875" bestFit="1" customWidth="1"/>
    <col min="1169" max="1169" width="8.53125" bestFit="1" customWidth="1"/>
    <col min="1170" max="1170" width="6.33203125" bestFit="1" customWidth="1"/>
    <col min="1171" max="1186" width="4.73046875" bestFit="1" customWidth="1"/>
    <col min="1187" max="1187" width="8.53125" bestFit="1" customWidth="1"/>
    <col min="1188" max="1188" width="6.33203125" bestFit="1" customWidth="1"/>
    <col min="1189" max="1199" width="4.73046875" bestFit="1" customWidth="1"/>
    <col min="1200" max="1200" width="8.53125" bestFit="1" customWidth="1"/>
    <col min="1201" max="1201" width="6.33203125" bestFit="1" customWidth="1"/>
    <col min="1202" max="1213" width="4.73046875" bestFit="1" customWidth="1"/>
    <col min="1214" max="1214" width="8.53125" bestFit="1" customWidth="1"/>
    <col min="1215" max="1215" width="6.33203125" bestFit="1" customWidth="1"/>
    <col min="1216" max="1225" width="4.73046875" bestFit="1" customWidth="1"/>
    <col min="1226" max="1226" width="8.53125" bestFit="1" customWidth="1"/>
    <col min="1227" max="1227" width="6.33203125" bestFit="1" customWidth="1"/>
    <col min="1228" max="1237" width="4.73046875" bestFit="1" customWidth="1"/>
    <col min="1238" max="1238" width="8.53125" bestFit="1" customWidth="1"/>
    <col min="1239" max="1254" width="4.73046875" bestFit="1" customWidth="1"/>
    <col min="1255" max="1255" width="7" bestFit="1" customWidth="1"/>
    <col min="1256" max="1256" width="6.33203125" bestFit="1" customWidth="1"/>
    <col min="1257" max="1265" width="4.73046875" bestFit="1" customWidth="1"/>
    <col min="1266" max="1266" width="8.53125" bestFit="1" customWidth="1"/>
    <col min="1267" max="1267" width="6.33203125" bestFit="1" customWidth="1"/>
    <col min="1268" max="1272" width="4.73046875" bestFit="1" customWidth="1"/>
    <col min="1273" max="1273" width="8.53125" bestFit="1" customWidth="1"/>
    <col min="1274" max="1274" width="6.33203125" bestFit="1" customWidth="1"/>
    <col min="1275" max="1280" width="4.73046875" bestFit="1" customWidth="1"/>
    <col min="1281" max="1281" width="8.53125" bestFit="1" customWidth="1"/>
    <col min="1282" max="1282" width="6.33203125" bestFit="1" customWidth="1"/>
    <col min="1283" max="1289" width="4.73046875" bestFit="1" customWidth="1"/>
    <col min="1290" max="1290" width="8.53125" bestFit="1" customWidth="1"/>
    <col min="1291" max="1291" width="6.33203125" bestFit="1" customWidth="1"/>
    <col min="1292" max="1299" width="4.73046875" bestFit="1" customWidth="1"/>
    <col min="1300" max="1300" width="8.53125" bestFit="1" customWidth="1"/>
    <col min="1301" max="1301" width="6.33203125" bestFit="1" customWidth="1"/>
    <col min="1302" max="1307" width="4.73046875" bestFit="1" customWidth="1"/>
    <col min="1308" max="1308" width="8.53125" bestFit="1" customWidth="1"/>
    <col min="1309" max="1309" width="6.33203125" bestFit="1" customWidth="1"/>
    <col min="1310" max="1316" width="4.73046875" bestFit="1" customWidth="1"/>
    <col min="1317" max="1317" width="8.53125" bestFit="1" customWidth="1"/>
    <col min="1318" max="1318" width="6.33203125" bestFit="1" customWidth="1"/>
    <col min="1319" max="1324" width="4.73046875" bestFit="1" customWidth="1"/>
    <col min="1325" max="1325" width="8.53125" bestFit="1" customWidth="1"/>
    <col min="1326" max="1326" width="6.33203125" bestFit="1" customWidth="1"/>
    <col min="1327" max="1335" width="4.73046875" bestFit="1" customWidth="1"/>
    <col min="1336" max="1336" width="8.53125" bestFit="1" customWidth="1"/>
    <col min="1337" max="1348" width="4.73046875" bestFit="1" customWidth="1"/>
    <col min="1349" max="1349" width="7" bestFit="1" customWidth="1"/>
    <col min="1350" max="1350" width="6.33203125" bestFit="1" customWidth="1"/>
    <col min="1351" max="1355" width="4.73046875" bestFit="1" customWidth="1"/>
    <col min="1356" max="1356" width="8.53125" bestFit="1" customWidth="1"/>
    <col min="1357" max="1357" width="6.33203125" bestFit="1" customWidth="1"/>
    <col min="1358" max="1363" width="4.73046875" bestFit="1" customWidth="1"/>
    <col min="1364" max="1364" width="8.53125" bestFit="1" customWidth="1"/>
    <col min="1365" max="1365" width="6.33203125" bestFit="1" customWidth="1"/>
    <col min="1366" max="1371" width="4.73046875" bestFit="1" customWidth="1"/>
    <col min="1372" max="1372" width="8.53125" bestFit="1" customWidth="1"/>
    <col min="1373" max="1373" width="6.33203125" bestFit="1" customWidth="1"/>
    <col min="1374" max="1383" width="4.73046875" bestFit="1" customWidth="1"/>
    <col min="1384" max="1384" width="8.53125" bestFit="1" customWidth="1"/>
    <col min="1385" max="1385" width="6.33203125" bestFit="1" customWidth="1"/>
    <col min="1386" max="1391" width="4.73046875" bestFit="1" customWidth="1"/>
    <col min="1392" max="1392" width="8.53125" bestFit="1" customWidth="1"/>
    <col min="1393" max="1393" width="6.33203125" bestFit="1" customWidth="1"/>
    <col min="1394" max="1396" width="4.73046875" bestFit="1" customWidth="1"/>
    <col min="1397" max="1397" width="8.53125" bestFit="1" customWidth="1"/>
    <col min="1398" max="1398" width="6.33203125" bestFit="1" customWidth="1"/>
    <col min="1399" max="1404" width="4.73046875" bestFit="1" customWidth="1"/>
    <col min="1405" max="1405" width="8.53125" bestFit="1" customWidth="1"/>
    <col min="1406" max="1406" width="6.33203125" bestFit="1" customWidth="1"/>
    <col min="1407" max="1408" width="4.73046875" bestFit="1" customWidth="1"/>
    <col min="1409" max="1409" width="8.53125" bestFit="1" customWidth="1"/>
    <col min="1410" max="1410" width="6.33203125" bestFit="1" customWidth="1"/>
    <col min="1411" max="1413" width="4.73046875" bestFit="1" customWidth="1"/>
    <col min="1414" max="1414" width="8.53125" bestFit="1" customWidth="1"/>
    <col min="1415" max="1420" width="4.73046875" bestFit="1" customWidth="1"/>
    <col min="1421" max="1421" width="7" bestFit="1" customWidth="1"/>
    <col min="1422" max="1422" width="6.33203125" bestFit="1" customWidth="1"/>
    <col min="1423" max="1428" width="4.73046875" bestFit="1" customWidth="1"/>
    <col min="1429" max="1429" width="8.53125" bestFit="1" customWidth="1"/>
    <col min="1430" max="1430" width="6.33203125" bestFit="1" customWidth="1"/>
    <col min="1431" max="1435" width="4.73046875" bestFit="1" customWidth="1"/>
    <col min="1436" max="1436" width="8.53125" bestFit="1" customWidth="1"/>
    <col min="1437" max="1437" width="6.33203125" bestFit="1" customWidth="1"/>
    <col min="1438" max="1440" width="4.73046875" bestFit="1" customWidth="1"/>
    <col min="1441" max="1441" width="8.53125" bestFit="1" customWidth="1"/>
    <col min="1442" max="1442" width="6.33203125" bestFit="1" customWidth="1"/>
    <col min="1443" max="1449" width="4.73046875" bestFit="1" customWidth="1"/>
    <col min="1450" max="1450" width="8.53125" bestFit="1" customWidth="1"/>
    <col min="1451" max="1451" width="6.33203125" bestFit="1" customWidth="1"/>
    <col min="1452" max="1460" width="4.73046875" bestFit="1" customWidth="1"/>
    <col min="1461" max="1461" width="8.53125" bestFit="1" customWidth="1"/>
    <col min="1462" max="1462" width="6.33203125" bestFit="1" customWidth="1"/>
    <col min="1463" max="1466" width="4.73046875" bestFit="1" customWidth="1"/>
    <col min="1467" max="1467" width="8.53125" bestFit="1" customWidth="1"/>
    <col min="1468" max="1468" width="6.33203125" bestFit="1" customWidth="1"/>
    <col min="1469" max="1473" width="4.73046875" bestFit="1" customWidth="1"/>
    <col min="1474" max="1474" width="8.53125" bestFit="1" customWidth="1"/>
    <col min="1475" max="1475" width="6.33203125" bestFit="1" customWidth="1"/>
    <col min="1476" max="1484" width="4.73046875" bestFit="1" customWidth="1"/>
    <col min="1485" max="1485" width="8.53125" bestFit="1" customWidth="1"/>
    <col min="1486" max="1486" width="6.33203125" bestFit="1" customWidth="1"/>
    <col min="1487" max="1489" width="4.73046875" bestFit="1" customWidth="1"/>
    <col min="1490" max="1490" width="8.53125" bestFit="1" customWidth="1"/>
    <col min="1491" max="1502" width="4.73046875" bestFit="1" customWidth="1"/>
    <col min="1503" max="1503" width="7" bestFit="1" customWidth="1"/>
    <col min="1504" max="1504" width="6.33203125" bestFit="1" customWidth="1"/>
    <col min="1505" max="1505" width="4.73046875" bestFit="1" customWidth="1"/>
    <col min="1506" max="1506" width="8.53125" bestFit="1" customWidth="1"/>
    <col min="1507" max="1507" width="6.33203125" bestFit="1" customWidth="1"/>
    <col min="1508" max="1512" width="4.73046875" bestFit="1" customWidth="1"/>
    <col min="1513" max="1513" width="8.53125" bestFit="1" customWidth="1"/>
    <col min="1514" max="1514" width="6.33203125" bestFit="1" customWidth="1"/>
    <col min="1515" max="1518" width="4.73046875" bestFit="1" customWidth="1"/>
    <col min="1519" max="1519" width="8.53125" bestFit="1" customWidth="1"/>
    <col min="1520" max="1520" width="6.33203125" bestFit="1" customWidth="1"/>
    <col min="1521" max="1528" width="4.73046875" bestFit="1" customWidth="1"/>
    <col min="1529" max="1529" width="8.53125" bestFit="1" customWidth="1"/>
    <col min="1530" max="1530" width="6.33203125" bestFit="1" customWidth="1"/>
    <col min="1531" max="1536" width="4.73046875" bestFit="1" customWidth="1"/>
    <col min="1537" max="1537" width="8.53125" bestFit="1" customWidth="1"/>
    <col min="1538" max="1538" width="6.33203125" bestFit="1" customWidth="1"/>
    <col min="1539" max="1543" width="4.73046875" bestFit="1" customWidth="1"/>
    <col min="1544" max="1544" width="8.53125" bestFit="1" customWidth="1"/>
    <col min="1545" max="1545" width="6.33203125" bestFit="1" customWidth="1"/>
    <col min="1546" max="1552" width="4.73046875" bestFit="1" customWidth="1"/>
    <col min="1553" max="1553" width="8.53125" bestFit="1" customWidth="1"/>
    <col min="1554" max="1554" width="6.33203125" bestFit="1" customWidth="1"/>
    <col min="1555" max="1559" width="4.73046875" bestFit="1" customWidth="1"/>
    <col min="1560" max="1560" width="8.53125" bestFit="1" customWidth="1"/>
    <col min="1561" max="1561" width="6.33203125" bestFit="1" customWidth="1"/>
    <col min="1562" max="1568" width="4.73046875" bestFit="1" customWidth="1"/>
    <col min="1569" max="1569" width="8.53125" bestFit="1" customWidth="1"/>
    <col min="1570" max="1578" width="4.73046875" bestFit="1" customWidth="1"/>
    <col min="1579" max="1579" width="7" bestFit="1" customWidth="1"/>
    <col min="1580" max="1580" width="6.33203125" bestFit="1" customWidth="1"/>
    <col min="1581" max="1591" width="4.73046875" bestFit="1" customWidth="1"/>
    <col min="1592" max="1592" width="8.53125" bestFit="1" customWidth="1"/>
    <col min="1593" max="1593" width="6.33203125" bestFit="1" customWidth="1"/>
    <col min="1594" max="1601" width="4.73046875" bestFit="1" customWidth="1"/>
    <col min="1602" max="1602" width="8.53125" bestFit="1" customWidth="1"/>
    <col min="1603" max="1603" width="6.33203125" bestFit="1" customWidth="1"/>
    <col min="1604" max="1609" width="4.73046875" bestFit="1" customWidth="1"/>
    <col min="1610" max="1610" width="8.53125" bestFit="1" customWidth="1"/>
    <col min="1611" max="1611" width="6.33203125" bestFit="1" customWidth="1"/>
    <col min="1612" max="1617" width="4.73046875" bestFit="1" customWidth="1"/>
    <col min="1618" max="1618" width="8.53125" bestFit="1" customWidth="1"/>
    <col min="1619" max="1619" width="6.33203125" bestFit="1" customWidth="1"/>
    <col min="1620" max="1626" width="4.73046875" bestFit="1" customWidth="1"/>
    <col min="1627" max="1627" width="8.53125" bestFit="1" customWidth="1"/>
    <col min="1628" max="1628" width="6.33203125" bestFit="1" customWidth="1"/>
    <col min="1629" max="1633" width="4.73046875" bestFit="1" customWidth="1"/>
    <col min="1634" max="1634" width="8.53125" bestFit="1" customWidth="1"/>
    <col min="1635" max="1635" width="6.33203125" bestFit="1" customWidth="1"/>
    <col min="1636" max="1644" width="4.73046875" bestFit="1" customWidth="1"/>
    <col min="1645" max="1645" width="8.53125" bestFit="1" customWidth="1"/>
    <col min="1646" max="1646" width="6.33203125" bestFit="1" customWidth="1"/>
    <col min="1647" max="1654" width="4.73046875" bestFit="1" customWidth="1"/>
    <col min="1655" max="1655" width="8.53125" bestFit="1" customWidth="1"/>
    <col min="1656" max="1656" width="6.33203125" bestFit="1" customWidth="1"/>
    <col min="1657" max="1661" width="4.73046875" bestFit="1" customWidth="1"/>
    <col min="1662" max="1662" width="8.53125" bestFit="1" customWidth="1"/>
    <col min="1663" max="1666" width="4.73046875" bestFit="1" customWidth="1"/>
    <col min="1667" max="1667" width="7" bestFit="1" customWidth="1"/>
    <col min="1668" max="1668" width="6.33203125" bestFit="1" customWidth="1"/>
    <col min="1669" max="1673" width="4.73046875" bestFit="1" customWidth="1"/>
    <col min="1674" max="1674" width="8.53125" bestFit="1" customWidth="1"/>
    <col min="1675" max="1675" width="6.33203125" bestFit="1" customWidth="1"/>
    <col min="1676" max="1681" width="4.73046875" bestFit="1" customWidth="1"/>
    <col min="1682" max="1682" width="8.53125" bestFit="1" customWidth="1"/>
    <col min="1683" max="1683" width="6.33203125" bestFit="1" customWidth="1"/>
    <col min="1684" max="1690" width="4.73046875" bestFit="1" customWidth="1"/>
    <col min="1691" max="1691" width="8.53125" bestFit="1" customWidth="1"/>
    <col min="1692" max="1692" width="6.33203125" bestFit="1" customWidth="1"/>
    <col min="1693" max="1696" width="4.73046875" bestFit="1" customWidth="1"/>
    <col min="1697" max="1697" width="8.53125" bestFit="1" customWidth="1"/>
    <col min="1698" max="1698" width="6.33203125" bestFit="1" customWidth="1"/>
    <col min="1699" max="1704" width="4.73046875" bestFit="1" customWidth="1"/>
    <col min="1705" max="1705" width="8.53125" bestFit="1" customWidth="1"/>
    <col min="1706" max="1706" width="6.33203125" bestFit="1" customWidth="1"/>
    <col min="1707" max="1711" width="4.73046875" bestFit="1" customWidth="1"/>
    <col min="1712" max="1712" width="8.53125" bestFit="1" customWidth="1"/>
    <col min="1713" max="1713" width="6.33203125" bestFit="1" customWidth="1"/>
    <col min="1714" max="1717" width="4.73046875" bestFit="1" customWidth="1"/>
    <col min="1718" max="1718" width="8.53125" bestFit="1" customWidth="1"/>
    <col min="1719" max="1719" width="6.33203125" bestFit="1" customWidth="1"/>
    <col min="1720" max="1723" width="4.73046875" bestFit="1" customWidth="1"/>
    <col min="1724" max="1724" width="8.53125" bestFit="1" customWidth="1"/>
    <col min="1725" max="1725" width="6.33203125" bestFit="1" customWidth="1"/>
    <col min="1726" max="1728" width="4.73046875" bestFit="1" customWidth="1"/>
    <col min="1729" max="1729" width="8.53125" bestFit="1" customWidth="1"/>
    <col min="1730" max="1732" width="4.73046875" bestFit="1" customWidth="1"/>
    <col min="1733" max="1733" width="7" bestFit="1" customWidth="1"/>
    <col min="1734" max="1734" width="6.33203125" bestFit="1" customWidth="1"/>
    <col min="1735" max="1740" width="4.73046875" bestFit="1" customWidth="1"/>
    <col min="1741" max="1741" width="8.53125" bestFit="1" customWidth="1"/>
    <col min="1742" max="1742" width="6.33203125" bestFit="1" customWidth="1"/>
    <col min="1743" max="1748" width="4.73046875" bestFit="1" customWidth="1"/>
    <col min="1749" max="1749" width="8.53125" bestFit="1" customWidth="1"/>
    <col min="1750" max="1750" width="6.33203125" bestFit="1" customWidth="1"/>
    <col min="1751" max="1754" width="4.73046875" bestFit="1" customWidth="1"/>
    <col min="1755" max="1755" width="8.53125" bestFit="1" customWidth="1"/>
    <col min="1756" max="1756" width="6.33203125" bestFit="1" customWidth="1"/>
    <col min="1757" max="1765" width="4.73046875" bestFit="1" customWidth="1"/>
    <col min="1766" max="1766" width="8.53125" bestFit="1" customWidth="1"/>
    <col min="1767" max="1767" width="6.33203125" bestFit="1" customWidth="1"/>
    <col min="1768" max="1769" width="4.73046875" bestFit="1" customWidth="1"/>
    <col min="1770" max="1770" width="8.53125" bestFit="1" customWidth="1"/>
    <col min="1771" max="1771" width="6.33203125" bestFit="1" customWidth="1"/>
    <col min="1772" max="1779" width="4.73046875" bestFit="1" customWidth="1"/>
    <col min="1780" max="1780" width="8.53125" bestFit="1" customWidth="1"/>
    <col min="1781" max="1781" width="6.33203125" bestFit="1" customWidth="1"/>
    <col min="1782" max="1784" width="4.73046875" bestFit="1" customWidth="1"/>
    <col min="1785" max="1785" width="8.53125" bestFit="1" customWidth="1"/>
    <col min="1786" max="1786" width="6.33203125" bestFit="1" customWidth="1"/>
    <col min="1787" max="1793" width="4.73046875" bestFit="1" customWidth="1"/>
    <col min="1794" max="1794" width="8.53125" bestFit="1" customWidth="1"/>
    <col min="1795" max="1795" width="6.33203125" bestFit="1" customWidth="1"/>
    <col min="1796" max="1799" width="4.73046875" bestFit="1" customWidth="1"/>
    <col min="1800" max="1800" width="8.53125" bestFit="1" customWidth="1"/>
    <col min="1801" max="1809" width="4.73046875" bestFit="1" customWidth="1"/>
    <col min="1810" max="1810" width="7" bestFit="1" customWidth="1"/>
    <col min="1811" max="1811" width="6.33203125" bestFit="1" customWidth="1"/>
    <col min="1812" max="1814" width="4.73046875" bestFit="1" customWidth="1"/>
    <col min="1815" max="1815" width="8.53125" bestFit="1" customWidth="1"/>
    <col min="1816" max="1816" width="6.33203125" bestFit="1" customWidth="1"/>
    <col min="1817" max="1818" width="4.73046875" bestFit="1" customWidth="1"/>
    <col min="1819" max="1819" width="8.53125" bestFit="1" customWidth="1"/>
    <col min="1820" max="1820" width="6.33203125" bestFit="1" customWidth="1"/>
    <col min="1821" max="1823" width="4.73046875" bestFit="1" customWidth="1"/>
    <col min="1824" max="1824" width="8.53125" bestFit="1" customWidth="1"/>
    <col min="1825" max="1825" width="6.33203125" bestFit="1" customWidth="1"/>
    <col min="1826" max="1829" width="4.73046875" bestFit="1" customWidth="1"/>
    <col min="1830" max="1830" width="8.53125" bestFit="1" customWidth="1"/>
    <col min="1831" max="1831" width="6.33203125" bestFit="1" customWidth="1"/>
    <col min="1832" max="1836" width="4.73046875" bestFit="1" customWidth="1"/>
    <col min="1837" max="1837" width="8.53125" bestFit="1" customWidth="1"/>
    <col min="1838" max="1838" width="6.33203125" bestFit="1" customWidth="1"/>
    <col min="1839" max="1844" width="4.73046875" bestFit="1" customWidth="1"/>
    <col min="1845" max="1845" width="8.53125" bestFit="1" customWidth="1"/>
    <col min="1846" max="1846" width="6.33203125" bestFit="1" customWidth="1"/>
    <col min="1847" max="1850" width="4.73046875" bestFit="1" customWidth="1"/>
    <col min="1851" max="1851" width="8.53125" bestFit="1" customWidth="1"/>
    <col min="1852" max="1852" width="6.33203125" bestFit="1" customWidth="1"/>
    <col min="1853" max="1858" width="4.73046875" bestFit="1" customWidth="1"/>
    <col min="1859" max="1859" width="8.53125" bestFit="1" customWidth="1"/>
    <col min="1860" max="1860" width="6.33203125" bestFit="1" customWidth="1"/>
    <col min="1861" max="1863" width="4.73046875" bestFit="1" customWidth="1"/>
    <col min="1864" max="1864" width="8.53125" bestFit="1" customWidth="1"/>
    <col min="1865" max="1866" width="4.73046875" bestFit="1" customWidth="1"/>
    <col min="1867" max="1867" width="7" bestFit="1" customWidth="1"/>
    <col min="1868" max="1868" width="6.33203125" bestFit="1" customWidth="1"/>
    <col min="1869" max="1870" width="4.73046875" bestFit="1" customWidth="1"/>
    <col min="1871" max="1871" width="8.53125" bestFit="1" customWidth="1"/>
    <col min="1872" max="1872" width="6.33203125" bestFit="1" customWidth="1"/>
    <col min="1873" max="1875" width="4.73046875" bestFit="1" customWidth="1"/>
    <col min="1876" max="1876" width="8.53125" bestFit="1" customWidth="1"/>
    <col min="1877" max="1877" width="6.33203125" bestFit="1" customWidth="1"/>
    <col min="1878" max="1878" width="4.73046875" bestFit="1" customWidth="1"/>
    <col min="1879" max="1879" width="8.53125" bestFit="1" customWidth="1"/>
    <col min="1880" max="1880" width="6.33203125" bestFit="1" customWidth="1"/>
    <col min="1881" max="1884" width="4.73046875" bestFit="1" customWidth="1"/>
    <col min="1885" max="1885" width="8.53125" bestFit="1" customWidth="1"/>
    <col min="1886" max="1886" width="6.33203125" bestFit="1" customWidth="1"/>
    <col min="1887" max="1887" width="4.73046875" bestFit="1" customWidth="1"/>
    <col min="1888" max="1888" width="8.53125" bestFit="1" customWidth="1"/>
    <col min="1889" max="1889" width="6.33203125" bestFit="1" customWidth="1"/>
    <col min="1890" max="1895" width="4.73046875" bestFit="1" customWidth="1"/>
    <col min="1896" max="1896" width="8.53125" bestFit="1" customWidth="1"/>
    <col min="1897" max="1897" width="6.33203125" bestFit="1" customWidth="1"/>
    <col min="1898" max="1902" width="4.73046875" bestFit="1" customWidth="1"/>
    <col min="1903" max="1903" width="8.53125" bestFit="1" customWidth="1"/>
    <col min="1904" max="1904" width="6.33203125" bestFit="1" customWidth="1"/>
    <col min="1905" max="1905" width="4.73046875" bestFit="1" customWidth="1"/>
    <col min="1906" max="1906" width="8.53125" bestFit="1" customWidth="1"/>
    <col min="1907" max="1907" width="6.33203125" bestFit="1" customWidth="1"/>
    <col min="1908" max="1908" width="4.73046875" bestFit="1" customWidth="1"/>
    <col min="1909" max="1909" width="8.53125" bestFit="1" customWidth="1"/>
    <col min="1910" max="1915" width="4.73046875" bestFit="1" customWidth="1"/>
    <col min="1916" max="1916" width="7" bestFit="1" customWidth="1"/>
    <col min="1917" max="1917" width="6.33203125" bestFit="1" customWidth="1"/>
    <col min="1918" max="1920" width="4.73046875" bestFit="1" customWidth="1"/>
    <col min="1921" max="1921" width="8.53125" bestFit="1" customWidth="1"/>
    <col min="1922" max="1922" width="6.33203125" bestFit="1" customWidth="1"/>
    <col min="1923" max="1930" width="4.73046875" bestFit="1" customWidth="1"/>
    <col min="1931" max="1931" width="8.53125" bestFit="1" customWidth="1"/>
    <col min="1932" max="1932" width="6.33203125" bestFit="1" customWidth="1"/>
    <col min="1933" max="1936" width="4.73046875" bestFit="1" customWidth="1"/>
    <col min="1937" max="1937" width="8.53125" bestFit="1" customWidth="1"/>
    <col min="1938" max="1938" width="6.33203125" bestFit="1" customWidth="1"/>
    <col min="1939" max="1939" width="4.73046875" bestFit="1" customWidth="1"/>
    <col min="1940" max="1940" width="8.53125" bestFit="1" customWidth="1"/>
    <col min="1941" max="1941" width="6.33203125" bestFit="1" customWidth="1"/>
    <col min="1942" max="1949" width="4.73046875" bestFit="1" customWidth="1"/>
    <col min="1950" max="1950" width="8.53125" bestFit="1" customWidth="1"/>
    <col min="1951" max="1951" width="6.33203125" bestFit="1" customWidth="1"/>
    <col min="1952" max="1955" width="4.73046875" bestFit="1" customWidth="1"/>
    <col min="1956" max="1956" width="8.53125" bestFit="1" customWidth="1"/>
    <col min="1957" max="1957" width="6.33203125" bestFit="1" customWidth="1"/>
    <col min="1958" max="1961" width="4.73046875" bestFit="1" customWidth="1"/>
    <col min="1962" max="1962" width="8.53125" bestFit="1" customWidth="1"/>
    <col min="1963" max="1963" width="6.33203125" bestFit="1" customWidth="1"/>
    <col min="1964" max="1966" width="4.73046875" bestFit="1" customWidth="1"/>
    <col min="1967" max="1967" width="8.53125" bestFit="1" customWidth="1"/>
    <col min="1968" max="1968" width="6.33203125" bestFit="1" customWidth="1"/>
    <col min="1969" max="1972" width="4.73046875" bestFit="1" customWidth="1"/>
    <col min="1973" max="1973" width="8.53125" bestFit="1" customWidth="1"/>
    <col min="1974" max="1977" width="4.73046875" bestFit="1" customWidth="1"/>
    <col min="1978" max="1978" width="7" bestFit="1" customWidth="1"/>
    <col min="1979" max="1979" width="6.33203125" bestFit="1" customWidth="1"/>
    <col min="1980" max="1984" width="4.73046875" bestFit="1" customWidth="1"/>
    <col min="1985" max="1985" width="8.53125" bestFit="1" customWidth="1"/>
    <col min="1986" max="1986" width="6.33203125" bestFit="1" customWidth="1"/>
    <col min="1987" max="1987" width="4.73046875" bestFit="1" customWidth="1"/>
    <col min="1988" max="1988" width="8.53125" bestFit="1" customWidth="1"/>
    <col min="1989" max="1989" width="6.33203125" bestFit="1" customWidth="1"/>
    <col min="1990" max="1991" width="4.73046875" bestFit="1" customWidth="1"/>
    <col min="1992" max="1992" width="8.53125" bestFit="1" customWidth="1"/>
    <col min="1993" max="1993" width="6.33203125" bestFit="1" customWidth="1"/>
    <col min="1994" max="1996" width="4.73046875" bestFit="1" customWidth="1"/>
    <col min="1997" max="1997" width="8.53125" bestFit="1" customWidth="1"/>
    <col min="1998" max="1998" width="6.33203125" bestFit="1" customWidth="1"/>
    <col min="1999" max="1999" width="4.73046875" bestFit="1" customWidth="1"/>
    <col min="2000" max="2000" width="8.53125" bestFit="1" customWidth="1"/>
    <col min="2001" max="2001" width="6.33203125" bestFit="1" customWidth="1"/>
    <col min="2002" max="2004" width="4.73046875" bestFit="1" customWidth="1"/>
    <col min="2005" max="2005" width="8.53125" bestFit="1" customWidth="1"/>
    <col min="2006" max="2006" width="6.33203125" bestFit="1" customWidth="1"/>
    <col min="2007" max="2008" width="4.73046875" bestFit="1" customWidth="1"/>
    <col min="2009" max="2009" width="8.53125" bestFit="1" customWidth="1"/>
    <col min="2010" max="2010" width="6.33203125" bestFit="1" customWidth="1"/>
    <col min="2011" max="2013" width="4.73046875" bestFit="1" customWidth="1"/>
    <col min="2014" max="2014" width="8.53125" bestFit="1" customWidth="1"/>
    <col min="2015" max="2015" width="6.33203125" bestFit="1" customWidth="1"/>
    <col min="2016" max="2019" width="4.73046875" bestFit="1" customWidth="1"/>
    <col min="2020" max="2020" width="8.53125" bestFit="1" customWidth="1"/>
    <col min="2021" max="2023" width="4.73046875" bestFit="1" customWidth="1"/>
    <col min="2024" max="2024" width="7" bestFit="1" customWidth="1"/>
    <col min="2025" max="2025" width="6.33203125" bestFit="1" customWidth="1"/>
    <col min="2026" max="2030" width="4.73046875" bestFit="1" customWidth="1"/>
    <col min="2031" max="2031" width="8.53125" bestFit="1" customWidth="1"/>
    <col min="2032" max="2032" width="6.33203125" bestFit="1" customWidth="1"/>
    <col min="2033" max="2036" width="4.73046875" bestFit="1" customWidth="1"/>
    <col min="2037" max="2037" width="8.53125" bestFit="1" customWidth="1"/>
    <col min="2038" max="2038" width="6.33203125" bestFit="1" customWidth="1"/>
    <col min="2039" max="2042" width="4.73046875" bestFit="1" customWidth="1"/>
    <col min="2043" max="2043" width="8.53125" bestFit="1" customWidth="1"/>
    <col min="2044" max="2044" width="6.33203125" bestFit="1" customWidth="1"/>
    <col min="2045" max="2046" width="4.73046875" bestFit="1" customWidth="1"/>
    <col min="2047" max="2047" width="8.53125" bestFit="1" customWidth="1"/>
    <col min="2048" max="2048" width="6.33203125" bestFit="1" customWidth="1"/>
    <col min="2049" max="2051" width="4.73046875" bestFit="1" customWidth="1"/>
    <col min="2052" max="2052" width="8.53125" bestFit="1" customWidth="1"/>
    <col min="2053" max="2053" width="6.33203125" bestFit="1" customWidth="1"/>
    <col min="2054" max="2059" width="4.73046875" bestFit="1" customWidth="1"/>
    <col min="2060" max="2060" width="8.53125" bestFit="1" customWidth="1"/>
    <col min="2061" max="2061" width="6.33203125" bestFit="1" customWidth="1"/>
    <col min="2062" max="2064" width="4.73046875" bestFit="1" customWidth="1"/>
    <col min="2065" max="2065" width="8.53125" bestFit="1" customWidth="1"/>
    <col min="2066" max="2066" width="6.33203125" bestFit="1" customWidth="1"/>
    <col min="2067" max="2069" width="4.73046875" bestFit="1" customWidth="1"/>
    <col min="2070" max="2070" width="8.53125" bestFit="1" customWidth="1"/>
    <col min="2071" max="2074" width="4.73046875" bestFit="1" customWidth="1"/>
    <col min="2075" max="2075" width="7" bestFit="1" customWidth="1"/>
    <col min="2076" max="2076" width="6.33203125" bestFit="1" customWidth="1"/>
    <col min="2077" max="2077" width="8.53125" bestFit="1" customWidth="1"/>
    <col min="2078" max="2078" width="6.33203125" bestFit="1" customWidth="1"/>
    <col min="2079" max="2079" width="8.53125" bestFit="1" customWidth="1"/>
    <col min="2080" max="2080" width="6.33203125" bestFit="1" customWidth="1"/>
    <col min="2081" max="2084" width="4.73046875" bestFit="1" customWidth="1"/>
    <col min="2085" max="2085" width="8.53125" bestFit="1" customWidth="1"/>
    <col min="2086" max="2086" width="6.33203125" bestFit="1" customWidth="1"/>
    <col min="2087" max="2088" width="4.73046875" bestFit="1" customWidth="1"/>
    <col min="2089" max="2089" width="8.53125" bestFit="1" customWidth="1"/>
    <col min="2090" max="2090" width="6.33203125" bestFit="1" customWidth="1"/>
    <col min="2091" max="2096" width="4.73046875" bestFit="1" customWidth="1"/>
    <col min="2097" max="2097" width="8.53125" bestFit="1" customWidth="1"/>
    <col min="2098" max="2098" width="6.33203125" bestFit="1" customWidth="1"/>
    <col min="2099" max="2099" width="4.73046875" bestFit="1" customWidth="1"/>
    <col min="2100" max="2100" width="8.53125" bestFit="1" customWidth="1"/>
    <col min="2101" max="2101" width="6.33203125" bestFit="1" customWidth="1"/>
    <col min="2102" max="2104" width="4.73046875" bestFit="1" customWidth="1"/>
    <col min="2105" max="2105" width="8.53125" bestFit="1" customWidth="1"/>
    <col min="2106" max="2106" width="6.33203125" bestFit="1" customWidth="1"/>
    <col min="2107" max="2108" width="4.73046875" bestFit="1" customWidth="1"/>
    <col min="2109" max="2109" width="8.53125" bestFit="1" customWidth="1"/>
    <col min="2110" max="2110" width="6.33203125" bestFit="1" customWidth="1"/>
    <col min="2111" max="2119" width="4.73046875" bestFit="1" customWidth="1"/>
    <col min="2120" max="2120" width="8.53125" bestFit="1" customWidth="1"/>
    <col min="2121" max="2121" width="6.33203125" bestFit="1" customWidth="1"/>
    <col min="2122" max="2125" width="4.73046875" bestFit="1" customWidth="1"/>
    <col min="2126" max="2126" width="8.53125" bestFit="1" customWidth="1"/>
    <col min="2127" max="2127" width="6.33203125" bestFit="1" customWidth="1"/>
    <col min="2128" max="2131" width="4.73046875" bestFit="1" customWidth="1"/>
    <col min="2132" max="2132" width="8.53125" bestFit="1" customWidth="1"/>
    <col min="2133" max="2133" width="6.33203125" bestFit="1" customWidth="1"/>
    <col min="2134" max="2136" width="4.73046875" bestFit="1" customWidth="1"/>
    <col min="2137" max="2137" width="8.53125" bestFit="1" customWidth="1"/>
    <col min="2138" max="2138" width="6.33203125" bestFit="1" customWidth="1"/>
    <col min="2139" max="2140" width="4.73046875" bestFit="1" customWidth="1"/>
    <col min="2141" max="2141" width="8.53125" bestFit="1" customWidth="1"/>
    <col min="2142" max="2142" width="6.33203125" bestFit="1" customWidth="1"/>
    <col min="2143" max="2143" width="4.73046875" bestFit="1" customWidth="1"/>
    <col min="2144" max="2144" width="8.53125" bestFit="1" customWidth="1"/>
    <col min="2145" max="2145" width="6.33203125" bestFit="1" customWidth="1"/>
    <col min="2146" max="2147" width="4.73046875" bestFit="1" customWidth="1"/>
    <col min="2148" max="2148" width="8.53125" bestFit="1" customWidth="1"/>
    <col min="2149" max="2149" width="6.33203125" bestFit="1" customWidth="1"/>
    <col min="2150" max="2152" width="4.73046875" bestFit="1" customWidth="1"/>
    <col min="2153" max="2153" width="8.53125" bestFit="1" customWidth="1"/>
    <col min="2154" max="2154" width="6.33203125" bestFit="1" customWidth="1"/>
    <col min="2155" max="2158" width="4.73046875" bestFit="1" customWidth="1"/>
    <col min="2159" max="2159" width="8.53125" bestFit="1" customWidth="1"/>
    <col min="2160" max="2160" width="6.33203125" bestFit="1" customWidth="1"/>
    <col min="2161" max="2163" width="4.73046875" bestFit="1" customWidth="1"/>
    <col min="2164" max="2164" width="8.53125" bestFit="1" customWidth="1"/>
    <col min="2165" max="2168" width="4.73046875" bestFit="1" customWidth="1"/>
    <col min="2169" max="2169" width="7" bestFit="1" customWidth="1"/>
    <col min="2170" max="2170" width="6.33203125" bestFit="1" customWidth="1"/>
    <col min="2171" max="2171" width="4.73046875" bestFit="1" customWidth="1"/>
    <col min="2172" max="2172" width="8.53125" bestFit="1" customWidth="1"/>
    <col min="2173" max="2173" width="6.33203125" bestFit="1" customWidth="1"/>
    <col min="2174" max="2175" width="4.73046875" bestFit="1" customWidth="1"/>
    <col min="2176" max="2176" width="8.53125" bestFit="1" customWidth="1"/>
    <col min="2177" max="2177" width="6.33203125" bestFit="1" customWidth="1"/>
    <col min="2178" max="2181" width="4.73046875" bestFit="1" customWidth="1"/>
    <col min="2182" max="2182" width="8.53125" bestFit="1" customWidth="1"/>
    <col min="2183" max="2183" width="6.33203125" bestFit="1" customWidth="1"/>
    <col min="2184" max="2184" width="4.73046875" bestFit="1" customWidth="1"/>
    <col min="2185" max="2185" width="8.53125" bestFit="1" customWidth="1"/>
    <col min="2186" max="2186" width="6.33203125" bestFit="1" customWidth="1"/>
    <col min="2187" max="2189" width="4.73046875" bestFit="1" customWidth="1"/>
    <col min="2190" max="2190" width="8.53125" bestFit="1" customWidth="1"/>
    <col min="2191" max="2191" width="6.33203125" bestFit="1" customWidth="1"/>
    <col min="2192" max="2194" width="4.73046875" bestFit="1" customWidth="1"/>
    <col min="2195" max="2195" width="8.53125" bestFit="1" customWidth="1"/>
    <col min="2196" max="2196" width="6.33203125" bestFit="1" customWidth="1"/>
    <col min="2197" max="2198" width="4.73046875" bestFit="1" customWidth="1"/>
    <col min="2199" max="2199" width="8.53125" bestFit="1" customWidth="1"/>
    <col min="2200" max="2200" width="6.33203125" bestFit="1" customWidth="1"/>
    <col min="2201" max="2201" width="4.73046875" bestFit="1" customWidth="1"/>
    <col min="2202" max="2202" width="8.53125" bestFit="1" customWidth="1"/>
    <col min="2203" max="2207" width="4.73046875" bestFit="1" customWidth="1"/>
    <col min="2208" max="2208" width="7" bestFit="1" customWidth="1"/>
    <col min="2209" max="2209" width="6.33203125" bestFit="1" customWidth="1"/>
    <col min="2210" max="2210" width="8.53125" bestFit="1" customWidth="1"/>
    <col min="2211" max="2211" width="6.33203125" bestFit="1" customWidth="1"/>
    <col min="2212" max="2212" width="8.53125" bestFit="1" customWidth="1"/>
    <col min="2213" max="2213" width="6.33203125" bestFit="1" customWidth="1"/>
    <col min="2214" max="2219" width="4.73046875" bestFit="1" customWidth="1"/>
    <col min="2220" max="2220" width="8.53125" bestFit="1" customWidth="1"/>
    <col min="2221" max="2221" width="6.33203125" bestFit="1" customWidth="1"/>
    <col min="2222" max="2222" width="4.73046875" bestFit="1" customWidth="1"/>
    <col min="2223" max="2223" width="8.53125" bestFit="1" customWidth="1"/>
    <col min="2224" max="2224" width="6.33203125" bestFit="1" customWidth="1"/>
    <col min="2225" max="2228" width="4.73046875" bestFit="1" customWidth="1"/>
    <col min="2229" max="2229" width="8.53125" bestFit="1" customWidth="1"/>
    <col min="2230" max="2230" width="6.33203125" bestFit="1" customWidth="1"/>
    <col min="2231" max="2231" width="4.73046875" bestFit="1" customWidth="1"/>
    <col min="2232" max="2232" width="8.53125" bestFit="1" customWidth="1"/>
    <col min="2233" max="2233" width="6.33203125" bestFit="1" customWidth="1"/>
    <col min="2234" max="2234" width="8.53125" bestFit="1" customWidth="1"/>
    <col min="2235" max="2235" width="6.33203125" bestFit="1" customWidth="1"/>
    <col min="2236" max="2238" width="4.73046875" bestFit="1" customWidth="1"/>
    <col min="2239" max="2239" width="8.53125" bestFit="1" customWidth="1"/>
    <col min="2240" max="2240" width="6.33203125" bestFit="1" customWidth="1"/>
    <col min="2241" max="2243" width="4.73046875" bestFit="1" customWidth="1"/>
    <col min="2244" max="2244" width="8.53125" bestFit="1" customWidth="1"/>
    <col min="2245" max="2250" width="4.73046875" bestFit="1" customWidth="1"/>
    <col min="2251" max="2251" width="7" bestFit="1" customWidth="1"/>
    <col min="2252" max="2252" width="6.33203125" bestFit="1" customWidth="1"/>
    <col min="2253" max="2254" width="4.73046875" bestFit="1" customWidth="1"/>
    <col min="2255" max="2255" width="8.53125" bestFit="1" customWidth="1"/>
    <col min="2256" max="2256" width="6.33203125" bestFit="1" customWidth="1"/>
    <col min="2257" max="2259" width="4.73046875" bestFit="1" customWidth="1"/>
    <col min="2260" max="2260" width="8.53125" bestFit="1" customWidth="1"/>
    <col min="2261" max="2261" width="6.33203125" bestFit="1" customWidth="1"/>
    <col min="2262" max="2262" width="4.73046875" bestFit="1" customWidth="1"/>
    <col min="2263" max="2263" width="8.53125" bestFit="1" customWidth="1"/>
    <col min="2264" max="2264" width="6.33203125" bestFit="1" customWidth="1"/>
    <col min="2265" max="2267" width="4.73046875" bestFit="1" customWidth="1"/>
    <col min="2268" max="2268" width="8.53125" bestFit="1" customWidth="1"/>
    <col min="2269" max="2269" width="6.33203125" bestFit="1" customWidth="1"/>
    <col min="2270" max="2272" width="4.73046875" bestFit="1" customWidth="1"/>
    <col min="2273" max="2273" width="8.53125" bestFit="1" customWidth="1"/>
    <col min="2274" max="2274" width="6.33203125" bestFit="1" customWidth="1"/>
    <col min="2275" max="2275" width="4.73046875" bestFit="1" customWidth="1"/>
    <col min="2276" max="2276" width="8.53125" bestFit="1" customWidth="1"/>
    <col min="2277" max="2277" width="6.33203125" bestFit="1" customWidth="1"/>
    <col min="2278" max="2279" width="4.73046875" bestFit="1" customWidth="1"/>
    <col min="2280" max="2280" width="8.53125" bestFit="1" customWidth="1"/>
    <col min="2281" max="2282" width="4.73046875" bestFit="1" customWidth="1"/>
    <col min="2283" max="2283" width="7" bestFit="1" customWidth="1"/>
    <col min="2284" max="2284" width="6.33203125" bestFit="1" customWidth="1"/>
    <col min="2285" max="2289" width="4.73046875" bestFit="1" customWidth="1"/>
    <col min="2290" max="2290" width="8.53125" bestFit="1" customWidth="1"/>
    <col min="2291" max="2291" width="6.33203125" bestFit="1" customWidth="1"/>
    <col min="2292" max="2292" width="8.53125" bestFit="1" customWidth="1"/>
    <col min="2293" max="2293" width="6.33203125" bestFit="1" customWidth="1"/>
    <col min="2294" max="2298" width="4.73046875" bestFit="1" customWidth="1"/>
    <col min="2299" max="2299" width="8.53125" bestFit="1" customWidth="1"/>
    <col min="2300" max="2300" width="6.33203125" bestFit="1" customWidth="1"/>
    <col min="2301" max="2306" width="4.73046875" bestFit="1" customWidth="1"/>
    <col min="2307" max="2307" width="8.53125" bestFit="1" customWidth="1"/>
    <col min="2308" max="2308" width="6.33203125" bestFit="1" customWidth="1"/>
    <col min="2309" max="2311" width="4.73046875" bestFit="1" customWidth="1"/>
    <col min="2312" max="2312" width="8.53125" bestFit="1" customWidth="1"/>
    <col min="2313" max="2313" width="6.33203125" bestFit="1" customWidth="1"/>
    <col min="2314" max="2314" width="4.73046875" bestFit="1" customWidth="1"/>
    <col min="2315" max="2315" width="8.53125" bestFit="1" customWidth="1"/>
    <col min="2316" max="2316" width="6.33203125" bestFit="1" customWidth="1"/>
    <col min="2317" max="2317" width="8.53125" bestFit="1" customWidth="1"/>
    <col min="2318" max="2318" width="6.33203125" bestFit="1" customWidth="1"/>
    <col min="2319" max="2320" width="4.73046875" bestFit="1" customWidth="1"/>
    <col min="2321" max="2321" width="8.53125" bestFit="1" customWidth="1"/>
    <col min="2322" max="2322" width="6.33203125" bestFit="1" customWidth="1"/>
    <col min="2323" max="2325" width="4.73046875" bestFit="1" customWidth="1"/>
    <col min="2326" max="2326" width="8.53125" bestFit="1" customWidth="1"/>
    <col min="2327" max="2329" width="4.73046875" bestFit="1" customWidth="1"/>
    <col min="2330" max="2330" width="7" bestFit="1" customWidth="1"/>
    <col min="2331" max="2331" width="6.33203125" bestFit="1" customWidth="1"/>
    <col min="2332" max="2332" width="8.53125" bestFit="1" customWidth="1"/>
    <col min="2333" max="2333" width="6.33203125" bestFit="1" customWidth="1"/>
    <col min="2334" max="2334" width="4.73046875" bestFit="1" customWidth="1"/>
    <col min="2335" max="2335" width="8.53125" bestFit="1" customWidth="1"/>
    <col min="2336" max="2336" width="6.33203125" bestFit="1" customWidth="1"/>
    <col min="2337" max="2337" width="4.73046875" bestFit="1" customWidth="1"/>
    <col min="2338" max="2338" width="8.53125" bestFit="1" customWidth="1"/>
    <col min="2339" max="2339" width="6.33203125" bestFit="1" customWidth="1"/>
    <col min="2340" max="2340" width="8.53125" bestFit="1" customWidth="1"/>
    <col min="2341" max="2341" width="6.33203125" bestFit="1" customWidth="1"/>
    <col min="2342" max="2342" width="4.73046875" bestFit="1" customWidth="1"/>
    <col min="2343" max="2343" width="8.53125" bestFit="1" customWidth="1"/>
    <col min="2344" max="2344" width="6.33203125" bestFit="1" customWidth="1"/>
    <col min="2345" max="2348" width="4.73046875" bestFit="1" customWidth="1"/>
    <col min="2349" max="2349" width="8.53125" bestFit="1" customWidth="1"/>
    <col min="2350" max="2350" width="6.33203125" bestFit="1" customWidth="1"/>
    <col min="2351" max="2353" width="4.73046875" bestFit="1" customWidth="1"/>
    <col min="2354" max="2354" width="8.53125" bestFit="1" customWidth="1"/>
    <col min="2355" max="2355" width="6.33203125" bestFit="1" customWidth="1"/>
    <col min="2356" max="2360" width="4.73046875" bestFit="1" customWidth="1"/>
    <col min="2361" max="2361" width="8.53125" bestFit="1" customWidth="1"/>
    <col min="2362" max="2363" width="4.73046875" bestFit="1" customWidth="1"/>
    <col min="2364" max="2364" width="7" bestFit="1" customWidth="1"/>
    <col min="2365" max="2365" width="6.33203125" bestFit="1" customWidth="1"/>
    <col min="2366" max="2367" width="4.73046875" bestFit="1" customWidth="1"/>
    <col min="2368" max="2368" width="8.53125" bestFit="1" customWidth="1"/>
    <col min="2369" max="2369" width="6.33203125" bestFit="1" customWidth="1"/>
    <col min="2370" max="2370" width="8.53125" bestFit="1" customWidth="1"/>
    <col min="2371" max="2371" width="6.33203125" bestFit="1" customWidth="1"/>
    <col min="2372" max="2372" width="8.53125" bestFit="1" customWidth="1"/>
    <col min="2373" max="2373" width="6.33203125" bestFit="1" customWidth="1"/>
    <col min="2374" max="2374" width="4.73046875" bestFit="1" customWidth="1"/>
    <col min="2375" max="2375" width="8.53125" bestFit="1" customWidth="1"/>
    <col min="2376" max="2376" width="6.33203125" bestFit="1" customWidth="1"/>
    <col min="2377" max="2379" width="4.73046875" bestFit="1" customWidth="1"/>
    <col min="2380" max="2380" width="8.53125" bestFit="1" customWidth="1"/>
    <col min="2381" max="2381" width="6.33203125" bestFit="1" customWidth="1"/>
    <col min="2382" max="2383" width="4.73046875" bestFit="1" customWidth="1"/>
    <col min="2384" max="2384" width="8.53125" bestFit="1" customWidth="1"/>
    <col min="2385" max="2385" width="6.33203125" bestFit="1" customWidth="1"/>
    <col min="2386" max="2386" width="4.73046875" bestFit="1" customWidth="1"/>
    <col min="2387" max="2387" width="8.53125" bestFit="1" customWidth="1"/>
    <col min="2388" max="2388" width="6.33203125" bestFit="1" customWidth="1"/>
    <col min="2389" max="2390" width="4.73046875" bestFit="1" customWidth="1"/>
    <col min="2391" max="2391" width="8.53125" bestFit="1" customWidth="1"/>
    <col min="2392" max="2392" width="6.33203125" bestFit="1" customWidth="1"/>
    <col min="2393" max="2393" width="4.73046875" bestFit="1" customWidth="1"/>
    <col min="2394" max="2394" width="8.53125" bestFit="1" customWidth="1"/>
    <col min="2395" max="2396" width="4.73046875" bestFit="1" customWidth="1"/>
    <col min="2397" max="2397" width="7" bestFit="1" customWidth="1"/>
    <col min="2398" max="2398" width="6.33203125" bestFit="1" customWidth="1"/>
    <col min="2399" max="2399" width="8.53125" bestFit="1" customWidth="1"/>
    <col min="2400" max="2400" width="6.33203125" bestFit="1" customWidth="1"/>
    <col min="2401" max="2401" width="4.73046875" bestFit="1" customWidth="1"/>
    <col min="2402" max="2402" width="8.53125" bestFit="1" customWidth="1"/>
    <col min="2403" max="2403" width="6.33203125" bestFit="1" customWidth="1"/>
    <col min="2404" max="2405" width="4.73046875" bestFit="1" customWidth="1"/>
    <col min="2406" max="2406" width="8.53125" bestFit="1" customWidth="1"/>
    <col min="2407" max="2407" width="6.33203125" bestFit="1" customWidth="1"/>
    <col min="2408" max="2408" width="8.53125" bestFit="1" customWidth="1"/>
    <col min="2409" max="2409" width="6.33203125" bestFit="1" customWidth="1"/>
    <col min="2410" max="2410" width="8.53125" bestFit="1" customWidth="1"/>
    <col min="2411" max="2411" width="6.33203125" bestFit="1" customWidth="1"/>
    <col min="2412" max="2412" width="4.73046875" bestFit="1" customWidth="1"/>
    <col min="2413" max="2413" width="8.53125" bestFit="1" customWidth="1"/>
    <col min="2414" max="2414" width="6.33203125" bestFit="1" customWidth="1"/>
    <col min="2415" max="2415" width="4.73046875" bestFit="1" customWidth="1"/>
    <col min="2416" max="2416" width="8.53125" bestFit="1" customWidth="1"/>
    <col min="2417" max="2417" width="6.33203125" bestFit="1" customWidth="1"/>
    <col min="2418" max="2418" width="8.53125" bestFit="1" customWidth="1"/>
    <col min="2419" max="2419" width="6.33203125" bestFit="1" customWidth="1"/>
    <col min="2420" max="2420" width="4.73046875" bestFit="1" customWidth="1"/>
    <col min="2421" max="2421" width="8.53125" bestFit="1" customWidth="1"/>
    <col min="2422" max="2422" width="6.33203125" bestFit="1" customWidth="1"/>
    <col min="2423" max="2423" width="8.53125" bestFit="1" customWidth="1"/>
    <col min="2424" max="2424" width="6.33203125" bestFit="1" customWidth="1"/>
    <col min="2425" max="2425" width="8.53125" bestFit="1" customWidth="1"/>
    <col min="2426" max="2426" width="6.33203125" bestFit="1" customWidth="1"/>
    <col min="2427" max="2428" width="4.73046875" bestFit="1" customWidth="1"/>
    <col min="2429" max="2429" width="8.53125" bestFit="1" customWidth="1"/>
    <col min="2430" max="2430" width="6.33203125" bestFit="1" customWidth="1"/>
    <col min="2431" max="2431" width="4.73046875" bestFit="1" customWidth="1"/>
    <col min="2432" max="2432" width="8.53125" bestFit="1" customWidth="1"/>
    <col min="2433" max="2433" width="6.33203125" bestFit="1" customWidth="1"/>
    <col min="2434" max="2435" width="4.73046875" bestFit="1" customWidth="1"/>
    <col min="2436" max="2436" width="8.53125" bestFit="1" customWidth="1"/>
    <col min="2437" max="2437" width="6.33203125" bestFit="1" customWidth="1"/>
    <col min="2438" max="2438" width="4.73046875" bestFit="1" customWidth="1"/>
    <col min="2439" max="2439" width="8.53125" bestFit="1" customWidth="1"/>
    <col min="2440" max="2440" width="6.33203125" bestFit="1" customWidth="1"/>
    <col min="2441" max="2441" width="8.53125" bestFit="1" customWidth="1"/>
    <col min="2442" max="2442" width="6.33203125" bestFit="1" customWidth="1"/>
    <col min="2443" max="2443" width="8.53125" bestFit="1" customWidth="1"/>
    <col min="2444" max="2445" width="4.73046875" bestFit="1" customWidth="1"/>
    <col min="2446" max="2446" width="7" bestFit="1" customWidth="1"/>
    <col min="2447" max="2447" width="6.33203125" bestFit="1" customWidth="1"/>
    <col min="2448" max="2451" width="4.73046875" bestFit="1" customWidth="1"/>
    <col min="2452" max="2452" width="8.53125" bestFit="1" customWidth="1"/>
    <col min="2453" max="2453" width="6.33203125" bestFit="1" customWidth="1"/>
    <col min="2454" max="2454" width="8.53125" bestFit="1" customWidth="1"/>
    <col min="2455" max="2455" width="6.33203125" bestFit="1" customWidth="1"/>
    <col min="2456" max="2458" width="4.73046875" bestFit="1" customWidth="1"/>
    <col min="2459" max="2459" width="8.53125" bestFit="1" customWidth="1"/>
    <col min="2460" max="2460" width="6.33203125" bestFit="1" customWidth="1"/>
    <col min="2461" max="2462" width="4.73046875" bestFit="1" customWidth="1"/>
    <col min="2463" max="2463" width="8.53125" bestFit="1" customWidth="1"/>
    <col min="2464" max="2464" width="6.33203125" bestFit="1" customWidth="1"/>
    <col min="2465" max="2465" width="8.53125" bestFit="1" customWidth="1"/>
    <col min="2466" max="2466" width="6.33203125" bestFit="1" customWidth="1"/>
    <col min="2467" max="2467" width="8.53125" bestFit="1" customWidth="1"/>
    <col min="2468" max="2468" width="6.33203125" bestFit="1" customWidth="1"/>
    <col min="2469" max="2469" width="8.53125" bestFit="1" customWidth="1"/>
    <col min="2470" max="2470" width="6.33203125" bestFit="1" customWidth="1"/>
    <col min="2471" max="2471" width="8.53125" bestFit="1" customWidth="1"/>
    <col min="2472" max="2473" width="4.73046875" bestFit="1" customWidth="1"/>
    <col min="2474" max="2474" width="7" bestFit="1" customWidth="1"/>
    <col min="2475" max="2475" width="6.33203125" bestFit="1" customWidth="1"/>
    <col min="2476" max="2476" width="8.53125" bestFit="1" customWidth="1"/>
    <col min="2477" max="2477" width="6.33203125" bestFit="1" customWidth="1"/>
    <col min="2478" max="2478" width="4.73046875" bestFit="1" customWidth="1"/>
    <col min="2479" max="2479" width="8.53125" bestFit="1" customWidth="1"/>
    <col min="2480" max="2480" width="6.33203125" bestFit="1" customWidth="1"/>
    <col min="2481" max="2481" width="8.53125" bestFit="1" customWidth="1"/>
    <col min="2482" max="2482" width="6.33203125" bestFit="1" customWidth="1"/>
    <col min="2483" max="2483" width="4.73046875" bestFit="1" customWidth="1"/>
    <col min="2484" max="2484" width="8.53125" bestFit="1" customWidth="1"/>
    <col min="2485" max="2485" width="6.33203125" bestFit="1" customWidth="1"/>
    <col min="2486" max="2486" width="4.73046875" bestFit="1" customWidth="1"/>
    <col min="2487" max="2487" width="8.53125" bestFit="1" customWidth="1"/>
    <col min="2488" max="2488" width="6.33203125" bestFit="1" customWidth="1"/>
    <col min="2489" max="2489" width="8.53125" bestFit="1" customWidth="1"/>
    <col min="2490" max="2490" width="6.33203125" bestFit="1" customWidth="1"/>
    <col min="2491" max="2491" width="4.73046875" bestFit="1" customWidth="1"/>
    <col min="2492" max="2492" width="8.53125" bestFit="1" customWidth="1"/>
    <col min="2493" max="2493" width="6.33203125" bestFit="1" customWidth="1"/>
    <col min="2494" max="2494" width="8.53125" bestFit="1" customWidth="1"/>
    <col min="2495" max="2495" width="6.33203125" bestFit="1" customWidth="1"/>
    <col min="2496" max="2496" width="8.53125" bestFit="1" customWidth="1"/>
    <col min="2497" max="2497" width="6.33203125" bestFit="1" customWidth="1"/>
    <col min="2498" max="2498" width="8.53125" bestFit="1" customWidth="1"/>
    <col min="2499" max="2499" width="6.33203125" bestFit="1" customWidth="1"/>
    <col min="2500" max="2500" width="8.53125" bestFit="1" customWidth="1"/>
    <col min="2501" max="2501" width="6.33203125" bestFit="1" customWidth="1"/>
    <col min="2502" max="2502" width="8.53125" bestFit="1" customWidth="1"/>
    <col min="2503" max="2503" width="4.73046875" bestFit="1" customWidth="1"/>
    <col min="2504" max="2504" width="7" bestFit="1" customWidth="1"/>
    <col min="2505" max="2505" width="6.33203125" bestFit="1" customWidth="1"/>
    <col min="2506" max="2506" width="8.53125" bestFit="1" customWidth="1"/>
    <col min="2507" max="2507" width="6.33203125" bestFit="1" customWidth="1"/>
    <col min="2508" max="2508" width="8.53125" bestFit="1" customWidth="1"/>
    <col min="2509" max="2509" width="6.33203125" bestFit="1" customWidth="1"/>
    <col min="2510" max="2510" width="8.53125" bestFit="1" customWidth="1"/>
    <col min="2511" max="2513" width="4.73046875" bestFit="1" customWidth="1"/>
    <col min="2514" max="2514" width="7" bestFit="1" customWidth="1"/>
    <col min="2515" max="2515" width="6.33203125" bestFit="1" customWidth="1"/>
    <col min="2516" max="2516" width="8.53125" bestFit="1" customWidth="1"/>
    <col min="2517" max="2517" width="6.33203125" bestFit="1" customWidth="1"/>
    <col min="2518" max="2518" width="8.53125" bestFit="1" customWidth="1"/>
    <col min="2519" max="2519" width="6.33203125" bestFit="1" customWidth="1"/>
    <col min="2520" max="2520" width="8.53125" bestFit="1" customWidth="1"/>
    <col min="2521" max="2521" width="6.33203125" bestFit="1" customWidth="1"/>
    <col min="2522" max="2522" width="8.53125" bestFit="1" customWidth="1"/>
    <col min="2523" max="2523" width="6.33203125" bestFit="1" customWidth="1"/>
    <col min="2524" max="2524" width="8.53125" bestFit="1" customWidth="1"/>
    <col min="2525" max="2525" width="6.33203125" bestFit="1" customWidth="1"/>
    <col min="2526" max="2526" width="8.53125" bestFit="1" customWidth="1"/>
    <col min="2527" max="2527" width="9.86328125" bestFit="1" customWidth="1"/>
  </cols>
  <sheetData>
    <row r="1" spans="6:14" x14ac:dyDescent="0.45">
      <c r="F1" t="s">
        <v>351</v>
      </c>
      <c r="G1" t="s">
        <v>352</v>
      </c>
      <c r="H1" t="s">
        <v>353</v>
      </c>
      <c r="I1" t="s">
        <v>350</v>
      </c>
      <c r="J1" t="s">
        <v>349</v>
      </c>
      <c r="L1" t="s">
        <v>352</v>
      </c>
      <c r="M1" t="s">
        <v>353</v>
      </c>
      <c r="N1" t="s">
        <v>351</v>
      </c>
    </row>
    <row r="2" spans="6:14" x14ac:dyDescent="0.45">
      <c r="F2" t="s">
        <v>173</v>
      </c>
      <c r="G2" t="s">
        <v>2</v>
      </c>
      <c r="H2" t="s">
        <v>344</v>
      </c>
      <c r="I2" t="s">
        <v>371</v>
      </c>
      <c r="J2" t="s">
        <v>400</v>
      </c>
      <c r="L2" t="s">
        <v>800</v>
      </c>
      <c r="M2" t="s">
        <v>345</v>
      </c>
      <c r="N2" t="s">
        <v>801</v>
      </c>
    </row>
    <row r="3" spans="6:14" x14ac:dyDescent="0.45">
      <c r="F3" t="s">
        <v>173</v>
      </c>
      <c r="G3" t="s">
        <v>2</v>
      </c>
      <c r="H3" t="s">
        <v>344</v>
      </c>
      <c r="I3" t="s">
        <v>377</v>
      </c>
      <c r="J3" t="s">
        <v>401</v>
      </c>
      <c r="L3" t="s">
        <v>802</v>
      </c>
      <c r="M3" t="s">
        <v>342</v>
      </c>
      <c r="N3" t="s">
        <v>803</v>
      </c>
    </row>
    <row r="4" spans="6:14" x14ac:dyDescent="0.45">
      <c r="F4" t="s">
        <v>173</v>
      </c>
      <c r="G4" t="s">
        <v>2</v>
      </c>
      <c r="H4" t="s">
        <v>344</v>
      </c>
      <c r="I4" t="s">
        <v>380</v>
      </c>
      <c r="J4" t="s">
        <v>402</v>
      </c>
      <c r="L4" t="s">
        <v>1</v>
      </c>
      <c r="M4" t="s">
        <v>343</v>
      </c>
      <c r="N4" t="s">
        <v>172</v>
      </c>
    </row>
    <row r="5" spans="6:14" x14ac:dyDescent="0.45">
      <c r="F5" t="s">
        <v>173</v>
      </c>
      <c r="G5" t="s">
        <v>2</v>
      </c>
      <c r="H5" t="s">
        <v>344</v>
      </c>
      <c r="I5" t="s">
        <v>383</v>
      </c>
      <c r="J5" t="s">
        <v>403</v>
      </c>
      <c r="L5" t="s">
        <v>2</v>
      </c>
      <c r="M5" t="s">
        <v>344</v>
      </c>
      <c r="N5" t="s">
        <v>173</v>
      </c>
    </row>
    <row r="6" spans="6:14" x14ac:dyDescent="0.45">
      <c r="F6" t="s">
        <v>173</v>
      </c>
      <c r="G6" t="s">
        <v>2</v>
      </c>
      <c r="H6" t="s">
        <v>344</v>
      </c>
      <c r="I6" t="s">
        <v>387</v>
      </c>
      <c r="J6" t="s">
        <v>404</v>
      </c>
      <c r="L6" t="s">
        <v>804</v>
      </c>
      <c r="M6" t="s">
        <v>344</v>
      </c>
      <c r="N6" t="s">
        <v>805</v>
      </c>
    </row>
    <row r="7" spans="6:14" x14ac:dyDescent="0.45">
      <c r="F7" t="s">
        <v>173</v>
      </c>
      <c r="G7" t="s">
        <v>2</v>
      </c>
      <c r="H7" t="s">
        <v>344</v>
      </c>
      <c r="I7" t="s">
        <v>389</v>
      </c>
      <c r="J7" t="s">
        <v>405</v>
      </c>
      <c r="L7" t="s">
        <v>3</v>
      </c>
      <c r="M7" t="s">
        <v>342</v>
      </c>
      <c r="N7" t="s">
        <v>174</v>
      </c>
    </row>
    <row r="8" spans="6:14" x14ac:dyDescent="0.45">
      <c r="F8" t="s">
        <v>173</v>
      </c>
      <c r="G8" t="s">
        <v>2</v>
      </c>
      <c r="H8" t="s">
        <v>344</v>
      </c>
      <c r="I8" t="s">
        <v>390</v>
      </c>
      <c r="J8" t="s">
        <v>406</v>
      </c>
      <c r="L8" t="s">
        <v>4</v>
      </c>
      <c r="M8" t="s">
        <v>345</v>
      </c>
      <c r="N8" t="s">
        <v>175</v>
      </c>
    </row>
    <row r="9" spans="6:14" x14ac:dyDescent="0.45">
      <c r="F9" t="s">
        <v>173</v>
      </c>
      <c r="G9" t="s">
        <v>2</v>
      </c>
      <c r="H9" t="s">
        <v>344</v>
      </c>
      <c r="I9" t="s">
        <v>391</v>
      </c>
      <c r="J9" t="s">
        <v>407</v>
      </c>
      <c r="L9" t="s">
        <v>5</v>
      </c>
      <c r="M9" t="s">
        <v>344</v>
      </c>
      <c r="N9" t="s">
        <v>176</v>
      </c>
    </row>
    <row r="10" spans="6:14" x14ac:dyDescent="0.45">
      <c r="F10" t="s">
        <v>173</v>
      </c>
      <c r="G10" t="s">
        <v>2</v>
      </c>
      <c r="H10" t="s">
        <v>344</v>
      </c>
      <c r="I10" t="s">
        <v>392</v>
      </c>
      <c r="J10" t="s">
        <v>408</v>
      </c>
      <c r="L10" t="s">
        <v>806</v>
      </c>
      <c r="M10" t="s">
        <v>346</v>
      </c>
      <c r="N10" t="s">
        <v>807</v>
      </c>
    </row>
    <row r="11" spans="6:14" x14ac:dyDescent="0.45">
      <c r="F11" t="s">
        <v>173</v>
      </c>
      <c r="G11" t="s">
        <v>2</v>
      </c>
      <c r="H11" t="s">
        <v>344</v>
      </c>
      <c r="I11" t="s">
        <v>393</v>
      </c>
      <c r="J11" t="s">
        <v>409</v>
      </c>
      <c r="L11" t="s">
        <v>808</v>
      </c>
      <c r="M11" t="s">
        <v>345</v>
      </c>
      <c r="N11" t="s">
        <v>809</v>
      </c>
    </row>
    <row r="12" spans="6:14" x14ac:dyDescent="0.45">
      <c r="F12" t="s">
        <v>173</v>
      </c>
      <c r="G12" t="s">
        <v>2</v>
      </c>
      <c r="H12" t="s">
        <v>344</v>
      </c>
      <c r="I12" t="s">
        <v>394</v>
      </c>
      <c r="J12" t="s">
        <v>409</v>
      </c>
      <c r="L12" t="s">
        <v>6</v>
      </c>
      <c r="M12" t="s">
        <v>346</v>
      </c>
      <c r="N12" t="s">
        <v>177</v>
      </c>
    </row>
    <row r="13" spans="6:14" x14ac:dyDescent="0.45">
      <c r="F13" t="s">
        <v>173</v>
      </c>
      <c r="G13" t="s">
        <v>2</v>
      </c>
      <c r="H13" t="s">
        <v>344</v>
      </c>
      <c r="I13" t="s">
        <v>395</v>
      </c>
      <c r="J13" t="s">
        <v>410</v>
      </c>
      <c r="L13" t="s">
        <v>7</v>
      </c>
      <c r="M13" t="s">
        <v>344</v>
      </c>
      <c r="N13" t="s">
        <v>178</v>
      </c>
    </row>
    <row r="14" spans="6:14" x14ac:dyDescent="0.45">
      <c r="F14" t="s">
        <v>176</v>
      </c>
      <c r="G14" t="s">
        <v>5</v>
      </c>
      <c r="H14" t="s">
        <v>344</v>
      </c>
      <c r="I14" t="s">
        <v>371</v>
      </c>
      <c r="J14" t="s">
        <v>411</v>
      </c>
      <c r="L14" t="s">
        <v>8</v>
      </c>
      <c r="M14" t="s">
        <v>344</v>
      </c>
      <c r="N14" t="s">
        <v>179</v>
      </c>
    </row>
    <row r="15" spans="6:14" x14ac:dyDescent="0.45">
      <c r="F15" t="s">
        <v>176</v>
      </c>
      <c r="G15" t="s">
        <v>5</v>
      </c>
      <c r="H15" t="s">
        <v>344</v>
      </c>
      <c r="I15" t="s">
        <v>374</v>
      </c>
      <c r="J15" t="s">
        <v>412</v>
      </c>
      <c r="L15" t="s">
        <v>9</v>
      </c>
      <c r="M15" t="s">
        <v>343</v>
      </c>
      <c r="N15" t="s">
        <v>180</v>
      </c>
    </row>
    <row r="16" spans="6:14" x14ac:dyDescent="0.45">
      <c r="F16" t="s">
        <v>176</v>
      </c>
      <c r="G16" t="s">
        <v>5</v>
      </c>
      <c r="H16" t="s">
        <v>344</v>
      </c>
      <c r="I16" t="s">
        <v>376</v>
      </c>
      <c r="J16" t="s">
        <v>413</v>
      </c>
      <c r="L16" t="s">
        <v>10</v>
      </c>
      <c r="M16" t="s">
        <v>344</v>
      </c>
      <c r="N16" t="s">
        <v>181</v>
      </c>
    </row>
    <row r="17" spans="6:14" x14ac:dyDescent="0.45">
      <c r="F17" t="s">
        <v>176</v>
      </c>
      <c r="G17" t="s">
        <v>5</v>
      </c>
      <c r="H17" t="s">
        <v>344</v>
      </c>
      <c r="I17" t="s">
        <v>377</v>
      </c>
      <c r="J17" t="s">
        <v>414</v>
      </c>
      <c r="L17" t="s">
        <v>11</v>
      </c>
      <c r="M17" t="s">
        <v>343</v>
      </c>
      <c r="N17" t="s">
        <v>182</v>
      </c>
    </row>
    <row r="18" spans="6:14" x14ac:dyDescent="0.45">
      <c r="F18" t="s">
        <v>176</v>
      </c>
      <c r="G18" t="s">
        <v>5</v>
      </c>
      <c r="H18" t="s">
        <v>344</v>
      </c>
      <c r="I18" t="s">
        <v>378</v>
      </c>
      <c r="J18" t="s">
        <v>415</v>
      </c>
      <c r="L18" t="s">
        <v>12</v>
      </c>
      <c r="M18" t="s">
        <v>343</v>
      </c>
      <c r="N18" t="s">
        <v>183</v>
      </c>
    </row>
    <row r="19" spans="6:14" x14ac:dyDescent="0.45">
      <c r="F19" t="s">
        <v>176</v>
      </c>
      <c r="G19" t="s">
        <v>5</v>
      </c>
      <c r="H19" t="s">
        <v>344</v>
      </c>
      <c r="I19" t="s">
        <v>379</v>
      </c>
      <c r="J19" t="s">
        <v>416</v>
      </c>
      <c r="L19" t="s">
        <v>13</v>
      </c>
      <c r="M19" t="s">
        <v>347</v>
      </c>
      <c r="N19" t="s">
        <v>184</v>
      </c>
    </row>
    <row r="20" spans="6:14" x14ac:dyDescent="0.45">
      <c r="F20" t="s">
        <v>176</v>
      </c>
      <c r="G20" t="s">
        <v>5</v>
      </c>
      <c r="H20" t="s">
        <v>344</v>
      </c>
      <c r="I20" t="s">
        <v>380</v>
      </c>
      <c r="J20" t="s">
        <v>417</v>
      </c>
      <c r="L20" t="s">
        <v>14</v>
      </c>
      <c r="M20" t="s">
        <v>344</v>
      </c>
      <c r="N20" t="s">
        <v>185</v>
      </c>
    </row>
    <row r="21" spans="6:14" x14ac:dyDescent="0.45">
      <c r="F21" t="s">
        <v>176</v>
      </c>
      <c r="G21" t="s">
        <v>5</v>
      </c>
      <c r="H21" t="s">
        <v>344</v>
      </c>
      <c r="I21" t="s">
        <v>381</v>
      </c>
      <c r="J21" t="s">
        <v>418</v>
      </c>
      <c r="L21" t="s">
        <v>810</v>
      </c>
      <c r="M21" t="s">
        <v>342</v>
      </c>
      <c r="N21" t="s">
        <v>811</v>
      </c>
    </row>
    <row r="22" spans="6:14" x14ac:dyDescent="0.45">
      <c r="F22" t="s">
        <v>176</v>
      </c>
      <c r="G22" t="s">
        <v>5</v>
      </c>
      <c r="H22" t="s">
        <v>344</v>
      </c>
      <c r="I22" t="s">
        <v>382</v>
      </c>
      <c r="J22" t="s">
        <v>419</v>
      </c>
      <c r="L22" t="s">
        <v>812</v>
      </c>
      <c r="M22" t="s">
        <v>345</v>
      </c>
      <c r="N22" t="s">
        <v>813</v>
      </c>
    </row>
    <row r="23" spans="6:14" x14ac:dyDescent="0.45">
      <c r="F23" t="s">
        <v>176</v>
      </c>
      <c r="G23" t="s">
        <v>5</v>
      </c>
      <c r="H23" t="s">
        <v>344</v>
      </c>
      <c r="I23" t="s">
        <v>383</v>
      </c>
      <c r="J23" t="s">
        <v>420</v>
      </c>
      <c r="L23" t="s">
        <v>15</v>
      </c>
      <c r="M23" t="s">
        <v>344</v>
      </c>
      <c r="N23" t="s">
        <v>186</v>
      </c>
    </row>
    <row r="24" spans="6:14" x14ac:dyDescent="0.45">
      <c r="F24" t="s">
        <v>176</v>
      </c>
      <c r="G24" t="s">
        <v>5</v>
      </c>
      <c r="H24" t="s">
        <v>344</v>
      </c>
      <c r="I24" t="s">
        <v>384</v>
      </c>
      <c r="J24" t="s">
        <v>421</v>
      </c>
      <c r="L24" t="s">
        <v>16</v>
      </c>
      <c r="M24" t="s">
        <v>344</v>
      </c>
      <c r="N24" t="s">
        <v>187</v>
      </c>
    </row>
    <row r="25" spans="6:14" x14ac:dyDescent="0.45">
      <c r="F25" t="s">
        <v>176</v>
      </c>
      <c r="G25" t="s">
        <v>5</v>
      </c>
      <c r="H25" t="s">
        <v>344</v>
      </c>
      <c r="I25" t="s">
        <v>385</v>
      </c>
      <c r="J25" t="s">
        <v>403</v>
      </c>
      <c r="L25" t="s">
        <v>17</v>
      </c>
      <c r="M25" t="s">
        <v>345</v>
      </c>
      <c r="N25" t="s">
        <v>188</v>
      </c>
    </row>
    <row r="26" spans="6:14" x14ac:dyDescent="0.45">
      <c r="F26" t="s">
        <v>176</v>
      </c>
      <c r="G26" t="s">
        <v>5</v>
      </c>
      <c r="H26" t="s">
        <v>344</v>
      </c>
      <c r="I26" t="s">
        <v>386</v>
      </c>
      <c r="J26" t="s">
        <v>410</v>
      </c>
      <c r="L26" t="s">
        <v>814</v>
      </c>
      <c r="M26" t="s">
        <v>348</v>
      </c>
      <c r="N26" t="s">
        <v>815</v>
      </c>
    </row>
    <row r="27" spans="6:14" x14ac:dyDescent="0.45">
      <c r="F27" t="s">
        <v>176</v>
      </c>
      <c r="G27" t="s">
        <v>5</v>
      </c>
      <c r="H27" t="s">
        <v>344</v>
      </c>
      <c r="I27" t="s">
        <v>387</v>
      </c>
      <c r="J27" t="s">
        <v>422</v>
      </c>
      <c r="L27" t="s">
        <v>18</v>
      </c>
      <c r="M27" t="s">
        <v>345</v>
      </c>
      <c r="N27" t="s">
        <v>189</v>
      </c>
    </row>
    <row r="28" spans="6:14" x14ac:dyDescent="0.45">
      <c r="F28" t="s">
        <v>176</v>
      </c>
      <c r="G28" t="s">
        <v>5</v>
      </c>
      <c r="H28" t="s">
        <v>344</v>
      </c>
      <c r="I28" t="s">
        <v>388</v>
      </c>
      <c r="J28" t="s">
        <v>402</v>
      </c>
      <c r="L28" t="s">
        <v>19</v>
      </c>
      <c r="M28" t="s">
        <v>345</v>
      </c>
      <c r="N28" t="s">
        <v>190</v>
      </c>
    </row>
    <row r="29" spans="6:14" x14ac:dyDescent="0.45">
      <c r="F29" t="s">
        <v>176</v>
      </c>
      <c r="G29" t="s">
        <v>5</v>
      </c>
      <c r="H29" t="s">
        <v>344</v>
      </c>
      <c r="I29" t="s">
        <v>389</v>
      </c>
      <c r="J29" t="s">
        <v>423</v>
      </c>
      <c r="L29" t="s">
        <v>20</v>
      </c>
      <c r="M29" t="s">
        <v>345</v>
      </c>
      <c r="N29" t="s">
        <v>191</v>
      </c>
    </row>
    <row r="30" spans="6:14" x14ac:dyDescent="0.45">
      <c r="F30" t="s">
        <v>176</v>
      </c>
      <c r="G30" t="s">
        <v>5</v>
      </c>
      <c r="H30" t="s">
        <v>344</v>
      </c>
      <c r="I30" t="s">
        <v>390</v>
      </c>
      <c r="J30" t="s">
        <v>424</v>
      </c>
      <c r="L30" t="s">
        <v>816</v>
      </c>
      <c r="M30" t="s">
        <v>346</v>
      </c>
      <c r="N30" t="s">
        <v>817</v>
      </c>
    </row>
    <row r="31" spans="6:14" x14ac:dyDescent="0.45">
      <c r="F31" t="s">
        <v>176</v>
      </c>
      <c r="G31" t="s">
        <v>5</v>
      </c>
      <c r="H31" t="s">
        <v>344</v>
      </c>
      <c r="I31" t="s">
        <v>391</v>
      </c>
      <c r="J31" t="s">
        <v>425</v>
      </c>
      <c r="L31" t="s">
        <v>21</v>
      </c>
      <c r="M31" t="s">
        <v>347</v>
      </c>
      <c r="N31" t="s">
        <v>192</v>
      </c>
    </row>
    <row r="32" spans="6:14" x14ac:dyDescent="0.45">
      <c r="F32" t="s">
        <v>176</v>
      </c>
      <c r="G32" t="s">
        <v>5</v>
      </c>
      <c r="H32" t="s">
        <v>344</v>
      </c>
      <c r="I32" t="s">
        <v>392</v>
      </c>
      <c r="J32" t="s">
        <v>426</v>
      </c>
      <c r="L32" t="s">
        <v>22</v>
      </c>
      <c r="M32" t="s">
        <v>343</v>
      </c>
      <c r="N32" t="s">
        <v>193</v>
      </c>
    </row>
    <row r="33" spans="6:14" x14ac:dyDescent="0.45">
      <c r="F33" t="s">
        <v>176</v>
      </c>
      <c r="G33" t="s">
        <v>5</v>
      </c>
      <c r="H33" t="s">
        <v>344</v>
      </c>
      <c r="I33" t="s">
        <v>393</v>
      </c>
      <c r="J33" t="s">
        <v>427</v>
      </c>
      <c r="L33" t="s">
        <v>23</v>
      </c>
      <c r="M33" t="s">
        <v>343</v>
      </c>
      <c r="N33" t="s">
        <v>194</v>
      </c>
    </row>
    <row r="34" spans="6:14" x14ac:dyDescent="0.45">
      <c r="F34" t="s">
        <v>176</v>
      </c>
      <c r="G34" t="s">
        <v>5</v>
      </c>
      <c r="H34" t="s">
        <v>344</v>
      </c>
      <c r="I34" t="s">
        <v>394</v>
      </c>
      <c r="J34" t="s">
        <v>403</v>
      </c>
      <c r="L34" t="s">
        <v>24</v>
      </c>
      <c r="M34" t="s">
        <v>348</v>
      </c>
      <c r="N34" t="s">
        <v>195</v>
      </c>
    </row>
    <row r="35" spans="6:14" x14ac:dyDescent="0.45">
      <c r="F35" t="s">
        <v>176</v>
      </c>
      <c r="G35" t="s">
        <v>5</v>
      </c>
      <c r="H35" t="s">
        <v>344</v>
      </c>
      <c r="I35" t="s">
        <v>395</v>
      </c>
      <c r="J35" t="s">
        <v>428</v>
      </c>
      <c r="L35" t="s">
        <v>25</v>
      </c>
      <c r="M35" t="s">
        <v>344</v>
      </c>
      <c r="N35" t="s">
        <v>196</v>
      </c>
    </row>
    <row r="36" spans="6:14" x14ac:dyDescent="0.45">
      <c r="F36" t="s">
        <v>176</v>
      </c>
      <c r="G36" t="s">
        <v>5</v>
      </c>
      <c r="H36" t="s">
        <v>344</v>
      </c>
      <c r="I36" t="s">
        <v>396</v>
      </c>
      <c r="J36" t="s">
        <v>429</v>
      </c>
      <c r="L36" t="s">
        <v>818</v>
      </c>
      <c r="M36" t="s">
        <v>344</v>
      </c>
      <c r="N36" t="s">
        <v>819</v>
      </c>
    </row>
    <row r="37" spans="6:14" x14ac:dyDescent="0.45">
      <c r="F37" t="s">
        <v>176</v>
      </c>
      <c r="G37" t="s">
        <v>5</v>
      </c>
      <c r="H37" t="s">
        <v>344</v>
      </c>
      <c r="I37" t="s">
        <v>397</v>
      </c>
      <c r="J37" t="s">
        <v>429</v>
      </c>
      <c r="L37" t="s">
        <v>26</v>
      </c>
      <c r="M37" t="s">
        <v>345</v>
      </c>
      <c r="N37" t="s">
        <v>197</v>
      </c>
    </row>
    <row r="38" spans="6:14" x14ac:dyDescent="0.45">
      <c r="F38" t="s">
        <v>176</v>
      </c>
      <c r="G38" t="s">
        <v>5</v>
      </c>
      <c r="H38" t="s">
        <v>344</v>
      </c>
      <c r="I38" t="s">
        <v>398</v>
      </c>
      <c r="J38" t="s">
        <v>430</v>
      </c>
      <c r="L38" t="s">
        <v>27</v>
      </c>
      <c r="M38" t="s">
        <v>346</v>
      </c>
      <c r="N38" t="s">
        <v>198</v>
      </c>
    </row>
    <row r="39" spans="6:14" x14ac:dyDescent="0.45">
      <c r="F39" t="s">
        <v>178</v>
      </c>
      <c r="G39" t="s">
        <v>7</v>
      </c>
      <c r="H39" t="s">
        <v>344</v>
      </c>
      <c r="I39" t="s">
        <v>369</v>
      </c>
      <c r="J39" t="s">
        <v>431</v>
      </c>
      <c r="L39" t="s">
        <v>28</v>
      </c>
      <c r="M39" t="s">
        <v>343</v>
      </c>
      <c r="N39" t="s">
        <v>820</v>
      </c>
    </row>
    <row r="40" spans="6:14" x14ac:dyDescent="0.45">
      <c r="F40" t="s">
        <v>178</v>
      </c>
      <c r="G40" t="s">
        <v>7</v>
      </c>
      <c r="H40" t="s">
        <v>344</v>
      </c>
      <c r="I40" t="s">
        <v>370</v>
      </c>
      <c r="J40" t="s">
        <v>432</v>
      </c>
      <c r="L40" t="s">
        <v>29</v>
      </c>
      <c r="M40" t="s">
        <v>343</v>
      </c>
      <c r="N40" t="s">
        <v>200</v>
      </c>
    </row>
    <row r="41" spans="6:14" x14ac:dyDescent="0.45">
      <c r="F41" t="s">
        <v>178</v>
      </c>
      <c r="G41" t="s">
        <v>7</v>
      </c>
      <c r="H41" t="s">
        <v>344</v>
      </c>
      <c r="I41" t="s">
        <v>371</v>
      </c>
      <c r="J41" t="s">
        <v>433</v>
      </c>
      <c r="L41" t="s">
        <v>30</v>
      </c>
      <c r="M41" t="s">
        <v>343</v>
      </c>
      <c r="N41" t="s">
        <v>201</v>
      </c>
    </row>
    <row r="42" spans="6:14" x14ac:dyDescent="0.45">
      <c r="F42" t="s">
        <v>178</v>
      </c>
      <c r="G42" t="s">
        <v>7</v>
      </c>
      <c r="H42" t="s">
        <v>344</v>
      </c>
      <c r="I42" t="s">
        <v>372</v>
      </c>
      <c r="J42" t="s">
        <v>434</v>
      </c>
      <c r="L42" t="s">
        <v>31</v>
      </c>
      <c r="M42" t="s">
        <v>343</v>
      </c>
      <c r="N42" t="s">
        <v>202</v>
      </c>
    </row>
    <row r="43" spans="6:14" x14ac:dyDescent="0.45">
      <c r="F43" t="s">
        <v>178</v>
      </c>
      <c r="G43" t="s">
        <v>7</v>
      </c>
      <c r="H43" t="s">
        <v>344</v>
      </c>
      <c r="I43" t="s">
        <v>373</v>
      </c>
      <c r="J43" t="s">
        <v>435</v>
      </c>
      <c r="L43" t="s">
        <v>32</v>
      </c>
      <c r="M43" t="s">
        <v>345</v>
      </c>
      <c r="N43" t="s">
        <v>203</v>
      </c>
    </row>
    <row r="44" spans="6:14" x14ac:dyDescent="0.45">
      <c r="F44" t="s">
        <v>178</v>
      </c>
      <c r="G44" t="s">
        <v>7</v>
      </c>
      <c r="H44" t="s">
        <v>344</v>
      </c>
      <c r="I44" t="s">
        <v>374</v>
      </c>
      <c r="J44" t="s">
        <v>418</v>
      </c>
      <c r="L44" t="s">
        <v>33</v>
      </c>
      <c r="M44" t="s">
        <v>343</v>
      </c>
      <c r="N44" t="s">
        <v>204</v>
      </c>
    </row>
    <row r="45" spans="6:14" x14ac:dyDescent="0.45">
      <c r="F45" t="s">
        <v>178</v>
      </c>
      <c r="G45" t="s">
        <v>7</v>
      </c>
      <c r="H45" t="s">
        <v>344</v>
      </c>
      <c r="I45" t="s">
        <v>375</v>
      </c>
      <c r="J45" t="s">
        <v>404</v>
      </c>
      <c r="L45" t="s">
        <v>34</v>
      </c>
      <c r="M45" t="s">
        <v>343</v>
      </c>
      <c r="N45" t="s">
        <v>205</v>
      </c>
    </row>
    <row r="46" spans="6:14" x14ac:dyDescent="0.45">
      <c r="F46" t="s">
        <v>178</v>
      </c>
      <c r="G46" t="s">
        <v>7</v>
      </c>
      <c r="H46" t="s">
        <v>344</v>
      </c>
      <c r="I46" t="s">
        <v>378</v>
      </c>
      <c r="J46" t="s">
        <v>436</v>
      </c>
      <c r="L46" t="s">
        <v>35</v>
      </c>
      <c r="M46" t="s">
        <v>345</v>
      </c>
      <c r="N46" t="s">
        <v>206</v>
      </c>
    </row>
    <row r="47" spans="6:14" x14ac:dyDescent="0.45">
      <c r="F47" t="s">
        <v>178</v>
      </c>
      <c r="G47" t="s">
        <v>7</v>
      </c>
      <c r="H47" t="s">
        <v>344</v>
      </c>
      <c r="I47" t="s">
        <v>379</v>
      </c>
      <c r="J47" t="s">
        <v>437</v>
      </c>
      <c r="L47" t="s">
        <v>821</v>
      </c>
      <c r="M47" t="s">
        <v>345</v>
      </c>
      <c r="N47" t="s">
        <v>822</v>
      </c>
    </row>
    <row r="48" spans="6:14" x14ac:dyDescent="0.45">
      <c r="F48" t="s">
        <v>178</v>
      </c>
      <c r="G48" t="s">
        <v>7</v>
      </c>
      <c r="H48" t="s">
        <v>344</v>
      </c>
      <c r="I48" t="s">
        <v>380</v>
      </c>
      <c r="J48" t="s">
        <v>438</v>
      </c>
      <c r="L48" t="s">
        <v>823</v>
      </c>
      <c r="M48" t="s">
        <v>345</v>
      </c>
      <c r="N48" t="s">
        <v>824</v>
      </c>
    </row>
    <row r="49" spans="6:14" x14ac:dyDescent="0.45">
      <c r="F49" t="s">
        <v>178</v>
      </c>
      <c r="G49" t="s">
        <v>7</v>
      </c>
      <c r="H49" t="s">
        <v>344</v>
      </c>
      <c r="I49" t="s">
        <v>381</v>
      </c>
      <c r="J49" t="s">
        <v>422</v>
      </c>
      <c r="L49" t="s">
        <v>825</v>
      </c>
      <c r="M49" t="s">
        <v>345</v>
      </c>
      <c r="N49" t="s">
        <v>826</v>
      </c>
    </row>
    <row r="50" spans="6:14" x14ac:dyDescent="0.45">
      <c r="F50" t="s">
        <v>178</v>
      </c>
      <c r="G50" t="s">
        <v>7</v>
      </c>
      <c r="H50" t="s">
        <v>344</v>
      </c>
      <c r="I50" t="s">
        <v>382</v>
      </c>
      <c r="J50" t="s">
        <v>402</v>
      </c>
      <c r="L50" t="s">
        <v>36</v>
      </c>
      <c r="M50" t="s">
        <v>344</v>
      </c>
      <c r="N50" t="s">
        <v>207</v>
      </c>
    </row>
    <row r="51" spans="6:14" x14ac:dyDescent="0.45">
      <c r="F51" t="s">
        <v>178</v>
      </c>
      <c r="G51" t="s">
        <v>7</v>
      </c>
      <c r="H51" t="s">
        <v>344</v>
      </c>
      <c r="I51" t="s">
        <v>383</v>
      </c>
      <c r="J51" t="s">
        <v>439</v>
      </c>
      <c r="L51" t="s">
        <v>37</v>
      </c>
      <c r="M51" t="s">
        <v>344</v>
      </c>
      <c r="N51" t="s">
        <v>208</v>
      </c>
    </row>
    <row r="52" spans="6:14" x14ac:dyDescent="0.45">
      <c r="F52" t="s">
        <v>178</v>
      </c>
      <c r="G52" t="s">
        <v>7</v>
      </c>
      <c r="H52" t="s">
        <v>344</v>
      </c>
      <c r="I52" t="s">
        <v>384</v>
      </c>
      <c r="J52" t="s">
        <v>423</v>
      </c>
      <c r="L52" t="s">
        <v>38</v>
      </c>
      <c r="M52" t="s">
        <v>344</v>
      </c>
      <c r="N52" t="s">
        <v>209</v>
      </c>
    </row>
    <row r="53" spans="6:14" x14ac:dyDescent="0.45">
      <c r="F53" t="s">
        <v>178</v>
      </c>
      <c r="G53" t="s">
        <v>7</v>
      </c>
      <c r="H53" t="s">
        <v>344</v>
      </c>
      <c r="I53" t="s">
        <v>385</v>
      </c>
      <c r="J53" t="s">
        <v>440</v>
      </c>
      <c r="L53" t="s">
        <v>39</v>
      </c>
      <c r="M53" t="s">
        <v>342</v>
      </c>
      <c r="N53" t="s">
        <v>210</v>
      </c>
    </row>
    <row r="54" spans="6:14" x14ac:dyDescent="0.45">
      <c r="F54" t="s">
        <v>178</v>
      </c>
      <c r="G54" t="s">
        <v>7</v>
      </c>
      <c r="H54" t="s">
        <v>344</v>
      </c>
      <c r="I54" t="s">
        <v>386</v>
      </c>
      <c r="J54" t="s">
        <v>431</v>
      </c>
      <c r="L54" t="s">
        <v>827</v>
      </c>
      <c r="M54" t="s">
        <v>345</v>
      </c>
      <c r="N54" t="s">
        <v>828</v>
      </c>
    </row>
    <row r="55" spans="6:14" x14ac:dyDescent="0.45">
      <c r="F55" t="s">
        <v>178</v>
      </c>
      <c r="G55" t="s">
        <v>7</v>
      </c>
      <c r="H55" t="s">
        <v>344</v>
      </c>
      <c r="I55" t="s">
        <v>387</v>
      </c>
      <c r="J55" t="s">
        <v>441</v>
      </c>
      <c r="L55" t="s">
        <v>40</v>
      </c>
      <c r="M55" t="s">
        <v>344</v>
      </c>
      <c r="N55" t="s">
        <v>211</v>
      </c>
    </row>
    <row r="56" spans="6:14" x14ac:dyDescent="0.45">
      <c r="F56" t="s">
        <v>178</v>
      </c>
      <c r="G56" t="s">
        <v>7</v>
      </c>
      <c r="H56" t="s">
        <v>344</v>
      </c>
      <c r="I56" t="s">
        <v>388</v>
      </c>
      <c r="J56" t="s">
        <v>431</v>
      </c>
      <c r="L56" t="s">
        <v>41</v>
      </c>
      <c r="M56" t="s">
        <v>345</v>
      </c>
      <c r="N56" t="s">
        <v>212</v>
      </c>
    </row>
    <row r="57" spans="6:14" x14ac:dyDescent="0.45">
      <c r="F57" t="s">
        <v>178</v>
      </c>
      <c r="G57" t="s">
        <v>7</v>
      </c>
      <c r="H57" t="s">
        <v>344</v>
      </c>
      <c r="I57" t="s">
        <v>389</v>
      </c>
      <c r="J57" t="s">
        <v>441</v>
      </c>
      <c r="L57" t="s">
        <v>42</v>
      </c>
      <c r="M57" t="s">
        <v>342</v>
      </c>
      <c r="N57" t="s">
        <v>213</v>
      </c>
    </row>
    <row r="58" spans="6:14" x14ac:dyDescent="0.45">
      <c r="F58" t="s">
        <v>178</v>
      </c>
      <c r="G58" t="s">
        <v>7</v>
      </c>
      <c r="H58" t="s">
        <v>344</v>
      </c>
      <c r="I58" t="s">
        <v>390</v>
      </c>
      <c r="J58" t="s">
        <v>441</v>
      </c>
      <c r="L58" t="s">
        <v>43</v>
      </c>
      <c r="M58" t="s">
        <v>345</v>
      </c>
      <c r="N58" t="s">
        <v>214</v>
      </c>
    </row>
    <row r="59" spans="6:14" x14ac:dyDescent="0.45">
      <c r="F59" t="s">
        <v>178</v>
      </c>
      <c r="G59" t="s">
        <v>7</v>
      </c>
      <c r="H59" t="s">
        <v>344</v>
      </c>
      <c r="I59" t="s">
        <v>391</v>
      </c>
      <c r="J59" t="s">
        <v>431</v>
      </c>
      <c r="L59" t="s">
        <v>44</v>
      </c>
      <c r="M59" t="s">
        <v>342</v>
      </c>
      <c r="N59" t="s">
        <v>215</v>
      </c>
    </row>
    <row r="60" spans="6:14" x14ac:dyDescent="0.45">
      <c r="F60" t="s">
        <v>178</v>
      </c>
      <c r="G60" t="s">
        <v>7</v>
      </c>
      <c r="H60" t="s">
        <v>344</v>
      </c>
      <c r="I60" t="s">
        <v>392</v>
      </c>
      <c r="J60" t="s">
        <v>418</v>
      </c>
      <c r="L60" t="s">
        <v>829</v>
      </c>
      <c r="M60" t="s">
        <v>343</v>
      </c>
      <c r="N60" t="s">
        <v>830</v>
      </c>
    </row>
    <row r="61" spans="6:14" x14ac:dyDescent="0.45">
      <c r="F61" t="s">
        <v>178</v>
      </c>
      <c r="G61" t="s">
        <v>7</v>
      </c>
      <c r="H61" t="s">
        <v>344</v>
      </c>
      <c r="I61" t="s">
        <v>393</v>
      </c>
      <c r="J61" t="s">
        <v>431</v>
      </c>
      <c r="L61" t="s">
        <v>45</v>
      </c>
      <c r="M61" t="s">
        <v>344</v>
      </c>
      <c r="N61" t="s">
        <v>216</v>
      </c>
    </row>
    <row r="62" spans="6:14" x14ac:dyDescent="0.45">
      <c r="F62" t="s">
        <v>178</v>
      </c>
      <c r="G62" t="s">
        <v>7</v>
      </c>
      <c r="H62" t="s">
        <v>344</v>
      </c>
      <c r="I62" t="s">
        <v>394</v>
      </c>
      <c r="J62" t="s">
        <v>442</v>
      </c>
      <c r="L62" t="s">
        <v>46</v>
      </c>
      <c r="M62" t="s">
        <v>344</v>
      </c>
      <c r="N62" t="s">
        <v>217</v>
      </c>
    </row>
    <row r="63" spans="6:14" x14ac:dyDescent="0.45">
      <c r="F63" t="s">
        <v>178</v>
      </c>
      <c r="G63" t="s">
        <v>7</v>
      </c>
      <c r="H63" t="s">
        <v>344</v>
      </c>
      <c r="I63" t="s">
        <v>395</v>
      </c>
      <c r="J63" t="s">
        <v>437</v>
      </c>
      <c r="L63" t="s">
        <v>47</v>
      </c>
      <c r="M63" t="s">
        <v>343</v>
      </c>
      <c r="N63" t="s">
        <v>218</v>
      </c>
    </row>
    <row r="64" spans="6:14" x14ac:dyDescent="0.45">
      <c r="F64" t="s">
        <v>178</v>
      </c>
      <c r="G64" t="s">
        <v>7</v>
      </c>
      <c r="H64" t="s">
        <v>344</v>
      </c>
      <c r="I64" t="s">
        <v>396</v>
      </c>
      <c r="J64" t="s">
        <v>443</v>
      </c>
      <c r="L64" t="s">
        <v>48</v>
      </c>
      <c r="M64" t="s">
        <v>344</v>
      </c>
      <c r="N64" t="s">
        <v>219</v>
      </c>
    </row>
    <row r="65" spans="6:14" x14ac:dyDescent="0.45">
      <c r="F65" t="s">
        <v>178</v>
      </c>
      <c r="G65" t="s">
        <v>7</v>
      </c>
      <c r="H65" t="s">
        <v>344</v>
      </c>
      <c r="I65" t="s">
        <v>397</v>
      </c>
      <c r="J65" t="s">
        <v>444</v>
      </c>
      <c r="L65" t="s">
        <v>49</v>
      </c>
      <c r="M65" t="s">
        <v>346</v>
      </c>
      <c r="N65" t="s">
        <v>220</v>
      </c>
    </row>
    <row r="66" spans="6:14" x14ac:dyDescent="0.45">
      <c r="F66" t="s">
        <v>178</v>
      </c>
      <c r="G66" t="s">
        <v>7</v>
      </c>
      <c r="H66" t="s">
        <v>344</v>
      </c>
      <c r="I66" t="s">
        <v>398</v>
      </c>
      <c r="J66" t="s">
        <v>419</v>
      </c>
      <c r="L66" t="s">
        <v>50</v>
      </c>
      <c r="M66" t="s">
        <v>344</v>
      </c>
      <c r="N66" t="s">
        <v>221</v>
      </c>
    </row>
    <row r="67" spans="6:14" x14ac:dyDescent="0.45">
      <c r="F67" t="s">
        <v>179</v>
      </c>
      <c r="G67" t="s">
        <v>8</v>
      </c>
      <c r="H67" t="s">
        <v>344</v>
      </c>
      <c r="I67" t="s">
        <v>370</v>
      </c>
      <c r="J67" t="s">
        <v>405</v>
      </c>
      <c r="L67" t="s">
        <v>831</v>
      </c>
      <c r="M67" t="s">
        <v>344</v>
      </c>
      <c r="N67" t="s">
        <v>832</v>
      </c>
    </row>
    <row r="68" spans="6:14" x14ac:dyDescent="0.45">
      <c r="F68" t="s">
        <v>179</v>
      </c>
      <c r="G68" t="s">
        <v>8</v>
      </c>
      <c r="H68" t="s">
        <v>344</v>
      </c>
      <c r="I68" t="s">
        <v>376</v>
      </c>
      <c r="J68" t="s">
        <v>445</v>
      </c>
      <c r="L68" t="s">
        <v>51</v>
      </c>
      <c r="M68" t="s">
        <v>346</v>
      </c>
      <c r="N68" t="s">
        <v>222</v>
      </c>
    </row>
    <row r="69" spans="6:14" x14ac:dyDescent="0.45">
      <c r="F69" t="s">
        <v>179</v>
      </c>
      <c r="G69" t="s">
        <v>8</v>
      </c>
      <c r="H69" t="s">
        <v>344</v>
      </c>
      <c r="I69" t="s">
        <v>377</v>
      </c>
      <c r="J69" t="s">
        <v>446</v>
      </c>
      <c r="L69" t="s">
        <v>52</v>
      </c>
      <c r="M69" t="s">
        <v>343</v>
      </c>
      <c r="N69" t="s">
        <v>223</v>
      </c>
    </row>
    <row r="70" spans="6:14" x14ac:dyDescent="0.45">
      <c r="F70" t="s">
        <v>179</v>
      </c>
      <c r="G70" t="s">
        <v>8</v>
      </c>
      <c r="H70" t="s">
        <v>344</v>
      </c>
      <c r="I70" t="s">
        <v>378</v>
      </c>
      <c r="J70" t="s">
        <v>447</v>
      </c>
      <c r="L70" t="s">
        <v>53</v>
      </c>
      <c r="M70" t="s">
        <v>344</v>
      </c>
      <c r="N70" t="s">
        <v>224</v>
      </c>
    </row>
    <row r="71" spans="6:14" x14ac:dyDescent="0.45">
      <c r="F71" t="s">
        <v>179</v>
      </c>
      <c r="G71" t="s">
        <v>8</v>
      </c>
      <c r="H71" t="s">
        <v>344</v>
      </c>
      <c r="I71" t="s">
        <v>379</v>
      </c>
      <c r="J71" t="s">
        <v>448</v>
      </c>
      <c r="L71" t="s">
        <v>54</v>
      </c>
      <c r="M71" t="s">
        <v>344</v>
      </c>
      <c r="N71" t="s">
        <v>225</v>
      </c>
    </row>
    <row r="72" spans="6:14" x14ac:dyDescent="0.45">
      <c r="F72" t="s">
        <v>179</v>
      </c>
      <c r="G72" t="s">
        <v>8</v>
      </c>
      <c r="H72" t="s">
        <v>344</v>
      </c>
      <c r="I72" t="s">
        <v>380</v>
      </c>
      <c r="J72" t="s">
        <v>448</v>
      </c>
      <c r="L72" t="s">
        <v>55</v>
      </c>
      <c r="M72" t="s">
        <v>343</v>
      </c>
      <c r="N72" t="s">
        <v>226</v>
      </c>
    </row>
    <row r="73" spans="6:14" x14ac:dyDescent="0.45">
      <c r="F73" t="s">
        <v>181</v>
      </c>
      <c r="G73" t="s">
        <v>10</v>
      </c>
      <c r="H73" t="s">
        <v>344</v>
      </c>
      <c r="I73" t="s">
        <v>360</v>
      </c>
      <c r="J73" t="s">
        <v>449</v>
      </c>
      <c r="L73" t="s">
        <v>833</v>
      </c>
      <c r="M73" t="s">
        <v>344</v>
      </c>
      <c r="N73" t="s">
        <v>834</v>
      </c>
    </row>
    <row r="74" spans="6:14" x14ac:dyDescent="0.45">
      <c r="F74" t="s">
        <v>181</v>
      </c>
      <c r="G74" t="s">
        <v>10</v>
      </c>
      <c r="H74" t="s">
        <v>344</v>
      </c>
      <c r="I74" t="s">
        <v>363</v>
      </c>
      <c r="J74" t="s">
        <v>450</v>
      </c>
      <c r="L74" t="s">
        <v>56</v>
      </c>
      <c r="M74" t="s">
        <v>343</v>
      </c>
      <c r="N74" t="s">
        <v>227</v>
      </c>
    </row>
    <row r="75" spans="6:14" x14ac:dyDescent="0.45">
      <c r="F75" t="s">
        <v>181</v>
      </c>
      <c r="G75" t="s">
        <v>10</v>
      </c>
      <c r="H75" t="s">
        <v>344</v>
      </c>
      <c r="I75" t="s">
        <v>367</v>
      </c>
      <c r="J75" t="s">
        <v>451</v>
      </c>
      <c r="L75" t="s">
        <v>57</v>
      </c>
      <c r="M75" t="s">
        <v>343</v>
      </c>
      <c r="N75" t="s">
        <v>228</v>
      </c>
    </row>
    <row r="76" spans="6:14" x14ac:dyDescent="0.45">
      <c r="F76" t="s">
        <v>181</v>
      </c>
      <c r="G76" t="s">
        <v>10</v>
      </c>
      <c r="H76" t="s">
        <v>344</v>
      </c>
      <c r="I76" t="s">
        <v>370</v>
      </c>
      <c r="J76" t="s">
        <v>452</v>
      </c>
      <c r="L76" t="s">
        <v>58</v>
      </c>
      <c r="M76" t="s">
        <v>343</v>
      </c>
      <c r="N76" t="s">
        <v>229</v>
      </c>
    </row>
    <row r="77" spans="6:14" x14ac:dyDescent="0.45">
      <c r="F77" t="s">
        <v>181</v>
      </c>
      <c r="G77" t="s">
        <v>10</v>
      </c>
      <c r="H77" t="s">
        <v>344</v>
      </c>
      <c r="I77" t="s">
        <v>372</v>
      </c>
      <c r="J77" t="s">
        <v>447</v>
      </c>
      <c r="L77" t="s">
        <v>59</v>
      </c>
      <c r="M77" t="s">
        <v>343</v>
      </c>
      <c r="N77" t="s">
        <v>230</v>
      </c>
    </row>
    <row r="78" spans="6:14" x14ac:dyDescent="0.45">
      <c r="F78" t="s">
        <v>181</v>
      </c>
      <c r="G78" t="s">
        <v>10</v>
      </c>
      <c r="H78" t="s">
        <v>344</v>
      </c>
      <c r="I78" t="s">
        <v>375</v>
      </c>
      <c r="J78" t="s">
        <v>408</v>
      </c>
      <c r="L78" t="s">
        <v>60</v>
      </c>
      <c r="M78" t="s">
        <v>344</v>
      </c>
      <c r="N78" t="s">
        <v>231</v>
      </c>
    </row>
    <row r="79" spans="6:14" x14ac:dyDescent="0.45">
      <c r="F79" t="s">
        <v>181</v>
      </c>
      <c r="G79" t="s">
        <v>10</v>
      </c>
      <c r="H79" t="s">
        <v>344</v>
      </c>
      <c r="I79" t="s">
        <v>378</v>
      </c>
      <c r="J79" t="s">
        <v>453</v>
      </c>
      <c r="L79" t="s">
        <v>61</v>
      </c>
      <c r="M79" t="s">
        <v>345</v>
      </c>
      <c r="N79" t="s">
        <v>232</v>
      </c>
    </row>
    <row r="80" spans="6:14" x14ac:dyDescent="0.45">
      <c r="F80" t="s">
        <v>181</v>
      </c>
      <c r="G80" t="s">
        <v>10</v>
      </c>
      <c r="H80" t="s">
        <v>344</v>
      </c>
      <c r="I80" t="s">
        <v>379</v>
      </c>
      <c r="J80" t="s">
        <v>441</v>
      </c>
      <c r="L80" t="s">
        <v>835</v>
      </c>
      <c r="M80" t="s">
        <v>344</v>
      </c>
      <c r="N80" t="s">
        <v>836</v>
      </c>
    </row>
    <row r="81" spans="6:14" x14ac:dyDescent="0.45">
      <c r="F81" t="s">
        <v>181</v>
      </c>
      <c r="G81" t="s">
        <v>10</v>
      </c>
      <c r="H81" t="s">
        <v>344</v>
      </c>
      <c r="I81" t="s">
        <v>380</v>
      </c>
      <c r="J81" t="s">
        <v>433</v>
      </c>
      <c r="L81" t="s">
        <v>62</v>
      </c>
      <c r="M81" t="s">
        <v>345</v>
      </c>
      <c r="N81" t="s">
        <v>233</v>
      </c>
    </row>
    <row r="82" spans="6:14" x14ac:dyDescent="0.45">
      <c r="F82" t="s">
        <v>181</v>
      </c>
      <c r="G82" t="s">
        <v>10</v>
      </c>
      <c r="H82" t="s">
        <v>344</v>
      </c>
      <c r="I82" t="s">
        <v>381</v>
      </c>
      <c r="J82" t="s">
        <v>453</v>
      </c>
      <c r="L82" t="s">
        <v>837</v>
      </c>
      <c r="M82" t="s">
        <v>346</v>
      </c>
      <c r="N82" t="s">
        <v>838</v>
      </c>
    </row>
    <row r="83" spans="6:14" x14ac:dyDescent="0.45">
      <c r="F83" t="s">
        <v>181</v>
      </c>
      <c r="G83" t="s">
        <v>10</v>
      </c>
      <c r="H83" t="s">
        <v>344</v>
      </c>
      <c r="I83" t="s">
        <v>382</v>
      </c>
      <c r="J83" t="s">
        <v>420</v>
      </c>
      <c r="L83" t="s">
        <v>63</v>
      </c>
      <c r="M83" t="s">
        <v>345</v>
      </c>
      <c r="N83" t="s">
        <v>234</v>
      </c>
    </row>
    <row r="84" spans="6:14" x14ac:dyDescent="0.45">
      <c r="F84" t="s">
        <v>181</v>
      </c>
      <c r="G84" t="s">
        <v>10</v>
      </c>
      <c r="H84" t="s">
        <v>344</v>
      </c>
      <c r="I84" t="s">
        <v>383</v>
      </c>
      <c r="J84" t="s">
        <v>452</v>
      </c>
      <c r="L84" t="s">
        <v>839</v>
      </c>
      <c r="M84" t="s">
        <v>346</v>
      </c>
      <c r="N84" t="s">
        <v>840</v>
      </c>
    </row>
    <row r="85" spans="6:14" x14ac:dyDescent="0.45">
      <c r="F85" t="s">
        <v>181</v>
      </c>
      <c r="G85" t="s">
        <v>10</v>
      </c>
      <c r="H85" t="s">
        <v>344</v>
      </c>
      <c r="I85" t="s">
        <v>384</v>
      </c>
      <c r="J85" t="s">
        <v>454</v>
      </c>
      <c r="L85" t="s">
        <v>64</v>
      </c>
      <c r="M85" t="s">
        <v>345</v>
      </c>
      <c r="N85" t="s">
        <v>235</v>
      </c>
    </row>
    <row r="86" spans="6:14" x14ac:dyDescent="0.45">
      <c r="F86" t="s">
        <v>181</v>
      </c>
      <c r="G86" t="s">
        <v>10</v>
      </c>
      <c r="H86" t="s">
        <v>344</v>
      </c>
      <c r="I86" t="s">
        <v>385</v>
      </c>
      <c r="J86" t="s">
        <v>452</v>
      </c>
      <c r="L86" t="s">
        <v>65</v>
      </c>
      <c r="M86" t="s">
        <v>344</v>
      </c>
      <c r="N86" t="s">
        <v>236</v>
      </c>
    </row>
    <row r="87" spans="6:14" x14ac:dyDescent="0.45">
      <c r="F87" t="s">
        <v>181</v>
      </c>
      <c r="G87" t="s">
        <v>10</v>
      </c>
      <c r="H87" t="s">
        <v>344</v>
      </c>
      <c r="I87" t="s">
        <v>386</v>
      </c>
      <c r="J87" t="s">
        <v>453</v>
      </c>
      <c r="L87" t="s">
        <v>66</v>
      </c>
      <c r="M87" t="s">
        <v>345</v>
      </c>
      <c r="N87" t="s">
        <v>237</v>
      </c>
    </row>
    <row r="88" spans="6:14" x14ac:dyDescent="0.45">
      <c r="F88" t="s">
        <v>181</v>
      </c>
      <c r="G88" t="s">
        <v>10</v>
      </c>
      <c r="H88" t="s">
        <v>344</v>
      </c>
      <c r="I88" t="s">
        <v>387</v>
      </c>
      <c r="J88" t="s">
        <v>455</v>
      </c>
      <c r="L88" t="s">
        <v>67</v>
      </c>
      <c r="M88" t="s">
        <v>344</v>
      </c>
      <c r="N88" t="s">
        <v>238</v>
      </c>
    </row>
    <row r="89" spans="6:14" x14ac:dyDescent="0.45">
      <c r="F89" t="s">
        <v>181</v>
      </c>
      <c r="G89" t="s">
        <v>10</v>
      </c>
      <c r="H89" t="s">
        <v>344</v>
      </c>
      <c r="I89" t="s">
        <v>388</v>
      </c>
      <c r="J89" t="s">
        <v>456</v>
      </c>
      <c r="L89" t="s">
        <v>68</v>
      </c>
      <c r="M89" t="s">
        <v>346</v>
      </c>
      <c r="N89" t="s">
        <v>239</v>
      </c>
    </row>
    <row r="90" spans="6:14" x14ac:dyDescent="0.45">
      <c r="F90" t="s">
        <v>181</v>
      </c>
      <c r="G90" t="s">
        <v>10</v>
      </c>
      <c r="H90" t="s">
        <v>344</v>
      </c>
      <c r="I90" t="s">
        <v>389</v>
      </c>
      <c r="J90" t="s">
        <v>453</v>
      </c>
      <c r="L90" t="s">
        <v>841</v>
      </c>
      <c r="M90" t="s">
        <v>344</v>
      </c>
      <c r="N90" t="s">
        <v>842</v>
      </c>
    </row>
    <row r="91" spans="6:14" x14ac:dyDescent="0.45">
      <c r="F91" t="s">
        <v>181</v>
      </c>
      <c r="G91" t="s">
        <v>10</v>
      </c>
      <c r="H91" t="s">
        <v>344</v>
      </c>
      <c r="I91" t="s">
        <v>390</v>
      </c>
      <c r="J91" t="s">
        <v>456</v>
      </c>
      <c r="L91" t="s">
        <v>69</v>
      </c>
      <c r="M91" t="s">
        <v>347</v>
      </c>
      <c r="N91" t="s">
        <v>240</v>
      </c>
    </row>
    <row r="92" spans="6:14" x14ac:dyDescent="0.45">
      <c r="F92" t="s">
        <v>181</v>
      </c>
      <c r="G92" t="s">
        <v>10</v>
      </c>
      <c r="H92" t="s">
        <v>344</v>
      </c>
      <c r="I92" t="s">
        <v>391</v>
      </c>
      <c r="J92" t="s">
        <v>457</v>
      </c>
      <c r="L92" t="s">
        <v>70</v>
      </c>
      <c r="M92" t="s">
        <v>344</v>
      </c>
      <c r="N92" t="s">
        <v>241</v>
      </c>
    </row>
    <row r="93" spans="6:14" x14ac:dyDescent="0.45">
      <c r="F93" t="s">
        <v>181</v>
      </c>
      <c r="G93" t="s">
        <v>10</v>
      </c>
      <c r="H93" t="s">
        <v>344</v>
      </c>
      <c r="I93" t="s">
        <v>392</v>
      </c>
      <c r="J93" t="s">
        <v>458</v>
      </c>
      <c r="L93" t="s">
        <v>71</v>
      </c>
      <c r="M93" t="s">
        <v>342</v>
      </c>
      <c r="N93" t="s">
        <v>242</v>
      </c>
    </row>
    <row r="94" spans="6:14" x14ac:dyDescent="0.45">
      <c r="F94" t="s">
        <v>181</v>
      </c>
      <c r="G94" t="s">
        <v>10</v>
      </c>
      <c r="H94" t="s">
        <v>344</v>
      </c>
      <c r="I94" t="s">
        <v>393</v>
      </c>
      <c r="J94" t="s">
        <v>430</v>
      </c>
      <c r="L94" t="s">
        <v>72</v>
      </c>
      <c r="M94" t="s">
        <v>342</v>
      </c>
      <c r="N94" t="s">
        <v>243</v>
      </c>
    </row>
    <row r="95" spans="6:14" x14ac:dyDescent="0.45">
      <c r="F95" t="s">
        <v>181</v>
      </c>
      <c r="G95" t="s">
        <v>10</v>
      </c>
      <c r="H95" t="s">
        <v>344</v>
      </c>
      <c r="I95" t="s">
        <v>394</v>
      </c>
      <c r="J95" t="s">
        <v>430</v>
      </c>
      <c r="L95" t="s">
        <v>73</v>
      </c>
      <c r="M95" t="s">
        <v>344</v>
      </c>
      <c r="N95" t="s">
        <v>244</v>
      </c>
    </row>
    <row r="96" spans="6:14" x14ac:dyDescent="0.45">
      <c r="F96" t="s">
        <v>181</v>
      </c>
      <c r="G96" t="s">
        <v>10</v>
      </c>
      <c r="H96" t="s">
        <v>344</v>
      </c>
      <c r="I96" t="s">
        <v>395</v>
      </c>
      <c r="J96" t="s">
        <v>459</v>
      </c>
      <c r="L96" t="s">
        <v>74</v>
      </c>
      <c r="M96" t="s">
        <v>342</v>
      </c>
      <c r="N96" t="s">
        <v>245</v>
      </c>
    </row>
    <row r="97" spans="6:14" x14ac:dyDescent="0.45">
      <c r="F97" t="s">
        <v>181</v>
      </c>
      <c r="G97" t="s">
        <v>10</v>
      </c>
      <c r="H97" t="s">
        <v>344</v>
      </c>
      <c r="I97" t="s">
        <v>396</v>
      </c>
      <c r="J97" t="s">
        <v>448</v>
      </c>
      <c r="L97" t="s">
        <v>75</v>
      </c>
      <c r="M97" t="s">
        <v>344</v>
      </c>
      <c r="N97" t="s">
        <v>246</v>
      </c>
    </row>
    <row r="98" spans="6:14" x14ac:dyDescent="0.45">
      <c r="F98" t="s">
        <v>181</v>
      </c>
      <c r="G98" t="s">
        <v>10</v>
      </c>
      <c r="H98" t="s">
        <v>344</v>
      </c>
      <c r="I98" t="s">
        <v>397</v>
      </c>
      <c r="J98" t="s">
        <v>460</v>
      </c>
      <c r="L98" t="s">
        <v>76</v>
      </c>
      <c r="M98" t="s">
        <v>345</v>
      </c>
      <c r="N98" t="s">
        <v>247</v>
      </c>
    </row>
    <row r="99" spans="6:14" x14ac:dyDescent="0.45">
      <c r="F99" t="s">
        <v>181</v>
      </c>
      <c r="G99" t="s">
        <v>10</v>
      </c>
      <c r="H99" t="s">
        <v>344</v>
      </c>
      <c r="I99" t="s">
        <v>398</v>
      </c>
      <c r="J99" t="s">
        <v>447</v>
      </c>
      <c r="L99" t="s">
        <v>77</v>
      </c>
      <c r="M99" t="s">
        <v>342</v>
      </c>
      <c r="N99" t="s">
        <v>248</v>
      </c>
    </row>
    <row r="100" spans="6:14" x14ac:dyDescent="0.45">
      <c r="F100" t="s">
        <v>185</v>
      </c>
      <c r="G100" t="s">
        <v>14</v>
      </c>
      <c r="H100" t="s">
        <v>344</v>
      </c>
      <c r="I100" t="s">
        <v>364</v>
      </c>
      <c r="J100" t="s">
        <v>461</v>
      </c>
      <c r="L100" t="s">
        <v>78</v>
      </c>
      <c r="M100" t="s">
        <v>346</v>
      </c>
      <c r="N100" t="s">
        <v>249</v>
      </c>
    </row>
    <row r="101" spans="6:14" x14ac:dyDescent="0.45">
      <c r="F101" t="s">
        <v>185</v>
      </c>
      <c r="G101" t="s">
        <v>14</v>
      </c>
      <c r="H101" t="s">
        <v>344</v>
      </c>
      <c r="I101" t="s">
        <v>367</v>
      </c>
      <c r="J101" t="s">
        <v>443</v>
      </c>
      <c r="L101" t="s">
        <v>79</v>
      </c>
      <c r="M101" t="s">
        <v>344</v>
      </c>
      <c r="N101" t="s">
        <v>250</v>
      </c>
    </row>
    <row r="102" spans="6:14" x14ac:dyDescent="0.45">
      <c r="F102" t="s">
        <v>185</v>
      </c>
      <c r="G102" t="s">
        <v>14</v>
      </c>
      <c r="H102" t="s">
        <v>344</v>
      </c>
      <c r="I102" t="s">
        <v>369</v>
      </c>
      <c r="J102" t="s">
        <v>462</v>
      </c>
      <c r="L102" t="s">
        <v>80</v>
      </c>
      <c r="M102" t="s">
        <v>343</v>
      </c>
      <c r="N102" t="s">
        <v>251</v>
      </c>
    </row>
    <row r="103" spans="6:14" x14ac:dyDescent="0.45">
      <c r="F103" t="s">
        <v>185</v>
      </c>
      <c r="G103" t="s">
        <v>14</v>
      </c>
      <c r="H103" t="s">
        <v>344</v>
      </c>
      <c r="I103" t="s">
        <v>370</v>
      </c>
      <c r="J103" t="s">
        <v>406</v>
      </c>
      <c r="L103" t="s">
        <v>81</v>
      </c>
      <c r="M103" t="s">
        <v>344</v>
      </c>
      <c r="N103" t="s">
        <v>252</v>
      </c>
    </row>
    <row r="104" spans="6:14" x14ac:dyDescent="0.45">
      <c r="F104" t="s">
        <v>185</v>
      </c>
      <c r="G104" t="s">
        <v>14</v>
      </c>
      <c r="H104" t="s">
        <v>344</v>
      </c>
      <c r="I104" t="s">
        <v>372</v>
      </c>
      <c r="J104" t="s">
        <v>460</v>
      </c>
      <c r="L104" t="s">
        <v>843</v>
      </c>
      <c r="M104" t="s">
        <v>346</v>
      </c>
      <c r="N104" t="s">
        <v>844</v>
      </c>
    </row>
    <row r="105" spans="6:14" x14ac:dyDescent="0.45">
      <c r="F105" t="s">
        <v>185</v>
      </c>
      <c r="G105" t="s">
        <v>14</v>
      </c>
      <c r="H105" t="s">
        <v>344</v>
      </c>
      <c r="I105" t="s">
        <v>376</v>
      </c>
      <c r="J105" t="s">
        <v>463</v>
      </c>
      <c r="L105" t="s">
        <v>82</v>
      </c>
      <c r="M105" t="s">
        <v>346</v>
      </c>
      <c r="N105" t="s">
        <v>253</v>
      </c>
    </row>
    <row r="106" spans="6:14" x14ac:dyDescent="0.45">
      <c r="F106" t="s">
        <v>185</v>
      </c>
      <c r="G106" t="s">
        <v>14</v>
      </c>
      <c r="H106" t="s">
        <v>344</v>
      </c>
      <c r="I106" t="s">
        <v>378</v>
      </c>
      <c r="J106" t="s">
        <v>464</v>
      </c>
      <c r="L106" t="s">
        <v>845</v>
      </c>
      <c r="M106" t="s">
        <v>345</v>
      </c>
      <c r="N106" t="s">
        <v>846</v>
      </c>
    </row>
    <row r="107" spans="6:14" x14ac:dyDescent="0.45">
      <c r="F107" t="s">
        <v>185</v>
      </c>
      <c r="G107" t="s">
        <v>14</v>
      </c>
      <c r="H107" t="s">
        <v>344</v>
      </c>
      <c r="I107" t="s">
        <v>381</v>
      </c>
      <c r="J107" t="s">
        <v>465</v>
      </c>
      <c r="L107" t="s">
        <v>83</v>
      </c>
      <c r="M107" t="s">
        <v>346</v>
      </c>
      <c r="N107" t="s">
        <v>254</v>
      </c>
    </row>
    <row r="108" spans="6:14" x14ac:dyDescent="0.45">
      <c r="F108" t="s">
        <v>185</v>
      </c>
      <c r="G108" t="s">
        <v>14</v>
      </c>
      <c r="H108" t="s">
        <v>344</v>
      </c>
      <c r="I108" t="s">
        <v>382</v>
      </c>
      <c r="J108" t="s">
        <v>466</v>
      </c>
      <c r="L108" t="s">
        <v>847</v>
      </c>
      <c r="M108" t="s">
        <v>342</v>
      </c>
      <c r="N108" t="s">
        <v>848</v>
      </c>
    </row>
    <row r="109" spans="6:14" x14ac:dyDescent="0.45">
      <c r="F109" t="s">
        <v>185</v>
      </c>
      <c r="G109" t="s">
        <v>14</v>
      </c>
      <c r="H109" t="s">
        <v>344</v>
      </c>
      <c r="I109" t="s">
        <v>383</v>
      </c>
      <c r="J109" t="s">
        <v>426</v>
      </c>
      <c r="L109" t="s">
        <v>84</v>
      </c>
      <c r="M109" t="s">
        <v>346</v>
      </c>
      <c r="N109" t="s">
        <v>255</v>
      </c>
    </row>
    <row r="110" spans="6:14" x14ac:dyDescent="0.45">
      <c r="F110" t="s">
        <v>185</v>
      </c>
      <c r="G110" t="s">
        <v>14</v>
      </c>
      <c r="H110" t="s">
        <v>344</v>
      </c>
      <c r="I110" t="s">
        <v>384</v>
      </c>
      <c r="J110" t="s">
        <v>467</v>
      </c>
      <c r="L110" t="s">
        <v>85</v>
      </c>
      <c r="M110" t="s">
        <v>342</v>
      </c>
      <c r="N110" t="s">
        <v>256</v>
      </c>
    </row>
    <row r="111" spans="6:14" x14ac:dyDescent="0.45">
      <c r="F111" t="s">
        <v>185</v>
      </c>
      <c r="G111" t="s">
        <v>14</v>
      </c>
      <c r="H111" t="s">
        <v>344</v>
      </c>
      <c r="I111" t="s">
        <v>385</v>
      </c>
      <c r="J111" t="s">
        <v>465</v>
      </c>
      <c r="L111" t="s">
        <v>86</v>
      </c>
      <c r="M111" t="s">
        <v>343</v>
      </c>
      <c r="N111" t="s">
        <v>257</v>
      </c>
    </row>
    <row r="112" spans="6:14" x14ac:dyDescent="0.45">
      <c r="F112" t="s">
        <v>185</v>
      </c>
      <c r="G112" t="s">
        <v>14</v>
      </c>
      <c r="H112" t="s">
        <v>344</v>
      </c>
      <c r="I112" t="s">
        <v>386</v>
      </c>
      <c r="J112" t="s">
        <v>468</v>
      </c>
      <c r="L112" t="s">
        <v>849</v>
      </c>
      <c r="M112" t="s">
        <v>342</v>
      </c>
      <c r="N112" t="s">
        <v>850</v>
      </c>
    </row>
    <row r="113" spans="6:14" x14ac:dyDescent="0.45">
      <c r="F113" t="s">
        <v>185</v>
      </c>
      <c r="G113" t="s">
        <v>14</v>
      </c>
      <c r="H113" t="s">
        <v>344</v>
      </c>
      <c r="I113" t="s">
        <v>387</v>
      </c>
      <c r="J113" t="s">
        <v>417</v>
      </c>
      <c r="L113" t="s">
        <v>87</v>
      </c>
      <c r="M113" t="s">
        <v>345</v>
      </c>
      <c r="N113" t="s">
        <v>258</v>
      </c>
    </row>
    <row r="114" spans="6:14" x14ac:dyDescent="0.45">
      <c r="F114" t="s">
        <v>185</v>
      </c>
      <c r="G114" t="s">
        <v>14</v>
      </c>
      <c r="H114" t="s">
        <v>344</v>
      </c>
      <c r="I114" t="s">
        <v>388</v>
      </c>
      <c r="J114" t="s">
        <v>469</v>
      </c>
      <c r="L114" t="s">
        <v>851</v>
      </c>
      <c r="M114" t="s">
        <v>344</v>
      </c>
      <c r="N114" t="s">
        <v>852</v>
      </c>
    </row>
    <row r="115" spans="6:14" x14ac:dyDescent="0.45">
      <c r="F115" t="s">
        <v>185</v>
      </c>
      <c r="G115" t="s">
        <v>14</v>
      </c>
      <c r="H115" t="s">
        <v>344</v>
      </c>
      <c r="I115" t="s">
        <v>389</v>
      </c>
      <c r="J115" t="s">
        <v>470</v>
      </c>
      <c r="L115" t="s">
        <v>88</v>
      </c>
      <c r="M115" t="s">
        <v>347</v>
      </c>
      <c r="N115" t="s">
        <v>259</v>
      </c>
    </row>
    <row r="116" spans="6:14" x14ac:dyDescent="0.45">
      <c r="F116" t="s">
        <v>185</v>
      </c>
      <c r="G116" t="s">
        <v>14</v>
      </c>
      <c r="H116" t="s">
        <v>344</v>
      </c>
      <c r="I116" t="s">
        <v>390</v>
      </c>
      <c r="J116" t="s">
        <v>471</v>
      </c>
      <c r="L116" t="s">
        <v>89</v>
      </c>
      <c r="M116" t="s">
        <v>343</v>
      </c>
      <c r="N116" t="s">
        <v>260</v>
      </c>
    </row>
    <row r="117" spans="6:14" x14ac:dyDescent="0.45">
      <c r="F117" t="s">
        <v>185</v>
      </c>
      <c r="G117" t="s">
        <v>14</v>
      </c>
      <c r="H117" t="s">
        <v>344</v>
      </c>
      <c r="I117" t="s">
        <v>391</v>
      </c>
      <c r="J117" t="s">
        <v>472</v>
      </c>
      <c r="L117" t="s">
        <v>90</v>
      </c>
      <c r="M117" t="s">
        <v>344</v>
      </c>
      <c r="N117" t="s">
        <v>261</v>
      </c>
    </row>
    <row r="118" spans="6:14" x14ac:dyDescent="0.45">
      <c r="F118" t="s">
        <v>185</v>
      </c>
      <c r="G118" t="s">
        <v>14</v>
      </c>
      <c r="H118" t="s">
        <v>344</v>
      </c>
      <c r="I118" t="s">
        <v>392</v>
      </c>
      <c r="J118" t="s">
        <v>473</v>
      </c>
      <c r="L118" t="s">
        <v>91</v>
      </c>
      <c r="M118" t="s">
        <v>344</v>
      </c>
      <c r="N118" t="s">
        <v>262</v>
      </c>
    </row>
    <row r="119" spans="6:14" x14ac:dyDescent="0.45">
      <c r="F119" t="s">
        <v>185</v>
      </c>
      <c r="G119" t="s">
        <v>14</v>
      </c>
      <c r="H119" t="s">
        <v>344</v>
      </c>
      <c r="I119" t="s">
        <v>393</v>
      </c>
      <c r="J119" t="s">
        <v>474</v>
      </c>
      <c r="L119" t="s">
        <v>92</v>
      </c>
      <c r="M119" t="s">
        <v>344</v>
      </c>
      <c r="N119" t="s">
        <v>263</v>
      </c>
    </row>
    <row r="120" spans="6:14" x14ac:dyDescent="0.45">
      <c r="F120" t="s">
        <v>185</v>
      </c>
      <c r="G120" t="s">
        <v>14</v>
      </c>
      <c r="H120" t="s">
        <v>344</v>
      </c>
      <c r="I120" t="s">
        <v>394</v>
      </c>
      <c r="J120" t="s">
        <v>475</v>
      </c>
      <c r="L120" t="s">
        <v>853</v>
      </c>
      <c r="M120" t="s">
        <v>346</v>
      </c>
      <c r="N120" t="s">
        <v>854</v>
      </c>
    </row>
    <row r="121" spans="6:14" x14ac:dyDescent="0.45">
      <c r="F121" t="s">
        <v>185</v>
      </c>
      <c r="G121" t="s">
        <v>14</v>
      </c>
      <c r="H121" t="s">
        <v>344</v>
      </c>
      <c r="I121" t="s">
        <v>395</v>
      </c>
      <c r="J121" t="s">
        <v>476</v>
      </c>
      <c r="L121" t="s">
        <v>855</v>
      </c>
      <c r="M121" t="s">
        <v>345</v>
      </c>
      <c r="N121" t="s">
        <v>856</v>
      </c>
    </row>
    <row r="122" spans="6:14" x14ac:dyDescent="0.45">
      <c r="F122" t="s">
        <v>185</v>
      </c>
      <c r="G122" t="s">
        <v>14</v>
      </c>
      <c r="H122" t="s">
        <v>344</v>
      </c>
      <c r="I122" t="s">
        <v>396</v>
      </c>
      <c r="J122" t="s">
        <v>477</v>
      </c>
      <c r="L122" t="s">
        <v>0</v>
      </c>
      <c r="M122" t="s">
        <v>342</v>
      </c>
      <c r="N122" t="s">
        <v>171</v>
      </c>
    </row>
    <row r="123" spans="6:14" x14ac:dyDescent="0.45">
      <c r="F123" t="s">
        <v>185</v>
      </c>
      <c r="G123" t="s">
        <v>14</v>
      </c>
      <c r="H123" t="s">
        <v>344</v>
      </c>
      <c r="I123" t="s">
        <v>397</v>
      </c>
      <c r="J123" t="s">
        <v>478</v>
      </c>
      <c r="L123" t="s">
        <v>857</v>
      </c>
      <c r="M123" t="s">
        <v>344</v>
      </c>
      <c r="N123" t="s">
        <v>858</v>
      </c>
    </row>
    <row r="124" spans="6:14" x14ac:dyDescent="0.45">
      <c r="F124" t="s">
        <v>185</v>
      </c>
      <c r="G124" t="s">
        <v>14</v>
      </c>
      <c r="H124" t="s">
        <v>344</v>
      </c>
      <c r="I124" t="s">
        <v>398</v>
      </c>
      <c r="J124" t="s">
        <v>479</v>
      </c>
      <c r="L124" t="s">
        <v>93</v>
      </c>
      <c r="M124" t="s">
        <v>344</v>
      </c>
      <c r="N124" t="s">
        <v>264</v>
      </c>
    </row>
    <row r="125" spans="6:14" x14ac:dyDescent="0.45">
      <c r="F125" t="s">
        <v>186</v>
      </c>
      <c r="G125" t="s">
        <v>15</v>
      </c>
      <c r="H125" t="s">
        <v>344</v>
      </c>
      <c r="I125" t="s">
        <v>376</v>
      </c>
      <c r="J125" t="s">
        <v>403</v>
      </c>
      <c r="L125" t="s">
        <v>94</v>
      </c>
      <c r="M125" t="s">
        <v>343</v>
      </c>
      <c r="N125" t="s">
        <v>265</v>
      </c>
    </row>
    <row r="126" spans="6:14" x14ac:dyDescent="0.45">
      <c r="F126" t="s">
        <v>186</v>
      </c>
      <c r="G126" t="s">
        <v>15</v>
      </c>
      <c r="H126" t="s">
        <v>344</v>
      </c>
      <c r="I126" t="s">
        <v>379</v>
      </c>
      <c r="J126" t="s">
        <v>480</v>
      </c>
      <c r="L126" t="s">
        <v>95</v>
      </c>
      <c r="M126" t="s">
        <v>347</v>
      </c>
      <c r="N126" t="s">
        <v>266</v>
      </c>
    </row>
    <row r="127" spans="6:14" x14ac:dyDescent="0.45">
      <c r="F127" t="s">
        <v>186</v>
      </c>
      <c r="G127" t="s">
        <v>15</v>
      </c>
      <c r="H127" t="s">
        <v>344</v>
      </c>
      <c r="I127" t="s">
        <v>382</v>
      </c>
      <c r="J127" t="s">
        <v>408</v>
      </c>
      <c r="L127" t="s">
        <v>96</v>
      </c>
      <c r="M127" t="s">
        <v>345</v>
      </c>
      <c r="N127" t="s">
        <v>267</v>
      </c>
    </row>
    <row r="128" spans="6:14" x14ac:dyDescent="0.45">
      <c r="F128" t="s">
        <v>186</v>
      </c>
      <c r="G128" t="s">
        <v>15</v>
      </c>
      <c r="H128" t="s">
        <v>344</v>
      </c>
      <c r="I128" t="s">
        <v>386</v>
      </c>
      <c r="J128" t="s">
        <v>415</v>
      </c>
      <c r="L128" t="s">
        <v>97</v>
      </c>
      <c r="M128" t="s">
        <v>346</v>
      </c>
      <c r="N128" t="s">
        <v>268</v>
      </c>
    </row>
    <row r="129" spans="6:14" x14ac:dyDescent="0.45">
      <c r="F129" t="s">
        <v>187</v>
      </c>
      <c r="G129" t="s">
        <v>16</v>
      </c>
      <c r="H129" t="s">
        <v>344</v>
      </c>
      <c r="I129" t="s">
        <v>368</v>
      </c>
      <c r="J129" t="s">
        <v>481</v>
      </c>
      <c r="L129" t="s">
        <v>98</v>
      </c>
      <c r="M129" t="s">
        <v>344</v>
      </c>
      <c r="N129" t="s">
        <v>269</v>
      </c>
    </row>
    <row r="130" spans="6:14" x14ac:dyDescent="0.45">
      <c r="F130" t="s">
        <v>187</v>
      </c>
      <c r="G130" t="s">
        <v>16</v>
      </c>
      <c r="H130" t="s">
        <v>344</v>
      </c>
      <c r="I130" t="s">
        <v>370</v>
      </c>
      <c r="J130" t="s">
        <v>438</v>
      </c>
      <c r="L130" t="s">
        <v>99</v>
      </c>
      <c r="M130" t="s">
        <v>343</v>
      </c>
      <c r="N130" t="s">
        <v>270</v>
      </c>
    </row>
    <row r="131" spans="6:14" x14ac:dyDescent="0.45">
      <c r="F131" t="s">
        <v>187</v>
      </c>
      <c r="G131" t="s">
        <v>16</v>
      </c>
      <c r="H131" t="s">
        <v>344</v>
      </c>
      <c r="I131" t="s">
        <v>373</v>
      </c>
      <c r="J131" t="s">
        <v>482</v>
      </c>
      <c r="L131" t="s">
        <v>100</v>
      </c>
      <c r="M131" t="s">
        <v>342</v>
      </c>
      <c r="N131" t="s">
        <v>271</v>
      </c>
    </row>
    <row r="132" spans="6:14" x14ac:dyDescent="0.45">
      <c r="F132" t="s">
        <v>187</v>
      </c>
      <c r="G132" t="s">
        <v>16</v>
      </c>
      <c r="H132" t="s">
        <v>344</v>
      </c>
      <c r="I132" t="s">
        <v>374</v>
      </c>
      <c r="J132" t="s">
        <v>401</v>
      </c>
      <c r="L132" t="s">
        <v>101</v>
      </c>
      <c r="M132" t="s">
        <v>346</v>
      </c>
      <c r="N132" t="s">
        <v>272</v>
      </c>
    </row>
    <row r="133" spans="6:14" x14ac:dyDescent="0.45">
      <c r="F133" t="s">
        <v>187</v>
      </c>
      <c r="G133" t="s">
        <v>16</v>
      </c>
      <c r="H133" t="s">
        <v>344</v>
      </c>
      <c r="I133" t="s">
        <v>375</v>
      </c>
      <c r="J133" t="s">
        <v>419</v>
      </c>
      <c r="L133" t="s">
        <v>102</v>
      </c>
      <c r="M133" t="s">
        <v>344</v>
      </c>
      <c r="N133" t="s">
        <v>273</v>
      </c>
    </row>
    <row r="134" spans="6:14" x14ac:dyDescent="0.45">
      <c r="F134" t="s">
        <v>187</v>
      </c>
      <c r="G134" t="s">
        <v>16</v>
      </c>
      <c r="H134" t="s">
        <v>344</v>
      </c>
      <c r="I134" t="s">
        <v>376</v>
      </c>
      <c r="J134" t="s">
        <v>402</v>
      </c>
      <c r="L134" t="s">
        <v>103</v>
      </c>
      <c r="M134" t="s">
        <v>346</v>
      </c>
      <c r="N134" t="s">
        <v>274</v>
      </c>
    </row>
    <row r="135" spans="6:14" x14ac:dyDescent="0.45">
      <c r="F135" t="s">
        <v>187</v>
      </c>
      <c r="G135" t="s">
        <v>16</v>
      </c>
      <c r="H135" t="s">
        <v>344</v>
      </c>
      <c r="I135" t="s">
        <v>377</v>
      </c>
      <c r="J135" t="s">
        <v>440</v>
      </c>
      <c r="L135" t="s">
        <v>859</v>
      </c>
      <c r="M135" t="s">
        <v>346</v>
      </c>
      <c r="N135" t="s">
        <v>860</v>
      </c>
    </row>
    <row r="136" spans="6:14" x14ac:dyDescent="0.45">
      <c r="F136" t="s">
        <v>187</v>
      </c>
      <c r="G136" t="s">
        <v>16</v>
      </c>
      <c r="H136" t="s">
        <v>344</v>
      </c>
      <c r="I136" t="s">
        <v>378</v>
      </c>
      <c r="J136" t="s">
        <v>483</v>
      </c>
      <c r="L136" t="s">
        <v>104</v>
      </c>
      <c r="M136" t="s">
        <v>343</v>
      </c>
      <c r="N136" t="s">
        <v>275</v>
      </c>
    </row>
    <row r="137" spans="6:14" x14ac:dyDescent="0.45">
      <c r="F137" t="s">
        <v>187</v>
      </c>
      <c r="G137" t="s">
        <v>16</v>
      </c>
      <c r="H137" t="s">
        <v>344</v>
      </c>
      <c r="I137" t="s">
        <v>379</v>
      </c>
      <c r="J137" t="s">
        <v>484</v>
      </c>
      <c r="L137" t="s">
        <v>105</v>
      </c>
      <c r="M137" t="s">
        <v>343</v>
      </c>
      <c r="N137" t="s">
        <v>276</v>
      </c>
    </row>
    <row r="138" spans="6:14" x14ac:dyDescent="0.45">
      <c r="F138" t="s">
        <v>187</v>
      </c>
      <c r="G138" t="s">
        <v>16</v>
      </c>
      <c r="H138" t="s">
        <v>344</v>
      </c>
      <c r="I138" t="s">
        <v>380</v>
      </c>
      <c r="J138" t="s">
        <v>457</v>
      </c>
      <c r="L138" t="s">
        <v>106</v>
      </c>
      <c r="M138" t="s">
        <v>343</v>
      </c>
      <c r="N138" t="s">
        <v>277</v>
      </c>
    </row>
    <row r="139" spans="6:14" x14ac:dyDescent="0.45">
      <c r="F139" t="s">
        <v>187</v>
      </c>
      <c r="G139" t="s">
        <v>16</v>
      </c>
      <c r="H139" t="s">
        <v>344</v>
      </c>
      <c r="I139" t="s">
        <v>381</v>
      </c>
      <c r="J139" t="s">
        <v>485</v>
      </c>
      <c r="L139" t="s">
        <v>107</v>
      </c>
      <c r="M139" t="s">
        <v>343</v>
      </c>
      <c r="N139" t="s">
        <v>278</v>
      </c>
    </row>
    <row r="140" spans="6:14" x14ac:dyDescent="0.45">
      <c r="F140" t="s">
        <v>187</v>
      </c>
      <c r="G140" t="s">
        <v>16</v>
      </c>
      <c r="H140" t="s">
        <v>344</v>
      </c>
      <c r="I140" t="s">
        <v>382</v>
      </c>
      <c r="J140" t="s">
        <v>422</v>
      </c>
      <c r="L140" t="s">
        <v>108</v>
      </c>
      <c r="M140" t="s">
        <v>346</v>
      </c>
      <c r="N140" t="s">
        <v>279</v>
      </c>
    </row>
    <row r="141" spans="6:14" x14ac:dyDescent="0.45">
      <c r="F141" t="s">
        <v>187</v>
      </c>
      <c r="G141" t="s">
        <v>16</v>
      </c>
      <c r="H141" t="s">
        <v>344</v>
      </c>
      <c r="I141" t="s">
        <v>383</v>
      </c>
      <c r="J141" t="s">
        <v>486</v>
      </c>
      <c r="L141" t="s">
        <v>109</v>
      </c>
      <c r="M141" t="s">
        <v>343</v>
      </c>
      <c r="N141" t="s">
        <v>280</v>
      </c>
    </row>
    <row r="142" spans="6:14" x14ac:dyDescent="0.45">
      <c r="F142" t="s">
        <v>187</v>
      </c>
      <c r="G142" t="s">
        <v>16</v>
      </c>
      <c r="H142" t="s">
        <v>344</v>
      </c>
      <c r="I142" t="s">
        <v>384</v>
      </c>
      <c r="J142" t="s">
        <v>456</v>
      </c>
      <c r="L142" t="s">
        <v>861</v>
      </c>
      <c r="M142" t="s">
        <v>346</v>
      </c>
      <c r="N142" t="s">
        <v>862</v>
      </c>
    </row>
    <row r="143" spans="6:14" x14ac:dyDescent="0.45">
      <c r="F143" t="s">
        <v>187</v>
      </c>
      <c r="G143" t="s">
        <v>16</v>
      </c>
      <c r="H143" t="s">
        <v>344</v>
      </c>
      <c r="I143" t="s">
        <v>385</v>
      </c>
      <c r="J143" t="s">
        <v>454</v>
      </c>
      <c r="L143" t="s">
        <v>110</v>
      </c>
      <c r="M143" t="s">
        <v>343</v>
      </c>
      <c r="N143" t="s">
        <v>281</v>
      </c>
    </row>
    <row r="144" spans="6:14" x14ac:dyDescent="0.45">
      <c r="F144" t="s">
        <v>187</v>
      </c>
      <c r="G144" t="s">
        <v>16</v>
      </c>
      <c r="H144" t="s">
        <v>344</v>
      </c>
      <c r="I144" t="s">
        <v>386</v>
      </c>
      <c r="J144" t="s">
        <v>430</v>
      </c>
      <c r="L144" t="s">
        <v>111</v>
      </c>
      <c r="M144" t="s">
        <v>343</v>
      </c>
      <c r="N144" t="s">
        <v>282</v>
      </c>
    </row>
    <row r="145" spans="6:14" x14ac:dyDescent="0.45">
      <c r="F145" t="s">
        <v>187</v>
      </c>
      <c r="G145" t="s">
        <v>16</v>
      </c>
      <c r="H145" t="s">
        <v>344</v>
      </c>
      <c r="I145" t="s">
        <v>387</v>
      </c>
      <c r="J145" t="s">
        <v>484</v>
      </c>
      <c r="L145" t="s">
        <v>112</v>
      </c>
      <c r="M145" t="s">
        <v>345</v>
      </c>
      <c r="N145" t="s">
        <v>283</v>
      </c>
    </row>
    <row r="146" spans="6:14" x14ac:dyDescent="0.45">
      <c r="F146" t="s">
        <v>187</v>
      </c>
      <c r="G146" t="s">
        <v>16</v>
      </c>
      <c r="H146" t="s">
        <v>344</v>
      </c>
      <c r="I146" t="s">
        <v>388</v>
      </c>
      <c r="J146" t="s">
        <v>448</v>
      </c>
      <c r="L146" t="s">
        <v>113</v>
      </c>
      <c r="M146" t="s">
        <v>344</v>
      </c>
      <c r="N146" t="s">
        <v>284</v>
      </c>
    </row>
    <row r="147" spans="6:14" x14ac:dyDescent="0.45">
      <c r="F147" t="s">
        <v>187</v>
      </c>
      <c r="G147" t="s">
        <v>16</v>
      </c>
      <c r="H147" t="s">
        <v>344</v>
      </c>
      <c r="I147" t="s">
        <v>389</v>
      </c>
      <c r="J147" t="s">
        <v>430</v>
      </c>
      <c r="L147" t="s">
        <v>114</v>
      </c>
      <c r="M147" t="s">
        <v>344</v>
      </c>
      <c r="N147" t="s">
        <v>285</v>
      </c>
    </row>
    <row r="148" spans="6:14" x14ac:dyDescent="0.45">
      <c r="F148" t="s">
        <v>187</v>
      </c>
      <c r="G148" t="s">
        <v>16</v>
      </c>
      <c r="H148" t="s">
        <v>344</v>
      </c>
      <c r="I148" t="s">
        <v>390</v>
      </c>
      <c r="J148" t="s">
        <v>487</v>
      </c>
      <c r="L148" t="s">
        <v>115</v>
      </c>
      <c r="M148" t="s">
        <v>347</v>
      </c>
      <c r="N148" t="s">
        <v>286</v>
      </c>
    </row>
    <row r="149" spans="6:14" x14ac:dyDescent="0.45">
      <c r="F149" t="s">
        <v>187</v>
      </c>
      <c r="G149" t="s">
        <v>16</v>
      </c>
      <c r="H149" t="s">
        <v>344</v>
      </c>
      <c r="I149" t="s">
        <v>391</v>
      </c>
      <c r="J149" t="s">
        <v>446</v>
      </c>
      <c r="L149" t="s">
        <v>116</v>
      </c>
      <c r="M149" t="s">
        <v>346</v>
      </c>
      <c r="N149" t="s">
        <v>287</v>
      </c>
    </row>
    <row r="150" spans="6:14" x14ac:dyDescent="0.45">
      <c r="F150" t="s">
        <v>187</v>
      </c>
      <c r="G150" t="s">
        <v>16</v>
      </c>
      <c r="H150" t="s">
        <v>344</v>
      </c>
      <c r="I150" t="s">
        <v>392</v>
      </c>
      <c r="J150" t="s">
        <v>488</v>
      </c>
      <c r="L150" t="s">
        <v>863</v>
      </c>
      <c r="M150" t="s">
        <v>346</v>
      </c>
      <c r="N150" t="s">
        <v>864</v>
      </c>
    </row>
    <row r="151" spans="6:14" x14ac:dyDescent="0.45">
      <c r="F151" t="s">
        <v>187</v>
      </c>
      <c r="G151" t="s">
        <v>16</v>
      </c>
      <c r="H151" t="s">
        <v>344</v>
      </c>
      <c r="I151" t="s">
        <v>393</v>
      </c>
      <c r="J151" t="s">
        <v>449</v>
      </c>
      <c r="L151" t="s">
        <v>865</v>
      </c>
      <c r="M151" t="s">
        <v>342</v>
      </c>
      <c r="N151" t="s">
        <v>866</v>
      </c>
    </row>
    <row r="152" spans="6:14" x14ac:dyDescent="0.45">
      <c r="F152" t="s">
        <v>187</v>
      </c>
      <c r="G152" t="s">
        <v>16</v>
      </c>
      <c r="H152" t="s">
        <v>344</v>
      </c>
      <c r="I152" t="s">
        <v>394</v>
      </c>
      <c r="J152" t="s">
        <v>446</v>
      </c>
      <c r="L152" t="s">
        <v>117</v>
      </c>
      <c r="M152" t="s">
        <v>342</v>
      </c>
      <c r="N152" t="s">
        <v>288</v>
      </c>
    </row>
    <row r="153" spans="6:14" x14ac:dyDescent="0.45">
      <c r="F153" t="s">
        <v>187</v>
      </c>
      <c r="G153" t="s">
        <v>16</v>
      </c>
      <c r="H153" t="s">
        <v>344</v>
      </c>
      <c r="I153" t="s">
        <v>395</v>
      </c>
      <c r="J153" t="s">
        <v>489</v>
      </c>
      <c r="L153" t="s">
        <v>118</v>
      </c>
      <c r="M153" t="s">
        <v>345</v>
      </c>
      <c r="N153" t="s">
        <v>289</v>
      </c>
    </row>
    <row r="154" spans="6:14" x14ac:dyDescent="0.45">
      <c r="F154" t="s">
        <v>196</v>
      </c>
      <c r="G154" t="s">
        <v>25</v>
      </c>
      <c r="H154" t="s">
        <v>344</v>
      </c>
      <c r="I154" t="s">
        <v>490</v>
      </c>
      <c r="J154" t="s">
        <v>417</v>
      </c>
      <c r="L154" t="s">
        <v>119</v>
      </c>
      <c r="M154" t="s">
        <v>345</v>
      </c>
      <c r="N154" t="s">
        <v>290</v>
      </c>
    </row>
    <row r="155" spans="6:14" x14ac:dyDescent="0.45">
      <c r="F155" t="s">
        <v>196</v>
      </c>
      <c r="G155" t="s">
        <v>25</v>
      </c>
      <c r="H155" t="s">
        <v>344</v>
      </c>
      <c r="I155" t="s">
        <v>367</v>
      </c>
      <c r="J155" t="s">
        <v>491</v>
      </c>
      <c r="L155" t="s">
        <v>120</v>
      </c>
      <c r="M155" t="s">
        <v>346</v>
      </c>
      <c r="N155" t="s">
        <v>291</v>
      </c>
    </row>
    <row r="156" spans="6:14" x14ac:dyDescent="0.45">
      <c r="F156" t="s">
        <v>196</v>
      </c>
      <c r="G156" t="s">
        <v>25</v>
      </c>
      <c r="H156" t="s">
        <v>344</v>
      </c>
      <c r="I156" t="s">
        <v>375</v>
      </c>
      <c r="J156" t="s">
        <v>492</v>
      </c>
      <c r="L156" t="s">
        <v>867</v>
      </c>
      <c r="M156" t="s">
        <v>346</v>
      </c>
      <c r="N156" t="s">
        <v>868</v>
      </c>
    </row>
    <row r="157" spans="6:14" x14ac:dyDescent="0.45">
      <c r="F157" t="s">
        <v>196</v>
      </c>
      <c r="G157" t="s">
        <v>25</v>
      </c>
      <c r="H157" t="s">
        <v>344</v>
      </c>
      <c r="I157" t="s">
        <v>377</v>
      </c>
      <c r="J157" t="s">
        <v>401</v>
      </c>
      <c r="L157" t="s">
        <v>121</v>
      </c>
      <c r="M157" t="s">
        <v>346</v>
      </c>
      <c r="N157" t="s">
        <v>292</v>
      </c>
    </row>
    <row r="158" spans="6:14" x14ac:dyDescent="0.45">
      <c r="F158" t="s">
        <v>196</v>
      </c>
      <c r="G158" t="s">
        <v>25</v>
      </c>
      <c r="H158" t="s">
        <v>344</v>
      </c>
      <c r="I158" t="s">
        <v>379</v>
      </c>
      <c r="J158" t="s">
        <v>493</v>
      </c>
      <c r="L158" t="s">
        <v>122</v>
      </c>
      <c r="M158" t="s">
        <v>344</v>
      </c>
      <c r="N158" t="s">
        <v>293</v>
      </c>
    </row>
    <row r="159" spans="6:14" x14ac:dyDescent="0.45">
      <c r="F159" t="s">
        <v>196</v>
      </c>
      <c r="G159" t="s">
        <v>25</v>
      </c>
      <c r="H159" t="s">
        <v>344</v>
      </c>
      <c r="I159" t="s">
        <v>381</v>
      </c>
      <c r="J159" t="s">
        <v>491</v>
      </c>
      <c r="L159" t="s">
        <v>869</v>
      </c>
      <c r="M159" t="s">
        <v>345</v>
      </c>
      <c r="N159" t="s">
        <v>870</v>
      </c>
    </row>
    <row r="160" spans="6:14" x14ac:dyDescent="0.45">
      <c r="F160" t="s">
        <v>196</v>
      </c>
      <c r="G160" t="s">
        <v>25</v>
      </c>
      <c r="H160" t="s">
        <v>344</v>
      </c>
      <c r="I160" t="s">
        <v>382</v>
      </c>
      <c r="J160" t="s">
        <v>468</v>
      </c>
      <c r="L160" t="s">
        <v>871</v>
      </c>
      <c r="M160" t="s">
        <v>346</v>
      </c>
      <c r="N160" t="s">
        <v>872</v>
      </c>
    </row>
    <row r="161" spans="6:14" x14ac:dyDescent="0.45">
      <c r="F161" t="s">
        <v>196</v>
      </c>
      <c r="G161" t="s">
        <v>25</v>
      </c>
      <c r="H161" t="s">
        <v>344</v>
      </c>
      <c r="I161" t="s">
        <v>383</v>
      </c>
      <c r="J161" t="s">
        <v>467</v>
      </c>
      <c r="L161" t="s">
        <v>123</v>
      </c>
      <c r="M161" t="s">
        <v>344</v>
      </c>
      <c r="N161" t="s">
        <v>294</v>
      </c>
    </row>
    <row r="162" spans="6:14" x14ac:dyDescent="0.45">
      <c r="F162" t="s">
        <v>196</v>
      </c>
      <c r="G162" t="s">
        <v>25</v>
      </c>
      <c r="H162" t="s">
        <v>344</v>
      </c>
      <c r="I162" t="s">
        <v>384</v>
      </c>
      <c r="J162" t="s">
        <v>494</v>
      </c>
      <c r="L162" t="s">
        <v>124</v>
      </c>
      <c r="M162" t="s">
        <v>345</v>
      </c>
      <c r="N162" t="s">
        <v>295</v>
      </c>
    </row>
    <row r="163" spans="6:14" x14ac:dyDescent="0.45">
      <c r="F163" t="s">
        <v>196</v>
      </c>
      <c r="G163" t="s">
        <v>25</v>
      </c>
      <c r="H163" t="s">
        <v>344</v>
      </c>
      <c r="I163" t="s">
        <v>385</v>
      </c>
      <c r="J163" t="s">
        <v>495</v>
      </c>
      <c r="L163" t="s">
        <v>125</v>
      </c>
      <c r="M163" t="s">
        <v>342</v>
      </c>
      <c r="N163" t="s">
        <v>296</v>
      </c>
    </row>
    <row r="164" spans="6:14" x14ac:dyDescent="0.45">
      <c r="F164" t="s">
        <v>196</v>
      </c>
      <c r="G164" t="s">
        <v>25</v>
      </c>
      <c r="H164" t="s">
        <v>344</v>
      </c>
      <c r="I164" t="s">
        <v>386</v>
      </c>
      <c r="J164" t="s">
        <v>401</v>
      </c>
      <c r="L164" t="s">
        <v>873</v>
      </c>
      <c r="M164" t="s">
        <v>346</v>
      </c>
      <c r="N164" t="s">
        <v>874</v>
      </c>
    </row>
    <row r="165" spans="6:14" x14ac:dyDescent="0.45">
      <c r="F165" t="s">
        <v>196</v>
      </c>
      <c r="G165" t="s">
        <v>25</v>
      </c>
      <c r="H165" t="s">
        <v>344</v>
      </c>
      <c r="I165" t="s">
        <v>387</v>
      </c>
      <c r="J165" t="s">
        <v>493</v>
      </c>
      <c r="L165" t="s">
        <v>126</v>
      </c>
      <c r="M165" t="s">
        <v>342</v>
      </c>
      <c r="N165" t="s">
        <v>297</v>
      </c>
    </row>
    <row r="166" spans="6:14" x14ac:dyDescent="0.45">
      <c r="F166" t="s">
        <v>196</v>
      </c>
      <c r="G166" t="s">
        <v>25</v>
      </c>
      <c r="H166" t="s">
        <v>344</v>
      </c>
      <c r="I166" t="s">
        <v>388</v>
      </c>
      <c r="J166" t="s">
        <v>425</v>
      </c>
      <c r="L166" t="s">
        <v>127</v>
      </c>
      <c r="M166" t="s">
        <v>344</v>
      </c>
      <c r="N166" t="s">
        <v>298</v>
      </c>
    </row>
    <row r="167" spans="6:14" x14ac:dyDescent="0.45">
      <c r="F167" t="s">
        <v>196</v>
      </c>
      <c r="G167" t="s">
        <v>25</v>
      </c>
      <c r="H167" t="s">
        <v>344</v>
      </c>
      <c r="I167" t="s">
        <v>389</v>
      </c>
      <c r="J167" t="s">
        <v>425</v>
      </c>
      <c r="L167" t="s">
        <v>128</v>
      </c>
      <c r="M167" t="s">
        <v>344</v>
      </c>
      <c r="N167" t="s">
        <v>299</v>
      </c>
    </row>
    <row r="168" spans="6:14" x14ac:dyDescent="0.45">
      <c r="F168" t="s">
        <v>196</v>
      </c>
      <c r="G168" t="s">
        <v>25</v>
      </c>
      <c r="H168" t="s">
        <v>344</v>
      </c>
      <c r="I168" t="s">
        <v>390</v>
      </c>
      <c r="J168" t="s">
        <v>496</v>
      </c>
      <c r="L168" t="s">
        <v>129</v>
      </c>
      <c r="M168" t="s">
        <v>343</v>
      </c>
      <c r="N168" t="s">
        <v>300</v>
      </c>
    </row>
    <row r="169" spans="6:14" x14ac:dyDescent="0.45">
      <c r="F169" t="s">
        <v>196</v>
      </c>
      <c r="G169" t="s">
        <v>25</v>
      </c>
      <c r="H169" t="s">
        <v>344</v>
      </c>
      <c r="I169" t="s">
        <v>391</v>
      </c>
      <c r="J169" t="s">
        <v>415</v>
      </c>
      <c r="L169" t="s">
        <v>875</v>
      </c>
      <c r="M169" t="s">
        <v>342</v>
      </c>
      <c r="N169" t="s">
        <v>876</v>
      </c>
    </row>
    <row r="170" spans="6:14" x14ac:dyDescent="0.45">
      <c r="F170" t="s">
        <v>196</v>
      </c>
      <c r="G170" t="s">
        <v>25</v>
      </c>
      <c r="H170" t="s">
        <v>344</v>
      </c>
      <c r="I170" t="s">
        <v>392</v>
      </c>
      <c r="J170" t="s">
        <v>463</v>
      </c>
      <c r="L170" t="s">
        <v>130</v>
      </c>
      <c r="M170" t="s">
        <v>343</v>
      </c>
      <c r="N170" t="s">
        <v>301</v>
      </c>
    </row>
    <row r="171" spans="6:14" x14ac:dyDescent="0.45">
      <c r="F171" t="s">
        <v>196</v>
      </c>
      <c r="G171" t="s">
        <v>25</v>
      </c>
      <c r="H171" t="s">
        <v>344</v>
      </c>
      <c r="I171" t="s">
        <v>393</v>
      </c>
      <c r="J171" t="s">
        <v>408</v>
      </c>
      <c r="L171" t="s">
        <v>131</v>
      </c>
      <c r="M171" t="s">
        <v>343</v>
      </c>
      <c r="N171" t="s">
        <v>302</v>
      </c>
    </row>
    <row r="172" spans="6:14" x14ac:dyDescent="0.45">
      <c r="F172" t="s">
        <v>196</v>
      </c>
      <c r="G172" t="s">
        <v>25</v>
      </c>
      <c r="H172" t="s">
        <v>344</v>
      </c>
      <c r="I172" t="s">
        <v>394</v>
      </c>
      <c r="J172" t="s">
        <v>480</v>
      </c>
      <c r="L172" t="s">
        <v>877</v>
      </c>
      <c r="M172" t="s">
        <v>346</v>
      </c>
      <c r="N172" t="s">
        <v>878</v>
      </c>
    </row>
    <row r="173" spans="6:14" x14ac:dyDescent="0.45">
      <c r="F173" t="s">
        <v>196</v>
      </c>
      <c r="G173" t="s">
        <v>25</v>
      </c>
      <c r="H173" t="s">
        <v>344</v>
      </c>
      <c r="I173" t="s">
        <v>395</v>
      </c>
      <c r="J173" t="s">
        <v>407</v>
      </c>
      <c r="L173" t="s">
        <v>132</v>
      </c>
      <c r="M173" t="s">
        <v>346</v>
      </c>
      <c r="N173" t="s">
        <v>303</v>
      </c>
    </row>
    <row r="174" spans="6:14" x14ac:dyDescent="0.45">
      <c r="F174" t="s">
        <v>196</v>
      </c>
      <c r="G174" t="s">
        <v>25</v>
      </c>
      <c r="H174" t="s">
        <v>344</v>
      </c>
      <c r="I174" t="s">
        <v>396</v>
      </c>
      <c r="J174" t="s">
        <v>467</v>
      </c>
      <c r="L174" t="s">
        <v>133</v>
      </c>
      <c r="M174" t="s">
        <v>343</v>
      </c>
      <c r="N174" t="s">
        <v>304</v>
      </c>
    </row>
    <row r="175" spans="6:14" x14ac:dyDescent="0.45">
      <c r="F175" t="s">
        <v>196</v>
      </c>
      <c r="G175" t="s">
        <v>25</v>
      </c>
      <c r="H175" t="s">
        <v>344</v>
      </c>
      <c r="I175" t="s">
        <v>397</v>
      </c>
      <c r="J175" t="s">
        <v>467</v>
      </c>
      <c r="L175" t="s">
        <v>134</v>
      </c>
      <c r="M175" t="s">
        <v>345</v>
      </c>
      <c r="N175" t="s">
        <v>305</v>
      </c>
    </row>
    <row r="176" spans="6:14" x14ac:dyDescent="0.45">
      <c r="F176" t="s">
        <v>207</v>
      </c>
      <c r="G176" t="s">
        <v>36</v>
      </c>
      <c r="H176" t="s">
        <v>344</v>
      </c>
      <c r="I176" t="s">
        <v>379</v>
      </c>
      <c r="J176" t="s">
        <v>409</v>
      </c>
      <c r="L176" t="s">
        <v>879</v>
      </c>
      <c r="M176" t="s">
        <v>344</v>
      </c>
      <c r="N176" t="s">
        <v>880</v>
      </c>
    </row>
    <row r="177" spans="6:14" x14ac:dyDescent="0.45">
      <c r="F177" t="s">
        <v>207</v>
      </c>
      <c r="G177" t="s">
        <v>36</v>
      </c>
      <c r="H177" t="s">
        <v>344</v>
      </c>
      <c r="I177" t="s">
        <v>380</v>
      </c>
      <c r="J177" t="s">
        <v>440</v>
      </c>
      <c r="L177" t="s">
        <v>881</v>
      </c>
      <c r="M177" t="s">
        <v>343</v>
      </c>
      <c r="N177" t="s">
        <v>882</v>
      </c>
    </row>
    <row r="178" spans="6:14" x14ac:dyDescent="0.45">
      <c r="F178" t="s">
        <v>207</v>
      </c>
      <c r="G178" t="s">
        <v>36</v>
      </c>
      <c r="H178" t="s">
        <v>344</v>
      </c>
      <c r="I178" t="s">
        <v>381</v>
      </c>
      <c r="J178" t="s">
        <v>497</v>
      </c>
      <c r="L178" t="s">
        <v>135</v>
      </c>
      <c r="M178" t="s">
        <v>344</v>
      </c>
      <c r="N178" t="s">
        <v>306</v>
      </c>
    </row>
    <row r="179" spans="6:14" x14ac:dyDescent="0.45">
      <c r="F179" t="s">
        <v>207</v>
      </c>
      <c r="G179" t="s">
        <v>36</v>
      </c>
      <c r="H179" t="s">
        <v>344</v>
      </c>
      <c r="I179" t="s">
        <v>382</v>
      </c>
      <c r="J179" t="s">
        <v>497</v>
      </c>
      <c r="L179" t="s">
        <v>136</v>
      </c>
      <c r="M179" t="s">
        <v>343</v>
      </c>
      <c r="N179" t="s">
        <v>307</v>
      </c>
    </row>
    <row r="180" spans="6:14" x14ac:dyDescent="0.45">
      <c r="F180" t="s">
        <v>207</v>
      </c>
      <c r="G180" t="s">
        <v>36</v>
      </c>
      <c r="H180" t="s">
        <v>344</v>
      </c>
      <c r="I180" t="s">
        <v>383</v>
      </c>
      <c r="J180" t="s">
        <v>401</v>
      </c>
      <c r="L180" t="s">
        <v>137</v>
      </c>
      <c r="M180" t="s">
        <v>343</v>
      </c>
      <c r="N180" t="s">
        <v>883</v>
      </c>
    </row>
    <row r="181" spans="6:14" x14ac:dyDescent="0.45">
      <c r="F181" t="s">
        <v>207</v>
      </c>
      <c r="G181" t="s">
        <v>36</v>
      </c>
      <c r="H181" t="s">
        <v>344</v>
      </c>
      <c r="I181" t="s">
        <v>384</v>
      </c>
      <c r="J181" t="s">
        <v>498</v>
      </c>
      <c r="L181" t="s">
        <v>138</v>
      </c>
      <c r="M181" t="s">
        <v>345</v>
      </c>
      <c r="N181" t="s">
        <v>309</v>
      </c>
    </row>
    <row r="182" spans="6:14" x14ac:dyDescent="0.45">
      <c r="F182" t="s">
        <v>207</v>
      </c>
      <c r="G182" t="s">
        <v>36</v>
      </c>
      <c r="H182" t="s">
        <v>344</v>
      </c>
      <c r="I182" t="s">
        <v>385</v>
      </c>
      <c r="J182" t="s">
        <v>423</v>
      </c>
      <c r="L182" t="s">
        <v>139</v>
      </c>
      <c r="M182" t="s">
        <v>344</v>
      </c>
      <c r="N182" t="s">
        <v>310</v>
      </c>
    </row>
    <row r="183" spans="6:14" x14ac:dyDescent="0.45">
      <c r="F183" t="s">
        <v>207</v>
      </c>
      <c r="G183" t="s">
        <v>36</v>
      </c>
      <c r="H183" t="s">
        <v>344</v>
      </c>
      <c r="I183" t="s">
        <v>386</v>
      </c>
      <c r="J183" t="s">
        <v>495</v>
      </c>
      <c r="L183" t="s">
        <v>140</v>
      </c>
      <c r="M183" t="s">
        <v>344</v>
      </c>
      <c r="N183" t="s">
        <v>311</v>
      </c>
    </row>
    <row r="184" spans="6:14" x14ac:dyDescent="0.45">
      <c r="F184" t="s">
        <v>207</v>
      </c>
      <c r="G184" t="s">
        <v>36</v>
      </c>
      <c r="H184" t="s">
        <v>344</v>
      </c>
      <c r="I184" t="s">
        <v>387</v>
      </c>
      <c r="J184" t="s">
        <v>468</v>
      </c>
      <c r="L184" t="s">
        <v>141</v>
      </c>
      <c r="M184" t="s">
        <v>344</v>
      </c>
      <c r="N184" t="s">
        <v>312</v>
      </c>
    </row>
    <row r="185" spans="6:14" x14ac:dyDescent="0.45">
      <c r="F185" t="s">
        <v>207</v>
      </c>
      <c r="G185" t="s">
        <v>36</v>
      </c>
      <c r="H185" t="s">
        <v>344</v>
      </c>
      <c r="I185" t="s">
        <v>388</v>
      </c>
      <c r="J185" t="s">
        <v>499</v>
      </c>
      <c r="L185" t="s">
        <v>142</v>
      </c>
      <c r="M185" t="s">
        <v>343</v>
      </c>
      <c r="N185" t="s">
        <v>313</v>
      </c>
    </row>
    <row r="186" spans="6:14" x14ac:dyDescent="0.45">
      <c r="F186" t="s">
        <v>207</v>
      </c>
      <c r="G186" t="s">
        <v>36</v>
      </c>
      <c r="H186" t="s">
        <v>344</v>
      </c>
      <c r="I186" t="s">
        <v>389</v>
      </c>
      <c r="J186" t="s">
        <v>500</v>
      </c>
      <c r="L186" t="s">
        <v>884</v>
      </c>
      <c r="M186" t="s">
        <v>345</v>
      </c>
      <c r="N186" t="s">
        <v>885</v>
      </c>
    </row>
    <row r="187" spans="6:14" x14ac:dyDescent="0.45">
      <c r="F187" t="s">
        <v>207</v>
      </c>
      <c r="G187" t="s">
        <v>36</v>
      </c>
      <c r="H187" t="s">
        <v>344</v>
      </c>
      <c r="I187" t="s">
        <v>390</v>
      </c>
      <c r="J187" t="s">
        <v>480</v>
      </c>
      <c r="L187" t="s">
        <v>143</v>
      </c>
      <c r="M187" t="s">
        <v>343</v>
      </c>
      <c r="N187" t="s">
        <v>314</v>
      </c>
    </row>
    <row r="188" spans="6:14" x14ac:dyDescent="0.45">
      <c r="F188" t="s">
        <v>207</v>
      </c>
      <c r="G188" t="s">
        <v>36</v>
      </c>
      <c r="H188" t="s">
        <v>344</v>
      </c>
      <c r="I188" t="s">
        <v>391</v>
      </c>
      <c r="J188" t="s">
        <v>494</v>
      </c>
      <c r="L188" t="s">
        <v>144</v>
      </c>
      <c r="M188" t="s">
        <v>342</v>
      </c>
      <c r="N188" t="s">
        <v>315</v>
      </c>
    </row>
    <row r="189" spans="6:14" x14ac:dyDescent="0.45">
      <c r="F189" t="s">
        <v>207</v>
      </c>
      <c r="G189" t="s">
        <v>36</v>
      </c>
      <c r="H189" t="s">
        <v>344</v>
      </c>
      <c r="I189" t="s">
        <v>392</v>
      </c>
      <c r="J189" t="s">
        <v>501</v>
      </c>
      <c r="L189" t="s">
        <v>886</v>
      </c>
      <c r="M189" t="s">
        <v>345</v>
      </c>
      <c r="N189" t="s">
        <v>887</v>
      </c>
    </row>
    <row r="190" spans="6:14" x14ac:dyDescent="0.45">
      <c r="F190" t="s">
        <v>207</v>
      </c>
      <c r="G190" t="s">
        <v>36</v>
      </c>
      <c r="H190" t="s">
        <v>344</v>
      </c>
      <c r="I190" t="s">
        <v>393</v>
      </c>
      <c r="J190" t="s">
        <v>463</v>
      </c>
      <c r="L190" t="s">
        <v>145</v>
      </c>
      <c r="M190" t="s">
        <v>343</v>
      </c>
      <c r="N190" t="s">
        <v>316</v>
      </c>
    </row>
    <row r="191" spans="6:14" x14ac:dyDescent="0.45">
      <c r="F191" t="s">
        <v>207</v>
      </c>
      <c r="G191" t="s">
        <v>36</v>
      </c>
      <c r="H191" t="s">
        <v>344</v>
      </c>
      <c r="I191" t="s">
        <v>394</v>
      </c>
      <c r="J191" t="s">
        <v>419</v>
      </c>
      <c r="L191" t="s">
        <v>146</v>
      </c>
      <c r="M191" t="s">
        <v>343</v>
      </c>
      <c r="N191" t="s">
        <v>317</v>
      </c>
    </row>
    <row r="192" spans="6:14" x14ac:dyDescent="0.45">
      <c r="F192" t="s">
        <v>207</v>
      </c>
      <c r="G192" t="s">
        <v>36</v>
      </c>
      <c r="H192" t="s">
        <v>344</v>
      </c>
      <c r="I192" t="s">
        <v>395</v>
      </c>
      <c r="J192" t="s">
        <v>401</v>
      </c>
      <c r="L192" t="s">
        <v>147</v>
      </c>
      <c r="M192" t="s">
        <v>346</v>
      </c>
      <c r="N192" t="s">
        <v>318</v>
      </c>
    </row>
    <row r="193" spans="6:14" x14ac:dyDescent="0.45">
      <c r="F193" t="s">
        <v>207</v>
      </c>
      <c r="G193" t="s">
        <v>36</v>
      </c>
      <c r="H193" t="s">
        <v>344</v>
      </c>
      <c r="I193" t="s">
        <v>396</v>
      </c>
      <c r="J193" t="s">
        <v>435</v>
      </c>
      <c r="L193" t="s">
        <v>148</v>
      </c>
      <c r="M193" t="s">
        <v>344</v>
      </c>
      <c r="N193" t="s">
        <v>319</v>
      </c>
    </row>
    <row r="194" spans="6:14" x14ac:dyDescent="0.45">
      <c r="F194" t="s">
        <v>207</v>
      </c>
      <c r="G194" t="s">
        <v>36</v>
      </c>
      <c r="H194" t="s">
        <v>344</v>
      </c>
      <c r="I194" t="s">
        <v>397</v>
      </c>
      <c r="J194" t="s">
        <v>423</v>
      </c>
      <c r="L194" t="s">
        <v>149</v>
      </c>
      <c r="M194" t="s">
        <v>344</v>
      </c>
      <c r="N194" t="s">
        <v>320</v>
      </c>
    </row>
    <row r="195" spans="6:14" x14ac:dyDescent="0.45">
      <c r="F195" t="s">
        <v>207</v>
      </c>
      <c r="G195" t="s">
        <v>36</v>
      </c>
      <c r="H195" t="s">
        <v>344</v>
      </c>
      <c r="I195" t="s">
        <v>398</v>
      </c>
      <c r="J195" t="s">
        <v>502</v>
      </c>
      <c r="L195" t="s">
        <v>150</v>
      </c>
      <c r="M195" t="s">
        <v>346</v>
      </c>
      <c r="N195" t="s">
        <v>321</v>
      </c>
    </row>
    <row r="196" spans="6:14" x14ac:dyDescent="0.45">
      <c r="F196" t="s">
        <v>208</v>
      </c>
      <c r="G196" t="s">
        <v>37</v>
      </c>
      <c r="H196" t="s">
        <v>344</v>
      </c>
      <c r="I196" t="s">
        <v>367</v>
      </c>
      <c r="J196" t="s">
        <v>503</v>
      </c>
      <c r="L196" t="s">
        <v>151</v>
      </c>
      <c r="M196" t="s">
        <v>346</v>
      </c>
      <c r="N196" t="s">
        <v>322</v>
      </c>
    </row>
    <row r="197" spans="6:14" x14ac:dyDescent="0.45">
      <c r="F197" t="s">
        <v>208</v>
      </c>
      <c r="G197" t="s">
        <v>37</v>
      </c>
      <c r="H197" t="s">
        <v>344</v>
      </c>
      <c r="I197" t="s">
        <v>368</v>
      </c>
      <c r="J197" t="s">
        <v>448</v>
      </c>
      <c r="L197" t="s">
        <v>152</v>
      </c>
      <c r="M197" t="s">
        <v>345</v>
      </c>
      <c r="N197" t="s">
        <v>323</v>
      </c>
    </row>
    <row r="198" spans="6:14" x14ac:dyDescent="0.45">
      <c r="F198" t="s">
        <v>208</v>
      </c>
      <c r="G198" t="s">
        <v>37</v>
      </c>
      <c r="H198" t="s">
        <v>344</v>
      </c>
      <c r="I198" t="s">
        <v>371</v>
      </c>
      <c r="J198" t="s">
        <v>504</v>
      </c>
      <c r="L198" t="s">
        <v>153</v>
      </c>
      <c r="M198" t="s">
        <v>342</v>
      </c>
      <c r="N198" t="s">
        <v>324</v>
      </c>
    </row>
    <row r="199" spans="6:14" x14ac:dyDescent="0.45">
      <c r="F199" t="s">
        <v>208</v>
      </c>
      <c r="G199" t="s">
        <v>37</v>
      </c>
      <c r="H199" t="s">
        <v>344</v>
      </c>
      <c r="I199" t="s">
        <v>377</v>
      </c>
      <c r="J199" t="s">
        <v>448</v>
      </c>
      <c r="L199" t="s">
        <v>154</v>
      </c>
      <c r="M199" t="s">
        <v>344</v>
      </c>
      <c r="N199" t="s">
        <v>888</v>
      </c>
    </row>
    <row r="200" spans="6:14" x14ac:dyDescent="0.45">
      <c r="F200" t="s">
        <v>208</v>
      </c>
      <c r="G200" t="s">
        <v>37</v>
      </c>
      <c r="H200" t="s">
        <v>344</v>
      </c>
      <c r="I200" t="s">
        <v>379</v>
      </c>
      <c r="J200" t="s">
        <v>455</v>
      </c>
      <c r="L200" t="s">
        <v>155</v>
      </c>
      <c r="M200" t="s">
        <v>346</v>
      </c>
      <c r="N200" t="s">
        <v>326</v>
      </c>
    </row>
    <row r="201" spans="6:14" x14ac:dyDescent="0.45">
      <c r="F201" t="s">
        <v>208</v>
      </c>
      <c r="G201" t="s">
        <v>37</v>
      </c>
      <c r="H201" t="s">
        <v>344</v>
      </c>
      <c r="I201" t="s">
        <v>380</v>
      </c>
      <c r="J201" t="s">
        <v>505</v>
      </c>
      <c r="L201" t="s">
        <v>156</v>
      </c>
      <c r="M201" t="s">
        <v>343</v>
      </c>
      <c r="N201" t="s">
        <v>327</v>
      </c>
    </row>
    <row r="202" spans="6:14" x14ac:dyDescent="0.45">
      <c r="F202" t="s">
        <v>208</v>
      </c>
      <c r="G202" t="s">
        <v>37</v>
      </c>
      <c r="H202" t="s">
        <v>344</v>
      </c>
      <c r="I202" t="s">
        <v>381</v>
      </c>
      <c r="J202" t="s">
        <v>506</v>
      </c>
      <c r="L202" t="s">
        <v>157</v>
      </c>
      <c r="M202" t="s">
        <v>343</v>
      </c>
      <c r="N202" t="s">
        <v>328</v>
      </c>
    </row>
    <row r="203" spans="6:14" x14ac:dyDescent="0.45">
      <c r="F203" t="s">
        <v>208</v>
      </c>
      <c r="G203" t="s">
        <v>37</v>
      </c>
      <c r="H203" t="s">
        <v>344</v>
      </c>
      <c r="I203" t="s">
        <v>382</v>
      </c>
      <c r="J203" t="s">
        <v>459</v>
      </c>
      <c r="L203" t="s">
        <v>158</v>
      </c>
      <c r="M203" t="s">
        <v>344</v>
      </c>
      <c r="N203" t="s">
        <v>329</v>
      </c>
    </row>
    <row r="204" spans="6:14" x14ac:dyDescent="0.45">
      <c r="F204" t="s">
        <v>208</v>
      </c>
      <c r="G204" t="s">
        <v>37</v>
      </c>
      <c r="H204" t="s">
        <v>344</v>
      </c>
      <c r="I204" t="s">
        <v>383</v>
      </c>
      <c r="J204" t="s">
        <v>507</v>
      </c>
      <c r="L204" t="s">
        <v>159</v>
      </c>
      <c r="M204" t="s">
        <v>345</v>
      </c>
      <c r="N204" t="s">
        <v>330</v>
      </c>
    </row>
    <row r="205" spans="6:14" x14ac:dyDescent="0.45">
      <c r="F205" t="s">
        <v>208</v>
      </c>
      <c r="G205" t="s">
        <v>37</v>
      </c>
      <c r="H205" t="s">
        <v>344</v>
      </c>
      <c r="I205" t="s">
        <v>384</v>
      </c>
      <c r="J205" t="s">
        <v>508</v>
      </c>
      <c r="L205" t="s">
        <v>160</v>
      </c>
      <c r="M205" t="s">
        <v>348</v>
      </c>
      <c r="N205" t="s">
        <v>331</v>
      </c>
    </row>
    <row r="206" spans="6:14" x14ac:dyDescent="0.45">
      <c r="F206" t="s">
        <v>208</v>
      </c>
      <c r="G206" t="s">
        <v>37</v>
      </c>
      <c r="H206" t="s">
        <v>344</v>
      </c>
      <c r="I206" t="s">
        <v>385</v>
      </c>
      <c r="J206" t="s">
        <v>448</v>
      </c>
      <c r="L206" t="s">
        <v>161</v>
      </c>
      <c r="M206" t="s">
        <v>344</v>
      </c>
      <c r="N206" t="s">
        <v>332</v>
      </c>
    </row>
    <row r="207" spans="6:14" x14ac:dyDescent="0.45">
      <c r="F207" t="s">
        <v>208</v>
      </c>
      <c r="G207" t="s">
        <v>37</v>
      </c>
      <c r="H207" t="s">
        <v>344</v>
      </c>
      <c r="I207" t="s">
        <v>386</v>
      </c>
      <c r="J207" t="s">
        <v>460</v>
      </c>
      <c r="L207" t="s">
        <v>889</v>
      </c>
      <c r="M207" t="s">
        <v>345</v>
      </c>
      <c r="N207" t="s">
        <v>890</v>
      </c>
    </row>
    <row r="208" spans="6:14" x14ac:dyDescent="0.45">
      <c r="F208" t="s">
        <v>208</v>
      </c>
      <c r="G208" t="s">
        <v>37</v>
      </c>
      <c r="H208" t="s">
        <v>344</v>
      </c>
      <c r="I208" t="s">
        <v>387</v>
      </c>
      <c r="J208" t="s">
        <v>509</v>
      </c>
      <c r="L208" t="s">
        <v>162</v>
      </c>
      <c r="M208" t="s">
        <v>345</v>
      </c>
      <c r="N208" t="s">
        <v>333</v>
      </c>
    </row>
    <row r="209" spans="6:14" x14ac:dyDescent="0.45">
      <c r="F209" t="s">
        <v>208</v>
      </c>
      <c r="G209" t="s">
        <v>37</v>
      </c>
      <c r="H209" t="s">
        <v>344</v>
      </c>
      <c r="I209" t="s">
        <v>388</v>
      </c>
      <c r="J209" t="s">
        <v>484</v>
      </c>
      <c r="L209" t="s">
        <v>891</v>
      </c>
      <c r="M209" t="s">
        <v>345</v>
      </c>
      <c r="N209" t="s">
        <v>892</v>
      </c>
    </row>
    <row r="210" spans="6:14" x14ac:dyDescent="0.45">
      <c r="F210" t="s">
        <v>208</v>
      </c>
      <c r="G210" t="s">
        <v>37</v>
      </c>
      <c r="H210" t="s">
        <v>344</v>
      </c>
      <c r="I210" t="s">
        <v>389</v>
      </c>
      <c r="J210" t="s">
        <v>510</v>
      </c>
      <c r="L210" t="s">
        <v>893</v>
      </c>
      <c r="M210" t="s">
        <v>345</v>
      </c>
      <c r="N210" t="s">
        <v>894</v>
      </c>
    </row>
    <row r="211" spans="6:14" x14ac:dyDescent="0.45">
      <c r="F211" t="s">
        <v>208</v>
      </c>
      <c r="G211" t="s">
        <v>37</v>
      </c>
      <c r="H211" t="s">
        <v>344</v>
      </c>
      <c r="I211" t="s">
        <v>390</v>
      </c>
      <c r="J211" t="s">
        <v>510</v>
      </c>
      <c r="L211" t="s">
        <v>163</v>
      </c>
      <c r="M211" t="s">
        <v>346</v>
      </c>
      <c r="N211" t="s">
        <v>334</v>
      </c>
    </row>
    <row r="212" spans="6:14" x14ac:dyDescent="0.45">
      <c r="F212" t="s">
        <v>208</v>
      </c>
      <c r="G212" t="s">
        <v>37</v>
      </c>
      <c r="H212" t="s">
        <v>344</v>
      </c>
      <c r="I212" t="s">
        <v>391</v>
      </c>
      <c r="J212" t="s">
        <v>488</v>
      </c>
      <c r="L212" t="s">
        <v>164</v>
      </c>
      <c r="M212" t="s">
        <v>346</v>
      </c>
      <c r="N212" t="s">
        <v>335</v>
      </c>
    </row>
    <row r="213" spans="6:14" x14ac:dyDescent="0.45">
      <c r="F213" t="s">
        <v>208</v>
      </c>
      <c r="G213" t="s">
        <v>37</v>
      </c>
      <c r="H213" t="s">
        <v>344</v>
      </c>
      <c r="I213" t="s">
        <v>392</v>
      </c>
      <c r="J213" t="s">
        <v>451</v>
      </c>
      <c r="L213" t="s">
        <v>165</v>
      </c>
      <c r="M213" t="s">
        <v>346</v>
      </c>
      <c r="N213" t="s">
        <v>336</v>
      </c>
    </row>
    <row r="214" spans="6:14" x14ac:dyDescent="0.45">
      <c r="F214" t="s">
        <v>208</v>
      </c>
      <c r="G214" t="s">
        <v>37</v>
      </c>
      <c r="H214" t="s">
        <v>344</v>
      </c>
      <c r="I214" t="s">
        <v>393</v>
      </c>
      <c r="J214" t="s">
        <v>511</v>
      </c>
      <c r="L214" t="s">
        <v>166</v>
      </c>
      <c r="M214" t="s">
        <v>344</v>
      </c>
      <c r="N214" t="s">
        <v>337</v>
      </c>
    </row>
    <row r="215" spans="6:14" x14ac:dyDescent="0.45">
      <c r="F215" t="s">
        <v>208</v>
      </c>
      <c r="G215" t="s">
        <v>37</v>
      </c>
      <c r="H215" t="s">
        <v>344</v>
      </c>
      <c r="I215" t="s">
        <v>394</v>
      </c>
      <c r="J215" t="s">
        <v>446</v>
      </c>
      <c r="L215" t="s">
        <v>167</v>
      </c>
      <c r="M215" t="s">
        <v>342</v>
      </c>
      <c r="N215" t="s">
        <v>338</v>
      </c>
    </row>
    <row r="216" spans="6:14" x14ac:dyDescent="0.45">
      <c r="F216" t="s">
        <v>208</v>
      </c>
      <c r="G216" t="s">
        <v>37</v>
      </c>
      <c r="H216" t="s">
        <v>344</v>
      </c>
      <c r="I216" t="s">
        <v>395</v>
      </c>
      <c r="J216" t="s">
        <v>508</v>
      </c>
      <c r="L216" t="s">
        <v>168</v>
      </c>
      <c r="M216" t="s">
        <v>343</v>
      </c>
      <c r="N216" t="s">
        <v>339</v>
      </c>
    </row>
    <row r="217" spans="6:14" x14ac:dyDescent="0.45">
      <c r="F217" t="s">
        <v>208</v>
      </c>
      <c r="G217" t="s">
        <v>37</v>
      </c>
      <c r="H217" t="s">
        <v>344</v>
      </c>
      <c r="I217" t="s">
        <v>396</v>
      </c>
      <c r="J217" t="s">
        <v>508</v>
      </c>
      <c r="L217" t="s">
        <v>169</v>
      </c>
      <c r="M217" t="s">
        <v>343</v>
      </c>
      <c r="N217" t="s">
        <v>340</v>
      </c>
    </row>
    <row r="218" spans="6:14" x14ac:dyDescent="0.45">
      <c r="F218" t="s">
        <v>208</v>
      </c>
      <c r="G218" t="s">
        <v>37</v>
      </c>
      <c r="H218" t="s">
        <v>344</v>
      </c>
      <c r="I218" t="s">
        <v>397</v>
      </c>
      <c r="J218" t="s">
        <v>510</v>
      </c>
      <c r="L218" t="s">
        <v>170</v>
      </c>
      <c r="M218" t="s">
        <v>343</v>
      </c>
      <c r="N218" t="s">
        <v>341</v>
      </c>
    </row>
    <row r="219" spans="6:14" x14ac:dyDescent="0.45">
      <c r="F219" t="s">
        <v>208</v>
      </c>
      <c r="G219" t="s">
        <v>37</v>
      </c>
      <c r="H219" t="s">
        <v>344</v>
      </c>
      <c r="I219" t="s">
        <v>398</v>
      </c>
      <c r="J219" t="s">
        <v>450</v>
      </c>
    </row>
    <row r="220" spans="6:14" x14ac:dyDescent="0.45">
      <c r="F220" t="s">
        <v>209</v>
      </c>
      <c r="G220" t="s">
        <v>38</v>
      </c>
      <c r="H220" t="s">
        <v>344</v>
      </c>
      <c r="I220" t="s">
        <v>366</v>
      </c>
      <c r="J220" t="s">
        <v>436</v>
      </c>
    </row>
    <row r="221" spans="6:14" x14ac:dyDescent="0.45">
      <c r="F221" t="s">
        <v>209</v>
      </c>
      <c r="G221" t="s">
        <v>38</v>
      </c>
      <c r="H221" t="s">
        <v>344</v>
      </c>
      <c r="I221" t="s">
        <v>367</v>
      </c>
      <c r="J221" t="s">
        <v>434</v>
      </c>
    </row>
    <row r="222" spans="6:14" x14ac:dyDescent="0.45">
      <c r="F222" t="s">
        <v>209</v>
      </c>
      <c r="G222" t="s">
        <v>38</v>
      </c>
      <c r="H222" t="s">
        <v>344</v>
      </c>
      <c r="I222" t="s">
        <v>368</v>
      </c>
      <c r="J222" t="s">
        <v>454</v>
      </c>
    </row>
    <row r="223" spans="6:14" x14ac:dyDescent="0.45">
      <c r="F223" t="s">
        <v>209</v>
      </c>
      <c r="G223" t="s">
        <v>38</v>
      </c>
      <c r="H223" t="s">
        <v>344</v>
      </c>
      <c r="I223" t="s">
        <v>369</v>
      </c>
      <c r="J223" t="s">
        <v>420</v>
      </c>
    </row>
    <row r="224" spans="6:14" x14ac:dyDescent="0.45">
      <c r="F224" t="s">
        <v>209</v>
      </c>
      <c r="G224" t="s">
        <v>38</v>
      </c>
      <c r="H224" t="s">
        <v>344</v>
      </c>
      <c r="I224" t="s">
        <v>370</v>
      </c>
      <c r="J224" t="s">
        <v>483</v>
      </c>
    </row>
    <row r="225" spans="6:10" x14ac:dyDescent="0.45">
      <c r="F225" t="s">
        <v>209</v>
      </c>
      <c r="G225" t="s">
        <v>38</v>
      </c>
      <c r="H225" t="s">
        <v>344</v>
      </c>
      <c r="I225" t="s">
        <v>371</v>
      </c>
      <c r="J225" t="s">
        <v>421</v>
      </c>
    </row>
    <row r="226" spans="6:10" x14ac:dyDescent="0.45">
      <c r="F226" t="s">
        <v>209</v>
      </c>
      <c r="G226" t="s">
        <v>38</v>
      </c>
      <c r="H226" t="s">
        <v>344</v>
      </c>
      <c r="I226" t="s">
        <v>372</v>
      </c>
      <c r="J226" t="s">
        <v>512</v>
      </c>
    </row>
    <row r="227" spans="6:10" x14ac:dyDescent="0.45">
      <c r="F227" t="s">
        <v>209</v>
      </c>
      <c r="G227" t="s">
        <v>38</v>
      </c>
      <c r="H227" t="s">
        <v>344</v>
      </c>
      <c r="I227" t="s">
        <v>373</v>
      </c>
      <c r="J227" t="s">
        <v>485</v>
      </c>
    </row>
    <row r="228" spans="6:10" x14ac:dyDescent="0.45">
      <c r="F228" t="s">
        <v>209</v>
      </c>
      <c r="G228" t="s">
        <v>38</v>
      </c>
      <c r="H228" t="s">
        <v>344</v>
      </c>
      <c r="I228" t="s">
        <v>374</v>
      </c>
      <c r="J228" t="s">
        <v>404</v>
      </c>
    </row>
    <row r="229" spans="6:10" x14ac:dyDescent="0.45">
      <c r="F229" t="s">
        <v>209</v>
      </c>
      <c r="G229" t="s">
        <v>38</v>
      </c>
      <c r="H229" t="s">
        <v>344</v>
      </c>
      <c r="I229" t="s">
        <v>375</v>
      </c>
      <c r="J229" t="s">
        <v>464</v>
      </c>
    </row>
    <row r="230" spans="6:10" x14ac:dyDescent="0.45">
      <c r="F230" t="s">
        <v>209</v>
      </c>
      <c r="G230" t="s">
        <v>38</v>
      </c>
      <c r="H230" t="s">
        <v>344</v>
      </c>
      <c r="I230" t="s">
        <v>376</v>
      </c>
      <c r="J230" t="s">
        <v>432</v>
      </c>
    </row>
    <row r="231" spans="6:10" x14ac:dyDescent="0.45">
      <c r="F231" t="s">
        <v>209</v>
      </c>
      <c r="G231" t="s">
        <v>38</v>
      </c>
      <c r="H231" t="s">
        <v>344</v>
      </c>
      <c r="I231" t="s">
        <v>377</v>
      </c>
      <c r="J231" t="s">
        <v>437</v>
      </c>
    </row>
    <row r="232" spans="6:10" x14ac:dyDescent="0.45">
      <c r="F232" t="s">
        <v>209</v>
      </c>
      <c r="G232" t="s">
        <v>38</v>
      </c>
      <c r="H232" t="s">
        <v>344</v>
      </c>
      <c r="I232" t="s">
        <v>378</v>
      </c>
      <c r="J232" t="s">
        <v>437</v>
      </c>
    </row>
    <row r="233" spans="6:10" x14ac:dyDescent="0.45">
      <c r="F233" t="s">
        <v>209</v>
      </c>
      <c r="G233" t="s">
        <v>38</v>
      </c>
      <c r="H233" t="s">
        <v>344</v>
      </c>
      <c r="I233" t="s">
        <v>379</v>
      </c>
      <c r="J233" t="s">
        <v>442</v>
      </c>
    </row>
    <row r="234" spans="6:10" x14ac:dyDescent="0.45">
      <c r="F234" t="s">
        <v>209</v>
      </c>
      <c r="G234" t="s">
        <v>38</v>
      </c>
      <c r="H234" t="s">
        <v>344</v>
      </c>
      <c r="I234" t="s">
        <v>380</v>
      </c>
      <c r="J234" t="s">
        <v>401</v>
      </c>
    </row>
    <row r="235" spans="6:10" x14ac:dyDescent="0.45">
      <c r="F235" t="s">
        <v>209</v>
      </c>
      <c r="G235" t="s">
        <v>38</v>
      </c>
      <c r="H235" t="s">
        <v>344</v>
      </c>
      <c r="I235" t="s">
        <v>381</v>
      </c>
      <c r="J235" t="s">
        <v>513</v>
      </c>
    </row>
    <row r="236" spans="6:10" x14ac:dyDescent="0.45">
      <c r="F236" t="s">
        <v>209</v>
      </c>
      <c r="G236" t="s">
        <v>38</v>
      </c>
      <c r="H236" t="s">
        <v>344</v>
      </c>
      <c r="I236" t="s">
        <v>382</v>
      </c>
      <c r="J236" t="s">
        <v>419</v>
      </c>
    </row>
    <row r="237" spans="6:10" x14ac:dyDescent="0.45">
      <c r="F237" t="s">
        <v>209</v>
      </c>
      <c r="G237" t="s">
        <v>38</v>
      </c>
      <c r="H237" t="s">
        <v>344</v>
      </c>
      <c r="I237" t="s">
        <v>383</v>
      </c>
      <c r="J237" t="s">
        <v>431</v>
      </c>
    </row>
    <row r="238" spans="6:10" x14ac:dyDescent="0.45">
      <c r="F238" t="s">
        <v>209</v>
      </c>
      <c r="G238" t="s">
        <v>38</v>
      </c>
      <c r="H238" t="s">
        <v>344</v>
      </c>
      <c r="I238" t="s">
        <v>384</v>
      </c>
      <c r="J238" t="s">
        <v>441</v>
      </c>
    </row>
    <row r="239" spans="6:10" x14ac:dyDescent="0.45">
      <c r="F239" t="s">
        <v>209</v>
      </c>
      <c r="G239" t="s">
        <v>38</v>
      </c>
      <c r="H239" t="s">
        <v>344</v>
      </c>
      <c r="I239" t="s">
        <v>385</v>
      </c>
      <c r="J239" t="s">
        <v>442</v>
      </c>
    </row>
    <row r="240" spans="6:10" x14ac:dyDescent="0.45">
      <c r="F240" t="s">
        <v>209</v>
      </c>
      <c r="G240" t="s">
        <v>38</v>
      </c>
      <c r="H240" t="s">
        <v>344</v>
      </c>
      <c r="I240" t="s">
        <v>386</v>
      </c>
      <c r="J240" t="s">
        <v>402</v>
      </c>
    </row>
    <row r="241" spans="6:10" x14ac:dyDescent="0.45">
      <c r="F241" t="s">
        <v>209</v>
      </c>
      <c r="G241" t="s">
        <v>38</v>
      </c>
      <c r="H241" t="s">
        <v>344</v>
      </c>
      <c r="I241" t="s">
        <v>387</v>
      </c>
      <c r="J241" t="s">
        <v>497</v>
      </c>
    </row>
    <row r="242" spans="6:10" x14ac:dyDescent="0.45">
      <c r="F242" t="s">
        <v>209</v>
      </c>
      <c r="G242" t="s">
        <v>38</v>
      </c>
      <c r="H242" t="s">
        <v>344</v>
      </c>
      <c r="I242" t="s">
        <v>388</v>
      </c>
      <c r="J242" t="s">
        <v>423</v>
      </c>
    </row>
    <row r="243" spans="6:10" x14ac:dyDescent="0.45">
      <c r="F243" t="s">
        <v>209</v>
      </c>
      <c r="G243" t="s">
        <v>38</v>
      </c>
      <c r="H243" t="s">
        <v>344</v>
      </c>
      <c r="I243" t="s">
        <v>389</v>
      </c>
      <c r="J243" t="s">
        <v>431</v>
      </c>
    </row>
    <row r="244" spans="6:10" x14ac:dyDescent="0.45">
      <c r="F244" t="s">
        <v>209</v>
      </c>
      <c r="G244" t="s">
        <v>38</v>
      </c>
      <c r="H244" t="s">
        <v>344</v>
      </c>
      <c r="I244" t="s">
        <v>390</v>
      </c>
      <c r="J244" t="s">
        <v>401</v>
      </c>
    </row>
    <row r="245" spans="6:10" x14ac:dyDescent="0.45">
      <c r="F245" t="s">
        <v>209</v>
      </c>
      <c r="G245" t="s">
        <v>38</v>
      </c>
      <c r="H245" t="s">
        <v>344</v>
      </c>
      <c r="I245" t="s">
        <v>391</v>
      </c>
      <c r="J245" t="s">
        <v>501</v>
      </c>
    </row>
    <row r="246" spans="6:10" x14ac:dyDescent="0.45">
      <c r="F246" t="s">
        <v>209</v>
      </c>
      <c r="G246" t="s">
        <v>38</v>
      </c>
      <c r="H246" t="s">
        <v>344</v>
      </c>
      <c r="I246" t="s">
        <v>392</v>
      </c>
      <c r="J246" t="s">
        <v>435</v>
      </c>
    </row>
    <row r="247" spans="6:10" x14ac:dyDescent="0.45">
      <c r="F247" t="s">
        <v>209</v>
      </c>
      <c r="G247" t="s">
        <v>38</v>
      </c>
      <c r="H247" t="s">
        <v>344</v>
      </c>
      <c r="I247" t="s">
        <v>393</v>
      </c>
      <c r="J247" t="s">
        <v>514</v>
      </c>
    </row>
    <row r="248" spans="6:10" x14ac:dyDescent="0.45">
      <c r="F248" t="s">
        <v>209</v>
      </c>
      <c r="G248" t="s">
        <v>38</v>
      </c>
      <c r="H248" t="s">
        <v>344</v>
      </c>
      <c r="I248" t="s">
        <v>394</v>
      </c>
      <c r="J248" t="s">
        <v>502</v>
      </c>
    </row>
    <row r="249" spans="6:10" x14ac:dyDescent="0.45">
      <c r="F249" t="s">
        <v>209</v>
      </c>
      <c r="G249" t="s">
        <v>38</v>
      </c>
      <c r="H249" t="s">
        <v>344</v>
      </c>
      <c r="I249" t="s">
        <v>395</v>
      </c>
      <c r="J249" t="s">
        <v>424</v>
      </c>
    </row>
    <row r="250" spans="6:10" x14ac:dyDescent="0.45">
      <c r="F250" t="s">
        <v>211</v>
      </c>
      <c r="G250" t="s">
        <v>40</v>
      </c>
      <c r="H250" t="s">
        <v>344</v>
      </c>
      <c r="I250" t="s">
        <v>362</v>
      </c>
      <c r="J250" t="s">
        <v>508</v>
      </c>
    </row>
    <row r="251" spans="6:10" x14ac:dyDescent="0.45">
      <c r="F251" t="s">
        <v>211</v>
      </c>
      <c r="G251" t="s">
        <v>40</v>
      </c>
      <c r="H251" t="s">
        <v>344</v>
      </c>
      <c r="I251" t="s">
        <v>367</v>
      </c>
      <c r="J251" t="s">
        <v>515</v>
      </c>
    </row>
    <row r="252" spans="6:10" x14ac:dyDescent="0.45">
      <c r="F252" t="s">
        <v>211</v>
      </c>
      <c r="G252" t="s">
        <v>40</v>
      </c>
      <c r="H252" t="s">
        <v>344</v>
      </c>
      <c r="I252" t="s">
        <v>370</v>
      </c>
      <c r="J252" t="s">
        <v>516</v>
      </c>
    </row>
    <row r="253" spans="6:10" x14ac:dyDescent="0.45">
      <c r="F253" t="s">
        <v>211</v>
      </c>
      <c r="G253" t="s">
        <v>40</v>
      </c>
      <c r="H253" t="s">
        <v>344</v>
      </c>
      <c r="I253" t="s">
        <v>375</v>
      </c>
      <c r="J253" t="s">
        <v>517</v>
      </c>
    </row>
    <row r="254" spans="6:10" x14ac:dyDescent="0.45">
      <c r="F254" t="s">
        <v>211</v>
      </c>
      <c r="G254" t="s">
        <v>40</v>
      </c>
      <c r="H254" t="s">
        <v>344</v>
      </c>
      <c r="I254" t="s">
        <v>378</v>
      </c>
      <c r="J254" t="s">
        <v>487</v>
      </c>
    </row>
    <row r="255" spans="6:10" x14ac:dyDescent="0.45">
      <c r="F255" t="s">
        <v>211</v>
      </c>
      <c r="G255" t="s">
        <v>40</v>
      </c>
      <c r="H255" t="s">
        <v>344</v>
      </c>
      <c r="I255" t="s">
        <v>379</v>
      </c>
      <c r="J255" t="s">
        <v>451</v>
      </c>
    </row>
    <row r="256" spans="6:10" x14ac:dyDescent="0.45">
      <c r="F256" t="s">
        <v>211</v>
      </c>
      <c r="G256" t="s">
        <v>40</v>
      </c>
      <c r="H256" t="s">
        <v>344</v>
      </c>
      <c r="I256" t="s">
        <v>380</v>
      </c>
      <c r="J256" t="s">
        <v>449</v>
      </c>
    </row>
    <row r="257" spans="6:10" x14ac:dyDescent="0.45">
      <c r="F257" t="s">
        <v>211</v>
      </c>
      <c r="G257" t="s">
        <v>40</v>
      </c>
      <c r="H257" t="s">
        <v>344</v>
      </c>
      <c r="I257" t="s">
        <v>381</v>
      </c>
      <c r="J257" t="s">
        <v>510</v>
      </c>
    </row>
    <row r="258" spans="6:10" x14ac:dyDescent="0.45">
      <c r="F258" t="s">
        <v>211</v>
      </c>
      <c r="G258" t="s">
        <v>40</v>
      </c>
      <c r="H258" t="s">
        <v>344</v>
      </c>
      <c r="I258" t="s">
        <v>382</v>
      </c>
      <c r="J258" t="s">
        <v>508</v>
      </c>
    </row>
    <row r="259" spans="6:10" x14ac:dyDescent="0.45">
      <c r="F259" t="s">
        <v>211</v>
      </c>
      <c r="G259" t="s">
        <v>40</v>
      </c>
      <c r="H259" t="s">
        <v>344</v>
      </c>
      <c r="I259" t="s">
        <v>383</v>
      </c>
      <c r="J259" t="s">
        <v>449</v>
      </c>
    </row>
    <row r="260" spans="6:10" x14ac:dyDescent="0.45">
      <c r="F260" t="s">
        <v>211</v>
      </c>
      <c r="G260" t="s">
        <v>40</v>
      </c>
      <c r="H260" t="s">
        <v>344</v>
      </c>
      <c r="I260" t="s">
        <v>384</v>
      </c>
      <c r="J260" t="s">
        <v>506</v>
      </c>
    </row>
    <row r="261" spans="6:10" x14ac:dyDescent="0.45">
      <c r="F261" t="s">
        <v>211</v>
      </c>
      <c r="G261" t="s">
        <v>40</v>
      </c>
      <c r="H261" t="s">
        <v>344</v>
      </c>
      <c r="I261" t="s">
        <v>385</v>
      </c>
      <c r="J261" t="s">
        <v>430</v>
      </c>
    </row>
    <row r="262" spans="6:10" x14ac:dyDescent="0.45">
      <c r="F262" t="s">
        <v>211</v>
      </c>
      <c r="G262" t="s">
        <v>40</v>
      </c>
      <c r="H262" t="s">
        <v>344</v>
      </c>
      <c r="I262" t="s">
        <v>386</v>
      </c>
      <c r="J262" t="s">
        <v>518</v>
      </c>
    </row>
    <row r="263" spans="6:10" x14ac:dyDescent="0.45">
      <c r="F263" t="s">
        <v>211</v>
      </c>
      <c r="G263" t="s">
        <v>40</v>
      </c>
      <c r="H263" t="s">
        <v>344</v>
      </c>
      <c r="I263" t="s">
        <v>387</v>
      </c>
      <c r="J263" t="s">
        <v>486</v>
      </c>
    </row>
    <row r="264" spans="6:10" x14ac:dyDescent="0.45">
      <c r="F264" t="s">
        <v>211</v>
      </c>
      <c r="G264" t="s">
        <v>40</v>
      </c>
      <c r="H264" t="s">
        <v>344</v>
      </c>
      <c r="I264" t="s">
        <v>388</v>
      </c>
      <c r="J264" t="s">
        <v>519</v>
      </c>
    </row>
    <row r="265" spans="6:10" x14ac:dyDescent="0.45">
      <c r="F265" t="s">
        <v>211</v>
      </c>
      <c r="G265" t="s">
        <v>40</v>
      </c>
      <c r="H265" t="s">
        <v>344</v>
      </c>
      <c r="I265" t="s">
        <v>389</v>
      </c>
      <c r="J265" t="s">
        <v>452</v>
      </c>
    </row>
    <row r="266" spans="6:10" x14ac:dyDescent="0.45">
      <c r="F266" t="s">
        <v>211</v>
      </c>
      <c r="G266" t="s">
        <v>40</v>
      </c>
      <c r="H266" t="s">
        <v>344</v>
      </c>
      <c r="I266" t="s">
        <v>390</v>
      </c>
      <c r="J266" t="s">
        <v>512</v>
      </c>
    </row>
    <row r="267" spans="6:10" x14ac:dyDescent="0.45">
      <c r="F267" t="s">
        <v>211</v>
      </c>
      <c r="G267" t="s">
        <v>40</v>
      </c>
      <c r="H267" t="s">
        <v>344</v>
      </c>
      <c r="I267" t="s">
        <v>391</v>
      </c>
      <c r="J267" t="s">
        <v>512</v>
      </c>
    </row>
    <row r="268" spans="6:10" x14ac:dyDescent="0.45">
      <c r="F268" t="s">
        <v>211</v>
      </c>
      <c r="G268" t="s">
        <v>40</v>
      </c>
      <c r="H268" t="s">
        <v>344</v>
      </c>
      <c r="I268" t="s">
        <v>392</v>
      </c>
      <c r="J268" t="s">
        <v>438</v>
      </c>
    </row>
    <row r="269" spans="6:10" x14ac:dyDescent="0.45">
      <c r="F269" t="s">
        <v>211</v>
      </c>
      <c r="G269" t="s">
        <v>40</v>
      </c>
      <c r="H269" t="s">
        <v>344</v>
      </c>
      <c r="I269" t="s">
        <v>393</v>
      </c>
      <c r="J269" t="s">
        <v>512</v>
      </c>
    </row>
    <row r="270" spans="6:10" x14ac:dyDescent="0.45">
      <c r="F270" t="s">
        <v>211</v>
      </c>
      <c r="G270" t="s">
        <v>40</v>
      </c>
      <c r="H270" t="s">
        <v>344</v>
      </c>
      <c r="I270" t="s">
        <v>394</v>
      </c>
      <c r="J270" t="s">
        <v>456</v>
      </c>
    </row>
    <row r="271" spans="6:10" x14ac:dyDescent="0.45">
      <c r="F271" t="s">
        <v>211</v>
      </c>
      <c r="G271" t="s">
        <v>40</v>
      </c>
      <c r="H271" t="s">
        <v>344</v>
      </c>
      <c r="I271" t="s">
        <v>395</v>
      </c>
      <c r="J271" t="s">
        <v>455</v>
      </c>
    </row>
    <row r="272" spans="6:10" x14ac:dyDescent="0.45">
      <c r="F272" t="s">
        <v>211</v>
      </c>
      <c r="G272" t="s">
        <v>40</v>
      </c>
      <c r="H272" t="s">
        <v>344</v>
      </c>
      <c r="I272" t="s">
        <v>396</v>
      </c>
      <c r="J272" t="s">
        <v>485</v>
      </c>
    </row>
    <row r="273" spans="6:10" x14ac:dyDescent="0.45">
      <c r="F273" t="s">
        <v>211</v>
      </c>
      <c r="G273" t="s">
        <v>40</v>
      </c>
      <c r="H273" t="s">
        <v>344</v>
      </c>
      <c r="I273" t="s">
        <v>397</v>
      </c>
      <c r="J273" t="s">
        <v>433</v>
      </c>
    </row>
    <row r="274" spans="6:10" x14ac:dyDescent="0.45">
      <c r="F274" t="s">
        <v>211</v>
      </c>
      <c r="G274" t="s">
        <v>40</v>
      </c>
      <c r="H274" t="s">
        <v>344</v>
      </c>
      <c r="I274" t="s">
        <v>398</v>
      </c>
      <c r="J274" t="s">
        <v>432</v>
      </c>
    </row>
    <row r="275" spans="6:10" x14ac:dyDescent="0.45">
      <c r="F275" t="s">
        <v>216</v>
      </c>
      <c r="G275" t="s">
        <v>45</v>
      </c>
      <c r="H275" t="s">
        <v>344</v>
      </c>
      <c r="I275" t="s">
        <v>520</v>
      </c>
      <c r="J275" t="s">
        <v>521</v>
      </c>
    </row>
    <row r="276" spans="6:10" x14ac:dyDescent="0.45">
      <c r="F276" t="s">
        <v>216</v>
      </c>
      <c r="G276" t="s">
        <v>45</v>
      </c>
      <c r="H276" t="s">
        <v>344</v>
      </c>
      <c r="I276" t="s">
        <v>360</v>
      </c>
      <c r="J276" t="s">
        <v>427</v>
      </c>
    </row>
    <row r="277" spans="6:10" x14ac:dyDescent="0.45">
      <c r="F277" t="s">
        <v>216</v>
      </c>
      <c r="G277" t="s">
        <v>45</v>
      </c>
      <c r="H277" t="s">
        <v>344</v>
      </c>
      <c r="I277" t="s">
        <v>365</v>
      </c>
      <c r="J277" t="s">
        <v>482</v>
      </c>
    </row>
    <row r="278" spans="6:10" x14ac:dyDescent="0.45">
      <c r="F278" t="s">
        <v>216</v>
      </c>
      <c r="G278" t="s">
        <v>45</v>
      </c>
      <c r="H278" t="s">
        <v>344</v>
      </c>
      <c r="I278" t="s">
        <v>368</v>
      </c>
      <c r="J278" t="s">
        <v>465</v>
      </c>
    </row>
    <row r="279" spans="6:10" x14ac:dyDescent="0.45">
      <c r="F279" t="s">
        <v>216</v>
      </c>
      <c r="G279" t="s">
        <v>45</v>
      </c>
      <c r="H279" t="s">
        <v>344</v>
      </c>
      <c r="I279" t="s">
        <v>369</v>
      </c>
      <c r="J279" t="s">
        <v>522</v>
      </c>
    </row>
    <row r="280" spans="6:10" x14ac:dyDescent="0.45">
      <c r="F280" t="s">
        <v>216</v>
      </c>
      <c r="G280" t="s">
        <v>45</v>
      </c>
      <c r="H280" t="s">
        <v>344</v>
      </c>
      <c r="I280" t="s">
        <v>370</v>
      </c>
      <c r="J280" t="s">
        <v>465</v>
      </c>
    </row>
    <row r="281" spans="6:10" x14ac:dyDescent="0.45">
      <c r="F281" t="s">
        <v>216</v>
      </c>
      <c r="G281" t="s">
        <v>45</v>
      </c>
      <c r="H281" t="s">
        <v>344</v>
      </c>
      <c r="I281" t="s">
        <v>371</v>
      </c>
      <c r="J281" t="s">
        <v>445</v>
      </c>
    </row>
    <row r="282" spans="6:10" x14ac:dyDescent="0.45">
      <c r="F282" t="s">
        <v>216</v>
      </c>
      <c r="G282" t="s">
        <v>45</v>
      </c>
      <c r="H282" t="s">
        <v>344</v>
      </c>
      <c r="I282" t="s">
        <v>372</v>
      </c>
      <c r="J282" t="s">
        <v>523</v>
      </c>
    </row>
    <row r="283" spans="6:10" x14ac:dyDescent="0.45">
      <c r="F283" t="s">
        <v>216</v>
      </c>
      <c r="G283" t="s">
        <v>45</v>
      </c>
      <c r="H283" t="s">
        <v>344</v>
      </c>
      <c r="I283" t="s">
        <v>373</v>
      </c>
      <c r="J283" t="s">
        <v>405</v>
      </c>
    </row>
    <row r="284" spans="6:10" x14ac:dyDescent="0.45">
      <c r="F284" t="s">
        <v>216</v>
      </c>
      <c r="G284" t="s">
        <v>45</v>
      </c>
      <c r="H284" t="s">
        <v>344</v>
      </c>
      <c r="I284" t="s">
        <v>374</v>
      </c>
      <c r="J284" t="s">
        <v>467</v>
      </c>
    </row>
    <row r="285" spans="6:10" x14ac:dyDescent="0.45">
      <c r="F285" t="s">
        <v>216</v>
      </c>
      <c r="G285" t="s">
        <v>45</v>
      </c>
      <c r="H285" t="s">
        <v>344</v>
      </c>
      <c r="I285" t="s">
        <v>375</v>
      </c>
      <c r="J285" t="s">
        <v>524</v>
      </c>
    </row>
    <row r="286" spans="6:10" x14ac:dyDescent="0.45">
      <c r="F286" t="s">
        <v>216</v>
      </c>
      <c r="G286" t="s">
        <v>45</v>
      </c>
      <c r="H286" t="s">
        <v>344</v>
      </c>
      <c r="I286" t="s">
        <v>378</v>
      </c>
      <c r="J286" t="s">
        <v>502</v>
      </c>
    </row>
    <row r="287" spans="6:10" x14ac:dyDescent="0.45">
      <c r="F287" t="s">
        <v>216</v>
      </c>
      <c r="G287" t="s">
        <v>45</v>
      </c>
      <c r="H287" t="s">
        <v>344</v>
      </c>
      <c r="I287" t="s">
        <v>379</v>
      </c>
      <c r="J287" t="s">
        <v>525</v>
      </c>
    </row>
    <row r="288" spans="6:10" x14ac:dyDescent="0.45">
      <c r="F288" t="s">
        <v>216</v>
      </c>
      <c r="G288" t="s">
        <v>45</v>
      </c>
      <c r="H288" t="s">
        <v>344</v>
      </c>
      <c r="I288" t="s">
        <v>380</v>
      </c>
      <c r="J288" t="s">
        <v>424</v>
      </c>
    </row>
    <row r="289" spans="6:10" x14ac:dyDescent="0.45">
      <c r="F289" t="s">
        <v>216</v>
      </c>
      <c r="G289" t="s">
        <v>45</v>
      </c>
      <c r="H289" t="s">
        <v>344</v>
      </c>
      <c r="I289" t="s">
        <v>381</v>
      </c>
      <c r="J289" t="s">
        <v>526</v>
      </c>
    </row>
    <row r="290" spans="6:10" x14ac:dyDescent="0.45">
      <c r="F290" t="s">
        <v>216</v>
      </c>
      <c r="G290" t="s">
        <v>45</v>
      </c>
      <c r="H290" t="s">
        <v>344</v>
      </c>
      <c r="I290" t="s">
        <v>382</v>
      </c>
      <c r="J290" t="s">
        <v>524</v>
      </c>
    </row>
    <row r="291" spans="6:10" x14ac:dyDescent="0.45">
      <c r="F291" t="s">
        <v>216</v>
      </c>
      <c r="G291" t="s">
        <v>45</v>
      </c>
      <c r="H291" t="s">
        <v>344</v>
      </c>
      <c r="I291" t="s">
        <v>383</v>
      </c>
      <c r="J291" t="s">
        <v>527</v>
      </c>
    </row>
    <row r="292" spans="6:10" x14ac:dyDescent="0.45">
      <c r="F292" t="s">
        <v>216</v>
      </c>
      <c r="G292" t="s">
        <v>45</v>
      </c>
      <c r="H292" t="s">
        <v>344</v>
      </c>
      <c r="I292" t="s">
        <v>384</v>
      </c>
      <c r="J292" t="s">
        <v>528</v>
      </c>
    </row>
    <row r="293" spans="6:10" x14ac:dyDescent="0.45">
      <c r="F293" t="s">
        <v>216</v>
      </c>
      <c r="G293" t="s">
        <v>45</v>
      </c>
      <c r="H293" t="s">
        <v>344</v>
      </c>
      <c r="I293" t="s">
        <v>385</v>
      </c>
      <c r="J293" t="s">
        <v>529</v>
      </c>
    </row>
    <row r="294" spans="6:10" x14ac:dyDescent="0.45">
      <c r="F294" t="s">
        <v>216</v>
      </c>
      <c r="G294" t="s">
        <v>45</v>
      </c>
      <c r="H294" t="s">
        <v>344</v>
      </c>
      <c r="I294" t="s">
        <v>386</v>
      </c>
      <c r="J294" t="s">
        <v>465</v>
      </c>
    </row>
    <row r="295" spans="6:10" x14ac:dyDescent="0.45">
      <c r="F295" t="s">
        <v>216</v>
      </c>
      <c r="G295" t="s">
        <v>45</v>
      </c>
      <c r="H295" t="s">
        <v>344</v>
      </c>
      <c r="I295" t="s">
        <v>387</v>
      </c>
      <c r="J295" t="s">
        <v>413</v>
      </c>
    </row>
    <row r="296" spans="6:10" x14ac:dyDescent="0.45">
      <c r="F296" t="s">
        <v>216</v>
      </c>
      <c r="G296" t="s">
        <v>45</v>
      </c>
      <c r="H296" t="s">
        <v>344</v>
      </c>
      <c r="I296" t="s">
        <v>388</v>
      </c>
      <c r="J296" t="s">
        <v>412</v>
      </c>
    </row>
    <row r="297" spans="6:10" x14ac:dyDescent="0.45">
      <c r="F297" t="s">
        <v>216</v>
      </c>
      <c r="G297" t="s">
        <v>45</v>
      </c>
      <c r="H297" t="s">
        <v>344</v>
      </c>
      <c r="I297" t="s">
        <v>389</v>
      </c>
      <c r="J297" t="s">
        <v>466</v>
      </c>
    </row>
    <row r="298" spans="6:10" x14ac:dyDescent="0.45">
      <c r="F298" t="s">
        <v>216</v>
      </c>
      <c r="G298" t="s">
        <v>45</v>
      </c>
      <c r="H298" t="s">
        <v>344</v>
      </c>
      <c r="I298" t="s">
        <v>390</v>
      </c>
      <c r="J298" t="s">
        <v>412</v>
      </c>
    </row>
    <row r="299" spans="6:10" x14ac:dyDescent="0.45">
      <c r="F299" t="s">
        <v>216</v>
      </c>
      <c r="G299" t="s">
        <v>45</v>
      </c>
      <c r="H299" t="s">
        <v>344</v>
      </c>
      <c r="I299" t="s">
        <v>391</v>
      </c>
      <c r="J299" t="s">
        <v>530</v>
      </c>
    </row>
    <row r="300" spans="6:10" x14ac:dyDescent="0.45">
      <c r="F300" t="s">
        <v>216</v>
      </c>
      <c r="G300" t="s">
        <v>45</v>
      </c>
      <c r="H300" t="s">
        <v>344</v>
      </c>
      <c r="I300" t="s">
        <v>392</v>
      </c>
      <c r="J300" t="s">
        <v>531</v>
      </c>
    </row>
    <row r="301" spans="6:10" x14ac:dyDescent="0.45">
      <c r="F301" t="s">
        <v>216</v>
      </c>
      <c r="G301" t="s">
        <v>45</v>
      </c>
      <c r="H301" t="s">
        <v>344</v>
      </c>
      <c r="I301" t="s">
        <v>393</v>
      </c>
      <c r="J301" t="s">
        <v>531</v>
      </c>
    </row>
    <row r="302" spans="6:10" x14ac:dyDescent="0.45">
      <c r="F302" t="s">
        <v>216</v>
      </c>
      <c r="G302" t="s">
        <v>45</v>
      </c>
      <c r="H302" t="s">
        <v>344</v>
      </c>
      <c r="I302" t="s">
        <v>394</v>
      </c>
      <c r="J302" t="s">
        <v>468</v>
      </c>
    </row>
    <row r="303" spans="6:10" x14ac:dyDescent="0.45">
      <c r="F303" t="s">
        <v>216</v>
      </c>
      <c r="G303" t="s">
        <v>45</v>
      </c>
      <c r="H303" t="s">
        <v>344</v>
      </c>
      <c r="I303" t="s">
        <v>395</v>
      </c>
      <c r="J303" t="s">
        <v>528</v>
      </c>
    </row>
    <row r="304" spans="6:10" x14ac:dyDescent="0.45">
      <c r="F304" t="s">
        <v>216</v>
      </c>
      <c r="G304" t="s">
        <v>45</v>
      </c>
      <c r="H304" t="s">
        <v>344</v>
      </c>
      <c r="I304" t="s">
        <v>396</v>
      </c>
      <c r="J304" t="s">
        <v>491</v>
      </c>
    </row>
    <row r="305" spans="6:10" x14ac:dyDescent="0.45">
      <c r="F305" t="s">
        <v>216</v>
      </c>
      <c r="G305" t="s">
        <v>45</v>
      </c>
      <c r="H305" t="s">
        <v>344</v>
      </c>
      <c r="I305" t="s">
        <v>397</v>
      </c>
      <c r="J305" t="s">
        <v>426</v>
      </c>
    </row>
    <row r="306" spans="6:10" x14ac:dyDescent="0.45">
      <c r="F306" t="s">
        <v>216</v>
      </c>
      <c r="G306" t="s">
        <v>45</v>
      </c>
      <c r="H306" t="s">
        <v>344</v>
      </c>
      <c r="I306" t="s">
        <v>398</v>
      </c>
      <c r="J306" t="s">
        <v>492</v>
      </c>
    </row>
    <row r="307" spans="6:10" x14ac:dyDescent="0.45">
      <c r="F307" t="s">
        <v>217</v>
      </c>
      <c r="G307" t="s">
        <v>46</v>
      </c>
      <c r="H307" t="s">
        <v>344</v>
      </c>
      <c r="I307" t="s">
        <v>368</v>
      </c>
      <c r="J307" t="s">
        <v>532</v>
      </c>
    </row>
    <row r="308" spans="6:10" x14ac:dyDescent="0.45">
      <c r="F308" t="s">
        <v>217</v>
      </c>
      <c r="G308" t="s">
        <v>46</v>
      </c>
      <c r="H308" t="s">
        <v>344</v>
      </c>
      <c r="I308" t="s">
        <v>370</v>
      </c>
      <c r="J308" t="s">
        <v>409</v>
      </c>
    </row>
    <row r="309" spans="6:10" x14ac:dyDescent="0.45">
      <c r="F309" t="s">
        <v>217</v>
      </c>
      <c r="G309" t="s">
        <v>46</v>
      </c>
      <c r="H309" t="s">
        <v>344</v>
      </c>
      <c r="I309" t="s">
        <v>373</v>
      </c>
      <c r="J309" t="s">
        <v>533</v>
      </c>
    </row>
    <row r="310" spans="6:10" x14ac:dyDescent="0.45">
      <c r="F310" t="s">
        <v>217</v>
      </c>
      <c r="G310" t="s">
        <v>46</v>
      </c>
      <c r="H310" t="s">
        <v>344</v>
      </c>
      <c r="I310" t="s">
        <v>375</v>
      </c>
      <c r="J310" t="s">
        <v>530</v>
      </c>
    </row>
    <row r="311" spans="6:10" x14ac:dyDescent="0.45">
      <c r="F311" t="s">
        <v>217</v>
      </c>
      <c r="G311" t="s">
        <v>46</v>
      </c>
      <c r="H311" t="s">
        <v>344</v>
      </c>
      <c r="I311" t="s">
        <v>376</v>
      </c>
      <c r="J311" t="s">
        <v>417</v>
      </c>
    </row>
    <row r="312" spans="6:10" x14ac:dyDescent="0.45">
      <c r="F312" t="s">
        <v>217</v>
      </c>
      <c r="G312" t="s">
        <v>46</v>
      </c>
      <c r="H312" t="s">
        <v>344</v>
      </c>
      <c r="I312" t="s">
        <v>377</v>
      </c>
      <c r="J312" t="s">
        <v>530</v>
      </c>
    </row>
    <row r="313" spans="6:10" x14ac:dyDescent="0.45">
      <c r="F313" t="s">
        <v>217</v>
      </c>
      <c r="G313" t="s">
        <v>46</v>
      </c>
      <c r="H313" t="s">
        <v>344</v>
      </c>
      <c r="I313" t="s">
        <v>378</v>
      </c>
      <c r="J313" t="s">
        <v>534</v>
      </c>
    </row>
    <row r="314" spans="6:10" x14ac:dyDescent="0.45">
      <c r="F314" t="s">
        <v>217</v>
      </c>
      <c r="G314" t="s">
        <v>46</v>
      </c>
      <c r="H314" t="s">
        <v>344</v>
      </c>
      <c r="I314" t="s">
        <v>379</v>
      </c>
      <c r="J314" t="s">
        <v>426</v>
      </c>
    </row>
    <row r="315" spans="6:10" x14ac:dyDescent="0.45">
      <c r="F315" t="s">
        <v>217</v>
      </c>
      <c r="G315" t="s">
        <v>46</v>
      </c>
      <c r="H315" t="s">
        <v>344</v>
      </c>
      <c r="I315" t="s">
        <v>380</v>
      </c>
      <c r="J315" t="s">
        <v>492</v>
      </c>
    </row>
    <row r="316" spans="6:10" x14ac:dyDescent="0.45">
      <c r="F316" t="s">
        <v>217</v>
      </c>
      <c r="G316" t="s">
        <v>46</v>
      </c>
      <c r="H316" t="s">
        <v>344</v>
      </c>
      <c r="I316" t="s">
        <v>381</v>
      </c>
      <c r="J316" t="s">
        <v>407</v>
      </c>
    </row>
    <row r="317" spans="6:10" x14ac:dyDescent="0.45">
      <c r="F317" t="s">
        <v>217</v>
      </c>
      <c r="G317" t="s">
        <v>46</v>
      </c>
      <c r="H317" t="s">
        <v>344</v>
      </c>
      <c r="I317" t="s">
        <v>382</v>
      </c>
      <c r="J317" t="s">
        <v>419</v>
      </c>
    </row>
    <row r="318" spans="6:10" x14ac:dyDescent="0.45">
      <c r="F318" t="s">
        <v>217</v>
      </c>
      <c r="G318" t="s">
        <v>46</v>
      </c>
      <c r="H318" t="s">
        <v>344</v>
      </c>
      <c r="I318" t="s">
        <v>383</v>
      </c>
      <c r="J318" t="s">
        <v>514</v>
      </c>
    </row>
    <row r="319" spans="6:10" x14ac:dyDescent="0.45">
      <c r="F319" t="s">
        <v>217</v>
      </c>
      <c r="G319" t="s">
        <v>46</v>
      </c>
      <c r="H319" t="s">
        <v>344</v>
      </c>
      <c r="I319" t="s">
        <v>384</v>
      </c>
      <c r="J319" t="s">
        <v>501</v>
      </c>
    </row>
    <row r="320" spans="6:10" x14ac:dyDescent="0.45">
      <c r="F320" t="s">
        <v>217</v>
      </c>
      <c r="G320" t="s">
        <v>46</v>
      </c>
      <c r="H320" t="s">
        <v>344</v>
      </c>
      <c r="I320" t="s">
        <v>385</v>
      </c>
      <c r="J320" t="s">
        <v>482</v>
      </c>
    </row>
    <row r="321" spans="6:10" x14ac:dyDescent="0.45">
      <c r="F321" t="s">
        <v>217</v>
      </c>
      <c r="G321" t="s">
        <v>46</v>
      </c>
      <c r="H321" t="s">
        <v>344</v>
      </c>
      <c r="I321" t="s">
        <v>386</v>
      </c>
      <c r="J321" t="s">
        <v>425</v>
      </c>
    </row>
    <row r="322" spans="6:10" x14ac:dyDescent="0.45">
      <c r="F322" t="s">
        <v>217</v>
      </c>
      <c r="G322" t="s">
        <v>46</v>
      </c>
      <c r="H322" t="s">
        <v>344</v>
      </c>
      <c r="I322" t="s">
        <v>387</v>
      </c>
      <c r="J322" t="s">
        <v>494</v>
      </c>
    </row>
    <row r="323" spans="6:10" x14ac:dyDescent="0.45">
      <c r="F323" t="s">
        <v>217</v>
      </c>
      <c r="G323" t="s">
        <v>46</v>
      </c>
      <c r="H323" t="s">
        <v>344</v>
      </c>
      <c r="I323" t="s">
        <v>388</v>
      </c>
      <c r="J323" t="s">
        <v>522</v>
      </c>
    </row>
    <row r="324" spans="6:10" x14ac:dyDescent="0.45">
      <c r="F324" t="s">
        <v>217</v>
      </c>
      <c r="G324" t="s">
        <v>46</v>
      </c>
      <c r="H324" t="s">
        <v>344</v>
      </c>
      <c r="I324" t="s">
        <v>389</v>
      </c>
      <c r="J324" t="s">
        <v>405</v>
      </c>
    </row>
    <row r="325" spans="6:10" x14ac:dyDescent="0.45">
      <c r="F325" t="s">
        <v>217</v>
      </c>
      <c r="G325" t="s">
        <v>46</v>
      </c>
      <c r="H325" t="s">
        <v>344</v>
      </c>
      <c r="I325" t="s">
        <v>390</v>
      </c>
      <c r="J325" t="s">
        <v>463</v>
      </c>
    </row>
    <row r="326" spans="6:10" x14ac:dyDescent="0.45">
      <c r="F326" t="s">
        <v>217</v>
      </c>
      <c r="G326" t="s">
        <v>46</v>
      </c>
      <c r="H326" t="s">
        <v>344</v>
      </c>
      <c r="I326" t="s">
        <v>391</v>
      </c>
      <c r="J326" t="s">
        <v>419</v>
      </c>
    </row>
    <row r="327" spans="6:10" x14ac:dyDescent="0.45">
      <c r="F327" t="s">
        <v>217</v>
      </c>
      <c r="G327" t="s">
        <v>46</v>
      </c>
      <c r="H327" t="s">
        <v>344</v>
      </c>
      <c r="I327" t="s">
        <v>392</v>
      </c>
      <c r="J327" t="s">
        <v>439</v>
      </c>
    </row>
    <row r="328" spans="6:10" x14ac:dyDescent="0.45">
      <c r="F328" t="s">
        <v>217</v>
      </c>
      <c r="G328" t="s">
        <v>46</v>
      </c>
      <c r="H328" t="s">
        <v>344</v>
      </c>
      <c r="I328" t="s">
        <v>393</v>
      </c>
      <c r="J328" t="s">
        <v>440</v>
      </c>
    </row>
    <row r="329" spans="6:10" x14ac:dyDescent="0.45">
      <c r="F329" t="s">
        <v>217</v>
      </c>
      <c r="G329" t="s">
        <v>46</v>
      </c>
      <c r="H329" t="s">
        <v>344</v>
      </c>
      <c r="I329" t="s">
        <v>394</v>
      </c>
      <c r="J329" t="s">
        <v>431</v>
      </c>
    </row>
    <row r="330" spans="6:10" x14ac:dyDescent="0.45">
      <c r="F330" t="s">
        <v>217</v>
      </c>
      <c r="G330" t="s">
        <v>46</v>
      </c>
      <c r="H330" t="s">
        <v>344</v>
      </c>
      <c r="I330" t="s">
        <v>395</v>
      </c>
      <c r="J330" t="s">
        <v>443</v>
      </c>
    </row>
    <row r="331" spans="6:10" x14ac:dyDescent="0.45">
      <c r="F331" t="s">
        <v>217</v>
      </c>
      <c r="G331" t="s">
        <v>46</v>
      </c>
      <c r="H331" t="s">
        <v>344</v>
      </c>
      <c r="I331" t="s">
        <v>396</v>
      </c>
      <c r="J331" t="s">
        <v>502</v>
      </c>
    </row>
    <row r="332" spans="6:10" x14ac:dyDescent="0.45">
      <c r="F332" t="s">
        <v>217</v>
      </c>
      <c r="G332" t="s">
        <v>46</v>
      </c>
      <c r="H332" t="s">
        <v>344</v>
      </c>
      <c r="I332" t="s">
        <v>397</v>
      </c>
      <c r="J332" t="s">
        <v>496</v>
      </c>
    </row>
    <row r="333" spans="6:10" x14ac:dyDescent="0.45">
      <c r="F333" t="s">
        <v>217</v>
      </c>
      <c r="G333" t="s">
        <v>46</v>
      </c>
      <c r="H333" t="s">
        <v>344</v>
      </c>
      <c r="I333" t="s">
        <v>398</v>
      </c>
      <c r="J333" t="s">
        <v>443</v>
      </c>
    </row>
    <row r="334" spans="6:10" x14ac:dyDescent="0.45">
      <c r="F334" t="s">
        <v>219</v>
      </c>
      <c r="G334" t="s">
        <v>48</v>
      </c>
      <c r="H334" t="s">
        <v>344</v>
      </c>
      <c r="I334" t="s">
        <v>362</v>
      </c>
      <c r="J334" t="s">
        <v>535</v>
      </c>
    </row>
    <row r="335" spans="6:10" x14ac:dyDescent="0.45">
      <c r="F335" t="s">
        <v>219</v>
      </c>
      <c r="G335" t="s">
        <v>48</v>
      </c>
      <c r="H335" t="s">
        <v>344</v>
      </c>
      <c r="I335" t="s">
        <v>366</v>
      </c>
      <c r="J335" t="s">
        <v>536</v>
      </c>
    </row>
    <row r="336" spans="6:10" x14ac:dyDescent="0.45">
      <c r="F336" t="s">
        <v>219</v>
      </c>
      <c r="G336" t="s">
        <v>48</v>
      </c>
      <c r="H336" t="s">
        <v>344</v>
      </c>
      <c r="I336" t="s">
        <v>370</v>
      </c>
      <c r="J336" t="s">
        <v>537</v>
      </c>
    </row>
    <row r="337" spans="6:10" x14ac:dyDescent="0.45">
      <c r="F337" t="s">
        <v>219</v>
      </c>
      <c r="G337" t="s">
        <v>48</v>
      </c>
      <c r="H337" t="s">
        <v>344</v>
      </c>
      <c r="I337" t="s">
        <v>375</v>
      </c>
      <c r="J337" t="s">
        <v>430</v>
      </c>
    </row>
    <row r="338" spans="6:10" x14ac:dyDescent="0.45">
      <c r="F338" t="s">
        <v>219</v>
      </c>
      <c r="G338" t="s">
        <v>48</v>
      </c>
      <c r="H338" t="s">
        <v>344</v>
      </c>
      <c r="I338" t="s">
        <v>378</v>
      </c>
      <c r="J338" t="s">
        <v>456</v>
      </c>
    </row>
    <row r="339" spans="6:10" x14ac:dyDescent="0.45">
      <c r="F339" t="s">
        <v>219</v>
      </c>
      <c r="G339" t="s">
        <v>48</v>
      </c>
      <c r="H339" t="s">
        <v>344</v>
      </c>
      <c r="I339" t="s">
        <v>379</v>
      </c>
      <c r="J339" t="s">
        <v>429</v>
      </c>
    </row>
    <row r="340" spans="6:10" x14ac:dyDescent="0.45">
      <c r="F340" t="s">
        <v>219</v>
      </c>
      <c r="G340" t="s">
        <v>48</v>
      </c>
      <c r="H340" t="s">
        <v>344</v>
      </c>
      <c r="I340" t="s">
        <v>380</v>
      </c>
      <c r="J340" t="s">
        <v>457</v>
      </c>
    </row>
    <row r="341" spans="6:10" x14ac:dyDescent="0.45">
      <c r="F341" t="s">
        <v>219</v>
      </c>
      <c r="G341" t="s">
        <v>48</v>
      </c>
      <c r="H341" t="s">
        <v>344</v>
      </c>
      <c r="I341" t="s">
        <v>381</v>
      </c>
      <c r="J341" t="s">
        <v>421</v>
      </c>
    </row>
    <row r="342" spans="6:10" x14ac:dyDescent="0.45">
      <c r="F342" t="s">
        <v>219</v>
      </c>
      <c r="G342" t="s">
        <v>48</v>
      </c>
      <c r="H342" t="s">
        <v>344</v>
      </c>
      <c r="I342" t="s">
        <v>382</v>
      </c>
      <c r="J342" t="s">
        <v>485</v>
      </c>
    </row>
    <row r="343" spans="6:10" x14ac:dyDescent="0.45">
      <c r="F343" t="s">
        <v>219</v>
      </c>
      <c r="G343" t="s">
        <v>48</v>
      </c>
      <c r="H343" t="s">
        <v>344</v>
      </c>
      <c r="I343" t="s">
        <v>383</v>
      </c>
      <c r="J343" t="s">
        <v>486</v>
      </c>
    </row>
    <row r="344" spans="6:10" x14ac:dyDescent="0.45">
      <c r="F344" t="s">
        <v>219</v>
      </c>
      <c r="G344" t="s">
        <v>48</v>
      </c>
      <c r="H344" t="s">
        <v>344</v>
      </c>
      <c r="I344" t="s">
        <v>384</v>
      </c>
      <c r="J344" t="s">
        <v>455</v>
      </c>
    </row>
    <row r="345" spans="6:10" x14ac:dyDescent="0.45">
      <c r="F345" t="s">
        <v>219</v>
      </c>
      <c r="G345" t="s">
        <v>48</v>
      </c>
      <c r="H345" t="s">
        <v>344</v>
      </c>
      <c r="I345" t="s">
        <v>385</v>
      </c>
      <c r="J345" t="s">
        <v>456</v>
      </c>
    </row>
    <row r="346" spans="6:10" x14ac:dyDescent="0.45">
      <c r="F346" t="s">
        <v>219</v>
      </c>
      <c r="G346" t="s">
        <v>48</v>
      </c>
      <c r="H346" t="s">
        <v>344</v>
      </c>
      <c r="I346" t="s">
        <v>386</v>
      </c>
      <c r="J346" t="s">
        <v>457</v>
      </c>
    </row>
    <row r="347" spans="6:10" x14ac:dyDescent="0.45">
      <c r="F347" t="s">
        <v>219</v>
      </c>
      <c r="G347" t="s">
        <v>48</v>
      </c>
      <c r="H347" t="s">
        <v>344</v>
      </c>
      <c r="I347" t="s">
        <v>387</v>
      </c>
      <c r="J347" t="s">
        <v>538</v>
      </c>
    </row>
    <row r="348" spans="6:10" x14ac:dyDescent="0.45">
      <c r="F348" t="s">
        <v>219</v>
      </c>
      <c r="G348" t="s">
        <v>48</v>
      </c>
      <c r="H348" t="s">
        <v>344</v>
      </c>
      <c r="I348" t="s">
        <v>388</v>
      </c>
      <c r="J348" t="s">
        <v>430</v>
      </c>
    </row>
    <row r="349" spans="6:10" x14ac:dyDescent="0.45">
      <c r="F349" t="s">
        <v>219</v>
      </c>
      <c r="G349" t="s">
        <v>48</v>
      </c>
      <c r="H349" t="s">
        <v>344</v>
      </c>
      <c r="I349" t="s">
        <v>389</v>
      </c>
      <c r="J349" t="s">
        <v>447</v>
      </c>
    </row>
    <row r="350" spans="6:10" x14ac:dyDescent="0.45">
      <c r="F350" t="s">
        <v>219</v>
      </c>
      <c r="G350" t="s">
        <v>48</v>
      </c>
      <c r="H350" t="s">
        <v>344</v>
      </c>
      <c r="I350" t="s">
        <v>390</v>
      </c>
      <c r="J350" t="s">
        <v>538</v>
      </c>
    </row>
    <row r="351" spans="6:10" x14ac:dyDescent="0.45">
      <c r="F351" t="s">
        <v>219</v>
      </c>
      <c r="G351" t="s">
        <v>48</v>
      </c>
      <c r="H351" t="s">
        <v>344</v>
      </c>
      <c r="I351" t="s">
        <v>391</v>
      </c>
      <c r="J351" t="s">
        <v>538</v>
      </c>
    </row>
    <row r="352" spans="6:10" x14ac:dyDescent="0.45">
      <c r="F352" t="s">
        <v>219</v>
      </c>
      <c r="G352" t="s">
        <v>48</v>
      </c>
      <c r="H352" t="s">
        <v>344</v>
      </c>
      <c r="I352" t="s">
        <v>392</v>
      </c>
      <c r="J352" t="s">
        <v>458</v>
      </c>
    </row>
    <row r="353" spans="6:10" x14ac:dyDescent="0.45">
      <c r="F353" t="s">
        <v>219</v>
      </c>
      <c r="G353" t="s">
        <v>48</v>
      </c>
      <c r="H353" t="s">
        <v>344</v>
      </c>
      <c r="I353" t="s">
        <v>393</v>
      </c>
      <c r="J353" t="s">
        <v>518</v>
      </c>
    </row>
    <row r="354" spans="6:10" x14ac:dyDescent="0.45">
      <c r="F354" t="s">
        <v>219</v>
      </c>
      <c r="G354" t="s">
        <v>48</v>
      </c>
      <c r="H354" t="s">
        <v>344</v>
      </c>
      <c r="I354" t="s">
        <v>394</v>
      </c>
      <c r="J354" t="s">
        <v>456</v>
      </c>
    </row>
    <row r="355" spans="6:10" x14ac:dyDescent="0.45">
      <c r="F355" t="s">
        <v>219</v>
      </c>
      <c r="G355" t="s">
        <v>48</v>
      </c>
      <c r="H355" t="s">
        <v>344</v>
      </c>
      <c r="I355" t="s">
        <v>395</v>
      </c>
      <c r="J355" t="s">
        <v>538</v>
      </c>
    </row>
    <row r="356" spans="6:10" x14ac:dyDescent="0.45">
      <c r="F356" t="s">
        <v>219</v>
      </c>
      <c r="G356" t="s">
        <v>48</v>
      </c>
      <c r="H356" t="s">
        <v>344</v>
      </c>
      <c r="I356" t="s">
        <v>396</v>
      </c>
      <c r="J356" t="s">
        <v>456</v>
      </c>
    </row>
    <row r="357" spans="6:10" x14ac:dyDescent="0.45">
      <c r="F357" t="s">
        <v>219</v>
      </c>
      <c r="G357" t="s">
        <v>48</v>
      </c>
      <c r="H357" t="s">
        <v>344</v>
      </c>
      <c r="I357" t="s">
        <v>397</v>
      </c>
      <c r="J357" t="s">
        <v>429</v>
      </c>
    </row>
    <row r="358" spans="6:10" x14ac:dyDescent="0.45">
      <c r="F358" t="s">
        <v>219</v>
      </c>
      <c r="G358" t="s">
        <v>48</v>
      </c>
      <c r="H358" t="s">
        <v>344</v>
      </c>
      <c r="I358" t="s">
        <v>398</v>
      </c>
      <c r="J358" t="s">
        <v>458</v>
      </c>
    </row>
    <row r="359" spans="6:10" x14ac:dyDescent="0.45">
      <c r="F359" t="s">
        <v>221</v>
      </c>
      <c r="G359" t="s">
        <v>50</v>
      </c>
      <c r="H359" t="s">
        <v>344</v>
      </c>
      <c r="I359" t="s">
        <v>539</v>
      </c>
      <c r="J359" t="s">
        <v>540</v>
      </c>
    </row>
    <row r="360" spans="6:10" x14ac:dyDescent="0.45">
      <c r="F360" t="s">
        <v>221</v>
      </c>
      <c r="G360" t="s">
        <v>50</v>
      </c>
      <c r="H360" t="s">
        <v>344</v>
      </c>
      <c r="I360" t="s">
        <v>541</v>
      </c>
      <c r="J360" t="s">
        <v>542</v>
      </c>
    </row>
    <row r="361" spans="6:10" x14ac:dyDescent="0.45">
      <c r="F361" t="s">
        <v>221</v>
      </c>
      <c r="G361" t="s">
        <v>50</v>
      </c>
      <c r="H361" t="s">
        <v>344</v>
      </c>
      <c r="I361" t="s">
        <v>543</v>
      </c>
      <c r="J361" t="s">
        <v>480</v>
      </c>
    </row>
    <row r="362" spans="6:10" x14ac:dyDescent="0.45">
      <c r="F362" t="s">
        <v>221</v>
      </c>
      <c r="G362" t="s">
        <v>50</v>
      </c>
      <c r="H362" t="s">
        <v>344</v>
      </c>
      <c r="I362" t="s">
        <v>359</v>
      </c>
      <c r="J362" t="s">
        <v>492</v>
      </c>
    </row>
    <row r="363" spans="6:10" x14ac:dyDescent="0.45">
      <c r="F363" t="s">
        <v>221</v>
      </c>
      <c r="G363" t="s">
        <v>50</v>
      </c>
      <c r="H363" t="s">
        <v>344</v>
      </c>
      <c r="I363" t="s">
        <v>365</v>
      </c>
      <c r="J363" t="s">
        <v>498</v>
      </c>
    </row>
    <row r="364" spans="6:10" x14ac:dyDescent="0.45">
      <c r="F364" t="s">
        <v>221</v>
      </c>
      <c r="G364" t="s">
        <v>50</v>
      </c>
      <c r="H364" t="s">
        <v>344</v>
      </c>
      <c r="I364" t="s">
        <v>371</v>
      </c>
      <c r="J364" t="s">
        <v>482</v>
      </c>
    </row>
    <row r="365" spans="6:10" x14ac:dyDescent="0.45">
      <c r="F365" t="s">
        <v>221</v>
      </c>
      <c r="G365" t="s">
        <v>50</v>
      </c>
      <c r="H365" t="s">
        <v>344</v>
      </c>
      <c r="I365" t="s">
        <v>372</v>
      </c>
      <c r="J365" t="s">
        <v>514</v>
      </c>
    </row>
    <row r="366" spans="6:10" x14ac:dyDescent="0.45">
      <c r="F366" t="s">
        <v>221</v>
      </c>
      <c r="G366" t="s">
        <v>50</v>
      </c>
      <c r="H366" t="s">
        <v>344</v>
      </c>
      <c r="I366" t="s">
        <v>373</v>
      </c>
      <c r="J366" t="s">
        <v>401</v>
      </c>
    </row>
    <row r="367" spans="6:10" x14ac:dyDescent="0.45">
      <c r="F367" t="s">
        <v>221</v>
      </c>
      <c r="G367" t="s">
        <v>50</v>
      </c>
      <c r="H367" t="s">
        <v>344</v>
      </c>
      <c r="I367" t="s">
        <v>374</v>
      </c>
      <c r="J367" t="s">
        <v>425</v>
      </c>
    </row>
    <row r="368" spans="6:10" x14ac:dyDescent="0.45">
      <c r="F368" t="s">
        <v>221</v>
      </c>
      <c r="G368" t="s">
        <v>50</v>
      </c>
      <c r="H368" t="s">
        <v>344</v>
      </c>
      <c r="I368" t="s">
        <v>375</v>
      </c>
      <c r="J368" t="s">
        <v>495</v>
      </c>
    </row>
    <row r="369" spans="6:10" x14ac:dyDescent="0.45">
      <c r="F369" t="s">
        <v>221</v>
      </c>
      <c r="G369" t="s">
        <v>50</v>
      </c>
      <c r="H369" t="s">
        <v>344</v>
      </c>
      <c r="I369" t="s">
        <v>376</v>
      </c>
      <c r="J369" t="s">
        <v>425</v>
      </c>
    </row>
    <row r="370" spans="6:10" x14ac:dyDescent="0.45">
      <c r="F370" t="s">
        <v>221</v>
      </c>
      <c r="G370" t="s">
        <v>50</v>
      </c>
      <c r="H370" t="s">
        <v>344</v>
      </c>
      <c r="I370" t="s">
        <v>377</v>
      </c>
      <c r="J370" t="s">
        <v>502</v>
      </c>
    </row>
    <row r="371" spans="6:10" x14ac:dyDescent="0.45">
      <c r="F371" t="s">
        <v>221</v>
      </c>
      <c r="G371" t="s">
        <v>50</v>
      </c>
      <c r="H371" t="s">
        <v>344</v>
      </c>
      <c r="I371" t="s">
        <v>378</v>
      </c>
      <c r="J371" t="s">
        <v>501</v>
      </c>
    </row>
    <row r="372" spans="6:10" x14ac:dyDescent="0.45">
      <c r="F372" t="s">
        <v>221</v>
      </c>
      <c r="G372" t="s">
        <v>50</v>
      </c>
      <c r="H372" t="s">
        <v>344</v>
      </c>
      <c r="I372" t="s">
        <v>379</v>
      </c>
      <c r="J372" t="s">
        <v>402</v>
      </c>
    </row>
    <row r="373" spans="6:10" x14ac:dyDescent="0.45">
      <c r="F373" t="s">
        <v>221</v>
      </c>
      <c r="G373" t="s">
        <v>50</v>
      </c>
      <c r="H373" t="s">
        <v>344</v>
      </c>
      <c r="I373" t="s">
        <v>380</v>
      </c>
      <c r="J373" t="s">
        <v>437</v>
      </c>
    </row>
    <row r="374" spans="6:10" x14ac:dyDescent="0.45">
      <c r="F374" t="s">
        <v>221</v>
      </c>
      <c r="G374" t="s">
        <v>50</v>
      </c>
      <c r="H374" t="s">
        <v>344</v>
      </c>
      <c r="I374" t="s">
        <v>381</v>
      </c>
      <c r="J374" t="s">
        <v>418</v>
      </c>
    </row>
    <row r="375" spans="6:10" x14ac:dyDescent="0.45">
      <c r="F375" t="s">
        <v>221</v>
      </c>
      <c r="G375" t="s">
        <v>50</v>
      </c>
      <c r="H375" t="s">
        <v>344</v>
      </c>
      <c r="I375" t="s">
        <v>382</v>
      </c>
      <c r="J375" t="s">
        <v>424</v>
      </c>
    </row>
    <row r="376" spans="6:10" x14ac:dyDescent="0.45">
      <c r="F376" t="s">
        <v>221</v>
      </c>
      <c r="G376" t="s">
        <v>50</v>
      </c>
      <c r="H376" t="s">
        <v>344</v>
      </c>
      <c r="I376" t="s">
        <v>383</v>
      </c>
      <c r="J376" t="s">
        <v>415</v>
      </c>
    </row>
    <row r="377" spans="6:10" x14ac:dyDescent="0.45">
      <c r="F377" t="s">
        <v>221</v>
      </c>
      <c r="G377" t="s">
        <v>50</v>
      </c>
      <c r="H377" t="s">
        <v>344</v>
      </c>
      <c r="I377" t="s">
        <v>384</v>
      </c>
      <c r="J377" t="s">
        <v>463</v>
      </c>
    </row>
    <row r="378" spans="6:10" x14ac:dyDescent="0.45">
      <c r="F378" t="s">
        <v>221</v>
      </c>
      <c r="G378" t="s">
        <v>50</v>
      </c>
      <c r="H378" t="s">
        <v>344</v>
      </c>
      <c r="I378" t="s">
        <v>385</v>
      </c>
      <c r="J378" t="s">
        <v>407</v>
      </c>
    </row>
    <row r="379" spans="6:10" x14ac:dyDescent="0.45">
      <c r="F379" t="s">
        <v>221</v>
      </c>
      <c r="G379" t="s">
        <v>50</v>
      </c>
      <c r="H379" t="s">
        <v>344</v>
      </c>
      <c r="I379" t="s">
        <v>386</v>
      </c>
      <c r="J379" t="s">
        <v>525</v>
      </c>
    </row>
    <row r="380" spans="6:10" x14ac:dyDescent="0.45">
      <c r="F380" t="s">
        <v>221</v>
      </c>
      <c r="G380" t="s">
        <v>50</v>
      </c>
      <c r="H380" t="s">
        <v>344</v>
      </c>
      <c r="I380" t="s">
        <v>387</v>
      </c>
      <c r="J380" t="s">
        <v>408</v>
      </c>
    </row>
    <row r="381" spans="6:10" x14ac:dyDescent="0.45">
      <c r="F381" t="s">
        <v>221</v>
      </c>
      <c r="G381" t="s">
        <v>50</v>
      </c>
      <c r="H381" t="s">
        <v>344</v>
      </c>
      <c r="I381" t="s">
        <v>388</v>
      </c>
      <c r="J381" t="s">
        <v>425</v>
      </c>
    </row>
    <row r="382" spans="6:10" x14ac:dyDescent="0.45">
      <c r="F382" t="s">
        <v>221</v>
      </c>
      <c r="G382" t="s">
        <v>50</v>
      </c>
      <c r="H382" t="s">
        <v>344</v>
      </c>
      <c r="I382" t="s">
        <v>389</v>
      </c>
      <c r="J382" t="s">
        <v>496</v>
      </c>
    </row>
    <row r="383" spans="6:10" x14ac:dyDescent="0.45">
      <c r="F383" t="s">
        <v>221</v>
      </c>
      <c r="G383" t="s">
        <v>50</v>
      </c>
      <c r="H383" t="s">
        <v>344</v>
      </c>
      <c r="I383" t="s">
        <v>390</v>
      </c>
      <c r="J383" t="s">
        <v>463</v>
      </c>
    </row>
    <row r="384" spans="6:10" x14ac:dyDescent="0.45">
      <c r="F384" t="s">
        <v>221</v>
      </c>
      <c r="G384" t="s">
        <v>50</v>
      </c>
      <c r="H384" t="s">
        <v>344</v>
      </c>
      <c r="I384" t="s">
        <v>391</v>
      </c>
      <c r="J384" t="s">
        <v>514</v>
      </c>
    </row>
    <row r="385" spans="6:10" x14ac:dyDescent="0.45">
      <c r="F385" t="s">
        <v>221</v>
      </c>
      <c r="G385" t="s">
        <v>50</v>
      </c>
      <c r="H385" t="s">
        <v>344</v>
      </c>
      <c r="I385" t="s">
        <v>392</v>
      </c>
      <c r="J385" t="s">
        <v>493</v>
      </c>
    </row>
    <row r="386" spans="6:10" x14ac:dyDescent="0.45">
      <c r="F386" t="s">
        <v>221</v>
      </c>
      <c r="G386" t="s">
        <v>50</v>
      </c>
      <c r="H386" t="s">
        <v>344</v>
      </c>
      <c r="I386" t="s">
        <v>393</v>
      </c>
      <c r="J386" t="s">
        <v>424</v>
      </c>
    </row>
    <row r="387" spans="6:10" x14ac:dyDescent="0.45">
      <c r="F387" t="s">
        <v>221</v>
      </c>
      <c r="G387" t="s">
        <v>50</v>
      </c>
      <c r="H387" t="s">
        <v>344</v>
      </c>
      <c r="I387" t="s">
        <v>394</v>
      </c>
      <c r="J387" t="s">
        <v>419</v>
      </c>
    </row>
    <row r="388" spans="6:10" x14ac:dyDescent="0.45">
      <c r="F388" t="s">
        <v>221</v>
      </c>
      <c r="G388" t="s">
        <v>50</v>
      </c>
      <c r="H388" t="s">
        <v>344</v>
      </c>
      <c r="I388" t="s">
        <v>395</v>
      </c>
      <c r="J388" t="s">
        <v>443</v>
      </c>
    </row>
    <row r="389" spans="6:10" x14ac:dyDescent="0.45">
      <c r="F389" t="s">
        <v>221</v>
      </c>
      <c r="G389" t="s">
        <v>50</v>
      </c>
      <c r="H389" t="s">
        <v>344</v>
      </c>
      <c r="I389" t="s">
        <v>396</v>
      </c>
      <c r="J389" t="s">
        <v>423</v>
      </c>
    </row>
    <row r="390" spans="6:10" x14ac:dyDescent="0.45">
      <c r="F390" t="s">
        <v>221</v>
      </c>
      <c r="G390" t="s">
        <v>50</v>
      </c>
      <c r="H390" t="s">
        <v>344</v>
      </c>
      <c r="I390" t="s">
        <v>397</v>
      </c>
      <c r="J390" t="s">
        <v>419</v>
      </c>
    </row>
    <row r="391" spans="6:10" x14ac:dyDescent="0.45">
      <c r="F391" t="s">
        <v>221</v>
      </c>
      <c r="G391" t="s">
        <v>50</v>
      </c>
      <c r="H391" t="s">
        <v>344</v>
      </c>
      <c r="I391" t="s">
        <v>398</v>
      </c>
      <c r="J391" t="s">
        <v>502</v>
      </c>
    </row>
    <row r="392" spans="6:10" x14ac:dyDescent="0.45">
      <c r="F392" t="s">
        <v>224</v>
      </c>
      <c r="G392" t="s">
        <v>53</v>
      </c>
      <c r="H392" t="s">
        <v>344</v>
      </c>
      <c r="I392" t="s">
        <v>544</v>
      </c>
      <c r="J392" t="s">
        <v>447</v>
      </c>
    </row>
    <row r="393" spans="6:10" x14ac:dyDescent="0.45">
      <c r="F393" t="s">
        <v>224</v>
      </c>
      <c r="G393" t="s">
        <v>53</v>
      </c>
      <c r="H393" t="s">
        <v>344</v>
      </c>
      <c r="I393" t="s">
        <v>545</v>
      </c>
      <c r="J393" t="s">
        <v>429</v>
      </c>
    </row>
    <row r="394" spans="6:10" x14ac:dyDescent="0.45">
      <c r="F394" t="s">
        <v>224</v>
      </c>
      <c r="G394" t="s">
        <v>53</v>
      </c>
      <c r="H394" t="s">
        <v>344</v>
      </c>
      <c r="I394" t="s">
        <v>539</v>
      </c>
      <c r="J394" t="s">
        <v>421</v>
      </c>
    </row>
    <row r="395" spans="6:10" x14ac:dyDescent="0.45">
      <c r="F395" t="s">
        <v>224</v>
      </c>
      <c r="G395" t="s">
        <v>53</v>
      </c>
      <c r="H395" t="s">
        <v>344</v>
      </c>
      <c r="I395" t="s">
        <v>546</v>
      </c>
      <c r="J395" t="s">
        <v>433</v>
      </c>
    </row>
    <row r="396" spans="6:10" x14ac:dyDescent="0.45">
      <c r="F396" t="s">
        <v>224</v>
      </c>
      <c r="G396" t="s">
        <v>53</v>
      </c>
      <c r="H396" t="s">
        <v>344</v>
      </c>
      <c r="I396" t="s">
        <v>547</v>
      </c>
      <c r="J396" t="s">
        <v>483</v>
      </c>
    </row>
    <row r="397" spans="6:10" x14ac:dyDescent="0.45">
      <c r="F397" t="s">
        <v>224</v>
      </c>
      <c r="G397" t="s">
        <v>53</v>
      </c>
      <c r="H397" t="s">
        <v>344</v>
      </c>
      <c r="I397" t="s">
        <v>548</v>
      </c>
      <c r="J397" t="s">
        <v>483</v>
      </c>
    </row>
    <row r="398" spans="6:10" x14ac:dyDescent="0.45">
      <c r="F398" t="s">
        <v>224</v>
      </c>
      <c r="G398" t="s">
        <v>53</v>
      </c>
      <c r="H398" t="s">
        <v>344</v>
      </c>
      <c r="I398" t="s">
        <v>549</v>
      </c>
      <c r="J398" t="s">
        <v>404</v>
      </c>
    </row>
    <row r="399" spans="6:10" x14ac:dyDescent="0.45">
      <c r="F399" t="s">
        <v>224</v>
      </c>
      <c r="G399" t="s">
        <v>53</v>
      </c>
      <c r="H399" t="s">
        <v>344</v>
      </c>
      <c r="I399" t="s">
        <v>541</v>
      </c>
      <c r="J399" t="s">
        <v>429</v>
      </c>
    </row>
    <row r="400" spans="6:10" x14ac:dyDescent="0.45">
      <c r="F400" t="s">
        <v>224</v>
      </c>
      <c r="G400" t="s">
        <v>53</v>
      </c>
      <c r="H400" t="s">
        <v>344</v>
      </c>
      <c r="I400" t="s">
        <v>550</v>
      </c>
      <c r="J400" t="s">
        <v>457</v>
      </c>
    </row>
    <row r="401" spans="6:10" x14ac:dyDescent="0.45">
      <c r="F401" t="s">
        <v>224</v>
      </c>
      <c r="G401" t="s">
        <v>53</v>
      </c>
      <c r="H401" t="s">
        <v>344</v>
      </c>
      <c r="I401" t="s">
        <v>551</v>
      </c>
      <c r="J401" t="s">
        <v>538</v>
      </c>
    </row>
    <row r="402" spans="6:10" x14ac:dyDescent="0.45">
      <c r="F402" t="s">
        <v>224</v>
      </c>
      <c r="G402" t="s">
        <v>53</v>
      </c>
      <c r="H402" t="s">
        <v>344</v>
      </c>
      <c r="I402" t="s">
        <v>552</v>
      </c>
      <c r="J402" t="s">
        <v>430</v>
      </c>
    </row>
    <row r="403" spans="6:10" x14ac:dyDescent="0.45">
      <c r="F403" t="s">
        <v>224</v>
      </c>
      <c r="G403" t="s">
        <v>53</v>
      </c>
      <c r="H403" t="s">
        <v>344</v>
      </c>
      <c r="I403" t="s">
        <v>543</v>
      </c>
      <c r="J403" t="s">
        <v>458</v>
      </c>
    </row>
    <row r="404" spans="6:10" x14ac:dyDescent="0.45">
      <c r="F404" t="s">
        <v>224</v>
      </c>
      <c r="G404" t="s">
        <v>53</v>
      </c>
      <c r="H404" t="s">
        <v>344</v>
      </c>
      <c r="I404" t="s">
        <v>520</v>
      </c>
      <c r="J404" t="s">
        <v>519</v>
      </c>
    </row>
    <row r="405" spans="6:10" x14ac:dyDescent="0.45">
      <c r="F405" t="s">
        <v>224</v>
      </c>
      <c r="G405" t="s">
        <v>53</v>
      </c>
      <c r="H405" t="s">
        <v>344</v>
      </c>
      <c r="I405" t="s">
        <v>553</v>
      </c>
      <c r="J405" t="s">
        <v>418</v>
      </c>
    </row>
    <row r="406" spans="6:10" x14ac:dyDescent="0.45">
      <c r="F406" t="s">
        <v>224</v>
      </c>
      <c r="G406" t="s">
        <v>53</v>
      </c>
      <c r="H406" t="s">
        <v>344</v>
      </c>
      <c r="I406" t="s">
        <v>490</v>
      </c>
      <c r="J406" t="s">
        <v>432</v>
      </c>
    </row>
    <row r="407" spans="6:10" x14ac:dyDescent="0.45">
      <c r="F407" t="s">
        <v>224</v>
      </c>
      <c r="G407" t="s">
        <v>53</v>
      </c>
      <c r="H407" t="s">
        <v>344</v>
      </c>
      <c r="I407" t="s">
        <v>358</v>
      </c>
      <c r="J407" t="s">
        <v>437</v>
      </c>
    </row>
    <row r="408" spans="6:10" x14ac:dyDescent="0.45">
      <c r="F408" t="s">
        <v>224</v>
      </c>
      <c r="G408" t="s">
        <v>53</v>
      </c>
      <c r="H408" t="s">
        <v>344</v>
      </c>
      <c r="I408" t="s">
        <v>359</v>
      </c>
      <c r="J408" t="s">
        <v>420</v>
      </c>
    </row>
    <row r="409" spans="6:10" x14ac:dyDescent="0.45">
      <c r="F409" t="s">
        <v>224</v>
      </c>
      <c r="G409" t="s">
        <v>53</v>
      </c>
      <c r="H409" t="s">
        <v>344</v>
      </c>
      <c r="I409" t="s">
        <v>360</v>
      </c>
      <c r="J409" t="s">
        <v>439</v>
      </c>
    </row>
    <row r="410" spans="6:10" x14ac:dyDescent="0.45">
      <c r="F410" t="s">
        <v>224</v>
      </c>
      <c r="G410" t="s">
        <v>53</v>
      </c>
      <c r="H410" t="s">
        <v>344</v>
      </c>
      <c r="I410" t="s">
        <v>361</v>
      </c>
      <c r="J410" t="s">
        <v>514</v>
      </c>
    </row>
    <row r="411" spans="6:10" x14ac:dyDescent="0.45">
      <c r="F411" t="s">
        <v>224</v>
      </c>
      <c r="G411" t="s">
        <v>53</v>
      </c>
      <c r="H411" t="s">
        <v>344</v>
      </c>
      <c r="I411" t="s">
        <v>362</v>
      </c>
      <c r="J411" t="s">
        <v>491</v>
      </c>
    </row>
    <row r="412" spans="6:10" x14ac:dyDescent="0.45">
      <c r="F412" t="s">
        <v>224</v>
      </c>
      <c r="G412" t="s">
        <v>53</v>
      </c>
      <c r="H412" t="s">
        <v>344</v>
      </c>
      <c r="I412" t="s">
        <v>363</v>
      </c>
      <c r="J412" t="s">
        <v>468</v>
      </c>
    </row>
    <row r="413" spans="6:10" x14ac:dyDescent="0.45">
      <c r="F413" t="s">
        <v>224</v>
      </c>
      <c r="G413" t="s">
        <v>53</v>
      </c>
      <c r="H413" t="s">
        <v>344</v>
      </c>
      <c r="I413" t="s">
        <v>364</v>
      </c>
      <c r="J413" t="s">
        <v>492</v>
      </c>
    </row>
    <row r="414" spans="6:10" x14ac:dyDescent="0.45">
      <c r="F414" t="s">
        <v>224</v>
      </c>
      <c r="G414" t="s">
        <v>53</v>
      </c>
      <c r="H414" t="s">
        <v>344</v>
      </c>
      <c r="I414" t="s">
        <v>365</v>
      </c>
      <c r="J414" t="s">
        <v>465</v>
      </c>
    </row>
    <row r="415" spans="6:10" x14ac:dyDescent="0.45">
      <c r="F415" t="s">
        <v>224</v>
      </c>
      <c r="G415" t="s">
        <v>53</v>
      </c>
      <c r="H415" t="s">
        <v>344</v>
      </c>
      <c r="I415" t="s">
        <v>366</v>
      </c>
      <c r="J415" t="s">
        <v>554</v>
      </c>
    </row>
    <row r="416" spans="6:10" x14ac:dyDescent="0.45">
      <c r="F416" t="s">
        <v>224</v>
      </c>
      <c r="G416" t="s">
        <v>53</v>
      </c>
      <c r="H416" t="s">
        <v>344</v>
      </c>
      <c r="I416" t="s">
        <v>367</v>
      </c>
      <c r="J416" t="s">
        <v>554</v>
      </c>
    </row>
    <row r="417" spans="6:10" x14ac:dyDescent="0.45">
      <c r="F417" t="s">
        <v>224</v>
      </c>
      <c r="G417" t="s">
        <v>53</v>
      </c>
      <c r="H417" t="s">
        <v>344</v>
      </c>
      <c r="I417" t="s">
        <v>368</v>
      </c>
      <c r="J417" t="s">
        <v>522</v>
      </c>
    </row>
    <row r="418" spans="6:10" x14ac:dyDescent="0.45">
      <c r="F418" t="s">
        <v>224</v>
      </c>
      <c r="G418" t="s">
        <v>53</v>
      </c>
      <c r="H418" t="s">
        <v>344</v>
      </c>
      <c r="I418" t="s">
        <v>369</v>
      </c>
      <c r="J418" t="s">
        <v>417</v>
      </c>
    </row>
    <row r="419" spans="6:10" x14ac:dyDescent="0.45">
      <c r="F419" t="s">
        <v>224</v>
      </c>
      <c r="G419" t="s">
        <v>53</v>
      </c>
      <c r="H419" t="s">
        <v>344</v>
      </c>
      <c r="I419" t="s">
        <v>370</v>
      </c>
      <c r="J419" t="s">
        <v>555</v>
      </c>
    </row>
    <row r="420" spans="6:10" x14ac:dyDescent="0.45">
      <c r="F420" t="s">
        <v>224</v>
      </c>
      <c r="G420" t="s">
        <v>53</v>
      </c>
      <c r="H420" t="s">
        <v>344</v>
      </c>
      <c r="I420" t="s">
        <v>371</v>
      </c>
      <c r="J420" t="s">
        <v>523</v>
      </c>
    </row>
    <row r="421" spans="6:10" x14ac:dyDescent="0.45">
      <c r="F421" t="s">
        <v>224</v>
      </c>
      <c r="G421" t="s">
        <v>53</v>
      </c>
      <c r="H421" t="s">
        <v>344</v>
      </c>
      <c r="I421" t="s">
        <v>372</v>
      </c>
      <c r="J421" t="s">
        <v>465</v>
      </c>
    </row>
    <row r="422" spans="6:10" x14ac:dyDescent="0.45">
      <c r="F422" t="s">
        <v>224</v>
      </c>
      <c r="G422" t="s">
        <v>53</v>
      </c>
      <c r="H422" t="s">
        <v>344</v>
      </c>
      <c r="I422" t="s">
        <v>373</v>
      </c>
      <c r="J422" t="s">
        <v>469</v>
      </c>
    </row>
    <row r="423" spans="6:10" x14ac:dyDescent="0.45">
      <c r="F423" t="s">
        <v>224</v>
      </c>
      <c r="G423" t="s">
        <v>53</v>
      </c>
      <c r="H423" t="s">
        <v>344</v>
      </c>
      <c r="I423" t="s">
        <v>374</v>
      </c>
      <c r="J423" t="s">
        <v>556</v>
      </c>
    </row>
    <row r="424" spans="6:10" x14ac:dyDescent="0.45">
      <c r="F424" t="s">
        <v>224</v>
      </c>
      <c r="G424" t="s">
        <v>53</v>
      </c>
      <c r="H424" t="s">
        <v>344</v>
      </c>
      <c r="I424" t="s">
        <v>375</v>
      </c>
      <c r="J424" t="s">
        <v>557</v>
      </c>
    </row>
    <row r="425" spans="6:10" x14ac:dyDescent="0.45">
      <c r="F425" t="s">
        <v>224</v>
      </c>
      <c r="G425" t="s">
        <v>53</v>
      </c>
      <c r="H425" t="s">
        <v>344</v>
      </c>
      <c r="I425" t="s">
        <v>376</v>
      </c>
      <c r="J425" t="s">
        <v>540</v>
      </c>
    </row>
    <row r="426" spans="6:10" x14ac:dyDescent="0.45">
      <c r="F426" t="s">
        <v>224</v>
      </c>
      <c r="G426" t="s">
        <v>53</v>
      </c>
      <c r="H426" t="s">
        <v>344</v>
      </c>
      <c r="I426" t="s">
        <v>377</v>
      </c>
      <c r="J426" t="s">
        <v>522</v>
      </c>
    </row>
    <row r="427" spans="6:10" x14ac:dyDescent="0.45">
      <c r="F427" t="s">
        <v>224</v>
      </c>
      <c r="G427" t="s">
        <v>53</v>
      </c>
      <c r="H427" t="s">
        <v>344</v>
      </c>
      <c r="I427" t="s">
        <v>378</v>
      </c>
      <c r="J427" t="s">
        <v>528</v>
      </c>
    </row>
    <row r="428" spans="6:10" x14ac:dyDescent="0.45">
      <c r="F428" t="s">
        <v>224</v>
      </c>
      <c r="G428" t="s">
        <v>53</v>
      </c>
      <c r="H428" t="s">
        <v>344</v>
      </c>
      <c r="I428" t="s">
        <v>379</v>
      </c>
      <c r="J428" t="s">
        <v>414</v>
      </c>
    </row>
    <row r="429" spans="6:10" x14ac:dyDescent="0.45">
      <c r="F429" t="s">
        <v>224</v>
      </c>
      <c r="G429" t="s">
        <v>53</v>
      </c>
      <c r="H429" t="s">
        <v>344</v>
      </c>
      <c r="I429" t="s">
        <v>380</v>
      </c>
      <c r="J429" t="s">
        <v>555</v>
      </c>
    </row>
    <row r="430" spans="6:10" x14ac:dyDescent="0.45">
      <c r="F430" t="s">
        <v>224</v>
      </c>
      <c r="G430" t="s">
        <v>53</v>
      </c>
      <c r="H430" t="s">
        <v>344</v>
      </c>
      <c r="I430" t="s">
        <v>381</v>
      </c>
      <c r="J430" t="s">
        <v>542</v>
      </c>
    </row>
    <row r="431" spans="6:10" x14ac:dyDescent="0.45">
      <c r="F431" t="s">
        <v>224</v>
      </c>
      <c r="G431" t="s">
        <v>53</v>
      </c>
      <c r="H431" t="s">
        <v>344</v>
      </c>
      <c r="I431" t="s">
        <v>382</v>
      </c>
      <c r="J431" t="s">
        <v>427</v>
      </c>
    </row>
    <row r="432" spans="6:10" x14ac:dyDescent="0.45">
      <c r="F432" t="s">
        <v>224</v>
      </c>
      <c r="G432" t="s">
        <v>53</v>
      </c>
      <c r="H432" t="s">
        <v>344</v>
      </c>
      <c r="I432" t="s">
        <v>383</v>
      </c>
      <c r="J432" t="s">
        <v>413</v>
      </c>
    </row>
    <row r="433" spans="6:10" x14ac:dyDescent="0.45">
      <c r="F433" t="s">
        <v>224</v>
      </c>
      <c r="G433" t="s">
        <v>53</v>
      </c>
      <c r="H433" t="s">
        <v>344</v>
      </c>
      <c r="I433" t="s">
        <v>384</v>
      </c>
      <c r="J433" t="s">
        <v>522</v>
      </c>
    </row>
    <row r="434" spans="6:10" x14ac:dyDescent="0.45">
      <c r="F434" t="s">
        <v>224</v>
      </c>
      <c r="G434" t="s">
        <v>53</v>
      </c>
      <c r="H434" t="s">
        <v>344</v>
      </c>
      <c r="I434" t="s">
        <v>385</v>
      </c>
      <c r="J434" t="s">
        <v>407</v>
      </c>
    </row>
    <row r="435" spans="6:10" x14ac:dyDescent="0.45">
      <c r="F435" t="s">
        <v>224</v>
      </c>
      <c r="G435" t="s">
        <v>53</v>
      </c>
      <c r="H435" t="s">
        <v>344</v>
      </c>
      <c r="I435" t="s">
        <v>386</v>
      </c>
      <c r="J435" t="s">
        <v>558</v>
      </c>
    </row>
    <row r="436" spans="6:10" x14ac:dyDescent="0.45">
      <c r="F436" t="s">
        <v>224</v>
      </c>
      <c r="G436" t="s">
        <v>53</v>
      </c>
      <c r="H436" t="s">
        <v>344</v>
      </c>
      <c r="I436" t="s">
        <v>387</v>
      </c>
      <c r="J436" t="s">
        <v>408</v>
      </c>
    </row>
    <row r="437" spans="6:10" x14ac:dyDescent="0.45">
      <c r="F437" t="s">
        <v>224</v>
      </c>
      <c r="G437" t="s">
        <v>53</v>
      </c>
      <c r="H437" t="s">
        <v>344</v>
      </c>
      <c r="I437" t="s">
        <v>388</v>
      </c>
      <c r="J437" t="s">
        <v>463</v>
      </c>
    </row>
    <row r="438" spans="6:10" x14ac:dyDescent="0.45">
      <c r="F438" t="s">
        <v>224</v>
      </c>
      <c r="G438" t="s">
        <v>53</v>
      </c>
      <c r="H438" t="s">
        <v>344</v>
      </c>
      <c r="I438" t="s">
        <v>389</v>
      </c>
      <c r="J438" t="s">
        <v>408</v>
      </c>
    </row>
    <row r="439" spans="6:10" x14ac:dyDescent="0.45">
      <c r="F439" t="s">
        <v>224</v>
      </c>
      <c r="G439" t="s">
        <v>53</v>
      </c>
      <c r="H439" t="s">
        <v>344</v>
      </c>
      <c r="I439" t="s">
        <v>390</v>
      </c>
      <c r="J439" t="s">
        <v>525</v>
      </c>
    </row>
    <row r="440" spans="6:10" x14ac:dyDescent="0.45">
      <c r="F440" t="s">
        <v>224</v>
      </c>
      <c r="G440" t="s">
        <v>53</v>
      </c>
      <c r="H440" t="s">
        <v>344</v>
      </c>
      <c r="I440" t="s">
        <v>391</v>
      </c>
      <c r="J440" t="s">
        <v>408</v>
      </c>
    </row>
    <row r="441" spans="6:10" x14ac:dyDescent="0.45">
      <c r="F441" t="s">
        <v>224</v>
      </c>
      <c r="G441" t="s">
        <v>53</v>
      </c>
      <c r="H441" t="s">
        <v>344</v>
      </c>
      <c r="I441" t="s">
        <v>392</v>
      </c>
      <c r="J441" t="s">
        <v>495</v>
      </c>
    </row>
    <row r="442" spans="6:10" x14ac:dyDescent="0.45">
      <c r="F442" t="s">
        <v>224</v>
      </c>
      <c r="G442" t="s">
        <v>53</v>
      </c>
      <c r="H442" t="s">
        <v>344</v>
      </c>
      <c r="I442" t="s">
        <v>393</v>
      </c>
      <c r="J442" t="s">
        <v>407</v>
      </c>
    </row>
    <row r="443" spans="6:10" x14ac:dyDescent="0.45">
      <c r="F443" t="s">
        <v>224</v>
      </c>
      <c r="G443" t="s">
        <v>53</v>
      </c>
      <c r="H443" t="s">
        <v>344</v>
      </c>
      <c r="I443" t="s">
        <v>394</v>
      </c>
      <c r="J443" t="s">
        <v>406</v>
      </c>
    </row>
    <row r="444" spans="6:10" x14ac:dyDescent="0.45">
      <c r="F444" t="s">
        <v>224</v>
      </c>
      <c r="G444" t="s">
        <v>53</v>
      </c>
      <c r="H444" t="s">
        <v>344</v>
      </c>
      <c r="I444" t="s">
        <v>395</v>
      </c>
      <c r="J444" t="s">
        <v>495</v>
      </c>
    </row>
    <row r="445" spans="6:10" x14ac:dyDescent="0.45">
      <c r="F445" t="s">
        <v>224</v>
      </c>
      <c r="G445" t="s">
        <v>53</v>
      </c>
      <c r="H445" t="s">
        <v>344</v>
      </c>
      <c r="I445" t="s">
        <v>396</v>
      </c>
      <c r="J445" t="s">
        <v>424</v>
      </c>
    </row>
    <row r="446" spans="6:10" x14ac:dyDescent="0.45">
      <c r="F446" t="s">
        <v>225</v>
      </c>
      <c r="G446" t="s">
        <v>54</v>
      </c>
      <c r="H446" t="s">
        <v>344</v>
      </c>
      <c r="I446" t="s">
        <v>371</v>
      </c>
      <c r="J446" t="s">
        <v>540</v>
      </c>
    </row>
    <row r="447" spans="6:10" x14ac:dyDescent="0.45">
      <c r="F447" t="s">
        <v>225</v>
      </c>
      <c r="G447" t="s">
        <v>54</v>
      </c>
      <c r="H447" t="s">
        <v>344</v>
      </c>
      <c r="I447" t="s">
        <v>372</v>
      </c>
      <c r="J447" t="s">
        <v>559</v>
      </c>
    </row>
    <row r="448" spans="6:10" x14ac:dyDescent="0.45">
      <c r="F448" t="s">
        <v>225</v>
      </c>
      <c r="G448" t="s">
        <v>54</v>
      </c>
      <c r="H448" t="s">
        <v>344</v>
      </c>
      <c r="I448" t="s">
        <v>373</v>
      </c>
      <c r="J448" t="s">
        <v>560</v>
      </c>
    </row>
    <row r="449" spans="6:10" x14ac:dyDescent="0.45">
      <c r="F449" t="s">
        <v>225</v>
      </c>
      <c r="G449" t="s">
        <v>54</v>
      </c>
      <c r="H449" t="s">
        <v>344</v>
      </c>
      <c r="I449" t="s">
        <v>374</v>
      </c>
      <c r="J449" t="s">
        <v>561</v>
      </c>
    </row>
    <row r="450" spans="6:10" x14ac:dyDescent="0.45">
      <c r="F450" t="s">
        <v>225</v>
      </c>
      <c r="G450" t="s">
        <v>54</v>
      </c>
      <c r="H450" t="s">
        <v>344</v>
      </c>
      <c r="I450" t="s">
        <v>375</v>
      </c>
      <c r="J450" t="s">
        <v>476</v>
      </c>
    </row>
    <row r="451" spans="6:10" x14ac:dyDescent="0.45">
      <c r="F451" t="s">
        <v>225</v>
      </c>
      <c r="G451" t="s">
        <v>54</v>
      </c>
      <c r="H451" t="s">
        <v>344</v>
      </c>
      <c r="I451" t="s">
        <v>376</v>
      </c>
      <c r="J451" t="s">
        <v>562</v>
      </c>
    </row>
    <row r="452" spans="6:10" x14ac:dyDescent="0.45">
      <c r="F452" t="s">
        <v>225</v>
      </c>
      <c r="G452" t="s">
        <v>54</v>
      </c>
      <c r="H452" t="s">
        <v>344</v>
      </c>
      <c r="I452" t="s">
        <v>377</v>
      </c>
      <c r="J452" t="s">
        <v>534</v>
      </c>
    </row>
    <row r="453" spans="6:10" x14ac:dyDescent="0.45">
      <c r="F453" t="s">
        <v>225</v>
      </c>
      <c r="G453" t="s">
        <v>54</v>
      </c>
      <c r="H453" t="s">
        <v>344</v>
      </c>
      <c r="I453" t="s">
        <v>378</v>
      </c>
      <c r="J453" t="s">
        <v>469</v>
      </c>
    </row>
    <row r="454" spans="6:10" x14ac:dyDescent="0.45">
      <c r="F454" t="s">
        <v>225</v>
      </c>
      <c r="G454" t="s">
        <v>54</v>
      </c>
      <c r="H454" t="s">
        <v>344</v>
      </c>
      <c r="I454" t="s">
        <v>379</v>
      </c>
      <c r="J454" t="s">
        <v>412</v>
      </c>
    </row>
    <row r="455" spans="6:10" x14ac:dyDescent="0.45">
      <c r="F455" t="s">
        <v>225</v>
      </c>
      <c r="G455" t="s">
        <v>54</v>
      </c>
      <c r="H455" t="s">
        <v>344</v>
      </c>
      <c r="I455" t="s">
        <v>380</v>
      </c>
      <c r="J455" t="s">
        <v>470</v>
      </c>
    </row>
    <row r="456" spans="6:10" x14ac:dyDescent="0.45">
      <c r="F456" t="s">
        <v>225</v>
      </c>
      <c r="G456" t="s">
        <v>54</v>
      </c>
      <c r="H456" t="s">
        <v>344</v>
      </c>
      <c r="I456" t="s">
        <v>381</v>
      </c>
      <c r="J456" t="s">
        <v>563</v>
      </c>
    </row>
    <row r="457" spans="6:10" x14ac:dyDescent="0.45">
      <c r="F457" t="s">
        <v>225</v>
      </c>
      <c r="G457" t="s">
        <v>54</v>
      </c>
      <c r="H457" t="s">
        <v>344</v>
      </c>
      <c r="I457" t="s">
        <v>382</v>
      </c>
      <c r="J457" t="s">
        <v>564</v>
      </c>
    </row>
    <row r="458" spans="6:10" x14ac:dyDescent="0.45">
      <c r="F458" t="s">
        <v>225</v>
      </c>
      <c r="G458" t="s">
        <v>54</v>
      </c>
      <c r="H458" t="s">
        <v>344</v>
      </c>
      <c r="I458" t="s">
        <v>383</v>
      </c>
      <c r="J458" t="s">
        <v>565</v>
      </c>
    </row>
    <row r="459" spans="6:10" x14ac:dyDescent="0.45">
      <c r="F459" t="s">
        <v>225</v>
      </c>
      <c r="G459" t="s">
        <v>54</v>
      </c>
      <c r="H459" t="s">
        <v>344</v>
      </c>
      <c r="I459" t="s">
        <v>384</v>
      </c>
      <c r="J459" t="s">
        <v>478</v>
      </c>
    </row>
    <row r="460" spans="6:10" x14ac:dyDescent="0.45">
      <c r="F460" t="s">
        <v>225</v>
      </c>
      <c r="G460" t="s">
        <v>54</v>
      </c>
      <c r="H460" t="s">
        <v>344</v>
      </c>
      <c r="I460" t="s">
        <v>385</v>
      </c>
      <c r="J460" t="s">
        <v>479</v>
      </c>
    </row>
    <row r="461" spans="6:10" x14ac:dyDescent="0.45">
      <c r="F461" t="s">
        <v>225</v>
      </c>
      <c r="G461" t="s">
        <v>54</v>
      </c>
      <c r="H461" t="s">
        <v>344</v>
      </c>
      <c r="I461" t="s">
        <v>386</v>
      </c>
      <c r="J461" t="s">
        <v>562</v>
      </c>
    </row>
    <row r="462" spans="6:10" x14ac:dyDescent="0.45">
      <c r="F462" t="s">
        <v>225</v>
      </c>
      <c r="G462" t="s">
        <v>54</v>
      </c>
      <c r="H462" t="s">
        <v>344</v>
      </c>
      <c r="I462" t="s">
        <v>387</v>
      </c>
      <c r="J462" t="s">
        <v>477</v>
      </c>
    </row>
    <row r="463" spans="6:10" x14ac:dyDescent="0.45">
      <c r="F463" t="s">
        <v>225</v>
      </c>
      <c r="G463" t="s">
        <v>54</v>
      </c>
      <c r="H463" t="s">
        <v>344</v>
      </c>
      <c r="I463" t="s">
        <v>388</v>
      </c>
      <c r="J463" t="s">
        <v>471</v>
      </c>
    </row>
    <row r="464" spans="6:10" x14ac:dyDescent="0.45">
      <c r="F464" t="s">
        <v>225</v>
      </c>
      <c r="G464" t="s">
        <v>54</v>
      </c>
      <c r="H464" t="s">
        <v>344</v>
      </c>
      <c r="I464" t="s">
        <v>389</v>
      </c>
      <c r="J464" t="s">
        <v>533</v>
      </c>
    </row>
    <row r="465" spans="6:10" x14ac:dyDescent="0.45">
      <c r="F465" t="s">
        <v>225</v>
      </c>
      <c r="G465" t="s">
        <v>54</v>
      </c>
      <c r="H465" t="s">
        <v>344</v>
      </c>
      <c r="I465" t="s">
        <v>390</v>
      </c>
      <c r="J465" t="s">
        <v>445</v>
      </c>
    </row>
    <row r="466" spans="6:10" x14ac:dyDescent="0.45">
      <c r="F466" t="s">
        <v>225</v>
      </c>
      <c r="G466" t="s">
        <v>54</v>
      </c>
      <c r="H466" t="s">
        <v>344</v>
      </c>
      <c r="I466" t="s">
        <v>391</v>
      </c>
      <c r="J466" t="s">
        <v>469</v>
      </c>
    </row>
    <row r="467" spans="6:10" x14ac:dyDescent="0.45">
      <c r="F467" t="s">
        <v>225</v>
      </c>
      <c r="G467" t="s">
        <v>54</v>
      </c>
      <c r="H467" t="s">
        <v>344</v>
      </c>
      <c r="I467" t="s">
        <v>392</v>
      </c>
      <c r="J467" t="s">
        <v>566</v>
      </c>
    </row>
    <row r="468" spans="6:10" x14ac:dyDescent="0.45">
      <c r="F468" t="s">
        <v>225</v>
      </c>
      <c r="G468" t="s">
        <v>54</v>
      </c>
      <c r="H468" t="s">
        <v>344</v>
      </c>
      <c r="I468" t="s">
        <v>393</v>
      </c>
      <c r="J468" t="s">
        <v>567</v>
      </c>
    </row>
    <row r="469" spans="6:10" x14ac:dyDescent="0.45">
      <c r="F469" t="s">
        <v>225</v>
      </c>
      <c r="G469" t="s">
        <v>54</v>
      </c>
      <c r="H469" t="s">
        <v>344</v>
      </c>
      <c r="I469" t="s">
        <v>394</v>
      </c>
      <c r="J469" t="s">
        <v>542</v>
      </c>
    </row>
    <row r="470" spans="6:10" x14ac:dyDescent="0.45">
      <c r="F470" t="s">
        <v>225</v>
      </c>
      <c r="G470" t="s">
        <v>54</v>
      </c>
      <c r="H470" t="s">
        <v>344</v>
      </c>
      <c r="I470" t="s">
        <v>395</v>
      </c>
      <c r="J470" t="s">
        <v>521</v>
      </c>
    </row>
    <row r="471" spans="6:10" x14ac:dyDescent="0.45">
      <c r="F471" t="s">
        <v>225</v>
      </c>
      <c r="G471" t="s">
        <v>54</v>
      </c>
      <c r="H471" t="s">
        <v>344</v>
      </c>
      <c r="I471" t="s">
        <v>396</v>
      </c>
      <c r="J471" t="s">
        <v>527</v>
      </c>
    </row>
    <row r="472" spans="6:10" x14ac:dyDescent="0.45">
      <c r="F472" t="s">
        <v>225</v>
      </c>
      <c r="G472" t="s">
        <v>54</v>
      </c>
      <c r="H472" t="s">
        <v>344</v>
      </c>
      <c r="I472" t="s">
        <v>397</v>
      </c>
      <c r="J472" t="s">
        <v>526</v>
      </c>
    </row>
    <row r="473" spans="6:10" x14ac:dyDescent="0.45">
      <c r="F473" t="s">
        <v>225</v>
      </c>
      <c r="G473" t="s">
        <v>54</v>
      </c>
      <c r="H473" t="s">
        <v>344</v>
      </c>
      <c r="I473" t="s">
        <v>398</v>
      </c>
      <c r="J473" t="s">
        <v>414</v>
      </c>
    </row>
    <row r="474" spans="6:10" x14ac:dyDescent="0.45">
      <c r="F474" t="s">
        <v>225</v>
      </c>
      <c r="G474" t="s">
        <v>54</v>
      </c>
      <c r="H474" t="s">
        <v>344</v>
      </c>
      <c r="I474" t="s">
        <v>399</v>
      </c>
      <c r="J474" t="s">
        <v>491</v>
      </c>
    </row>
    <row r="475" spans="6:10" x14ac:dyDescent="0.45">
      <c r="F475" t="s">
        <v>231</v>
      </c>
      <c r="G475" t="s">
        <v>60</v>
      </c>
      <c r="H475" t="s">
        <v>344</v>
      </c>
      <c r="I475" t="s">
        <v>370</v>
      </c>
      <c r="J475" t="s">
        <v>499</v>
      </c>
    </row>
    <row r="476" spans="6:10" x14ac:dyDescent="0.45">
      <c r="F476" t="s">
        <v>231</v>
      </c>
      <c r="G476" t="s">
        <v>60</v>
      </c>
      <c r="H476" t="s">
        <v>344</v>
      </c>
      <c r="I476" t="s">
        <v>375</v>
      </c>
      <c r="J476" t="s">
        <v>427</v>
      </c>
    </row>
    <row r="477" spans="6:10" x14ac:dyDescent="0.45">
      <c r="F477" t="s">
        <v>231</v>
      </c>
      <c r="G477" t="s">
        <v>60</v>
      </c>
      <c r="H477" t="s">
        <v>344</v>
      </c>
      <c r="I477" t="s">
        <v>377</v>
      </c>
      <c r="J477" t="s">
        <v>555</v>
      </c>
    </row>
    <row r="478" spans="6:10" x14ac:dyDescent="0.45">
      <c r="F478" t="s">
        <v>231</v>
      </c>
      <c r="G478" t="s">
        <v>60</v>
      </c>
      <c r="H478" t="s">
        <v>344</v>
      </c>
      <c r="I478" t="s">
        <v>378</v>
      </c>
      <c r="J478" t="s">
        <v>406</v>
      </c>
    </row>
    <row r="479" spans="6:10" x14ac:dyDescent="0.45">
      <c r="F479" t="s">
        <v>231</v>
      </c>
      <c r="G479" t="s">
        <v>60</v>
      </c>
      <c r="H479" t="s">
        <v>344</v>
      </c>
      <c r="I479" t="s">
        <v>379</v>
      </c>
      <c r="J479" t="s">
        <v>426</v>
      </c>
    </row>
    <row r="480" spans="6:10" x14ac:dyDescent="0.45">
      <c r="F480" t="s">
        <v>231</v>
      </c>
      <c r="G480" t="s">
        <v>60</v>
      </c>
      <c r="H480" t="s">
        <v>344</v>
      </c>
      <c r="I480" t="s">
        <v>380</v>
      </c>
      <c r="J480" t="s">
        <v>405</v>
      </c>
    </row>
    <row r="481" spans="6:10" x14ac:dyDescent="0.45">
      <c r="F481" t="s">
        <v>231</v>
      </c>
      <c r="G481" t="s">
        <v>60</v>
      </c>
      <c r="H481" t="s">
        <v>344</v>
      </c>
      <c r="I481" t="s">
        <v>381</v>
      </c>
      <c r="J481" t="s">
        <v>522</v>
      </c>
    </row>
    <row r="482" spans="6:10" x14ac:dyDescent="0.45">
      <c r="F482" t="s">
        <v>231</v>
      </c>
      <c r="G482" t="s">
        <v>60</v>
      </c>
      <c r="H482" t="s">
        <v>344</v>
      </c>
      <c r="I482" t="s">
        <v>382</v>
      </c>
      <c r="J482" t="s">
        <v>480</v>
      </c>
    </row>
    <row r="483" spans="6:10" x14ac:dyDescent="0.45">
      <c r="F483" t="s">
        <v>231</v>
      </c>
      <c r="G483" t="s">
        <v>60</v>
      </c>
      <c r="H483" t="s">
        <v>344</v>
      </c>
      <c r="I483" t="s">
        <v>383</v>
      </c>
      <c r="J483" t="s">
        <v>426</v>
      </c>
    </row>
    <row r="484" spans="6:10" x14ac:dyDescent="0.45">
      <c r="F484" t="s">
        <v>231</v>
      </c>
      <c r="G484" t="s">
        <v>60</v>
      </c>
      <c r="H484" t="s">
        <v>344</v>
      </c>
      <c r="I484" t="s">
        <v>384</v>
      </c>
      <c r="J484" t="s">
        <v>426</v>
      </c>
    </row>
    <row r="485" spans="6:10" x14ac:dyDescent="0.45">
      <c r="F485" t="s">
        <v>231</v>
      </c>
      <c r="G485" t="s">
        <v>60</v>
      </c>
      <c r="H485" t="s">
        <v>344</v>
      </c>
      <c r="I485" t="s">
        <v>385</v>
      </c>
      <c r="J485" t="s">
        <v>524</v>
      </c>
    </row>
    <row r="486" spans="6:10" x14ac:dyDescent="0.45">
      <c r="F486" t="s">
        <v>231</v>
      </c>
      <c r="G486" t="s">
        <v>60</v>
      </c>
      <c r="H486" t="s">
        <v>344</v>
      </c>
      <c r="I486" t="s">
        <v>386</v>
      </c>
      <c r="J486" t="s">
        <v>414</v>
      </c>
    </row>
    <row r="487" spans="6:10" x14ac:dyDescent="0.45">
      <c r="F487" t="s">
        <v>231</v>
      </c>
      <c r="G487" t="s">
        <v>60</v>
      </c>
      <c r="H487" t="s">
        <v>344</v>
      </c>
      <c r="I487" t="s">
        <v>387</v>
      </c>
      <c r="J487" t="s">
        <v>568</v>
      </c>
    </row>
    <row r="488" spans="6:10" x14ac:dyDescent="0.45">
      <c r="F488" t="s">
        <v>231</v>
      </c>
      <c r="G488" t="s">
        <v>60</v>
      </c>
      <c r="H488" t="s">
        <v>344</v>
      </c>
      <c r="I488" t="s">
        <v>388</v>
      </c>
      <c r="J488" t="s">
        <v>466</v>
      </c>
    </row>
    <row r="489" spans="6:10" x14ac:dyDescent="0.45">
      <c r="F489" t="s">
        <v>231</v>
      </c>
      <c r="G489" t="s">
        <v>60</v>
      </c>
      <c r="H489" t="s">
        <v>344</v>
      </c>
      <c r="I489" t="s">
        <v>389</v>
      </c>
      <c r="J489" t="s">
        <v>530</v>
      </c>
    </row>
    <row r="490" spans="6:10" x14ac:dyDescent="0.45">
      <c r="F490" t="s">
        <v>231</v>
      </c>
      <c r="G490" t="s">
        <v>60</v>
      </c>
      <c r="H490" t="s">
        <v>344</v>
      </c>
      <c r="I490" t="s">
        <v>390</v>
      </c>
      <c r="J490" t="s">
        <v>417</v>
      </c>
    </row>
    <row r="491" spans="6:10" x14ac:dyDescent="0.45">
      <c r="F491" t="s">
        <v>231</v>
      </c>
      <c r="G491" t="s">
        <v>60</v>
      </c>
      <c r="H491" t="s">
        <v>344</v>
      </c>
      <c r="I491" t="s">
        <v>391</v>
      </c>
      <c r="J491" t="s">
        <v>554</v>
      </c>
    </row>
    <row r="492" spans="6:10" x14ac:dyDescent="0.45">
      <c r="F492" t="s">
        <v>231</v>
      </c>
      <c r="G492" t="s">
        <v>60</v>
      </c>
      <c r="H492" t="s">
        <v>344</v>
      </c>
      <c r="I492" t="s">
        <v>392</v>
      </c>
      <c r="J492" t="s">
        <v>427</v>
      </c>
    </row>
    <row r="493" spans="6:10" x14ac:dyDescent="0.45">
      <c r="F493" t="s">
        <v>231</v>
      </c>
      <c r="G493" t="s">
        <v>60</v>
      </c>
      <c r="H493" t="s">
        <v>344</v>
      </c>
      <c r="I493" t="s">
        <v>393</v>
      </c>
      <c r="J493" t="s">
        <v>494</v>
      </c>
    </row>
    <row r="494" spans="6:10" x14ac:dyDescent="0.45">
      <c r="F494" t="s">
        <v>231</v>
      </c>
      <c r="G494" t="s">
        <v>60</v>
      </c>
      <c r="H494" t="s">
        <v>344</v>
      </c>
      <c r="I494" t="s">
        <v>394</v>
      </c>
      <c r="J494" t="s">
        <v>408</v>
      </c>
    </row>
    <row r="495" spans="6:10" x14ac:dyDescent="0.45">
      <c r="F495" t="s">
        <v>231</v>
      </c>
      <c r="G495" t="s">
        <v>60</v>
      </c>
      <c r="H495" t="s">
        <v>344</v>
      </c>
      <c r="I495" t="s">
        <v>395</v>
      </c>
      <c r="J495" t="s">
        <v>426</v>
      </c>
    </row>
    <row r="496" spans="6:10" x14ac:dyDescent="0.45">
      <c r="F496" t="s">
        <v>231</v>
      </c>
      <c r="G496" t="s">
        <v>60</v>
      </c>
      <c r="H496" t="s">
        <v>344</v>
      </c>
      <c r="I496" t="s">
        <v>396</v>
      </c>
      <c r="J496" t="s">
        <v>494</v>
      </c>
    </row>
    <row r="497" spans="6:10" x14ac:dyDescent="0.45">
      <c r="F497" t="s">
        <v>231</v>
      </c>
      <c r="G497" t="s">
        <v>60</v>
      </c>
      <c r="H497" t="s">
        <v>344</v>
      </c>
      <c r="I497" t="s">
        <v>397</v>
      </c>
      <c r="J497" t="s">
        <v>492</v>
      </c>
    </row>
    <row r="498" spans="6:10" x14ac:dyDescent="0.45">
      <c r="F498" t="s">
        <v>231</v>
      </c>
      <c r="G498" t="s">
        <v>60</v>
      </c>
      <c r="H498" t="s">
        <v>344</v>
      </c>
      <c r="I498" t="s">
        <v>398</v>
      </c>
      <c r="J498" t="s">
        <v>492</v>
      </c>
    </row>
    <row r="499" spans="6:10" x14ac:dyDescent="0.45">
      <c r="F499" t="s">
        <v>236</v>
      </c>
      <c r="G499" t="s">
        <v>65</v>
      </c>
      <c r="H499" t="s">
        <v>344</v>
      </c>
      <c r="I499" t="s">
        <v>363</v>
      </c>
      <c r="J499" t="s">
        <v>569</v>
      </c>
    </row>
    <row r="500" spans="6:10" x14ac:dyDescent="0.45">
      <c r="F500" t="s">
        <v>236</v>
      </c>
      <c r="G500" t="s">
        <v>65</v>
      </c>
      <c r="H500" t="s">
        <v>344</v>
      </c>
      <c r="I500" t="s">
        <v>373</v>
      </c>
      <c r="J500" t="s">
        <v>438</v>
      </c>
    </row>
    <row r="501" spans="6:10" x14ac:dyDescent="0.45">
      <c r="F501" t="s">
        <v>236</v>
      </c>
      <c r="G501" t="s">
        <v>65</v>
      </c>
      <c r="H501" t="s">
        <v>344</v>
      </c>
      <c r="I501" t="s">
        <v>374</v>
      </c>
      <c r="J501" t="s">
        <v>457</v>
      </c>
    </row>
    <row r="502" spans="6:10" x14ac:dyDescent="0.45">
      <c r="F502" t="s">
        <v>236</v>
      </c>
      <c r="G502" t="s">
        <v>65</v>
      </c>
      <c r="H502" t="s">
        <v>344</v>
      </c>
      <c r="I502" t="s">
        <v>375</v>
      </c>
      <c r="J502" t="s">
        <v>435</v>
      </c>
    </row>
    <row r="503" spans="6:10" x14ac:dyDescent="0.45">
      <c r="F503" t="s">
        <v>236</v>
      </c>
      <c r="G503" t="s">
        <v>65</v>
      </c>
      <c r="H503" t="s">
        <v>344</v>
      </c>
      <c r="I503" t="s">
        <v>376</v>
      </c>
      <c r="J503" t="s">
        <v>497</v>
      </c>
    </row>
    <row r="504" spans="6:10" x14ac:dyDescent="0.45">
      <c r="F504" t="s">
        <v>236</v>
      </c>
      <c r="G504" t="s">
        <v>65</v>
      </c>
      <c r="H504" t="s">
        <v>344</v>
      </c>
      <c r="I504" t="s">
        <v>379</v>
      </c>
      <c r="J504" t="s">
        <v>418</v>
      </c>
    </row>
    <row r="505" spans="6:10" x14ac:dyDescent="0.45">
      <c r="F505" t="s">
        <v>236</v>
      </c>
      <c r="G505" t="s">
        <v>65</v>
      </c>
      <c r="H505" t="s">
        <v>344</v>
      </c>
      <c r="I505" t="s">
        <v>383</v>
      </c>
      <c r="J505" t="s">
        <v>407</v>
      </c>
    </row>
    <row r="506" spans="6:10" x14ac:dyDescent="0.45">
      <c r="F506" t="s">
        <v>236</v>
      </c>
      <c r="G506" t="s">
        <v>65</v>
      </c>
      <c r="H506" t="s">
        <v>344</v>
      </c>
      <c r="I506" t="s">
        <v>384</v>
      </c>
      <c r="J506" t="s">
        <v>495</v>
      </c>
    </row>
    <row r="507" spans="6:10" x14ac:dyDescent="0.45">
      <c r="F507" t="s">
        <v>236</v>
      </c>
      <c r="G507" t="s">
        <v>65</v>
      </c>
      <c r="H507" t="s">
        <v>344</v>
      </c>
      <c r="I507" t="s">
        <v>385</v>
      </c>
      <c r="J507" t="s">
        <v>424</v>
      </c>
    </row>
    <row r="508" spans="6:10" x14ac:dyDescent="0.45">
      <c r="F508" t="s">
        <v>236</v>
      </c>
      <c r="G508" t="s">
        <v>65</v>
      </c>
      <c r="H508" t="s">
        <v>344</v>
      </c>
      <c r="I508" t="s">
        <v>386</v>
      </c>
      <c r="J508" t="s">
        <v>496</v>
      </c>
    </row>
    <row r="509" spans="6:10" x14ac:dyDescent="0.45">
      <c r="F509" t="s">
        <v>236</v>
      </c>
      <c r="G509" t="s">
        <v>65</v>
      </c>
      <c r="H509" t="s">
        <v>344</v>
      </c>
      <c r="I509" t="s">
        <v>387</v>
      </c>
      <c r="J509" t="s">
        <v>425</v>
      </c>
    </row>
    <row r="510" spans="6:10" x14ac:dyDescent="0.45">
      <c r="F510" t="s">
        <v>236</v>
      </c>
      <c r="G510" t="s">
        <v>65</v>
      </c>
      <c r="H510" t="s">
        <v>344</v>
      </c>
      <c r="I510" t="s">
        <v>388</v>
      </c>
      <c r="J510" t="s">
        <v>482</v>
      </c>
    </row>
    <row r="511" spans="6:10" x14ac:dyDescent="0.45">
      <c r="F511" t="s">
        <v>236</v>
      </c>
      <c r="G511" t="s">
        <v>65</v>
      </c>
      <c r="H511" t="s">
        <v>344</v>
      </c>
      <c r="I511" t="s">
        <v>389</v>
      </c>
      <c r="J511" t="s">
        <v>498</v>
      </c>
    </row>
    <row r="512" spans="6:10" x14ac:dyDescent="0.45">
      <c r="F512" t="s">
        <v>236</v>
      </c>
      <c r="G512" t="s">
        <v>65</v>
      </c>
      <c r="H512" t="s">
        <v>344</v>
      </c>
      <c r="I512" t="s">
        <v>390</v>
      </c>
      <c r="J512" t="s">
        <v>497</v>
      </c>
    </row>
    <row r="513" spans="6:10" x14ac:dyDescent="0.45">
      <c r="F513" t="s">
        <v>236</v>
      </c>
      <c r="G513" t="s">
        <v>65</v>
      </c>
      <c r="H513" t="s">
        <v>344</v>
      </c>
      <c r="I513" t="s">
        <v>391</v>
      </c>
      <c r="J513" t="s">
        <v>444</v>
      </c>
    </row>
    <row r="514" spans="6:10" x14ac:dyDescent="0.45">
      <c r="F514" t="s">
        <v>236</v>
      </c>
      <c r="G514" t="s">
        <v>65</v>
      </c>
      <c r="H514" t="s">
        <v>344</v>
      </c>
      <c r="I514" t="s">
        <v>392</v>
      </c>
      <c r="J514" t="s">
        <v>439</v>
      </c>
    </row>
    <row r="515" spans="6:10" x14ac:dyDescent="0.45">
      <c r="F515" t="s">
        <v>236</v>
      </c>
      <c r="G515" t="s">
        <v>65</v>
      </c>
      <c r="H515" t="s">
        <v>344</v>
      </c>
      <c r="I515" t="s">
        <v>393</v>
      </c>
      <c r="J515" t="s">
        <v>418</v>
      </c>
    </row>
    <row r="516" spans="6:10" x14ac:dyDescent="0.45">
      <c r="F516" t="s">
        <v>236</v>
      </c>
      <c r="G516" t="s">
        <v>65</v>
      </c>
      <c r="H516" t="s">
        <v>344</v>
      </c>
      <c r="I516" t="s">
        <v>394</v>
      </c>
      <c r="J516" t="s">
        <v>464</v>
      </c>
    </row>
    <row r="517" spans="6:10" x14ac:dyDescent="0.45">
      <c r="F517" t="s">
        <v>236</v>
      </c>
      <c r="G517" t="s">
        <v>65</v>
      </c>
      <c r="H517" t="s">
        <v>344</v>
      </c>
      <c r="I517" t="s">
        <v>395</v>
      </c>
      <c r="J517" t="s">
        <v>436</v>
      </c>
    </row>
    <row r="518" spans="6:10" x14ac:dyDescent="0.45">
      <c r="F518" t="s">
        <v>236</v>
      </c>
      <c r="G518" t="s">
        <v>65</v>
      </c>
      <c r="H518" t="s">
        <v>344</v>
      </c>
      <c r="I518" t="s">
        <v>396</v>
      </c>
      <c r="J518" t="s">
        <v>464</v>
      </c>
    </row>
    <row r="519" spans="6:10" x14ac:dyDescent="0.45">
      <c r="F519" t="s">
        <v>236</v>
      </c>
      <c r="G519" t="s">
        <v>65</v>
      </c>
      <c r="H519" t="s">
        <v>344</v>
      </c>
      <c r="I519" t="s">
        <v>397</v>
      </c>
      <c r="J519" t="s">
        <v>403</v>
      </c>
    </row>
    <row r="520" spans="6:10" x14ac:dyDescent="0.45">
      <c r="F520" t="s">
        <v>236</v>
      </c>
      <c r="G520" t="s">
        <v>65</v>
      </c>
      <c r="H520" t="s">
        <v>344</v>
      </c>
      <c r="I520" t="s">
        <v>398</v>
      </c>
      <c r="J520" t="s">
        <v>409</v>
      </c>
    </row>
    <row r="521" spans="6:10" x14ac:dyDescent="0.45">
      <c r="F521" t="s">
        <v>238</v>
      </c>
      <c r="G521" t="s">
        <v>67</v>
      </c>
      <c r="H521" t="s">
        <v>344</v>
      </c>
      <c r="I521" t="s">
        <v>362</v>
      </c>
      <c r="J521" t="s">
        <v>570</v>
      </c>
    </row>
    <row r="522" spans="6:10" x14ac:dyDescent="0.45">
      <c r="F522" t="s">
        <v>238</v>
      </c>
      <c r="G522" t="s">
        <v>67</v>
      </c>
      <c r="H522" t="s">
        <v>344</v>
      </c>
      <c r="I522" t="s">
        <v>364</v>
      </c>
      <c r="J522" t="s">
        <v>511</v>
      </c>
    </row>
    <row r="523" spans="6:10" x14ac:dyDescent="0.45">
      <c r="F523" t="s">
        <v>238</v>
      </c>
      <c r="G523" t="s">
        <v>67</v>
      </c>
      <c r="H523" t="s">
        <v>344</v>
      </c>
      <c r="I523" t="s">
        <v>366</v>
      </c>
      <c r="J523" t="s">
        <v>422</v>
      </c>
    </row>
    <row r="524" spans="6:10" x14ac:dyDescent="0.45">
      <c r="F524" t="s">
        <v>238</v>
      </c>
      <c r="G524" t="s">
        <v>67</v>
      </c>
      <c r="H524" t="s">
        <v>344</v>
      </c>
      <c r="I524" t="s">
        <v>368</v>
      </c>
      <c r="J524" t="s">
        <v>429</v>
      </c>
    </row>
    <row r="525" spans="6:10" x14ac:dyDescent="0.45">
      <c r="F525" t="s">
        <v>238</v>
      </c>
      <c r="G525" t="s">
        <v>67</v>
      </c>
      <c r="H525" t="s">
        <v>344</v>
      </c>
      <c r="I525" t="s">
        <v>369</v>
      </c>
      <c r="J525" t="s">
        <v>525</v>
      </c>
    </row>
    <row r="526" spans="6:10" x14ac:dyDescent="0.45">
      <c r="F526" t="s">
        <v>238</v>
      </c>
      <c r="G526" t="s">
        <v>67</v>
      </c>
      <c r="H526" t="s">
        <v>344</v>
      </c>
      <c r="I526" t="s">
        <v>373</v>
      </c>
      <c r="J526" t="s">
        <v>460</v>
      </c>
    </row>
    <row r="527" spans="6:10" x14ac:dyDescent="0.45">
      <c r="F527" t="s">
        <v>238</v>
      </c>
      <c r="G527" t="s">
        <v>67</v>
      </c>
      <c r="H527" t="s">
        <v>344</v>
      </c>
      <c r="I527" t="s">
        <v>374</v>
      </c>
      <c r="J527" t="s">
        <v>442</v>
      </c>
    </row>
    <row r="528" spans="6:10" x14ac:dyDescent="0.45">
      <c r="F528" t="s">
        <v>238</v>
      </c>
      <c r="G528" t="s">
        <v>67</v>
      </c>
      <c r="H528" t="s">
        <v>344</v>
      </c>
      <c r="I528" t="s">
        <v>375</v>
      </c>
      <c r="J528" t="s">
        <v>430</v>
      </c>
    </row>
    <row r="529" spans="6:10" x14ac:dyDescent="0.45">
      <c r="F529" t="s">
        <v>238</v>
      </c>
      <c r="G529" t="s">
        <v>67</v>
      </c>
      <c r="H529" t="s">
        <v>344</v>
      </c>
      <c r="I529" t="s">
        <v>376</v>
      </c>
      <c r="J529" t="s">
        <v>505</v>
      </c>
    </row>
    <row r="530" spans="6:10" x14ac:dyDescent="0.45">
      <c r="F530" t="s">
        <v>238</v>
      </c>
      <c r="G530" t="s">
        <v>67</v>
      </c>
      <c r="H530" t="s">
        <v>344</v>
      </c>
      <c r="I530" t="s">
        <v>377</v>
      </c>
      <c r="J530" t="s">
        <v>447</v>
      </c>
    </row>
    <row r="531" spans="6:10" x14ac:dyDescent="0.45">
      <c r="F531" t="s">
        <v>238</v>
      </c>
      <c r="G531" t="s">
        <v>67</v>
      </c>
      <c r="H531" t="s">
        <v>344</v>
      </c>
      <c r="I531" t="s">
        <v>378</v>
      </c>
      <c r="J531" t="s">
        <v>444</v>
      </c>
    </row>
    <row r="532" spans="6:10" x14ac:dyDescent="0.45">
      <c r="F532" t="s">
        <v>238</v>
      </c>
      <c r="G532" t="s">
        <v>67</v>
      </c>
      <c r="H532" t="s">
        <v>344</v>
      </c>
      <c r="I532" t="s">
        <v>379</v>
      </c>
      <c r="J532" t="s">
        <v>432</v>
      </c>
    </row>
    <row r="533" spans="6:10" x14ac:dyDescent="0.45">
      <c r="F533" t="s">
        <v>238</v>
      </c>
      <c r="G533" t="s">
        <v>67</v>
      </c>
      <c r="H533" t="s">
        <v>344</v>
      </c>
      <c r="I533" t="s">
        <v>380</v>
      </c>
      <c r="J533" t="s">
        <v>531</v>
      </c>
    </row>
    <row r="534" spans="6:10" x14ac:dyDescent="0.45">
      <c r="F534" t="s">
        <v>238</v>
      </c>
      <c r="G534" t="s">
        <v>67</v>
      </c>
      <c r="H534" t="s">
        <v>344</v>
      </c>
      <c r="I534" t="s">
        <v>381</v>
      </c>
      <c r="J534" t="s">
        <v>485</v>
      </c>
    </row>
    <row r="535" spans="6:10" x14ac:dyDescent="0.45">
      <c r="F535" t="s">
        <v>238</v>
      </c>
      <c r="G535" t="s">
        <v>67</v>
      </c>
      <c r="H535" t="s">
        <v>344</v>
      </c>
      <c r="I535" t="s">
        <v>382</v>
      </c>
      <c r="J535" t="s">
        <v>429</v>
      </c>
    </row>
    <row r="536" spans="6:10" x14ac:dyDescent="0.45">
      <c r="F536" t="s">
        <v>238</v>
      </c>
      <c r="G536" t="s">
        <v>67</v>
      </c>
      <c r="H536" t="s">
        <v>344</v>
      </c>
      <c r="I536" t="s">
        <v>383</v>
      </c>
      <c r="J536" t="s">
        <v>455</v>
      </c>
    </row>
    <row r="537" spans="6:10" x14ac:dyDescent="0.45">
      <c r="F537" t="s">
        <v>238</v>
      </c>
      <c r="G537" t="s">
        <v>67</v>
      </c>
      <c r="H537" t="s">
        <v>344</v>
      </c>
      <c r="I537" t="s">
        <v>384</v>
      </c>
      <c r="J537" t="s">
        <v>400</v>
      </c>
    </row>
    <row r="538" spans="6:10" x14ac:dyDescent="0.45">
      <c r="F538" t="s">
        <v>238</v>
      </c>
      <c r="G538" t="s">
        <v>67</v>
      </c>
      <c r="H538" t="s">
        <v>344</v>
      </c>
      <c r="I538" t="s">
        <v>385</v>
      </c>
      <c r="J538" t="s">
        <v>410</v>
      </c>
    </row>
    <row r="539" spans="6:10" x14ac:dyDescent="0.45">
      <c r="F539" t="s">
        <v>238</v>
      </c>
      <c r="G539" t="s">
        <v>67</v>
      </c>
      <c r="H539" t="s">
        <v>344</v>
      </c>
      <c r="I539" t="s">
        <v>386</v>
      </c>
      <c r="J539" t="s">
        <v>420</v>
      </c>
    </row>
    <row r="540" spans="6:10" x14ac:dyDescent="0.45">
      <c r="F540" t="s">
        <v>238</v>
      </c>
      <c r="G540" t="s">
        <v>67</v>
      </c>
      <c r="H540" t="s">
        <v>344</v>
      </c>
      <c r="I540" t="s">
        <v>387</v>
      </c>
      <c r="J540" t="s">
        <v>431</v>
      </c>
    </row>
    <row r="541" spans="6:10" x14ac:dyDescent="0.45">
      <c r="F541" t="s">
        <v>238</v>
      </c>
      <c r="G541" t="s">
        <v>67</v>
      </c>
      <c r="H541" t="s">
        <v>344</v>
      </c>
      <c r="I541" t="s">
        <v>388</v>
      </c>
      <c r="J541" t="s">
        <v>423</v>
      </c>
    </row>
    <row r="542" spans="6:10" x14ac:dyDescent="0.45">
      <c r="F542" t="s">
        <v>238</v>
      </c>
      <c r="G542" t="s">
        <v>67</v>
      </c>
      <c r="H542" t="s">
        <v>344</v>
      </c>
      <c r="I542" t="s">
        <v>389</v>
      </c>
      <c r="J542" t="s">
        <v>444</v>
      </c>
    </row>
    <row r="543" spans="6:10" x14ac:dyDescent="0.45">
      <c r="F543" t="s">
        <v>238</v>
      </c>
      <c r="G543" t="s">
        <v>67</v>
      </c>
      <c r="H543" t="s">
        <v>344</v>
      </c>
      <c r="I543" t="s">
        <v>390</v>
      </c>
      <c r="J543" t="s">
        <v>439</v>
      </c>
    </row>
    <row r="544" spans="6:10" x14ac:dyDescent="0.45">
      <c r="F544" t="s">
        <v>238</v>
      </c>
      <c r="G544" t="s">
        <v>67</v>
      </c>
      <c r="H544" t="s">
        <v>344</v>
      </c>
      <c r="I544" t="s">
        <v>391</v>
      </c>
      <c r="J544" t="s">
        <v>440</v>
      </c>
    </row>
    <row r="545" spans="6:10" x14ac:dyDescent="0.45">
      <c r="F545" t="s">
        <v>238</v>
      </c>
      <c r="G545" t="s">
        <v>67</v>
      </c>
      <c r="H545" t="s">
        <v>344</v>
      </c>
      <c r="I545" t="s">
        <v>392</v>
      </c>
      <c r="J545" t="s">
        <v>402</v>
      </c>
    </row>
    <row r="546" spans="6:10" x14ac:dyDescent="0.45">
      <c r="F546" t="s">
        <v>241</v>
      </c>
      <c r="G546" t="s">
        <v>70</v>
      </c>
      <c r="H546" t="s">
        <v>344</v>
      </c>
      <c r="I546" t="s">
        <v>362</v>
      </c>
      <c r="J546" t="s">
        <v>555</v>
      </c>
    </row>
    <row r="547" spans="6:10" x14ac:dyDescent="0.45">
      <c r="F547" t="s">
        <v>241</v>
      </c>
      <c r="G547" t="s">
        <v>70</v>
      </c>
      <c r="H547" t="s">
        <v>344</v>
      </c>
      <c r="I547" t="s">
        <v>369</v>
      </c>
      <c r="J547" t="s">
        <v>563</v>
      </c>
    </row>
    <row r="548" spans="6:10" x14ac:dyDescent="0.45">
      <c r="F548" t="s">
        <v>241</v>
      </c>
      <c r="G548" t="s">
        <v>70</v>
      </c>
      <c r="H548" t="s">
        <v>344</v>
      </c>
      <c r="I548" t="s">
        <v>370</v>
      </c>
      <c r="J548" t="s">
        <v>499</v>
      </c>
    </row>
    <row r="549" spans="6:10" x14ac:dyDescent="0.45">
      <c r="F549" t="s">
        <v>241</v>
      </c>
      <c r="G549" t="s">
        <v>70</v>
      </c>
      <c r="H549" t="s">
        <v>344</v>
      </c>
      <c r="I549" t="s">
        <v>371</v>
      </c>
      <c r="J549" t="s">
        <v>500</v>
      </c>
    </row>
    <row r="550" spans="6:10" x14ac:dyDescent="0.45">
      <c r="F550" t="s">
        <v>241</v>
      </c>
      <c r="G550" t="s">
        <v>70</v>
      </c>
      <c r="H550" t="s">
        <v>344</v>
      </c>
      <c r="I550" t="s">
        <v>375</v>
      </c>
      <c r="J550" t="s">
        <v>415</v>
      </c>
    </row>
    <row r="551" spans="6:10" x14ac:dyDescent="0.45">
      <c r="F551" t="s">
        <v>241</v>
      </c>
      <c r="G551" t="s">
        <v>70</v>
      </c>
      <c r="H551" t="s">
        <v>344</v>
      </c>
      <c r="I551" t="s">
        <v>377</v>
      </c>
      <c r="J551" t="s">
        <v>496</v>
      </c>
    </row>
    <row r="552" spans="6:10" x14ac:dyDescent="0.45">
      <c r="F552" t="s">
        <v>241</v>
      </c>
      <c r="G552" t="s">
        <v>70</v>
      </c>
      <c r="H552" t="s">
        <v>344</v>
      </c>
      <c r="I552" t="s">
        <v>378</v>
      </c>
      <c r="J552" t="s">
        <v>494</v>
      </c>
    </row>
    <row r="553" spans="6:10" x14ac:dyDescent="0.45">
      <c r="F553" t="s">
        <v>241</v>
      </c>
      <c r="G553" t="s">
        <v>70</v>
      </c>
      <c r="H553" t="s">
        <v>344</v>
      </c>
      <c r="I553" t="s">
        <v>379</v>
      </c>
      <c r="J553" t="s">
        <v>426</v>
      </c>
    </row>
    <row r="554" spans="6:10" x14ac:dyDescent="0.45">
      <c r="F554" t="s">
        <v>241</v>
      </c>
      <c r="G554" t="s">
        <v>70</v>
      </c>
      <c r="H554" t="s">
        <v>344</v>
      </c>
      <c r="I554" t="s">
        <v>380</v>
      </c>
      <c r="J554" t="s">
        <v>467</v>
      </c>
    </row>
    <row r="555" spans="6:10" x14ac:dyDescent="0.45">
      <c r="F555" t="s">
        <v>241</v>
      </c>
      <c r="G555" t="s">
        <v>70</v>
      </c>
      <c r="H555" t="s">
        <v>344</v>
      </c>
      <c r="I555" t="s">
        <v>381</v>
      </c>
      <c r="J555" t="s">
        <v>463</v>
      </c>
    </row>
    <row r="556" spans="6:10" x14ac:dyDescent="0.45">
      <c r="F556" t="s">
        <v>241</v>
      </c>
      <c r="G556" t="s">
        <v>70</v>
      </c>
      <c r="H556" t="s">
        <v>344</v>
      </c>
      <c r="I556" t="s">
        <v>382</v>
      </c>
      <c r="J556" t="s">
        <v>514</v>
      </c>
    </row>
    <row r="557" spans="6:10" x14ac:dyDescent="0.45">
      <c r="F557" t="s">
        <v>241</v>
      </c>
      <c r="G557" t="s">
        <v>70</v>
      </c>
      <c r="H557" t="s">
        <v>344</v>
      </c>
      <c r="I557" t="s">
        <v>383</v>
      </c>
      <c r="J557" t="s">
        <v>444</v>
      </c>
    </row>
    <row r="558" spans="6:10" x14ac:dyDescent="0.45">
      <c r="F558" t="s">
        <v>241</v>
      </c>
      <c r="G558" t="s">
        <v>70</v>
      </c>
      <c r="H558" t="s">
        <v>344</v>
      </c>
      <c r="I558" t="s">
        <v>384</v>
      </c>
      <c r="J558" t="s">
        <v>463</v>
      </c>
    </row>
    <row r="559" spans="6:10" x14ac:dyDescent="0.45">
      <c r="F559" t="s">
        <v>241</v>
      </c>
      <c r="G559" t="s">
        <v>70</v>
      </c>
      <c r="H559" t="s">
        <v>344</v>
      </c>
      <c r="I559" t="s">
        <v>385</v>
      </c>
      <c r="J559" t="s">
        <v>496</v>
      </c>
    </row>
    <row r="560" spans="6:10" x14ac:dyDescent="0.45">
      <c r="F560" t="s">
        <v>241</v>
      </c>
      <c r="G560" t="s">
        <v>70</v>
      </c>
      <c r="H560" t="s">
        <v>344</v>
      </c>
      <c r="I560" t="s">
        <v>386</v>
      </c>
      <c r="J560" t="s">
        <v>494</v>
      </c>
    </row>
    <row r="561" spans="6:10" x14ac:dyDescent="0.45">
      <c r="F561" t="s">
        <v>241</v>
      </c>
      <c r="G561" t="s">
        <v>70</v>
      </c>
      <c r="H561" t="s">
        <v>344</v>
      </c>
      <c r="I561" t="s">
        <v>387</v>
      </c>
      <c r="J561" t="s">
        <v>558</v>
      </c>
    </row>
    <row r="562" spans="6:10" x14ac:dyDescent="0.45">
      <c r="F562" t="s">
        <v>241</v>
      </c>
      <c r="G562" t="s">
        <v>70</v>
      </c>
      <c r="H562" t="s">
        <v>344</v>
      </c>
      <c r="I562" t="s">
        <v>388</v>
      </c>
      <c r="J562" t="s">
        <v>526</v>
      </c>
    </row>
    <row r="563" spans="6:10" x14ac:dyDescent="0.45">
      <c r="F563" t="s">
        <v>241</v>
      </c>
      <c r="G563" t="s">
        <v>70</v>
      </c>
      <c r="H563" t="s">
        <v>344</v>
      </c>
      <c r="I563" t="s">
        <v>389</v>
      </c>
      <c r="J563" t="s">
        <v>514</v>
      </c>
    </row>
    <row r="564" spans="6:10" x14ac:dyDescent="0.45">
      <c r="F564" t="s">
        <v>241</v>
      </c>
      <c r="G564" t="s">
        <v>70</v>
      </c>
      <c r="H564" t="s">
        <v>344</v>
      </c>
      <c r="I564" t="s">
        <v>390</v>
      </c>
      <c r="J564" t="s">
        <v>502</v>
      </c>
    </row>
    <row r="565" spans="6:10" x14ac:dyDescent="0.45">
      <c r="F565" t="s">
        <v>241</v>
      </c>
      <c r="G565" t="s">
        <v>70</v>
      </c>
      <c r="H565" t="s">
        <v>344</v>
      </c>
      <c r="I565" t="s">
        <v>391</v>
      </c>
      <c r="J565" t="s">
        <v>406</v>
      </c>
    </row>
    <row r="566" spans="6:10" x14ac:dyDescent="0.45">
      <c r="F566" t="s">
        <v>241</v>
      </c>
      <c r="G566" t="s">
        <v>70</v>
      </c>
      <c r="H566" t="s">
        <v>344</v>
      </c>
      <c r="I566" t="s">
        <v>392</v>
      </c>
      <c r="J566" t="s">
        <v>501</v>
      </c>
    </row>
    <row r="567" spans="6:10" x14ac:dyDescent="0.45">
      <c r="F567" t="s">
        <v>241</v>
      </c>
      <c r="G567" t="s">
        <v>70</v>
      </c>
      <c r="H567" t="s">
        <v>344</v>
      </c>
      <c r="I567" t="s">
        <v>393</v>
      </c>
      <c r="J567" t="s">
        <v>402</v>
      </c>
    </row>
    <row r="568" spans="6:10" x14ac:dyDescent="0.45">
      <c r="F568" t="s">
        <v>241</v>
      </c>
      <c r="G568" t="s">
        <v>70</v>
      </c>
      <c r="H568" t="s">
        <v>344</v>
      </c>
      <c r="I568" t="s">
        <v>394</v>
      </c>
      <c r="J568" t="s">
        <v>440</v>
      </c>
    </row>
    <row r="569" spans="6:10" x14ac:dyDescent="0.45">
      <c r="F569" t="s">
        <v>241</v>
      </c>
      <c r="G569" t="s">
        <v>70</v>
      </c>
      <c r="H569" t="s">
        <v>344</v>
      </c>
      <c r="I569" t="s">
        <v>395</v>
      </c>
      <c r="J569" t="s">
        <v>420</v>
      </c>
    </row>
    <row r="570" spans="6:10" x14ac:dyDescent="0.45">
      <c r="F570" t="s">
        <v>241</v>
      </c>
      <c r="G570" t="s">
        <v>70</v>
      </c>
      <c r="H570" t="s">
        <v>344</v>
      </c>
      <c r="I570" t="s">
        <v>396</v>
      </c>
      <c r="J570" t="s">
        <v>410</v>
      </c>
    </row>
    <row r="571" spans="6:10" x14ac:dyDescent="0.45">
      <c r="F571" t="s">
        <v>241</v>
      </c>
      <c r="G571" t="s">
        <v>70</v>
      </c>
      <c r="H571" t="s">
        <v>344</v>
      </c>
      <c r="I571" t="s">
        <v>397</v>
      </c>
      <c r="J571" t="s">
        <v>432</v>
      </c>
    </row>
    <row r="572" spans="6:10" x14ac:dyDescent="0.45">
      <c r="F572" t="s">
        <v>241</v>
      </c>
      <c r="G572" t="s">
        <v>70</v>
      </c>
      <c r="H572" t="s">
        <v>344</v>
      </c>
      <c r="I572" t="s">
        <v>398</v>
      </c>
      <c r="J572" t="s">
        <v>404</v>
      </c>
    </row>
    <row r="573" spans="6:10" x14ac:dyDescent="0.45">
      <c r="F573" t="s">
        <v>244</v>
      </c>
      <c r="G573" t="s">
        <v>73</v>
      </c>
      <c r="H573" t="s">
        <v>344</v>
      </c>
      <c r="I573" t="s">
        <v>378</v>
      </c>
      <c r="J573" t="s">
        <v>447</v>
      </c>
    </row>
    <row r="574" spans="6:10" x14ac:dyDescent="0.45">
      <c r="F574" t="s">
        <v>244</v>
      </c>
      <c r="G574" t="s">
        <v>73</v>
      </c>
      <c r="H574" t="s">
        <v>344</v>
      </c>
      <c r="I574" t="s">
        <v>379</v>
      </c>
      <c r="J574" t="s">
        <v>421</v>
      </c>
    </row>
    <row r="575" spans="6:10" x14ac:dyDescent="0.45">
      <c r="F575" t="s">
        <v>244</v>
      </c>
      <c r="G575" t="s">
        <v>73</v>
      </c>
      <c r="H575" t="s">
        <v>344</v>
      </c>
      <c r="I575" t="s">
        <v>380</v>
      </c>
      <c r="J575" t="s">
        <v>404</v>
      </c>
    </row>
    <row r="576" spans="6:10" x14ac:dyDescent="0.45">
      <c r="F576" t="s">
        <v>244</v>
      </c>
      <c r="G576" t="s">
        <v>73</v>
      </c>
      <c r="H576" t="s">
        <v>344</v>
      </c>
      <c r="I576" t="s">
        <v>381</v>
      </c>
      <c r="J576" t="s">
        <v>442</v>
      </c>
    </row>
    <row r="577" spans="6:10" x14ac:dyDescent="0.45">
      <c r="F577" t="s">
        <v>244</v>
      </c>
      <c r="G577" t="s">
        <v>73</v>
      </c>
      <c r="H577" t="s">
        <v>344</v>
      </c>
      <c r="I577" t="s">
        <v>382</v>
      </c>
      <c r="J577" t="s">
        <v>436</v>
      </c>
    </row>
    <row r="578" spans="6:10" x14ac:dyDescent="0.45">
      <c r="F578" t="s">
        <v>244</v>
      </c>
      <c r="G578" t="s">
        <v>73</v>
      </c>
      <c r="H578" t="s">
        <v>344</v>
      </c>
      <c r="I578" t="s">
        <v>383</v>
      </c>
      <c r="J578" t="s">
        <v>502</v>
      </c>
    </row>
    <row r="579" spans="6:10" x14ac:dyDescent="0.45">
      <c r="F579" t="s">
        <v>244</v>
      </c>
      <c r="G579" t="s">
        <v>73</v>
      </c>
      <c r="H579" t="s">
        <v>344</v>
      </c>
      <c r="I579" t="s">
        <v>384</v>
      </c>
      <c r="J579" t="s">
        <v>438</v>
      </c>
    </row>
    <row r="580" spans="6:10" x14ac:dyDescent="0.45">
      <c r="F580" t="s">
        <v>244</v>
      </c>
      <c r="G580" t="s">
        <v>73</v>
      </c>
      <c r="H580" t="s">
        <v>344</v>
      </c>
      <c r="I580" t="s">
        <v>385</v>
      </c>
      <c r="J580" t="s">
        <v>508</v>
      </c>
    </row>
    <row r="581" spans="6:10" x14ac:dyDescent="0.45">
      <c r="F581" t="s">
        <v>244</v>
      </c>
      <c r="G581" t="s">
        <v>73</v>
      </c>
      <c r="H581" t="s">
        <v>344</v>
      </c>
      <c r="I581" t="s">
        <v>386</v>
      </c>
      <c r="J581" t="s">
        <v>447</v>
      </c>
    </row>
    <row r="582" spans="6:10" x14ac:dyDescent="0.45">
      <c r="F582" t="s">
        <v>244</v>
      </c>
      <c r="G582" t="s">
        <v>73</v>
      </c>
      <c r="H582" t="s">
        <v>344</v>
      </c>
      <c r="I582" t="s">
        <v>387</v>
      </c>
      <c r="J582" t="s">
        <v>447</v>
      </c>
    </row>
    <row r="583" spans="6:10" x14ac:dyDescent="0.45">
      <c r="F583" t="s">
        <v>244</v>
      </c>
      <c r="G583" t="s">
        <v>73</v>
      </c>
      <c r="H583" t="s">
        <v>344</v>
      </c>
      <c r="I583" t="s">
        <v>388</v>
      </c>
      <c r="J583" t="s">
        <v>488</v>
      </c>
    </row>
    <row r="584" spans="6:10" x14ac:dyDescent="0.45">
      <c r="F584" t="s">
        <v>244</v>
      </c>
      <c r="G584" t="s">
        <v>73</v>
      </c>
      <c r="H584" t="s">
        <v>344</v>
      </c>
      <c r="I584" t="s">
        <v>389</v>
      </c>
      <c r="J584" t="s">
        <v>486</v>
      </c>
    </row>
    <row r="585" spans="6:10" x14ac:dyDescent="0.45">
      <c r="F585" t="s">
        <v>244</v>
      </c>
      <c r="G585" t="s">
        <v>73</v>
      </c>
      <c r="H585" t="s">
        <v>344</v>
      </c>
      <c r="I585" t="s">
        <v>390</v>
      </c>
      <c r="J585" t="s">
        <v>447</v>
      </c>
    </row>
    <row r="586" spans="6:10" x14ac:dyDescent="0.45">
      <c r="F586" t="s">
        <v>244</v>
      </c>
      <c r="G586" t="s">
        <v>73</v>
      </c>
      <c r="H586" t="s">
        <v>344</v>
      </c>
      <c r="I586" t="s">
        <v>391</v>
      </c>
      <c r="J586" t="s">
        <v>430</v>
      </c>
    </row>
    <row r="587" spans="6:10" x14ac:dyDescent="0.45">
      <c r="F587" t="s">
        <v>244</v>
      </c>
      <c r="G587" t="s">
        <v>73</v>
      </c>
      <c r="H587" t="s">
        <v>344</v>
      </c>
      <c r="I587" t="s">
        <v>392</v>
      </c>
      <c r="J587" t="s">
        <v>509</v>
      </c>
    </row>
    <row r="588" spans="6:10" x14ac:dyDescent="0.45">
      <c r="F588" t="s">
        <v>244</v>
      </c>
      <c r="G588" t="s">
        <v>73</v>
      </c>
      <c r="H588" t="s">
        <v>344</v>
      </c>
      <c r="I588" t="s">
        <v>393</v>
      </c>
      <c r="J588" t="s">
        <v>448</v>
      </c>
    </row>
    <row r="589" spans="6:10" x14ac:dyDescent="0.45">
      <c r="F589" t="s">
        <v>244</v>
      </c>
      <c r="G589" t="s">
        <v>73</v>
      </c>
      <c r="H589" t="s">
        <v>344</v>
      </c>
      <c r="I589" t="s">
        <v>394</v>
      </c>
      <c r="J589" t="s">
        <v>447</v>
      </c>
    </row>
    <row r="590" spans="6:10" x14ac:dyDescent="0.45">
      <c r="F590" t="s">
        <v>246</v>
      </c>
      <c r="G590" t="s">
        <v>75</v>
      </c>
      <c r="H590" t="s">
        <v>344</v>
      </c>
      <c r="I590" t="s">
        <v>551</v>
      </c>
      <c r="J590" t="s">
        <v>480</v>
      </c>
    </row>
    <row r="591" spans="6:10" x14ac:dyDescent="0.45">
      <c r="F591" t="s">
        <v>246</v>
      </c>
      <c r="G591" t="s">
        <v>75</v>
      </c>
      <c r="H591" t="s">
        <v>344</v>
      </c>
      <c r="I591" t="s">
        <v>552</v>
      </c>
      <c r="J591" t="s">
        <v>525</v>
      </c>
    </row>
    <row r="592" spans="6:10" x14ac:dyDescent="0.45">
      <c r="F592" t="s">
        <v>246</v>
      </c>
      <c r="G592" t="s">
        <v>75</v>
      </c>
      <c r="H592" t="s">
        <v>344</v>
      </c>
      <c r="I592" t="s">
        <v>543</v>
      </c>
      <c r="J592" t="s">
        <v>525</v>
      </c>
    </row>
    <row r="593" spans="6:10" x14ac:dyDescent="0.45">
      <c r="F593" t="s">
        <v>246</v>
      </c>
      <c r="G593" t="s">
        <v>75</v>
      </c>
      <c r="H593" t="s">
        <v>344</v>
      </c>
      <c r="I593" t="s">
        <v>520</v>
      </c>
      <c r="J593" t="s">
        <v>494</v>
      </c>
    </row>
    <row r="594" spans="6:10" x14ac:dyDescent="0.45">
      <c r="F594" t="s">
        <v>246</v>
      </c>
      <c r="G594" t="s">
        <v>75</v>
      </c>
      <c r="H594" t="s">
        <v>344</v>
      </c>
      <c r="I594" t="s">
        <v>553</v>
      </c>
      <c r="J594" t="s">
        <v>493</v>
      </c>
    </row>
    <row r="595" spans="6:10" x14ac:dyDescent="0.45">
      <c r="F595" t="s">
        <v>246</v>
      </c>
      <c r="G595" t="s">
        <v>75</v>
      </c>
      <c r="H595" t="s">
        <v>344</v>
      </c>
      <c r="I595" t="s">
        <v>490</v>
      </c>
      <c r="J595" t="s">
        <v>420</v>
      </c>
    </row>
    <row r="596" spans="6:10" x14ac:dyDescent="0.45">
      <c r="F596" t="s">
        <v>246</v>
      </c>
      <c r="G596" t="s">
        <v>75</v>
      </c>
      <c r="H596" t="s">
        <v>344</v>
      </c>
      <c r="I596" t="s">
        <v>358</v>
      </c>
      <c r="J596" t="s">
        <v>437</v>
      </c>
    </row>
    <row r="597" spans="6:10" x14ac:dyDescent="0.45">
      <c r="F597" t="s">
        <v>246</v>
      </c>
      <c r="G597" t="s">
        <v>75</v>
      </c>
      <c r="H597" t="s">
        <v>344</v>
      </c>
      <c r="I597" t="s">
        <v>359</v>
      </c>
      <c r="J597" t="s">
        <v>435</v>
      </c>
    </row>
    <row r="598" spans="6:10" x14ac:dyDescent="0.45">
      <c r="F598" t="s">
        <v>246</v>
      </c>
      <c r="G598" t="s">
        <v>75</v>
      </c>
      <c r="H598" t="s">
        <v>344</v>
      </c>
      <c r="I598" t="s">
        <v>361</v>
      </c>
      <c r="J598" t="s">
        <v>419</v>
      </c>
    </row>
    <row r="599" spans="6:10" x14ac:dyDescent="0.45">
      <c r="F599" t="s">
        <v>246</v>
      </c>
      <c r="G599" t="s">
        <v>75</v>
      </c>
      <c r="H599" t="s">
        <v>344</v>
      </c>
      <c r="I599" t="s">
        <v>362</v>
      </c>
      <c r="J599" t="s">
        <v>527</v>
      </c>
    </row>
    <row r="600" spans="6:10" x14ac:dyDescent="0.45">
      <c r="F600" t="s">
        <v>246</v>
      </c>
      <c r="G600" t="s">
        <v>75</v>
      </c>
      <c r="H600" t="s">
        <v>344</v>
      </c>
      <c r="I600" t="s">
        <v>364</v>
      </c>
      <c r="J600" t="s">
        <v>498</v>
      </c>
    </row>
    <row r="601" spans="6:10" x14ac:dyDescent="0.45">
      <c r="F601" t="s">
        <v>246</v>
      </c>
      <c r="G601" t="s">
        <v>75</v>
      </c>
      <c r="H601" t="s">
        <v>344</v>
      </c>
      <c r="I601" t="s">
        <v>366</v>
      </c>
      <c r="J601" t="s">
        <v>513</v>
      </c>
    </row>
    <row r="602" spans="6:10" x14ac:dyDescent="0.45">
      <c r="F602" t="s">
        <v>246</v>
      </c>
      <c r="G602" t="s">
        <v>75</v>
      </c>
      <c r="H602" t="s">
        <v>344</v>
      </c>
      <c r="I602" t="s">
        <v>368</v>
      </c>
      <c r="J602" t="s">
        <v>522</v>
      </c>
    </row>
    <row r="603" spans="6:10" x14ac:dyDescent="0.45">
      <c r="F603" t="s">
        <v>246</v>
      </c>
      <c r="G603" t="s">
        <v>75</v>
      </c>
      <c r="H603" t="s">
        <v>344</v>
      </c>
      <c r="I603" t="s">
        <v>370</v>
      </c>
      <c r="J603" t="s">
        <v>529</v>
      </c>
    </row>
    <row r="604" spans="6:10" x14ac:dyDescent="0.45">
      <c r="F604" t="s">
        <v>246</v>
      </c>
      <c r="G604" t="s">
        <v>75</v>
      </c>
      <c r="H604" t="s">
        <v>344</v>
      </c>
      <c r="I604" t="s">
        <v>373</v>
      </c>
      <c r="J604" t="s">
        <v>571</v>
      </c>
    </row>
    <row r="605" spans="6:10" x14ac:dyDescent="0.45">
      <c r="F605" t="s">
        <v>246</v>
      </c>
      <c r="G605" t="s">
        <v>75</v>
      </c>
      <c r="H605" t="s">
        <v>344</v>
      </c>
      <c r="I605" t="s">
        <v>375</v>
      </c>
      <c r="J605" t="s">
        <v>529</v>
      </c>
    </row>
    <row r="606" spans="6:10" x14ac:dyDescent="0.45">
      <c r="F606" t="s">
        <v>246</v>
      </c>
      <c r="G606" t="s">
        <v>75</v>
      </c>
      <c r="H606" t="s">
        <v>344</v>
      </c>
      <c r="I606" t="s">
        <v>377</v>
      </c>
      <c r="J606" t="s">
        <v>531</v>
      </c>
    </row>
    <row r="607" spans="6:10" x14ac:dyDescent="0.45">
      <c r="F607" t="s">
        <v>246</v>
      </c>
      <c r="G607" t="s">
        <v>75</v>
      </c>
      <c r="H607" t="s">
        <v>344</v>
      </c>
      <c r="I607" t="s">
        <v>378</v>
      </c>
      <c r="J607" t="s">
        <v>528</v>
      </c>
    </row>
    <row r="608" spans="6:10" x14ac:dyDescent="0.45">
      <c r="F608" t="s">
        <v>246</v>
      </c>
      <c r="G608" t="s">
        <v>75</v>
      </c>
      <c r="H608" t="s">
        <v>344</v>
      </c>
      <c r="I608" t="s">
        <v>379</v>
      </c>
      <c r="J608" t="s">
        <v>468</v>
      </c>
    </row>
    <row r="609" spans="6:10" x14ac:dyDescent="0.45">
      <c r="F609" t="s">
        <v>246</v>
      </c>
      <c r="G609" t="s">
        <v>75</v>
      </c>
      <c r="H609" t="s">
        <v>344</v>
      </c>
      <c r="I609" t="s">
        <v>380</v>
      </c>
      <c r="J609" t="s">
        <v>467</v>
      </c>
    </row>
    <row r="610" spans="6:10" x14ac:dyDescent="0.45">
      <c r="F610" t="s">
        <v>246</v>
      </c>
      <c r="G610" t="s">
        <v>75</v>
      </c>
      <c r="H610" t="s">
        <v>344</v>
      </c>
      <c r="I610" t="s">
        <v>381</v>
      </c>
      <c r="J610" t="s">
        <v>407</v>
      </c>
    </row>
    <row r="611" spans="6:10" x14ac:dyDescent="0.45">
      <c r="F611" t="s">
        <v>246</v>
      </c>
      <c r="G611" t="s">
        <v>75</v>
      </c>
      <c r="H611" t="s">
        <v>344</v>
      </c>
      <c r="I611" t="s">
        <v>382</v>
      </c>
      <c r="J611" t="s">
        <v>494</v>
      </c>
    </row>
    <row r="612" spans="6:10" x14ac:dyDescent="0.45">
      <c r="F612" t="s">
        <v>246</v>
      </c>
      <c r="G612" t="s">
        <v>75</v>
      </c>
      <c r="H612" t="s">
        <v>344</v>
      </c>
      <c r="I612" t="s">
        <v>383</v>
      </c>
      <c r="J612" t="s">
        <v>467</v>
      </c>
    </row>
    <row r="613" spans="6:10" x14ac:dyDescent="0.45">
      <c r="F613" t="s">
        <v>246</v>
      </c>
      <c r="G613" t="s">
        <v>75</v>
      </c>
      <c r="H613" t="s">
        <v>344</v>
      </c>
      <c r="I613" t="s">
        <v>384</v>
      </c>
      <c r="J613" t="s">
        <v>467</v>
      </c>
    </row>
    <row r="614" spans="6:10" x14ac:dyDescent="0.45">
      <c r="F614" t="s">
        <v>246</v>
      </c>
      <c r="G614" t="s">
        <v>75</v>
      </c>
      <c r="H614" t="s">
        <v>344</v>
      </c>
      <c r="I614" t="s">
        <v>385</v>
      </c>
      <c r="J614" t="s">
        <v>531</v>
      </c>
    </row>
    <row r="615" spans="6:10" x14ac:dyDescent="0.45">
      <c r="F615" t="s">
        <v>246</v>
      </c>
      <c r="G615" t="s">
        <v>75</v>
      </c>
      <c r="H615" t="s">
        <v>344</v>
      </c>
      <c r="I615" t="s">
        <v>386</v>
      </c>
      <c r="J615" t="s">
        <v>522</v>
      </c>
    </row>
    <row r="616" spans="6:10" x14ac:dyDescent="0.45">
      <c r="F616" t="s">
        <v>246</v>
      </c>
      <c r="G616" t="s">
        <v>75</v>
      </c>
      <c r="H616" t="s">
        <v>344</v>
      </c>
      <c r="I616" t="s">
        <v>387</v>
      </c>
      <c r="J616" t="s">
        <v>529</v>
      </c>
    </row>
    <row r="617" spans="6:10" x14ac:dyDescent="0.45">
      <c r="F617" t="s">
        <v>246</v>
      </c>
      <c r="G617" t="s">
        <v>75</v>
      </c>
      <c r="H617" t="s">
        <v>344</v>
      </c>
      <c r="I617" t="s">
        <v>388</v>
      </c>
      <c r="J617" t="s">
        <v>528</v>
      </c>
    </row>
    <row r="618" spans="6:10" x14ac:dyDescent="0.45">
      <c r="F618" t="s">
        <v>246</v>
      </c>
      <c r="G618" t="s">
        <v>75</v>
      </c>
      <c r="H618" t="s">
        <v>344</v>
      </c>
      <c r="I618" t="s">
        <v>389</v>
      </c>
      <c r="J618" t="s">
        <v>531</v>
      </c>
    </row>
    <row r="619" spans="6:10" x14ac:dyDescent="0.45">
      <c r="F619" t="s">
        <v>246</v>
      </c>
      <c r="G619" t="s">
        <v>75</v>
      </c>
      <c r="H619" t="s">
        <v>344</v>
      </c>
      <c r="I619" t="s">
        <v>390</v>
      </c>
      <c r="J619" t="s">
        <v>413</v>
      </c>
    </row>
    <row r="620" spans="6:10" x14ac:dyDescent="0.45">
      <c r="F620" t="s">
        <v>246</v>
      </c>
      <c r="G620" t="s">
        <v>75</v>
      </c>
      <c r="H620" t="s">
        <v>344</v>
      </c>
      <c r="I620" t="s">
        <v>391</v>
      </c>
      <c r="J620" t="s">
        <v>529</v>
      </c>
    </row>
    <row r="621" spans="6:10" x14ac:dyDescent="0.45">
      <c r="F621" t="s">
        <v>246</v>
      </c>
      <c r="G621" t="s">
        <v>75</v>
      </c>
      <c r="H621" t="s">
        <v>344</v>
      </c>
      <c r="I621" t="s">
        <v>392</v>
      </c>
      <c r="J621" t="s">
        <v>542</v>
      </c>
    </row>
    <row r="622" spans="6:10" x14ac:dyDescent="0.45">
      <c r="F622" t="s">
        <v>246</v>
      </c>
      <c r="G622" t="s">
        <v>75</v>
      </c>
      <c r="H622" t="s">
        <v>344</v>
      </c>
      <c r="I622" t="s">
        <v>393</v>
      </c>
      <c r="J622" t="s">
        <v>529</v>
      </c>
    </row>
    <row r="623" spans="6:10" x14ac:dyDescent="0.45">
      <c r="F623" t="s">
        <v>246</v>
      </c>
      <c r="G623" t="s">
        <v>75</v>
      </c>
      <c r="H623" t="s">
        <v>344</v>
      </c>
      <c r="I623" t="s">
        <v>394</v>
      </c>
      <c r="J623" t="s">
        <v>405</v>
      </c>
    </row>
    <row r="624" spans="6:10" x14ac:dyDescent="0.45">
      <c r="F624" t="s">
        <v>246</v>
      </c>
      <c r="G624" t="s">
        <v>75</v>
      </c>
      <c r="H624" t="s">
        <v>344</v>
      </c>
      <c r="I624" t="s">
        <v>395</v>
      </c>
      <c r="J624" t="s">
        <v>529</v>
      </c>
    </row>
    <row r="625" spans="6:10" x14ac:dyDescent="0.45">
      <c r="F625" t="s">
        <v>246</v>
      </c>
      <c r="G625" t="s">
        <v>75</v>
      </c>
      <c r="H625" t="s">
        <v>344</v>
      </c>
      <c r="I625" t="s">
        <v>396</v>
      </c>
      <c r="J625" t="s">
        <v>414</v>
      </c>
    </row>
    <row r="626" spans="6:10" x14ac:dyDescent="0.45">
      <c r="F626" t="s">
        <v>246</v>
      </c>
      <c r="G626" t="s">
        <v>75</v>
      </c>
      <c r="H626" t="s">
        <v>344</v>
      </c>
      <c r="I626" t="s">
        <v>397</v>
      </c>
      <c r="J626" t="s">
        <v>407</v>
      </c>
    </row>
    <row r="627" spans="6:10" x14ac:dyDescent="0.45">
      <c r="F627" t="s">
        <v>246</v>
      </c>
      <c r="G627" t="s">
        <v>75</v>
      </c>
      <c r="H627" t="s">
        <v>344</v>
      </c>
      <c r="I627" t="s">
        <v>398</v>
      </c>
      <c r="J627" t="s">
        <v>468</v>
      </c>
    </row>
    <row r="628" spans="6:10" x14ac:dyDescent="0.45">
      <c r="F628" t="s">
        <v>250</v>
      </c>
      <c r="G628" t="s">
        <v>79</v>
      </c>
      <c r="H628" t="s">
        <v>344</v>
      </c>
      <c r="I628" t="s">
        <v>368</v>
      </c>
      <c r="J628" t="s">
        <v>463</v>
      </c>
    </row>
    <row r="629" spans="6:10" x14ac:dyDescent="0.45">
      <c r="F629" t="s">
        <v>250</v>
      </c>
      <c r="G629" t="s">
        <v>79</v>
      </c>
      <c r="H629" t="s">
        <v>344</v>
      </c>
      <c r="I629" t="s">
        <v>371</v>
      </c>
      <c r="J629" t="s">
        <v>413</v>
      </c>
    </row>
    <row r="630" spans="6:10" x14ac:dyDescent="0.45">
      <c r="F630" t="s">
        <v>250</v>
      </c>
      <c r="G630" t="s">
        <v>79</v>
      </c>
      <c r="H630" t="s">
        <v>344</v>
      </c>
      <c r="I630" t="s">
        <v>376</v>
      </c>
      <c r="J630" t="s">
        <v>417</v>
      </c>
    </row>
    <row r="631" spans="6:10" x14ac:dyDescent="0.45">
      <c r="F631" t="s">
        <v>250</v>
      </c>
      <c r="G631" t="s">
        <v>79</v>
      </c>
      <c r="H631" t="s">
        <v>344</v>
      </c>
      <c r="I631" t="s">
        <v>377</v>
      </c>
      <c r="J631" t="s">
        <v>414</v>
      </c>
    </row>
    <row r="632" spans="6:10" x14ac:dyDescent="0.45">
      <c r="F632" t="s">
        <v>250</v>
      </c>
      <c r="G632" t="s">
        <v>79</v>
      </c>
      <c r="H632" t="s">
        <v>344</v>
      </c>
      <c r="I632" t="s">
        <v>378</v>
      </c>
      <c r="J632" t="s">
        <v>407</v>
      </c>
    </row>
    <row r="633" spans="6:10" x14ac:dyDescent="0.45">
      <c r="F633" t="s">
        <v>250</v>
      </c>
      <c r="G633" t="s">
        <v>79</v>
      </c>
      <c r="H633" t="s">
        <v>344</v>
      </c>
      <c r="I633" t="s">
        <v>379</v>
      </c>
      <c r="J633" t="s">
        <v>502</v>
      </c>
    </row>
    <row r="634" spans="6:10" x14ac:dyDescent="0.45">
      <c r="F634" t="s">
        <v>250</v>
      </c>
      <c r="G634" t="s">
        <v>79</v>
      </c>
      <c r="H634" t="s">
        <v>344</v>
      </c>
      <c r="I634" t="s">
        <v>380</v>
      </c>
      <c r="J634" t="s">
        <v>572</v>
      </c>
    </row>
    <row r="635" spans="6:10" x14ac:dyDescent="0.45">
      <c r="F635" t="s">
        <v>250</v>
      </c>
      <c r="G635" t="s">
        <v>79</v>
      </c>
      <c r="H635" t="s">
        <v>344</v>
      </c>
      <c r="I635" t="s">
        <v>381</v>
      </c>
      <c r="J635" t="s">
        <v>442</v>
      </c>
    </row>
    <row r="636" spans="6:10" x14ac:dyDescent="0.45">
      <c r="F636" t="s">
        <v>250</v>
      </c>
      <c r="G636" t="s">
        <v>79</v>
      </c>
      <c r="H636" t="s">
        <v>344</v>
      </c>
      <c r="I636" t="s">
        <v>382</v>
      </c>
      <c r="J636" t="s">
        <v>409</v>
      </c>
    </row>
    <row r="637" spans="6:10" x14ac:dyDescent="0.45">
      <c r="F637" t="s">
        <v>250</v>
      </c>
      <c r="G637" t="s">
        <v>79</v>
      </c>
      <c r="H637" t="s">
        <v>344</v>
      </c>
      <c r="I637" t="s">
        <v>383</v>
      </c>
      <c r="J637" t="s">
        <v>519</v>
      </c>
    </row>
    <row r="638" spans="6:10" x14ac:dyDescent="0.45">
      <c r="F638" t="s">
        <v>250</v>
      </c>
      <c r="G638" t="s">
        <v>79</v>
      </c>
      <c r="H638" t="s">
        <v>344</v>
      </c>
      <c r="I638" t="s">
        <v>384</v>
      </c>
      <c r="J638" t="s">
        <v>512</v>
      </c>
    </row>
    <row r="639" spans="6:10" x14ac:dyDescent="0.45">
      <c r="F639" t="s">
        <v>250</v>
      </c>
      <c r="G639" t="s">
        <v>79</v>
      </c>
      <c r="H639" t="s">
        <v>344</v>
      </c>
      <c r="I639" t="s">
        <v>385</v>
      </c>
      <c r="J639" t="s">
        <v>421</v>
      </c>
    </row>
    <row r="640" spans="6:10" x14ac:dyDescent="0.45">
      <c r="F640" t="s">
        <v>250</v>
      </c>
      <c r="G640" t="s">
        <v>79</v>
      </c>
      <c r="H640" t="s">
        <v>344</v>
      </c>
      <c r="I640" t="s">
        <v>386</v>
      </c>
      <c r="J640" t="s">
        <v>421</v>
      </c>
    </row>
    <row r="641" spans="6:10" x14ac:dyDescent="0.45">
      <c r="F641" t="s">
        <v>250</v>
      </c>
      <c r="G641" t="s">
        <v>79</v>
      </c>
      <c r="H641" t="s">
        <v>344</v>
      </c>
      <c r="I641" t="s">
        <v>387</v>
      </c>
      <c r="J641" t="s">
        <v>512</v>
      </c>
    </row>
    <row r="642" spans="6:10" x14ac:dyDescent="0.45">
      <c r="F642" t="s">
        <v>250</v>
      </c>
      <c r="G642" t="s">
        <v>79</v>
      </c>
      <c r="H642" t="s">
        <v>344</v>
      </c>
      <c r="I642" t="s">
        <v>388</v>
      </c>
      <c r="J642" t="s">
        <v>538</v>
      </c>
    </row>
    <row r="643" spans="6:10" x14ac:dyDescent="0.45">
      <c r="F643" t="s">
        <v>250</v>
      </c>
      <c r="G643" t="s">
        <v>79</v>
      </c>
      <c r="H643" t="s">
        <v>344</v>
      </c>
      <c r="I643" t="s">
        <v>389</v>
      </c>
      <c r="J643" t="s">
        <v>400</v>
      </c>
    </row>
    <row r="644" spans="6:10" x14ac:dyDescent="0.45">
      <c r="F644" t="s">
        <v>250</v>
      </c>
      <c r="G644" t="s">
        <v>79</v>
      </c>
      <c r="H644" t="s">
        <v>344</v>
      </c>
      <c r="I644" t="s">
        <v>390</v>
      </c>
      <c r="J644" t="s">
        <v>447</v>
      </c>
    </row>
    <row r="645" spans="6:10" x14ac:dyDescent="0.45">
      <c r="F645" t="s">
        <v>250</v>
      </c>
      <c r="G645" t="s">
        <v>79</v>
      </c>
      <c r="H645" t="s">
        <v>344</v>
      </c>
      <c r="I645" t="s">
        <v>391</v>
      </c>
      <c r="J645" t="s">
        <v>430</v>
      </c>
    </row>
    <row r="646" spans="6:10" x14ac:dyDescent="0.45">
      <c r="F646" t="s">
        <v>250</v>
      </c>
      <c r="G646" t="s">
        <v>79</v>
      </c>
      <c r="H646" t="s">
        <v>344</v>
      </c>
      <c r="I646" t="s">
        <v>392</v>
      </c>
      <c r="J646" t="s">
        <v>455</v>
      </c>
    </row>
    <row r="647" spans="6:10" x14ac:dyDescent="0.45">
      <c r="F647" t="s">
        <v>250</v>
      </c>
      <c r="G647" t="s">
        <v>79</v>
      </c>
      <c r="H647" t="s">
        <v>344</v>
      </c>
      <c r="I647" t="s">
        <v>393</v>
      </c>
      <c r="J647" t="s">
        <v>486</v>
      </c>
    </row>
    <row r="648" spans="6:10" x14ac:dyDescent="0.45">
      <c r="F648" t="s">
        <v>250</v>
      </c>
      <c r="G648" t="s">
        <v>79</v>
      </c>
      <c r="H648" t="s">
        <v>344</v>
      </c>
      <c r="I648" t="s">
        <v>394</v>
      </c>
      <c r="J648" t="s">
        <v>421</v>
      </c>
    </row>
    <row r="649" spans="6:10" x14ac:dyDescent="0.45">
      <c r="F649" t="s">
        <v>250</v>
      </c>
      <c r="G649" t="s">
        <v>79</v>
      </c>
      <c r="H649" t="s">
        <v>344</v>
      </c>
      <c r="I649" t="s">
        <v>395</v>
      </c>
      <c r="J649" t="s">
        <v>438</v>
      </c>
    </row>
    <row r="650" spans="6:10" x14ac:dyDescent="0.45">
      <c r="F650" t="s">
        <v>250</v>
      </c>
      <c r="G650" t="s">
        <v>79</v>
      </c>
      <c r="H650" t="s">
        <v>344</v>
      </c>
      <c r="I650" t="s">
        <v>396</v>
      </c>
      <c r="J650" t="s">
        <v>420</v>
      </c>
    </row>
    <row r="651" spans="6:10" x14ac:dyDescent="0.45">
      <c r="F651" t="s">
        <v>252</v>
      </c>
      <c r="G651" t="s">
        <v>81</v>
      </c>
      <c r="H651" t="s">
        <v>344</v>
      </c>
      <c r="I651" t="s">
        <v>373</v>
      </c>
      <c r="J651" t="s">
        <v>573</v>
      </c>
    </row>
    <row r="652" spans="6:10" x14ac:dyDescent="0.45">
      <c r="F652" t="s">
        <v>252</v>
      </c>
      <c r="G652" t="s">
        <v>81</v>
      </c>
      <c r="H652" t="s">
        <v>344</v>
      </c>
      <c r="I652" t="s">
        <v>375</v>
      </c>
      <c r="J652" t="s">
        <v>513</v>
      </c>
    </row>
    <row r="653" spans="6:10" x14ac:dyDescent="0.45">
      <c r="F653" t="s">
        <v>252</v>
      </c>
      <c r="G653" t="s">
        <v>81</v>
      </c>
      <c r="H653" t="s">
        <v>344</v>
      </c>
      <c r="I653" t="s">
        <v>376</v>
      </c>
      <c r="J653" t="s">
        <v>442</v>
      </c>
    </row>
    <row r="654" spans="6:10" x14ac:dyDescent="0.45">
      <c r="F654" t="s">
        <v>252</v>
      </c>
      <c r="G654" t="s">
        <v>81</v>
      </c>
      <c r="H654" t="s">
        <v>344</v>
      </c>
      <c r="I654" t="s">
        <v>377</v>
      </c>
      <c r="J654" t="s">
        <v>440</v>
      </c>
    </row>
    <row r="655" spans="6:10" x14ac:dyDescent="0.45">
      <c r="F655" t="s">
        <v>252</v>
      </c>
      <c r="G655" t="s">
        <v>81</v>
      </c>
      <c r="H655" t="s">
        <v>344</v>
      </c>
      <c r="I655" t="s">
        <v>378</v>
      </c>
      <c r="J655" t="s">
        <v>438</v>
      </c>
    </row>
    <row r="656" spans="6:10" x14ac:dyDescent="0.45">
      <c r="F656" t="s">
        <v>252</v>
      </c>
      <c r="G656" t="s">
        <v>81</v>
      </c>
      <c r="H656" t="s">
        <v>344</v>
      </c>
      <c r="I656" t="s">
        <v>379</v>
      </c>
      <c r="J656" t="s">
        <v>414</v>
      </c>
    </row>
    <row r="657" spans="6:10" x14ac:dyDescent="0.45">
      <c r="F657" t="s">
        <v>252</v>
      </c>
      <c r="G657" t="s">
        <v>81</v>
      </c>
      <c r="H657" t="s">
        <v>344</v>
      </c>
      <c r="I657" t="s">
        <v>380</v>
      </c>
      <c r="J657" t="s">
        <v>495</v>
      </c>
    </row>
    <row r="658" spans="6:10" x14ac:dyDescent="0.45">
      <c r="F658" t="s">
        <v>252</v>
      </c>
      <c r="G658" t="s">
        <v>81</v>
      </c>
      <c r="H658" t="s">
        <v>344</v>
      </c>
      <c r="I658" t="s">
        <v>381</v>
      </c>
      <c r="J658" t="s">
        <v>470</v>
      </c>
    </row>
    <row r="659" spans="6:10" x14ac:dyDescent="0.45">
      <c r="F659" t="s">
        <v>252</v>
      </c>
      <c r="G659" t="s">
        <v>81</v>
      </c>
      <c r="H659" t="s">
        <v>344</v>
      </c>
      <c r="I659" t="s">
        <v>382</v>
      </c>
      <c r="J659" t="s">
        <v>491</v>
      </c>
    </row>
    <row r="660" spans="6:10" x14ac:dyDescent="0.45">
      <c r="F660" t="s">
        <v>252</v>
      </c>
      <c r="G660" t="s">
        <v>81</v>
      </c>
      <c r="H660" t="s">
        <v>344</v>
      </c>
      <c r="I660" t="s">
        <v>383</v>
      </c>
      <c r="J660" t="s">
        <v>423</v>
      </c>
    </row>
    <row r="661" spans="6:10" x14ac:dyDescent="0.45">
      <c r="F661" t="s">
        <v>252</v>
      </c>
      <c r="G661" t="s">
        <v>81</v>
      </c>
      <c r="H661" t="s">
        <v>344</v>
      </c>
      <c r="I661" t="s">
        <v>384</v>
      </c>
      <c r="J661" t="s">
        <v>432</v>
      </c>
    </row>
    <row r="662" spans="6:10" x14ac:dyDescent="0.45">
      <c r="F662" t="s">
        <v>252</v>
      </c>
      <c r="G662" t="s">
        <v>81</v>
      </c>
      <c r="H662" t="s">
        <v>344</v>
      </c>
      <c r="I662" t="s">
        <v>385</v>
      </c>
      <c r="J662" t="s">
        <v>409</v>
      </c>
    </row>
    <row r="663" spans="6:10" x14ac:dyDescent="0.45">
      <c r="F663" t="s">
        <v>252</v>
      </c>
      <c r="G663" t="s">
        <v>81</v>
      </c>
      <c r="H663" t="s">
        <v>344</v>
      </c>
      <c r="I663" t="s">
        <v>386</v>
      </c>
      <c r="J663" t="s">
        <v>486</v>
      </c>
    </row>
    <row r="664" spans="6:10" x14ac:dyDescent="0.45">
      <c r="F664" t="s">
        <v>252</v>
      </c>
      <c r="G664" t="s">
        <v>81</v>
      </c>
      <c r="H664" t="s">
        <v>344</v>
      </c>
      <c r="I664" t="s">
        <v>387</v>
      </c>
      <c r="J664" t="s">
        <v>458</v>
      </c>
    </row>
    <row r="665" spans="6:10" x14ac:dyDescent="0.45">
      <c r="F665" t="s">
        <v>252</v>
      </c>
      <c r="G665" t="s">
        <v>81</v>
      </c>
      <c r="H665" t="s">
        <v>344</v>
      </c>
      <c r="I665" t="s">
        <v>388</v>
      </c>
      <c r="J665" t="s">
        <v>483</v>
      </c>
    </row>
    <row r="666" spans="6:10" x14ac:dyDescent="0.45">
      <c r="F666" t="s">
        <v>252</v>
      </c>
      <c r="G666" t="s">
        <v>81</v>
      </c>
      <c r="H666" t="s">
        <v>344</v>
      </c>
      <c r="I666" t="s">
        <v>389</v>
      </c>
      <c r="J666" t="s">
        <v>447</v>
      </c>
    </row>
    <row r="667" spans="6:10" x14ac:dyDescent="0.45">
      <c r="F667" t="s">
        <v>252</v>
      </c>
      <c r="G667" t="s">
        <v>81</v>
      </c>
      <c r="H667" t="s">
        <v>344</v>
      </c>
      <c r="I667" t="s">
        <v>390</v>
      </c>
      <c r="J667" t="s">
        <v>404</v>
      </c>
    </row>
    <row r="668" spans="6:10" x14ac:dyDescent="0.45">
      <c r="F668" t="s">
        <v>252</v>
      </c>
      <c r="G668" t="s">
        <v>81</v>
      </c>
      <c r="H668" t="s">
        <v>344</v>
      </c>
      <c r="I668" t="s">
        <v>391</v>
      </c>
      <c r="J668" t="s">
        <v>447</v>
      </c>
    </row>
    <row r="669" spans="6:10" x14ac:dyDescent="0.45">
      <c r="F669" t="s">
        <v>252</v>
      </c>
      <c r="G669" t="s">
        <v>81</v>
      </c>
      <c r="H669" t="s">
        <v>344</v>
      </c>
      <c r="I669" t="s">
        <v>392</v>
      </c>
      <c r="J669" t="s">
        <v>518</v>
      </c>
    </row>
    <row r="670" spans="6:10" x14ac:dyDescent="0.45">
      <c r="F670" t="s">
        <v>252</v>
      </c>
      <c r="G670" t="s">
        <v>81</v>
      </c>
      <c r="H670" t="s">
        <v>344</v>
      </c>
      <c r="I670" t="s">
        <v>393</v>
      </c>
      <c r="J670" t="s">
        <v>456</v>
      </c>
    </row>
    <row r="671" spans="6:10" x14ac:dyDescent="0.45">
      <c r="F671" t="s">
        <v>252</v>
      </c>
      <c r="G671" t="s">
        <v>81</v>
      </c>
      <c r="H671" t="s">
        <v>344</v>
      </c>
      <c r="I671" t="s">
        <v>394</v>
      </c>
      <c r="J671" t="s">
        <v>418</v>
      </c>
    </row>
    <row r="672" spans="6:10" x14ac:dyDescent="0.45">
      <c r="F672" t="s">
        <v>252</v>
      </c>
      <c r="G672" t="s">
        <v>81</v>
      </c>
      <c r="H672" t="s">
        <v>344</v>
      </c>
      <c r="I672" t="s">
        <v>395</v>
      </c>
      <c r="J672" t="s">
        <v>404</v>
      </c>
    </row>
    <row r="673" spans="6:10" x14ac:dyDescent="0.45">
      <c r="F673" t="s">
        <v>252</v>
      </c>
      <c r="G673" t="s">
        <v>81</v>
      </c>
      <c r="H673" t="s">
        <v>344</v>
      </c>
      <c r="I673" t="s">
        <v>396</v>
      </c>
      <c r="J673" t="s">
        <v>483</v>
      </c>
    </row>
    <row r="674" spans="6:10" x14ac:dyDescent="0.45">
      <c r="F674" t="s">
        <v>252</v>
      </c>
      <c r="G674" t="s">
        <v>81</v>
      </c>
      <c r="H674" t="s">
        <v>344</v>
      </c>
      <c r="I674" t="s">
        <v>397</v>
      </c>
      <c r="J674" t="s">
        <v>460</v>
      </c>
    </row>
    <row r="675" spans="6:10" x14ac:dyDescent="0.45">
      <c r="F675" t="s">
        <v>252</v>
      </c>
      <c r="G675" t="s">
        <v>81</v>
      </c>
      <c r="H675" t="s">
        <v>344</v>
      </c>
      <c r="I675" t="s">
        <v>398</v>
      </c>
      <c r="J675" t="s">
        <v>430</v>
      </c>
    </row>
    <row r="676" spans="6:10" x14ac:dyDescent="0.45">
      <c r="F676" t="s">
        <v>261</v>
      </c>
      <c r="G676" t="s">
        <v>90</v>
      </c>
      <c r="H676" t="s">
        <v>344</v>
      </c>
      <c r="I676" t="s">
        <v>368</v>
      </c>
      <c r="J676" t="s">
        <v>558</v>
      </c>
    </row>
    <row r="677" spans="6:10" x14ac:dyDescent="0.45">
      <c r="F677" t="s">
        <v>261</v>
      </c>
      <c r="G677" t="s">
        <v>90</v>
      </c>
      <c r="H677" t="s">
        <v>344</v>
      </c>
      <c r="I677" t="s">
        <v>371</v>
      </c>
      <c r="J677" t="s">
        <v>496</v>
      </c>
    </row>
    <row r="678" spans="6:10" x14ac:dyDescent="0.45">
      <c r="F678" t="s">
        <v>261</v>
      </c>
      <c r="G678" t="s">
        <v>90</v>
      </c>
      <c r="H678" t="s">
        <v>344</v>
      </c>
      <c r="I678" t="s">
        <v>373</v>
      </c>
      <c r="J678" t="s">
        <v>498</v>
      </c>
    </row>
    <row r="679" spans="6:10" x14ac:dyDescent="0.45">
      <c r="F679" t="s">
        <v>261</v>
      </c>
      <c r="G679" t="s">
        <v>90</v>
      </c>
      <c r="H679" t="s">
        <v>344</v>
      </c>
      <c r="I679" t="s">
        <v>374</v>
      </c>
      <c r="J679" t="s">
        <v>482</v>
      </c>
    </row>
    <row r="680" spans="6:10" x14ac:dyDescent="0.45">
      <c r="F680" t="s">
        <v>261</v>
      </c>
      <c r="G680" t="s">
        <v>90</v>
      </c>
      <c r="H680" t="s">
        <v>344</v>
      </c>
      <c r="I680" t="s">
        <v>375</v>
      </c>
      <c r="J680" t="s">
        <v>401</v>
      </c>
    </row>
    <row r="681" spans="6:10" x14ac:dyDescent="0.45">
      <c r="F681" t="s">
        <v>261</v>
      </c>
      <c r="G681" t="s">
        <v>90</v>
      </c>
      <c r="H681" t="s">
        <v>344</v>
      </c>
      <c r="I681" t="s">
        <v>376</v>
      </c>
      <c r="J681" t="s">
        <v>482</v>
      </c>
    </row>
    <row r="682" spans="6:10" x14ac:dyDescent="0.45">
      <c r="F682" t="s">
        <v>261</v>
      </c>
      <c r="G682" t="s">
        <v>90</v>
      </c>
      <c r="H682" t="s">
        <v>344</v>
      </c>
      <c r="I682" t="s">
        <v>377</v>
      </c>
      <c r="J682" t="s">
        <v>514</v>
      </c>
    </row>
    <row r="683" spans="6:10" x14ac:dyDescent="0.45">
      <c r="F683" t="s">
        <v>261</v>
      </c>
      <c r="G683" t="s">
        <v>90</v>
      </c>
      <c r="H683" t="s">
        <v>344</v>
      </c>
      <c r="I683" t="s">
        <v>378</v>
      </c>
      <c r="J683" t="s">
        <v>555</v>
      </c>
    </row>
    <row r="684" spans="6:10" x14ac:dyDescent="0.45">
      <c r="F684" t="s">
        <v>261</v>
      </c>
      <c r="G684" t="s">
        <v>90</v>
      </c>
      <c r="H684" t="s">
        <v>344</v>
      </c>
      <c r="I684" t="s">
        <v>379</v>
      </c>
      <c r="J684" t="s">
        <v>499</v>
      </c>
    </row>
    <row r="685" spans="6:10" x14ac:dyDescent="0.45">
      <c r="F685" t="s">
        <v>261</v>
      </c>
      <c r="G685" t="s">
        <v>90</v>
      </c>
      <c r="H685" t="s">
        <v>344</v>
      </c>
      <c r="I685" t="s">
        <v>380</v>
      </c>
      <c r="J685" t="s">
        <v>523</v>
      </c>
    </row>
    <row r="686" spans="6:10" x14ac:dyDescent="0.45">
      <c r="F686" t="s">
        <v>261</v>
      </c>
      <c r="G686" t="s">
        <v>90</v>
      </c>
      <c r="H686" t="s">
        <v>344</v>
      </c>
      <c r="I686" t="s">
        <v>381</v>
      </c>
      <c r="J686" t="s">
        <v>427</v>
      </c>
    </row>
    <row r="687" spans="6:10" x14ac:dyDescent="0.45">
      <c r="F687" t="s">
        <v>261</v>
      </c>
      <c r="G687" t="s">
        <v>90</v>
      </c>
      <c r="H687" t="s">
        <v>344</v>
      </c>
      <c r="I687" t="s">
        <v>382</v>
      </c>
      <c r="J687" t="s">
        <v>414</v>
      </c>
    </row>
    <row r="688" spans="6:10" x14ac:dyDescent="0.45">
      <c r="F688" t="s">
        <v>261</v>
      </c>
      <c r="G688" t="s">
        <v>90</v>
      </c>
      <c r="H688" t="s">
        <v>344</v>
      </c>
      <c r="I688" t="s">
        <v>383</v>
      </c>
      <c r="J688" t="s">
        <v>465</v>
      </c>
    </row>
    <row r="689" spans="6:10" x14ac:dyDescent="0.45">
      <c r="F689" t="s">
        <v>261</v>
      </c>
      <c r="G689" t="s">
        <v>90</v>
      </c>
      <c r="H689" t="s">
        <v>344</v>
      </c>
      <c r="I689" t="s">
        <v>384</v>
      </c>
      <c r="J689" t="s">
        <v>534</v>
      </c>
    </row>
    <row r="690" spans="6:10" x14ac:dyDescent="0.45">
      <c r="F690" t="s">
        <v>261</v>
      </c>
      <c r="G690" t="s">
        <v>90</v>
      </c>
      <c r="H690" t="s">
        <v>344</v>
      </c>
      <c r="I690" t="s">
        <v>385</v>
      </c>
      <c r="J690" t="s">
        <v>426</v>
      </c>
    </row>
    <row r="691" spans="6:10" x14ac:dyDescent="0.45">
      <c r="F691" t="s">
        <v>261</v>
      </c>
      <c r="G691" t="s">
        <v>90</v>
      </c>
      <c r="H691" t="s">
        <v>344</v>
      </c>
      <c r="I691" t="s">
        <v>386</v>
      </c>
      <c r="J691" t="s">
        <v>425</v>
      </c>
    </row>
    <row r="692" spans="6:10" x14ac:dyDescent="0.45">
      <c r="F692" t="s">
        <v>261</v>
      </c>
      <c r="G692" t="s">
        <v>90</v>
      </c>
      <c r="H692" t="s">
        <v>344</v>
      </c>
      <c r="I692" t="s">
        <v>387</v>
      </c>
      <c r="J692" t="s">
        <v>522</v>
      </c>
    </row>
    <row r="693" spans="6:10" x14ac:dyDescent="0.45">
      <c r="F693" t="s">
        <v>261</v>
      </c>
      <c r="G693" t="s">
        <v>90</v>
      </c>
      <c r="H693" t="s">
        <v>344</v>
      </c>
      <c r="I693" t="s">
        <v>388</v>
      </c>
      <c r="J693" t="s">
        <v>523</v>
      </c>
    </row>
    <row r="694" spans="6:10" x14ac:dyDescent="0.45">
      <c r="F694" t="s">
        <v>261</v>
      </c>
      <c r="G694" t="s">
        <v>90</v>
      </c>
      <c r="H694" t="s">
        <v>344</v>
      </c>
      <c r="I694" t="s">
        <v>389</v>
      </c>
      <c r="J694" t="s">
        <v>574</v>
      </c>
    </row>
    <row r="695" spans="6:10" x14ac:dyDescent="0.45">
      <c r="F695" t="s">
        <v>261</v>
      </c>
      <c r="G695" t="s">
        <v>90</v>
      </c>
      <c r="H695" t="s">
        <v>344</v>
      </c>
      <c r="I695" t="s">
        <v>390</v>
      </c>
      <c r="J695" t="s">
        <v>470</v>
      </c>
    </row>
    <row r="696" spans="6:10" x14ac:dyDescent="0.45">
      <c r="F696" t="s">
        <v>261</v>
      </c>
      <c r="G696" t="s">
        <v>90</v>
      </c>
      <c r="H696" t="s">
        <v>344</v>
      </c>
      <c r="I696" t="s">
        <v>391</v>
      </c>
      <c r="J696" t="s">
        <v>575</v>
      </c>
    </row>
    <row r="697" spans="6:10" x14ac:dyDescent="0.45">
      <c r="F697" t="s">
        <v>261</v>
      </c>
      <c r="G697" t="s">
        <v>90</v>
      </c>
      <c r="H697" t="s">
        <v>344</v>
      </c>
      <c r="I697" t="s">
        <v>392</v>
      </c>
      <c r="J697" t="s">
        <v>576</v>
      </c>
    </row>
    <row r="698" spans="6:10" x14ac:dyDescent="0.45">
      <c r="F698" t="s">
        <v>261</v>
      </c>
      <c r="G698" t="s">
        <v>90</v>
      </c>
      <c r="H698" t="s">
        <v>344</v>
      </c>
      <c r="I698" t="s">
        <v>393</v>
      </c>
      <c r="J698" t="s">
        <v>465</v>
      </c>
    </row>
    <row r="699" spans="6:10" x14ac:dyDescent="0.45">
      <c r="F699" t="s">
        <v>261</v>
      </c>
      <c r="G699" t="s">
        <v>90</v>
      </c>
      <c r="H699" t="s">
        <v>344</v>
      </c>
      <c r="I699" t="s">
        <v>394</v>
      </c>
      <c r="J699" t="s">
        <v>523</v>
      </c>
    </row>
    <row r="700" spans="6:10" x14ac:dyDescent="0.45">
      <c r="F700" t="s">
        <v>261</v>
      </c>
      <c r="G700" t="s">
        <v>90</v>
      </c>
      <c r="H700" t="s">
        <v>344</v>
      </c>
      <c r="I700" t="s">
        <v>395</v>
      </c>
      <c r="J700" t="s">
        <v>417</v>
      </c>
    </row>
    <row r="701" spans="6:10" x14ac:dyDescent="0.45">
      <c r="F701" t="s">
        <v>261</v>
      </c>
      <c r="G701" t="s">
        <v>90</v>
      </c>
      <c r="H701" t="s">
        <v>344</v>
      </c>
      <c r="I701" t="s">
        <v>396</v>
      </c>
      <c r="J701" t="s">
        <v>571</v>
      </c>
    </row>
    <row r="702" spans="6:10" x14ac:dyDescent="0.45">
      <c r="F702" t="s">
        <v>261</v>
      </c>
      <c r="G702" t="s">
        <v>90</v>
      </c>
      <c r="H702" t="s">
        <v>344</v>
      </c>
      <c r="I702" t="s">
        <v>397</v>
      </c>
      <c r="J702" t="s">
        <v>469</v>
      </c>
    </row>
    <row r="703" spans="6:10" x14ac:dyDescent="0.45">
      <c r="F703" t="s">
        <v>261</v>
      </c>
      <c r="G703" t="s">
        <v>90</v>
      </c>
      <c r="H703" t="s">
        <v>344</v>
      </c>
      <c r="I703" t="s">
        <v>398</v>
      </c>
      <c r="J703" t="s">
        <v>417</v>
      </c>
    </row>
    <row r="704" spans="6:10" x14ac:dyDescent="0.45">
      <c r="F704" t="s">
        <v>262</v>
      </c>
      <c r="G704" t="s">
        <v>91</v>
      </c>
      <c r="H704" t="s">
        <v>344</v>
      </c>
      <c r="I704" t="s">
        <v>360</v>
      </c>
      <c r="J704" t="s">
        <v>507</v>
      </c>
    </row>
    <row r="705" spans="6:10" x14ac:dyDescent="0.45">
      <c r="F705" t="s">
        <v>262</v>
      </c>
      <c r="G705" t="s">
        <v>91</v>
      </c>
      <c r="H705" t="s">
        <v>344</v>
      </c>
      <c r="I705" t="s">
        <v>361</v>
      </c>
      <c r="J705" t="s">
        <v>453</v>
      </c>
    </row>
    <row r="706" spans="6:10" x14ac:dyDescent="0.45">
      <c r="F706" t="s">
        <v>262</v>
      </c>
      <c r="G706" t="s">
        <v>91</v>
      </c>
      <c r="H706" t="s">
        <v>344</v>
      </c>
      <c r="I706" t="s">
        <v>362</v>
      </c>
      <c r="J706" t="s">
        <v>436</v>
      </c>
    </row>
    <row r="707" spans="6:10" x14ac:dyDescent="0.45">
      <c r="F707" t="s">
        <v>262</v>
      </c>
      <c r="G707" t="s">
        <v>91</v>
      </c>
      <c r="H707" t="s">
        <v>344</v>
      </c>
      <c r="I707" t="s">
        <v>363</v>
      </c>
      <c r="J707" t="s">
        <v>483</v>
      </c>
    </row>
    <row r="708" spans="6:10" x14ac:dyDescent="0.45">
      <c r="F708" t="s">
        <v>262</v>
      </c>
      <c r="G708" t="s">
        <v>91</v>
      </c>
      <c r="H708" t="s">
        <v>344</v>
      </c>
      <c r="I708" t="s">
        <v>364</v>
      </c>
      <c r="J708" t="s">
        <v>431</v>
      </c>
    </row>
    <row r="709" spans="6:10" x14ac:dyDescent="0.45">
      <c r="F709" t="s">
        <v>262</v>
      </c>
      <c r="G709" t="s">
        <v>91</v>
      </c>
      <c r="H709" t="s">
        <v>344</v>
      </c>
      <c r="I709" t="s">
        <v>365</v>
      </c>
      <c r="J709" t="s">
        <v>456</v>
      </c>
    </row>
    <row r="710" spans="6:10" x14ac:dyDescent="0.45">
      <c r="F710" t="s">
        <v>262</v>
      </c>
      <c r="G710" t="s">
        <v>91</v>
      </c>
      <c r="H710" t="s">
        <v>344</v>
      </c>
      <c r="I710" t="s">
        <v>366</v>
      </c>
      <c r="J710" t="s">
        <v>430</v>
      </c>
    </row>
    <row r="711" spans="6:10" x14ac:dyDescent="0.45">
      <c r="F711" t="s">
        <v>262</v>
      </c>
      <c r="G711" t="s">
        <v>91</v>
      </c>
      <c r="H711" t="s">
        <v>344</v>
      </c>
      <c r="I711" t="s">
        <v>367</v>
      </c>
      <c r="J711" t="s">
        <v>518</v>
      </c>
    </row>
    <row r="712" spans="6:10" x14ac:dyDescent="0.45">
      <c r="F712" t="s">
        <v>262</v>
      </c>
      <c r="G712" t="s">
        <v>91</v>
      </c>
      <c r="H712" t="s">
        <v>344</v>
      </c>
      <c r="I712" t="s">
        <v>368</v>
      </c>
      <c r="J712" t="s">
        <v>400</v>
      </c>
    </row>
    <row r="713" spans="6:10" x14ac:dyDescent="0.45">
      <c r="F713" t="s">
        <v>262</v>
      </c>
      <c r="G713" t="s">
        <v>91</v>
      </c>
      <c r="H713" t="s">
        <v>344</v>
      </c>
      <c r="I713" t="s">
        <v>369</v>
      </c>
      <c r="J713" t="s">
        <v>453</v>
      </c>
    </row>
    <row r="714" spans="6:10" x14ac:dyDescent="0.45">
      <c r="F714" t="s">
        <v>262</v>
      </c>
      <c r="G714" t="s">
        <v>91</v>
      </c>
      <c r="H714" t="s">
        <v>344</v>
      </c>
      <c r="I714" t="s">
        <v>370</v>
      </c>
      <c r="J714" t="s">
        <v>485</v>
      </c>
    </row>
    <row r="715" spans="6:10" x14ac:dyDescent="0.45">
      <c r="F715" t="s">
        <v>262</v>
      </c>
      <c r="G715" t="s">
        <v>91</v>
      </c>
      <c r="H715" t="s">
        <v>344</v>
      </c>
      <c r="I715" t="s">
        <v>371</v>
      </c>
      <c r="J715" t="s">
        <v>404</v>
      </c>
    </row>
    <row r="716" spans="6:10" x14ac:dyDescent="0.45">
      <c r="F716" t="s">
        <v>262</v>
      </c>
      <c r="G716" t="s">
        <v>91</v>
      </c>
      <c r="H716" t="s">
        <v>344</v>
      </c>
      <c r="I716" t="s">
        <v>372</v>
      </c>
      <c r="J716" t="s">
        <v>422</v>
      </c>
    </row>
    <row r="717" spans="6:10" x14ac:dyDescent="0.45">
      <c r="F717" t="s">
        <v>262</v>
      </c>
      <c r="G717" t="s">
        <v>91</v>
      </c>
      <c r="H717" t="s">
        <v>344</v>
      </c>
      <c r="I717" t="s">
        <v>373</v>
      </c>
      <c r="J717" t="s">
        <v>402</v>
      </c>
    </row>
    <row r="718" spans="6:10" x14ac:dyDescent="0.45">
      <c r="F718" t="s">
        <v>262</v>
      </c>
      <c r="G718" t="s">
        <v>91</v>
      </c>
      <c r="H718" t="s">
        <v>344</v>
      </c>
      <c r="I718" t="s">
        <v>374</v>
      </c>
      <c r="J718" t="s">
        <v>403</v>
      </c>
    </row>
    <row r="719" spans="6:10" x14ac:dyDescent="0.45">
      <c r="F719" t="s">
        <v>262</v>
      </c>
      <c r="G719" t="s">
        <v>91</v>
      </c>
      <c r="H719" t="s">
        <v>344</v>
      </c>
      <c r="I719" t="s">
        <v>375</v>
      </c>
      <c r="J719" t="s">
        <v>409</v>
      </c>
    </row>
    <row r="720" spans="6:10" x14ac:dyDescent="0.45">
      <c r="F720" t="s">
        <v>262</v>
      </c>
      <c r="G720" t="s">
        <v>91</v>
      </c>
      <c r="H720" t="s">
        <v>344</v>
      </c>
      <c r="I720" t="s">
        <v>376</v>
      </c>
      <c r="J720" t="s">
        <v>444</v>
      </c>
    </row>
    <row r="721" spans="6:10" x14ac:dyDescent="0.45">
      <c r="F721" t="s">
        <v>262</v>
      </c>
      <c r="G721" t="s">
        <v>91</v>
      </c>
      <c r="H721" t="s">
        <v>344</v>
      </c>
      <c r="I721" t="s">
        <v>377</v>
      </c>
      <c r="J721" t="s">
        <v>497</v>
      </c>
    </row>
    <row r="722" spans="6:10" x14ac:dyDescent="0.45">
      <c r="F722" t="s">
        <v>262</v>
      </c>
      <c r="G722" t="s">
        <v>91</v>
      </c>
      <c r="H722" t="s">
        <v>344</v>
      </c>
      <c r="I722" t="s">
        <v>378</v>
      </c>
      <c r="J722" t="s">
        <v>442</v>
      </c>
    </row>
    <row r="723" spans="6:10" x14ac:dyDescent="0.45">
      <c r="F723" t="s">
        <v>262</v>
      </c>
      <c r="G723" t="s">
        <v>91</v>
      </c>
      <c r="H723" t="s">
        <v>344</v>
      </c>
      <c r="I723" t="s">
        <v>379</v>
      </c>
      <c r="J723" t="s">
        <v>442</v>
      </c>
    </row>
    <row r="724" spans="6:10" x14ac:dyDescent="0.45">
      <c r="F724" t="s">
        <v>262</v>
      </c>
      <c r="G724" t="s">
        <v>91</v>
      </c>
      <c r="H724" t="s">
        <v>344</v>
      </c>
      <c r="I724" t="s">
        <v>380</v>
      </c>
      <c r="J724" t="s">
        <v>431</v>
      </c>
    </row>
    <row r="725" spans="6:10" x14ac:dyDescent="0.45">
      <c r="F725" t="s">
        <v>262</v>
      </c>
      <c r="G725" t="s">
        <v>91</v>
      </c>
      <c r="H725" t="s">
        <v>344</v>
      </c>
      <c r="I725" t="s">
        <v>381</v>
      </c>
      <c r="J725" t="s">
        <v>444</v>
      </c>
    </row>
    <row r="726" spans="6:10" x14ac:dyDescent="0.45">
      <c r="F726" t="s">
        <v>262</v>
      </c>
      <c r="G726" t="s">
        <v>91</v>
      </c>
      <c r="H726" t="s">
        <v>344</v>
      </c>
      <c r="I726" t="s">
        <v>382</v>
      </c>
      <c r="J726" t="s">
        <v>497</v>
      </c>
    </row>
    <row r="727" spans="6:10" x14ac:dyDescent="0.45">
      <c r="F727" t="s">
        <v>262</v>
      </c>
      <c r="G727" t="s">
        <v>91</v>
      </c>
      <c r="H727" t="s">
        <v>344</v>
      </c>
      <c r="I727" t="s">
        <v>383</v>
      </c>
      <c r="J727" t="s">
        <v>495</v>
      </c>
    </row>
    <row r="728" spans="6:10" x14ac:dyDescent="0.45">
      <c r="F728" t="s">
        <v>262</v>
      </c>
      <c r="G728" t="s">
        <v>91</v>
      </c>
      <c r="H728" t="s">
        <v>344</v>
      </c>
      <c r="I728" t="s">
        <v>384</v>
      </c>
      <c r="J728" t="s">
        <v>419</v>
      </c>
    </row>
    <row r="729" spans="6:10" x14ac:dyDescent="0.45">
      <c r="F729" t="s">
        <v>262</v>
      </c>
      <c r="G729" t="s">
        <v>91</v>
      </c>
      <c r="H729" t="s">
        <v>344</v>
      </c>
      <c r="I729" t="s">
        <v>385</v>
      </c>
      <c r="J729" t="s">
        <v>441</v>
      </c>
    </row>
    <row r="730" spans="6:10" x14ac:dyDescent="0.45">
      <c r="F730" t="s">
        <v>262</v>
      </c>
      <c r="G730" t="s">
        <v>91</v>
      </c>
      <c r="H730" t="s">
        <v>344</v>
      </c>
      <c r="I730" t="s">
        <v>386</v>
      </c>
      <c r="J730" t="s">
        <v>498</v>
      </c>
    </row>
    <row r="731" spans="6:10" x14ac:dyDescent="0.45">
      <c r="F731" t="s">
        <v>262</v>
      </c>
      <c r="G731" t="s">
        <v>91</v>
      </c>
      <c r="H731" t="s">
        <v>344</v>
      </c>
      <c r="I731" t="s">
        <v>387</v>
      </c>
      <c r="J731" t="s">
        <v>468</v>
      </c>
    </row>
    <row r="732" spans="6:10" x14ac:dyDescent="0.45">
      <c r="F732" t="s">
        <v>262</v>
      </c>
      <c r="G732" t="s">
        <v>91</v>
      </c>
      <c r="H732" t="s">
        <v>344</v>
      </c>
      <c r="I732" t="s">
        <v>388</v>
      </c>
      <c r="J732" t="s">
        <v>482</v>
      </c>
    </row>
    <row r="733" spans="6:10" x14ac:dyDescent="0.45">
      <c r="F733" t="s">
        <v>262</v>
      </c>
      <c r="G733" t="s">
        <v>91</v>
      </c>
      <c r="H733" t="s">
        <v>344</v>
      </c>
      <c r="I733" t="s">
        <v>389</v>
      </c>
      <c r="J733" t="s">
        <v>419</v>
      </c>
    </row>
    <row r="734" spans="6:10" x14ac:dyDescent="0.45">
      <c r="F734" t="s">
        <v>262</v>
      </c>
      <c r="G734" t="s">
        <v>91</v>
      </c>
      <c r="H734" t="s">
        <v>344</v>
      </c>
      <c r="I734" t="s">
        <v>390</v>
      </c>
      <c r="J734" t="s">
        <v>494</v>
      </c>
    </row>
    <row r="735" spans="6:10" x14ac:dyDescent="0.45">
      <c r="F735" t="s">
        <v>262</v>
      </c>
      <c r="G735" t="s">
        <v>91</v>
      </c>
      <c r="H735" t="s">
        <v>344</v>
      </c>
      <c r="I735" t="s">
        <v>391</v>
      </c>
      <c r="J735" t="s">
        <v>401</v>
      </c>
    </row>
    <row r="736" spans="6:10" x14ac:dyDescent="0.45">
      <c r="F736" t="s">
        <v>262</v>
      </c>
      <c r="G736" t="s">
        <v>91</v>
      </c>
      <c r="H736" t="s">
        <v>344</v>
      </c>
      <c r="I736" t="s">
        <v>392</v>
      </c>
      <c r="J736" t="s">
        <v>521</v>
      </c>
    </row>
    <row r="737" spans="6:10" x14ac:dyDescent="0.45">
      <c r="F737" t="s">
        <v>262</v>
      </c>
      <c r="G737" t="s">
        <v>91</v>
      </c>
      <c r="H737" t="s">
        <v>344</v>
      </c>
      <c r="I737" t="s">
        <v>393</v>
      </c>
      <c r="J737" t="s">
        <v>413</v>
      </c>
    </row>
    <row r="738" spans="6:10" x14ac:dyDescent="0.45">
      <c r="F738" t="s">
        <v>262</v>
      </c>
      <c r="G738" t="s">
        <v>91</v>
      </c>
      <c r="H738" t="s">
        <v>344</v>
      </c>
      <c r="I738" t="s">
        <v>394</v>
      </c>
      <c r="J738" t="s">
        <v>527</v>
      </c>
    </row>
    <row r="739" spans="6:10" x14ac:dyDescent="0.45">
      <c r="F739" t="s">
        <v>262</v>
      </c>
      <c r="G739" t="s">
        <v>91</v>
      </c>
      <c r="H739" t="s">
        <v>344</v>
      </c>
      <c r="I739" t="s">
        <v>395</v>
      </c>
      <c r="J739" t="s">
        <v>492</v>
      </c>
    </row>
    <row r="740" spans="6:10" x14ac:dyDescent="0.45">
      <c r="F740" t="s">
        <v>262</v>
      </c>
      <c r="G740" t="s">
        <v>91</v>
      </c>
      <c r="H740" t="s">
        <v>344</v>
      </c>
      <c r="I740" t="s">
        <v>396</v>
      </c>
      <c r="J740" t="s">
        <v>463</v>
      </c>
    </row>
    <row r="741" spans="6:10" x14ac:dyDescent="0.45">
      <c r="F741" t="s">
        <v>262</v>
      </c>
      <c r="G741" t="s">
        <v>91</v>
      </c>
      <c r="H741" t="s">
        <v>344</v>
      </c>
      <c r="I741" t="s">
        <v>397</v>
      </c>
      <c r="J741" t="s">
        <v>524</v>
      </c>
    </row>
    <row r="742" spans="6:10" x14ac:dyDescent="0.45">
      <c r="F742" t="s">
        <v>262</v>
      </c>
      <c r="G742" t="s">
        <v>91</v>
      </c>
      <c r="H742" t="s">
        <v>344</v>
      </c>
      <c r="I742" t="s">
        <v>398</v>
      </c>
      <c r="J742" t="s">
        <v>426</v>
      </c>
    </row>
    <row r="743" spans="6:10" x14ac:dyDescent="0.45">
      <c r="F743" t="s">
        <v>263</v>
      </c>
      <c r="G743" t="s">
        <v>92</v>
      </c>
      <c r="H743" t="s">
        <v>344</v>
      </c>
      <c r="I743" t="s">
        <v>368</v>
      </c>
      <c r="J743" t="s">
        <v>400</v>
      </c>
    </row>
    <row r="744" spans="6:10" x14ac:dyDescent="0.45">
      <c r="F744" t="s">
        <v>263</v>
      </c>
      <c r="G744" t="s">
        <v>92</v>
      </c>
      <c r="H744" t="s">
        <v>344</v>
      </c>
      <c r="I744" t="s">
        <v>370</v>
      </c>
      <c r="J744" t="s">
        <v>513</v>
      </c>
    </row>
    <row r="745" spans="6:10" x14ac:dyDescent="0.45">
      <c r="F745" t="s">
        <v>263</v>
      </c>
      <c r="G745" t="s">
        <v>92</v>
      </c>
      <c r="H745" t="s">
        <v>344</v>
      </c>
      <c r="I745" t="s">
        <v>371</v>
      </c>
      <c r="J745" t="s">
        <v>493</v>
      </c>
    </row>
    <row r="746" spans="6:10" x14ac:dyDescent="0.45">
      <c r="F746" t="s">
        <v>263</v>
      </c>
      <c r="G746" t="s">
        <v>92</v>
      </c>
      <c r="H746" t="s">
        <v>344</v>
      </c>
      <c r="I746" t="s">
        <v>372</v>
      </c>
      <c r="J746" t="s">
        <v>427</v>
      </c>
    </row>
    <row r="747" spans="6:10" x14ac:dyDescent="0.45">
      <c r="F747" t="s">
        <v>263</v>
      </c>
      <c r="G747" t="s">
        <v>92</v>
      </c>
      <c r="H747" t="s">
        <v>344</v>
      </c>
      <c r="I747" t="s">
        <v>373</v>
      </c>
      <c r="J747" t="s">
        <v>525</v>
      </c>
    </row>
    <row r="748" spans="6:10" x14ac:dyDescent="0.45">
      <c r="F748" t="s">
        <v>263</v>
      </c>
      <c r="G748" t="s">
        <v>92</v>
      </c>
      <c r="H748" t="s">
        <v>344</v>
      </c>
      <c r="I748" t="s">
        <v>377</v>
      </c>
      <c r="J748" t="s">
        <v>522</v>
      </c>
    </row>
    <row r="749" spans="6:10" x14ac:dyDescent="0.45">
      <c r="F749" t="s">
        <v>263</v>
      </c>
      <c r="G749" t="s">
        <v>92</v>
      </c>
      <c r="H749" t="s">
        <v>344</v>
      </c>
      <c r="I749" t="s">
        <v>378</v>
      </c>
      <c r="J749" t="s">
        <v>445</v>
      </c>
    </row>
    <row r="750" spans="6:10" x14ac:dyDescent="0.45">
      <c r="F750" t="s">
        <v>263</v>
      </c>
      <c r="G750" t="s">
        <v>92</v>
      </c>
      <c r="H750" t="s">
        <v>344</v>
      </c>
      <c r="I750" t="s">
        <v>379</v>
      </c>
      <c r="J750" t="s">
        <v>567</v>
      </c>
    </row>
    <row r="751" spans="6:10" x14ac:dyDescent="0.45">
      <c r="F751" t="s">
        <v>263</v>
      </c>
      <c r="G751" t="s">
        <v>92</v>
      </c>
      <c r="H751" t="s">
        <v>344</v>
      </c>
      <c r="I751" t="s">
        <v>380</v>
      </c>
      <c r="J751" t="s">
        <v>477</v>
      </c>
    </row>
    <row r="752" spans="6:10" x14ac:dyDescent="0.45">
      <c r="F752" t="s">
        <v>263</v>
      </c>
      <c r="G752" t="s">
        <v>92</v>
      </c>
      <c r="H752" t="s">
        <v>344</v>
      </c>
      <c r="I752" t="s">
        <v>381</v>
      </c>
      <c r="J752" t="s">
        <v>500</v>
      </c>
    </row>
    <row r="753" spans="6:10" x14ac:dyDescent="0.45">
      <c r="F753" t="s">
        <v>263</v>
      </c>
      <c r="G753" t="s">
        <v>92</v>
      </c>
      <c r="H753" t="s">
        <v>344</v>
      </c>
      <c r="I753" t="s">
        <v>382</v>
      </c>
      <c r="J753" t="s">
        <v>416</v>
      </c>
    </row>
    <row r="754" spans="6:10" x14ac:dyDescent="0.45">
      <c r="F754" t="s">
        <v>263</v>
      </c>
      <c r="G754" t="s">
        <v>92</v>
      </c>
      <c r="H754" t="s">
        <v>344</v>
      </c>
      <c r="I754" t="s">
        <v>383</v>
      </c>
      <c r="J754" t="s">
        <v>534</v>
      </c>
    </row>
    <row r="755" spans="6:10" x14ac:dyDescent="0.45">
      <c r="F755" t="s">
        <v>263</v>
      </c>
      <c r="G755" t="s">
        <v>92</v>
      </c>
      <c r="H755" t="s">
        <v>344</v>
      </c>
      <c r="I755" t="s">
        <v>384</v>
      </c>
      <c r="J755" t="s">
        <v>542</v>
      </c>
    </row>
    <row r="756" spans="6:10" x14ac:dyDescent="0.45">
      <c r="F756" t="s">
        <v>263</v>
      </c>
      <c r="G756" t="s">
        <v>92</v>
      </c>
      <c r="H756" t="s">
        <v>344</v>
      </c>
      <c r="I756" t="s">
        <v>385</v>
      </c>
      <c r="J756" t="s">
        <v>554</v>
      </c>
    </row>
    <row r="757" spans="6:10" x14ac:dyDescent="0.45">
      <c r="F757" t="s">
        <v>263</v>
      </c>
      <c r="G757" t="s">
        <v>92</v>
      </c>
      <c r="H757" t="s">
        <v>344</v>
      </c>
      <c r="I757" t="s">
        <v>386</v>
      </c>
      <c r="J757" t="s">
        <v>530</v>
      </c>
    </row>
    <row r="758" spans="6:10" x14ac:dyDescent="0.45">
      <c r="F758" t="s">
        <v>263</v>
      </c>
      <c r="G758" t="s">
        <v>92</v>
      </c>
      <c r="H758" t="s">
        <v>344</v>
      </c>
      <c r="I758" t="s">
        <v>387</v>
      </c>
      <c r="J758" t="s">
        <v>529</v>
      </c>
    </row>
    <row r="759" spans="6:10" x14ac:dyDescent="0.45">
      <c r="F759" t="s">
        <v>263</v>
      </c>
      <c r="G759" t="s">
        <v>92</v>
      </c>
      <c r="H759" t="s">
        <v>344</v>
      </c>
      <c r="I759" t="s">
        <v>388</v>
      </c>
      <c r="J759" t="s">
        <v>555</v>
      </c>
    </row>
    <row r="760" spans="6:10" x14ac:dyDescent="0.45">
      <c r="F760" t="s">
        <v>263</v>
      </c>
      <c r="G760" t="s">
        <v>92</v>
      </c>
      <c r="H760" t="s">
        <v>344</v>
      </c>
      <c r="I760" t="s">
        <v>389</v>
      </c>
      <c r="J760" t="s">
        <v>522</v>
      </c>
    </row>
    <row r="761" spans="6:10" x14ac:dyDescent="0.45">
      <c r="F761" t="s">
        <v>263</v>
      </c>
      <c r="G761" t="s">
        <v>92</v>
      </c>
      <c r="H761" t="s">
        <v>344</v>
      </c>
      <c r="I761" t="s">
        <v>390</v>
      </c>
      <c r="J761" t="s">
        <v>527</v>
      </c>
    </row>
    <row r="762" spans="6:10" x14ac:dyDescent="0.45">
      <c r="F762" t="s">
        <v>263</v>
      </c>
      <c r="G762" t="s">
        <v>92</v>
      </c>
      <c r="H762" t="s">
        <v>344</v>
      </c>
      <c r="I762" t="s">
        <v>391</v>
      </c>
      <c r="J762" t="s">
        <v>468</v>
      </c>
    </row>
    <row r="763" spans="6:10" x14ac:dyDescent="0.45">
      <c r="F763" t="s">
        <v>263</v>
      </c>
      <c r="G763" t="s">
        <v>92</v>
      </c>
      <c r="H763" t="s">
        <v>344</v>
      </c>
      <c r="I763" t="s">
        <v>392</v>
      </c>
      <c r="J763" t="s">
        <v>500</v>
      </c>
    </row>
    <row r="764" spans="6:10" x14ac:dyDescent="0.45">
      <c r="F764" t="s">
        <v>263</v>
      </c>
      <c r="G764" t="s">
        <v>92</v>
      </c>
      <c r="H764" t="s">
        <v>344</v>
      </c>
      <c r="I764" t="s">
        <v>393</v>
      </c>
      <c r="J764" t="s">
        <v>522</v>
      </c>
    </row>
    <row r="765" spans="6:10" x14ac:dyDescent="0.45">
      <c r="F765" t="s">
        <v>263</v>
      </c>
      <c r="G765" t="s">
        <v>92</v>
      </c>
      <c r="H765" t="s">
        <v>344</v>
      </c>
      <c r="I765" t="s">
        <v>394</v>
      </c>
      <c r="J765" t="s">
        <v>521</v>
      </c>
    </row>
    <row r="766" spans="6:10" x14ac:dyDescent="0.45">
      <c r="F766" t="s">
        <v>263</v>
      </c>
      <c r="G766" t="s">
        <v>92</v>
      </c>
      <c r="H766" t="s">
        <v>344</v>
      </c>
      <c r="I766" t="s">
        <v>395</v>
      </c>
      <c r="J766" t="s">
        <v>465</v>
      </c>
    </row>
    <row r="767" spans="6:10" x14ac:dyDescent="0.45">
      <c r="F767" t="s">
        <v>263</v>
      </c>
      <c r="G767" t="s">
        <v>92</v>
      </c>
      <c r="H767" t="s">
        <v>344</v>
      </c>
      <c r="I767" t="s">
        <v>396</v>
      </c>
      <c r="J767" t="s">
        <v>468</v>
      </c>
    </row>
    <row r="768" spans="6:10" x14ac:dyDescent="0.45">
      <c r="F768" t="s">
        <v>263</v>
      </c>
      <c r="G768" t="s">
        <v>92</v>
      </c>
      <c r="H768" t="s">
        <v>344</v>
      </c>
      <c r="I768" t="s">
        <v>397</v>
      </c>
      <c r="J768" t="s">
        <v>407</v>
      </c>
    </row>
    <row r="769" spans="6:10" x14ac:dyDescent="0.45">
      <c r="F769" t="s">
        <v>263</v>
      </c>
      <c r="G769" t="s">
        <v>92</v>
      </c>
      <c r="H769" t="s">
        <v>344</v>
      </c>
      <c r="I769" t="s">
        <v>398</v>
      </c>
      <c r="J769" t="s">
        <v>480</v>
      </c>
    </row>
    <row r="770" spans="6:10" x14ac:dyDescent="0.45">
      <c r="F770" t="s">
        <v>264</v>
      </c>
      <c r="G770" t="s">
        <v>93</v>
      </c>
      <c r="H770" t="s">
        <v>344</v>
      </c>
      <c r="I770" t="s">
        <v>372</v>
      </c>
      <c r="J770" t="s">
        <v>563</v>
      </c>
    </row>
    <row r="771" spans="6:10" x14ac:dyDescent="0.45">
      <c r="F771" t="s">
        <v>264</v>
      </c>
      <c r="G771" t="s">
        <v>93</v>
      </c>
      <c r="H771" t="s">
        <v>344</v>
      </c>
      <c r="I771" t="s">
        <v>373</v>
      </c>
      <c r="J771" t="s">
        <v>479</v>
      </c>
    </row>
    <row r="772" spans="6:10" x14ac:dyDescent="0.45">
      <c r="F772" t="s">
        <v>264</v>
      </c>
      <c r="G772" t="s">
        <v>93</v>
      </c>
      <c r="H772" t="s">
        <v>344</v>
      </c>
      <c r="I772" t="s">
        <v>374</v>
      </c>
      <c r="J772" t="s">
        <v>577</v>
      </c>
    </row>
    <row r="773" spans="6:10" x14ac:dyDescent="0.45">
      <c r="F773" t="s">
        <v>264</v>
      </c>
      <c r="G773" t="s">
        <v>93</v>
      </c>
      <c r="H773" t="s">
        <v>344</v>
      </c>
      <c r="I773" t="s">
        <v>375</v>
      </c>
      <c r="J773" t="s">
        <v>567</v>
      </c>
    </row>
    <row r="774" spans="6:10" x14ac:dyDescent="0.45">
      <c r="F774" t="s">
        <v>264</v>
      </c>
      <c r="G774" t="s">
        <v>93</v>
      </c>
      <c r="H774" t="s">
        <v>344</v>
      </c>
      <c r="I774" t="s">
        <v>376</v>
      </c>
      <c r="J774" t="s">
        <v>578</v>
      </c>
    </row>
    <row r="775" spans="6:10" x14ac:dyDescent="0.45">
      <c r="F775" t="s">
        <v>264</v>
      </c>
      <c r="G775" t="s">
        <v>93</v>
      </c>
      <c r="H775" t="s">
        <v>344</v>
      </c>
      <c r="I775" t="s">
        <v>377</v>
      </c>
      <c r="J775" t="s">
        <v>530</v>
      </c>
    </row>
    <row r="776" spans="6:10" x14ac:dyDescent="0.45">
      <c r="F776" t="s">
        <v>264</v>
      </c>
      <c r="G776" t="s">
        <v>93</v>
      </c>
      <c r="H776" t="s">
        <v>344</v>
      </c>
      <c r="I776" t="s">
        <v>378</v>
      </c>
      <c r="J776" t="s">
        <v>528</v>
      </c>
    </row>
    <row r="777" spans="6:10" x14ac:dyDescent="0.45">
      <c r="F777" t="s">
        <v>264</v>
      </c>
      <c r="G777" t="s">
        <v>93</v>
      </c>
      <c r="H777" t="s">
        <v>344</v>
      </c>
      <c r="I777" t="s">
        <v>379</v>
      </c>
      <c r="J777" t="s">
        <v>554</v>
      </c>
    </row>
    <row r="778" spans="6:10" x14ac:dyDescent="0.45">
      <c r="F778" t="s">
        <v>264</v>
      </c>
      <c r="G778" t="s">
        <v>93</v>
      </c>
      <c r="H778" t="s">
        <v>344</v>
      </c>
      <c r="I778" t="s">
        <v>380</v>
      </c>
      <c r="J778" t="s">
        <v>568</v>
      </c>
    </row>
    <row r="779" spans="6:10" x14ac:dyDescent="0.45">
      <c r="F779" t="s">
        <v>264</v>
      </c>
      <c r="G779" t="s">
        <v>93</v>
      </c>
      <c r="H779" t="s">
        <v>344</v>
      </c>
      <c r="I779" t="s">
        <v>381</v>
      </c>
      <c r="J779" t="s">
        <v>413</v>
      </c>
    </row>
    <row r="780" spans="6:10" x14ac:dyDescent="0.45">
      <c r="F780" t="s">
        <v>264</v>
      </c>
      <c r="G780" t="s">
        <v>93</v>
      </c>
      <c r="H780" t="s">
        <v>344</v>
      </c>
      <c r="I780" t="s">
        <v>382</v>
      </c>
      <c r="J780" t="s">
        <v>427</v>
      </c>
    </row>
    <row r="781" spans="6:10" x14ac:dyDescent="0.45">
      <c r="F781" t="s">
        <v>264</v>
      </c>
      <c r="G781" t="s">
        <v>93</v>
      </c>
      <c r="H781" t="s">
        <v>344</v>
      </c>
      <c r="I781" t="s">
        <v>383</v>
      </c>
      <c r="J781" t="s">
        <v>531</v>
      </c>
    </row>
    <row r="782" spans="6:10" x14ac:dyDescent="0.45">
      <c r="F782" t="s">
        <v>264</v>
      </c>
      <c r="G782" t="s">
        <v>93</v>
      </c>
      <c r="H782" t="s">
        <v>344</v>
      </c>
      <c r="I782" t="s">
        <v>384</v>
      </c>
      <c r="J782" t="s">
        <v>494</v>
      </c>
    </row>
    <row r="783" spans="6:10" x14ac:dyDescent="0.45">
      <c r="F783" t="s">
        <v>264</v>
      </c>
      <c r="G783" t="s">
        <v>93</v>
      </c>
      <c r="H783" t="s">
        <v>344</v>
      </c>
      <c r="I783" t="s">
        <v>385</v>
      </c>
      <c r="J783" t="s">
        <v>498</v>
      </c>
    </row>
    <row r="784" spans="6:10" x14ac:dyDescent="0.45">
      <c r="F784" t="s">
        <v>264</v>
      </c>
      <c r="G784" t="s">
        <v>93</v>
      </c>
      <c r="H784" t="s">
        <v>344</v>
      </c>
      <c r="I784" t="s">
        <v>386</v>
      </c>
      <c r="J784" t="s">
        <v>402</v>
      </c>
    </row>
    <row r="785" spans="6:10" x14ac:dyDescent="0.45">
      <c r="F785" t="s">
        <v>264</v>
      </c>
      <c r="G785" t="s">
        <v>93</v>
      </c>
      <c r="H785" t="s">
        <v>344</v>
      </c>
      <c r="I785" t="s">
        <v>387</v>
      </c>
      <c r="J785" t="s">
        <v>420</v>
      </c>
    </row>
    <row r="786" spans="6:10" x14ac:dyDescent="0.45">
      <c r="F786" t="s">
        <v>264</v>
      </c>
      <c r="G786" t="s">
        <v>93</v>
      </c>
      <c r="H786" t="s">
        <v>344</v>
      </c>
      <c r="I786" t="s">
        <v>388</v>
      </c>
      <c r="J786" t="s">
        <v>519</v>
      </c>
    </row>
    <row r="787" spans="6:10" x14ac:dyDescent="0.45">
      <c r="F787" t="s">
        <v>264</v>
      </c>
      <c r="G787" t="s">
        <v>93</v>
      </c>
      <c r="H787" t="s">
        <v>344</v>
      </c>
      <c r="I787" t="s">
        <v>389</v>
      </c>
      <c r="J787" t="s">
        <v>447</v>
      </c>
    </row>
    <row r="788" spans="6:10" x14ac:dyDescent="0.45">
      <c r="F788" t="s">
        <v>264</v>
      </c>
      <c r="G788" t="s">
        <v>93</v>
      </c>
      <c r="H788" t="s">
        <v>344</v>
      </c>
      <c r="I788" t="s">
        <v>390</v>
      </c>
      <c r="J788" t="s">
        <v>400</v>
      </c>
    </row>
    <row r="789" spans="6:10" x14ac:dyDescent="0.45">
      <c r="F789" t="s">
        <v>264</v>
      </c>
      <c r="G789" t="s">
        <v>93</v>
      </c>
      <c r="H789" t="s">
        <v>344</v>
      </c>
      <c r="I789" t="s">
        <v>391</v>
      </c>
      <c r="J789" t="s">
        <v>507</v>
      </c>
    </row>
    <row r="790" spans="6:10" x14ac:dyDescent="0.45">
      <c r="F790" t="s">
        <v>264</v>
      </c>
      <c r="G790" t="s">
        <v>93</v>
      </c>
      <c r="H790" t="s">
        <v>344</v>
      </c>
      <c r="I790" t="s">
        <v>392</v>
      </c>
      <c r="J790" t="s">
        <v>510</v>
      </c>
    </row>
    <row r="791" spans="6:10" x14ac:dyDescent="0.45">
      <c r="F791" t="s">
        <v>264</v>
      </c>
      <c r="G791" t="s">
        <v>93</v>
      </c>
      <c r="H791" t="s">
        <v>344</v>
      </c>
      <c r="I791" t="s">
        <v>393</v>
      </c>
      <c r="J791" t="s">
        <v>450</v>
      </c>
    </row>
    <row r="792" spans="6:10" x14ac:dyDescent="0.45">
      <c r="F792" t="s">
        <v>264</v>
      </c>
      <c r="G792" t="s">
        <v>93</v>
      </c>
      <c r="H792" t="s">
        <v>344</v>
      </c>
      <c r="I792" t="s">
        <v>394</v>
      </c>
      <c r="J792" t="s">
        <v>459</v>
      </c>
    </row>
    <row r="793" spans="6:10" x14ac:dyDescent="0.45">
      <c r="F793" t="s">
        <v>264</v>
      </c>
      <c r="G793" t="s">
        <v>93</v>
      </c>
      <c r="H793" t="s">
        <v>344</v>
      </c>
      <c r="I793" t="s">
        <v>395</v>
      </c>
      <c r="J793" t="s">
        <v>511</v>
      </c>
    </row>
    <row r="794" spans="6:10" x14ac:dyDescent="0.45">
      <c r="F794" t="s">
        <v>264</v>
      </c>
      <c r="G794" t="s">
        <v>93</v>
      </c>
      <c r="H794" t="s">
        <v>344</v>
      </c>
      <c r="I794" t="s">
        <v>396</v>
      </c>
      <c r="J794" t="s">
        <v>450</v>
      </c>
    </row>
    <row r="795" spans="6:10" x14ac:dyDescent="0.45">
      <c r="F795" t="s">
        <v>264</v>
      </c>
      <c r="G795" t="s">
        <v>93</v>
      </c>
      <c r="H795" t="s">
        <v>344</v>
      </c>
      <c r="I795" t="s">
        <v>397</v>
      </c>
      <c r="J795" t="s">
        <v>510</v>
      </c>
    </row>
    <row r="796" spans="6:10" x14ac:dyDescent="0.45">
      <c r="F796" t="s">
        <v>264</v>
      </c>
      <c r="G796" t="s">
        <v>93</v>
      </c>
      <c r="H796" t="s">
        <v>344</v>
      </c>
      <c r="I796" t="s">
        <v>398</v>
      </c>
      <c r="J796" t="s">
        <v>447</v>
      </c>
    </row>
    <row r="797" spans="6:10" x14ac:dyDescent="0.45">
      <c r="F797" t="s">
        <v>269</v>
      </c>
      <c r="G797" t="s">
        <v>98</v>
      </c>
      <c r="H797" t="s">
        <v>344</v>
      </c>
      <c r="I797" t="s">
        <v>373</v>
      </c>
      <c r="J797" t="s">
        <v>453</v>
      </c>
    </row>
    <row r="798" spans="6:10" x14ac:dyDescent="0.45">
      <c r="F798" t="s">
        <v>269</v>
      </c>
      <c r="G798" t="s">
        <v>98</v>
      </c>
      <c r="H798" t="s">
        <v>344</v>
      </c>
      <c r="I798" t="s">
        <v>375</v>
      </c>
      <c r="J798" t="s">
        <v>468</v>
      </c>
    </row>
    <row r="799" spans="6:10" x14ac:dyDescent="0.45">
      <c r="F799" t="s">
        <v>269</v>
      </c>
      <c r="G799" t="s">
        <v>98</v>
      </c>
      <c r="H799" t="s">
        <v>344</v>
      </c>
      <c r="I799" t="s">
        <v>377</v>
      </c>
      <c r="J799" t="s">
        <v>565</v>
      </c>
    </row>
    <row r="800" spans="6:10" x14ac:dyDescent="0.45">
      <c r="F800" t="s">
        <v>269</v>
      </c>
      <c r="G800" t="s">
        <v>98</v>
      </c>
      <c r="H800" t="s">
        <v>344</v>
      </c>
      <c r="I800" t="s">
        <v>378</v>
      </c>
      <c r="J800" t="s">
        <v>579</v>
      </c>
    </row>
    <row r="801" spans="6:10" x14ac:dyDescent="0.45">
      <c r="F801" t="s">
        <v>269</v>
      </c>
      <c r="G801" t="s">
        <v>98</v>
      </c>
      <c r="H801" t="s">
        <v>344</v>
      </c>
      <c r="I801" t="s">
        <v>379</v>
      </c>
      <c r="J801" t="s">
        <v>575</v>
      </c>
    </row>
    <row r="802" spans="6:10" x14ac:dyDescent="0.45">
      <c r="F802" t="s">
        <v>269</v>
      </c>
      <c r="G802" t="s">
        <v>98</v>
      </c>
      <c r="H802" t="s">
        <v>344</v>
      </c>
      <c r="I802" t="s">
        <v>380</v>
      </c>
      <c r="J802" t="s">
        <v>580</v>
      </c>
    </row>
    <row r="803" spans="6:10" x14ac:dyDescent="0.45">
      <c r="F803" t="s">
        <v>269</v>
      </c>
      <c r="G803" t="s">
        <v>98</v>
      </c>
      <c r="H803" t="s">
        <v>344</v>
      </c>
      <c r="I803" t="s">
        <v>381</v>
      </c>
      <c r="J803" t="s">
        <v>577</v>
      </c>
    </row>
    <row r="804" spans="6:10" x14ac:dyDescent="0.45">
      <c r="F804" t="s">
        <v>269</v>
      </c>
      <c r="G804" t="s">
        <v>98</v>
      </c>
      <c r="H804" t="s">
        <v>344</v>
      </c>
      <c r="I804" t="s">
        <v>383</v>
      </c>
      <c r="J804" t="s">
        <v>581</v>
      </c>
    </row>
    <row r="805" spans="6:10" x14ac:dyDescent="0.45">
      <c r="F805" t="s">
        <v>269</v>
      </c>
      <c r="G805" t="s">
        <v>98</v>
      </c>
      <c r="H805" t="s">
        <v>344</v>
      </c>
      <c r="I805" t="s">
        <v>384</v>
      </c>
      <c r="J805" t="s">
        <v>582</v>
      </c>
    </row>
    <row r="806" spans="6:10" x14ac:dyDescent="0.45">
      <c r="F806" t="s">
        <v>269</v>
      </c>
      <c r="G806" t="s">
        <v>98</v>
      </c>
      <c r="H806" t="s">
        <v>344</v>
      </c>
      <c r="I806" t="s">
        <v>385</v>
      </c>
      <c r="J806" t="s">
        <v>561</v>
      </c>
    </row>
    <row r="807" spans="6:10" x14ac:dyDescent="0.45">
      <c r="F807" t="s">
        <v>269</v>
      </c>
      <c r="G807" t="s">
        <v>98</v>
      </c>
      <c r="H807" t="s">
        <v>344</v>
      </c>
      <c r="I807" t="s">
        <v>386</v>
      </c>
      <c r="J807" t="s">
        <v>532</v>
      </c>
    </row>
    <row r="808" spans="6:10" x14ac:dyDescent="0.45">
      <c r="F808" t="s">
        <v>269</v>
      </c>
      <c r="G808" t="s">
        <v>98</v>
      </c>
      <c r="H808" t="s">
        <v>344</v>
      </c>
      <c r="I808" t="s">
        <v>387</v>
      </c>
      <c r="J808" t="s">
        <v>564</v>
      </c>
    </row>
    <row r="809" spans="6:10" x14ac:dyDescent="0.45">
      <c r="F809" t="s">
        <v>269</v>
      </c>
      <c r="G809" t="s">
        <v>98</v>
      </c>
      <c r="H809" t="s">
        <v>344</v>
      </c>
      <c r="I809" t="s">
        <v>388</v>
      </c>
      <c r="J809" t="s">
        <v>412</v>
      </c>
    </row>
    <row r="810" spans="6:10" x14ac:dyDescent="0.45">
      <c r="F810" t="s">
        <v>269</v>
      </c>
      <c r="G810" t="s">
        <v>98</v>
      </c>
      <c r="H810" t="s">
        <v>344</v>
      </c>
      <c r="I810" t="s">
        <v>389</v>
      </c>
      <c r="J810" t="s">
        <v>529</v>
      </c>
    </row>
    <row r="811" spans="6:10" x14ac:dyDescent="0.45">
      <c r="F811" t="s">
        <v>269</v>
      </c>
      <c r="G811" t="s">
        <v>98</v>
      </c>
      <c r="H811" t="s">
        <v>344</v>
      </c>
      <c r="I811" t="s">
        <v>390</v>
      </c>
      <c r="J811" t="s">
        <v>500</v>
      </c>
    </row>
    <row r="812" spans="6:10" x14ac:dyDescent="0.45">
      <c r="F812" t="s">
        <v>269</v>
      </c>
      <c r="G812" t="s">
        <v>98</v>
      </c>
      <c r="H812" t="s">
        <v>344</v>
      </c>
      <c r="I812" t="s">
        <v>391</v>
      </c>
      <c r="J812" t="s">
        <v>521</v>
      </c>
    </row>
    <row r="813" spans="6:10" x14ac:dyDescent="0.45">
      <c r="F813" t="s">
        <v>269</v>
      </c>
      <c r="G813" t="s">
        <v>98</v>
      </c>
      <c r="H813" t="s">
        <v>344</v>
      </c>
      <c r="I813" t="s">
        <v>392</v>
      </c>
      <c r="J813" t="s">
        <v>527</v>
      </c>
    </row>
    <row r="814" spans="6:10" x14ac:dyDescent="0.45">
      <c r="F814" t="s">
        <v>269</v>
      </c>
      <c r="G814" t="s">
        <v>98</v>
      </c>
      <c r="H814" t="s">
        <v>344</v>
      </c>
      <c r="I814" t="s">
        <v>393</v>
      </c>
      <c r="J814" t="s">
        <v>415</v>
      </c>
    </row>
    <row r="815" spans="6:10" x14ac:dyDescent="0.45">
      <c r="F815" t="s">
        <v>269</v>
      </c>
      <c r="G815" t="s">
        <v>98</v>
      </c>
      <c r="H815" t="s">
        <v>344</v>
      </c>
      <c r="I815" t="s">
        <v>394</v>
      </c>
      <c r="J815" t="s">
        <v>526</v>
      </c>
    </row>
    <row r="816" spans="6:10" x14ac:dyDescent="0.45">
      <c r="F816" t="s">
        <v>273</v>
      </c>
      <c r="G816" t="s">
        <v>102</v>
      </c>
      <c r="H816" t="s">
        <v>344</v>
      </c>
      <c r="I816" t="s">
        <v>380</v>
      </c>
      <c r="J816" t="s">
        <v>442</v>
      </c>
    </row>
    <row r="817" spans="6:10" x14ac:dyDescent="0.45">
      <c r="F817" t="s">
        <v>273</v>
      </c>
      <c r="G817" t="s">
        <v>102</v>
      </c>
      <c r="H817" t="s">
        <v>344</v>
      </c>
      <c r="I817" t="s">
        <v>381</v>
      </c>
      <c r="J817" t="s">
        <v>403</v>
      </c>
    </row>
    <row r="818" spans="6:10" x14ac:dyDescent="0.45">
      <c r="F818" t="s">
        <v>273</v>
      </c>
      <c r="G818" t="s">
        <v>102</v>
      </c>
      <c r="H818" t="s">
        <v>344</v>
      </c>
      <c r="I818" t="s">
        <v>382</v>
      </c>
      <c r="J818" t="s">
        <v>501</v>
      </c>
    </row>
    <row r="819" spans="6:10" x14ac:dyDescent="0.45">
      <c r="F819" t="s">
        <v>273</v>
      </c>
      <c r="G819" t="s">
        <v>102</v>
      </c>
      <c r="H819" t="s">
        <v>344</v>
      </c>
      <c r="I819" t="s">
        <v>383</v>
      </c>
      <c r="J819" t="s">
        <v>441</v>
      </c>
    </row>
    <row r="820" spans="6:10" x14ac:dyDescent="0.45">
      <c r="F820" t="s">
        <v>273</v>
      </c>
      <c r="G820" t="s">
        <v>102</v>
      </c>
      <c r="H820" t="s">
        <v>344</v>
      </c>
      <c r="I820" t="s">
        <v>384</v>
      </c>
      <c r="J820" t="s">
        <v>513</v>
      </c>
    </row>
    <row r="821" spans="6:10" x14ac:dyDescent="0.45">
      <c r="F821" t="s">
        <v>273</v>
      </c>
      <c r="G821" t="s">
        <v>102</v>
      </c>
      <c r="H821" t="s">
        <v>344</v>
      </c>
      <c r="I821" t="s">
        <v>385</v>
      </c>
      <c r="J821" t="s">
        <v>464</v>
      </c>
    </row>
    <row r="822" spans="6:10" x14ac:dyDescent="0.45">
      <c r="F822" t="s">
        <v>273</v>
      </c>
      <c r="G822" t="s">
        <v>102</v>
      </c>
      <c r="H822" t="s">
        <v>344</v>
      </c>
      <c r="I822" t="s">
        <v>386</v>
      </c>
      <c r="J822" t="s">
        <v>431</v>
      </c>
    </row>
    <row r="823" spans="6:10" x14ac:dyDescent="0.45">
      <c r="F823" t="s">
        <v>273</v>
      </c>
      <c r="G823" t="s">
        <v>102</v>
      </c>
      <c r="H823" t="s">
        <v>344</v>
      </c>
      <c r="I823" t="s">
        <v>387</v>
      </c>
      <c r="J823" t="s">
        <v>560</v>
      </c>
    </row>
    <row r="824" spans="6:10" x14ac:dyDescent="0.45">
      <c r="F824" t="s">
        <v>273</v>
      </c>
      <c r="G824" t="s">
        <v>102</v>
      </c>
      <c r="H824" t="s">
        <v>344</v>
      </c>
      <c r="I824" t="s">
        <v>388</v>
      </c>
      <c r="J824" t="s">
        <v>477</v>
      </c>
    </row>
    <row r="825" spans="6:10" x14ac:dyDescent="0.45">
      <c r="F825" t="s">
        <v>273</v>
      </c>
      <c r="G825" t="s">
        <v>102</v>
      </c>
      <c r="H825" t="s">
        <v>344</v>
      </c>
      <c r="I825" t="s">
        <v>389</v>
      </c>
      <c r="J825" t="s">
        <v>557</v>
      </c>
    </row>
    <row r="826" spans="6:10" x14ac:dyDescent="0.45">
      <c r="F826" t="s">
        <v>273</v>
      </c>
      <c r="G826" t="s">
        <v>102</v>
      </c>
      <c r="H826" t="s">
        <v>344</v>
      </c>
      <c r="I826" t="s">
        <v>390</v>
      </c>
      <c r="J826" t="s">
        <v>477</v>
      </c>
    </row>
    <row r="827" spans="6:10" x14ac:dyDescent="0.45">
      <c r="F827" t="s">
        <v>273</v>
      </c>
      <c r="G827" t="s">
        <v>102</v>
      </c>
      <c r="H827" t="s">
        <v>344</v>
      </c>
      <c r="I827" t="s">
        <v>391</v>
      </c>
      <c r="J827" t="s">
        <v>565</v>
      </c>
    </row>
    <row r="828" spans="6:10" x14ac:dyDescent="0.45">
      <c r="F828" t="s">
        <v>273</v>
      </c>
      <c r="G828" t="s">
        <v>102</v>
      </c>
      <c r="H828" t="s">
        <v>344</v>
      </c>
      <c r="I828" t="s">
        <v>392</v>
      </c>
      <c r="J828" t="s">
        <v>563</v>
      </c>
    </row>
    <row r="829" spans="6:10" x14ac:dyDescent="0.45">
      <c r="F829" t="s">
        <v>273</v>
      </c>
      <c r="G829" t="s">
        <v>102</v>
      </c>
      <c r="H829" t="s">
        <v>344</v>
      </c>
      <c r="I829" t="s">
        <v>393</v>
      </c>
      <c r="J829" t="s">
        <v>556</v>
      </c>
    </row>
    <row r="830" spans="6:10" x14ac:dyDescent="0.45">
      <c r="F830" t="s">
        <v>273</v>
      </c>
      <c r="G830" t="s">
        <v>102</v>
      </c>
      <c r="H830" t="s">
        <v>344</v>
      </c>
      <c r="I830" t="s">
        <v>394</v>
      </c>
      <c r="J830" t="s">
        <v>465</v>
      </c>
    </row>
    <row r="831" spans="6:10" x14ac:dyDescent="0.45">
      <c r="F831" t="s">
        <v>273</v>
      </c>
      <c r="G831" t="s">
        <v>102</v>
      </c>
      <c r="H831" t="s">
        <v>344</v>
      </c>
      <c r="I831" t="s">
        <v>395</v>
      </c>
      <c r="J831" t="s">
        <v>413</v>
      </c>
    </row>
    <row r="832" spans="6:10" x14ac:dyDescent="0.45">
      <c r="F832" t="s">
        <v>273</v>
      </c>
      <c r="G832" t="s">
        <v>102</v>
      </c>
      <c r="H832" t="s">
        <v>344</v>
      </c>
      <c r="I832" t="s">
        <v>396</v>
      </c>
      <c r="J832" t="s">
        <v>468</v>
      </c>
    </row>
    <row r="833" spans="6:10" x14ac:dyDescent="0.45">
      <c r="F833" t="s">
        <v>284</v>
      </c>
      <c r="G833" t="s">
        <v>113</v>
      </c>
      <c r="H833" t="s">
        <v>344</v>
      </c>
      <c r="I833" t="s">
        <v>358</v>
      </c>
      <c r="J833" t="s">
        <v>452</v>
      </c>
    </row>
    <row r="834" spans="6:10" x14ac:dyDescent="0.45">
      <c r="F834" t="s">
        <v>284</v>
      </c>
      <c r="G834" t="s">
        <v>113</v>
      </c>
      <c r="H834" t="s">
        <v>344</v>
      </c>
      <c r="I834" t="s">
        <v>362</v>
      </c>
      <c r="J834" t="s">
        <v>447</v>
      </c>
    </row>
    <row r="835" spans="6:10" x14ac:dyDescent="0.45">
      <c r="F835" t="s">
        <v>284</v>
      </c>
      <c r="G835" t="s">
        <v>113</v>
      </c>
      <c r="H835" t="s">
        <v>344</v>
      </c>
      <c r="I835" t="s">
        <v>365</v>
      </c>
      <c r="J835" t="s">
        <v>497</v>
      </c>
    </row>
    <row r="836" spans="6:10" x14ac:dyDescent="0.45">
      <c r="F836" t="s">
        <v>284</v>
      </c>
      <c r="G836" t="s">
        <v>113</v>
      </c>
      <c r="H836" t="s">
        <v>344</v>
      </c>
      <c r="I836" t="s">
        <v>368</v>
      </c>
      <c r="J836" t="s">
        <v>439</v>
      </c>
    </row>
    <row r="837" spans="6:10" x14ac:dyDescent="0.45">
      <c r="F837" t="s">
        <v>284</v>
      </c>
      <c r="G837" t="s">
        <v>113</v>
      </c>
      <c r="H837" t="s">
        <v>344</v>
      </c>
      <c r="I837" t="s">
        <v>374</v>
      </c>
      <c r="J837" t="s">
        <v>453</v>
      </c>
    </row>
    <row r="838" spans="6:10" x14ac:dyDescent="0.45">
      <c r="F838" t="s">
        <v>284</v>
      </c>
      <c r="G838" t="s">
        <v>113</v>
      </c>
      <c r="H838" t="s">
        <v>344</v>
      </c>
      <c r="I838" t="s">
        <v>379</v>
      </c>
      <c r="J838" t="s">
        <v>437</v>
      </c>
    </row>
    <row r="839" spans="6:10" x14ac:dyDescent="0.45">
      <c r="F839" t="s">
        <v>284</v>
      </c>
      <c r="G839" t="s">
        <v>113</v>
      </c>
      <c r="H839" t="s">
        <v>344</v>
      </c>
      <c r="I839" t="s">
        <v>380</v>
      </c>
      <c r="J839" t="s">
        <v>404</v>
      </c>
    </row>
    <row r="840" spans="6:10" x14ac:dyDescent="0.45">
      <c r="F840" t="s">
        <v>284</v>
      </c>
      <c r="G840" t="s">
        <v>113</v>
      </c>
      <c r="H840" t="s">
        <v>344</v>
      </c>
      <c r="I840" t="s">
        <v>381</v>
      </c>
      <c r="J840" t="s">
        <v>403</v>
      </c>
    </row>
    <row r="841" spans="6:10" x14ac:dyDescent="0.45">
      <c r="F841" t="s">
        <v>284</v>
      </c>
      <c r="G841" t="s">
        <v>113</v>
      </c>
      <c r="H841" t="s">
        <v>344</v>
      </c>
      <c r="I841" t="s">
        <v>382</v>
      </c>
      <c r="J841" t="s">
        <v>422</v>
      </c>
    </row>
    <row r="842" spans="6:10" x14ac:dyDescent="0.45">
      <c r="F842" t="s">
        <v>284</v>
      </c>
      <c r="G842" t="s">
        <v>113</v>
      </c>
      <c r="H842" t="s">
        <v>344</v>
      </c>
      <c r="I842" t="s">
        <v>383</v>
      </c>
      <c r="J842" t="s">
        <v>433</v>
      </c>
    </row>
    <row r="843" spans="6:10" x14ac:dyDescent="0.45">
      <c r="F843" t="s">
        <v>284</v>
      </c>
      <c r="G843" t="s">
        <v>113</v>
      </c>
      <c r="H843" t="s">
        <v>344</v>
      </c>
      <c r="I843" t="s">
        <v>384</v>
      </c>
      <c r="J843" t="s">
        <v>429</v>
      </c>
    </row>
    <row r="844" spans="6:10" x14ac:dyDescent="0.45">
      <c r="F844" t="s">
        <v>284</v>
      </c>
      <c r="G844" t="s">
        <v>113</v>
      </c>
      <c r="H844" t="s">
        <v>344</v>
      </c>
      <c r="I844" t="s">
        <v>385</v>
      </c>
      <c r="J844" t="s">
        <v>486</v>
      </c>
    </row>
    <row r="845" spans="6:10" x14ac:dyDescent="0.45">
      <c r="F845" t="s">
        <v>284</v>
      </c>
      <c r="G845" t="s">
        <v>113</v>
      </c>
      <c r="H845" t="s">
        <v>344</v>
      </c>
      <c r="I845" t="s">
        <v>386</v>
      </c>
      <c r="J845" t="s">
        <v>486</v>
      </c>
    </row>
    <row r="846" spans="6:10" x14ac:dyDescent="0.45">
      <c r="F846" t="s">
        <v>284</v>
      </c>
      <c r="G846" t="s">
        <v>113</v>
      </c>
      <c r="H846" t="s">
        <v>344</v>
      </c>
      <c r="I846" t="s">
        <v>387</v>
      </c>
      <c r="J846" t="s">
        <v>457</v>
      </c>
    </row>
    <row r="847" spans="6:10" x14ac:dyDescent="0.45">
      <c r="F847" t="s">
        <v>284</v>
      </c>
      <c r="G847" t="s">
        <v>113</v>
      </c>
      <c r="H847" t="s">
        <v>344</v>
      </c>
      <c r="I847" t="s">
        <v>388</v>
      </c>
      <c r="J847" t="s">
        <v>453</v>
      </c>
    </row>
    <row r="848" spans="6:10" x14ac:dyDescent="0.45">
      <c r="F848" t="s">
        <v>284</v>
      </c>
      <c r="G848" t="s">
        <v>113</v>
      </c>
      <c r="H848" t="s">
        <v>344</v>
      </c>
      <c r="I848" t="s">
        <v>389</v>
      </c>
      <c r="J848" t="s">
        <v>454</v>
      </c>
    </row>
    <row r="849" spans="6:10" x14ac:dyDescent="0.45">
      <c r="F849" t="s">
        <v>284</v>
      </c>
      <c r="G849" t="s">
        <v>113</v>
      </c>
      <c r="H849" t="s">
        <v>344</v>
      </c>
      <c r="I849" t="s">
        <v>390</v>
      </c>
      <c r="J849" t="s">
        <v>512</v>
      </c>
    </row>
    <row r="850" spans="6:10" x14ac:dyDescent="0.45">
      <c r="F850" t="s">
        <v>284</v>
      </c>
      <c r="G850" t="s">
        <v>113</v>
      </c>
      <c r="H850" t="s">
        <v>344</v>
      </c>
      <c r="I850" t="s">
        <v>391</v>
      </c>
      <c r="J850" t="s">
        <v>512</v>
      </c>
    </row>
    <row r="851" spans="6:10" x14ac:dyDescent="0.45">
      <c r="F851" t="s">
        <v>284</v>
      </c>
      <c r="G851" t="s">
        <v>113</v>
      </c>
      <c r="H851" t="s">
        <v>344</v>
      </c>
      <c r="I851" t="s">
        <v>392</v>
      </c>
      <c r="J851" t="s">
        <v>519</v>
      </c>
    </row>
    <row r="852" spans="6:10" x14ac:dyDescent="0.45">
      <c r="F852" t="s">
        <v>284</v>
      </c>
      <c r="G852" t="s">
        <v>113</v>
      </c>
      <c r="H852" t="s">
        <v>344</v>
      </c>
      <c r="I852" t="s">
        <v>393</v>
      </c>
      <c r="J852" t="s">
        <v>453</v>
      </c>
    </row>
    <row r="853" spans="6:10" x14ac:dyDescent="0.45">
      <c r="F853" t="s">
        <v>284</v>
      </c>
      <c r="G853" t="s">
        <v>113</v>
      </c>
      <c r="H853" t="s">
        <v>344</v>
      </c>
      <c r="I853" t="s">
        <v>394</v>
      </c>
      <c r="J853" t="s">
        <v>420</v>
      </c>
    </row>
    <row r="854" spans="6:10" x14ac:dyDescent="0.45">
      <c r="F854" t="s">
        <v>284</v>
      </c>
      <c r="G854" t="s">
        <v>113</v>
      </c>
      <c r="H854" t="s">
        <v>344</v>
      </c>
      <c r="I854" t="s">
        <v>395</v>
      </c>
      <c r="J854" t="s">
        <v>459</v>
      </c>
    </row>
    <row r="855" spans="6:10" x14ac:dyDescent="0.45">
      <c r="F855" t="s">
        <v>284</v>
      </c>
      <c r="G855" t="s">
        <v>113</v>
      </c>
      <c r="H855" t="s">
        <v>344</v>
      </c>
      <c r="I855" t="s">
        <v>396</v>
      </c>
      <c r="J855" t="s">
        <v>450</v>
      </c>
    </row>
    <row r="856" spans="6:10" x14ac:dyDescent="0.45">
      <c r="F856" t="s">
        <v>285</v>
      </c>
      <c r="G856" t="s">
        <v>114</v>
      </c>
      <c r="H856" t="s">
        <v>344</v>
      </c>
      <c r="I856" t="s">
        <v>543</v>
      </c>
      <c r="J856" t="s">
        <v>505</v>
      </c>
    </row>
    <row r="857" spans="6:10" x14ac:dyDescent="0.45">
      <c r="F857" t="s">
        <v>285</v>
      </c>
      <c r="G857" t="s">
        <v>114</v>
      </c>
      <c r="H857" t="s">
        <v>344</v>
      </c>
      <c r="I857" t="s">
        <v>361</v>
      </c>
      <c r="J857" t="s">
        <v>583</v>
      </c>
    </row>
    <row r="858" spans="6:10" x14ac:dyDescent="0.45">
      <c r="F858" t="s">
        <v>285</v>
      </c>
      <c r="G858" t="s">
        <v>114</v>
      </c>
      <c r="H858" t="s">
        <v>344</v>
      </c>
      <c r="I858" t="s">
        <v>366</v>
      </c>
      <c r="J858" t="s">
        <v>449</v>
      </c>
    </row>
    <row r="859" spans="6:10" x14ac:dyDescent="0.45">
      <c r="F859" t="s">
        <v>285</v>
      </c>
      <c r="G859" t="s">
        <v>114</v>
      </c>
      <c r="H859" t="s">
        <v>344</v>
      </c>
      <c r="I859" t="s">
        <v>370</v>
      </c>
      <c r="J859" t="s">
        <v>459</v>
      </c>
    </row>
    <row r="860" spans="6:10" x14ac:dyDescent="0.45">
      <c r="F860" t="s">
        <v>285</v>
      </c>
      <c r="G860" t="s">
        <v>114</v>
      </c>
      <c r="H860" t="s">
        <v>344</v>
      </c>
      <c r="I860" t="s">
        <v>375</v>
      </c>
      <c r="J860" t="s">
        <v>458</v>
      </c>
    </row>
    <row r="861" spans="6:10" x14ac:dyDescent="0.45">
      <c r="F861" t="s">
        <v>285</v>
      </c>
      <c r="G861" t="s">
        <v>114</v>
      </c>
      <c r="H861" t="s">
        <v>344</v>
      </c>
      <c r="I861" t="s">
        <v>378</v>
      </c>
      <c r="J861" t="s">
        <v>457</v>
      </c>
    </row>
    <row r="862" spans="6:10" x14ac:dyDescent="0.45">
      <c r="F862" t="s">
        <v>285</v>
      </c>
      <c r="G862" t="s">
        <v>114</v>
      </c>
      <c r="H862" t="s">
        <v>344</v>
      </c>
      <c r="I862" t="s">
        <v>379</v>
      </c>
      <c r="J862" t="s">
        <v>493</v>
      </c>
    </row>
    <row r="863" spans="6:10" x14ac:dyDescent="0.45">
      <c r="F863" t="s">
        <v>285</v>
      </c>
      <c r="G863" t="s">
        <v>114</v>
      </c>
      <c r="H863" t="s">
        <v>344</v>
      </c>
      <c r="I863" t="s">
        <v>380</v>
      </c>
      <c r="J863" t="s">
        <v>402</v>
      </c>
    </row>
    <row r="864" spans="6:10" x14ac:dyDescent="0.45">
      <c r="F864" t="s">
        <v>285</v>
      </c>
      <c r="G864" t="s">
        <v>114</v>
      </c>
      <c r="H864" t="s">
        <v>344</v>
      </c>
      <c r="I864" t="s">
        <v>381</v>
      </c>
      <c r="J864" t="s">
        <v>460</v>
      </c>
    </row>
    <row r="865" spans="6:10" x14ac:dyDescent="0.45">
      <c r="F865" t="s">
        <v>285</v>
      </c>
      <c r="G865" t="s">
        <v>114</v>
      </c>
      <c r="H865" t="s">
        <v>344</v>
      </c>
      <c r="I865" t="s">
        <v>382</v>
      </c>
      <c r="J865" t="s">
        <v>538</v>
      </c>
    </row>
    <row r="866" spans="6:10" x14ac:dyDescent="0.45">
      <c r="F866" t="s">
        <v>285</v>
      </c>
      <c r="G866" t="s">
        <v>114</v>
      </c>
      <c r="H866" t="s">
        <v>344</v>
      </c>
      <c r="I866" t="s">
        <v>383</v>
      </c>
      <c r="J866" t="s">
        <v>400</v>
      </c>
    </row>
    <row r="867" spans="6:10" x14ac:dyDescent="0.45">
      <c r="F867" t="s">
        <v>285</v>
      </c>
      <c r="G867" t="s">
        <v>114</v>
      </c>
      <c r="H867" t="s">
        <v>344</v>
      </c>
      <c r="I867" t="s">
        <v>384</v>
      </c>
      <c r="J867" t="s">
        <v>508</v>
      </c>
    </row>
    <row r="868" spans="6:10" x14ac:dyDescent="0.45">
      <c r="F868" t="s">
        <v>285</v>
      </c>
      <c r="G868" t="s">
        <v>114</v>
      </c>
      <c r="H868" t="s">
        <v>344</v>
      </c>
      <c r="I868" t="s">
        <v>385</v>
      </c>
      <c r="J868" t="s">
        <v>450</v>
      </c>
    </row>
    <row r="869" spans="6:10" x14ac:dyDescent="0.45">
      <c r="F869" t="s">
        <v>285</v>
      </c>
      <c r="G869" t="s">
        <v>114</v>
      </c>
      <c r="H869" t="s">
        <v>344</v>
      </c>
      <c r="I869" t="s">
        <v>386</v>
      </c>
      <c r="J869" t="s">
        <v>446</v>
      </c>
    </row>
    <row r="870" spans="6:10" x14ac:dyDescent="0.45">
      <c r="F870" t="s">
        <v>285</v>
      </c>
      <c r="G870" t="s">
        <v>114</v>
      </c>
      <c r="H870" t="s">
        <v>344</v>
      </c>
      <c r="I870" t="s">
        <v>387</v>
      </c>
      <c r="J870" t="s">
        <v>450</v>
      </c>
    </row>
    <row r="871" spans="6:10" x14ac:dyDescent="0.45">
      <c r="F871" t="s">
        <v>285</v>
      </c>
      <c r="G871" t="s">
        <v>114</v>
      </c>
      <c r="H871" t="s">
        <v>344</v>
      </c>
      <c r="I871" t="s">
        <v>388</v>
      </c>
      <c r="J871" t="s">
        <v>460</v>
      </c>
    </row>
    <row r="872" spans="6:10" x14ac:dyDescent="0.45">
      <c r="F872" t="s">
        <v>285</v>
      </c>
      <c r="G872" t="s">
        <v>114</v>
      </c>
      <c r="H872" t="s">
        <v>344</v>
      </c>
      <c r="I872" t="s">
        <v>389</v>
      </c>
      <c r="J872" t="s">
        <v>447</v>
      </c>
    </row>
    <row r="873" spans="6:10" x14ac:dyDescent="0.45">
      <c r="F873" t="s">
        <v>285</v>
      </c>
      <c r="G873" t="s">
        <v>114</v>
      </c>
      <c r="H873" t="s">
        <v>344</v>
      </c>
      <c r="I873" t="s">
        <v>390</v>
      </c>
      <c r="J873" t="s">
        <v>455</v>
      </c>
    </row>
    <row r="874" spans="6:10" x14ac:dyDescent="0.45">
      <c r="F874" t="s">
        <v>285</v>
      </c>
      <c r="G874" t="s">
        <v>114</v>
      </c>
      <c r="H874" t="s">
        <v>344</v>
      </c>
      <c r="I874" t="s">
        <v>391</v>
      </c>
      <c r="J874" t="s">
        <v>519</v>
      </c>
    </row>
    <row r="875" spans="6:10" x14ac:dyDescent="0.45">
      <c r="F875" t="s">
        <v>285</v>
      </c>
      <c r="G875" t="s">
        <v>114</v>
      </c>
      <c r="H875" t="s">
        <v>344</v>
      </c>
      <c r="I875" t="s">
        <v>392</v>
      </c>
      <c r="J875" t="s">
        <v>400</v>
      </c>
    </row>
    <row r="876" spans="6:10" x14ac:dyDescent="0.45">
      <c r="F876" t="s">
        <v>285</v>
      </c>
      <c r="G876" t="s">
        <v>114</v>
      </c>
      <c r="H876" t="s">
        <v>344</v>
      </c>
      <c r="I876" t="s">
        <v>393</v>
      </c>
      <c r="J876" t="s">
        <v>457</v>
      </c>
    </row>
    <row r="877" spans="6:10" x14ac:dyDescent="0.45">
      <c r="F877" t="s">
        <v>285</v>
      </c>
      <c r="G877" t="s">
        <v>114</v>
      </c>
      <c r="H877" t="s">
        <v>344</v>
      </c>
      <c r="I877" t="s">
        <v>394</v>
      </c>
      <c r="J877" t="s">
        <v>456</v>
      </c>
    </row>
    <row r="878" spans="6:10" x14ac:dyDescent="0.45">
      <c r="F878" t="s">
        <v>285</v>
      </c>
      <c r="G878" t="s">
        <v>114</v>
      </c>
      <c r="H878" t="s">
        <v>344</v>
      </c>
      <c r="I878" t="s">
        <v>395</v>
      </c>
      <c r="J878" t="s">
        <v>452</v>
      </c>
    </row>
    <row r="879" spans="6:10" x14ac:dyDescent="0.45">
      <c r="F879" t="s">
        <v>285</v>
      </c>
      <c r="G879" t="s">
        <v>114</v>
      </c>
      <c r="H879" t="s">
        <v>344</v>
      </c>
      <c r="I879" t="s">
        <v>396</v>
      </c>
      <c r="J879" t="s">
        <v>434</v>
      </c>
    </row>
    <row r="880" spans="6:10" x14ac:dyDescent="0.45">
      <c r="F880" t="s">
        <v>285</v>
      </c>
      <c r="G880" t="s">
        <v>114</v>
      </c>
      <c r="H880" t="s">
        <v>344</v>
      </c>
      <c r="I880" t="s">
        <v>397</v>
      </c>
      <c r="J880" t="s">
        <v>505</v>
      </c>
    </row>
    <row r="881" spans="6:10" x14ac:dyDescent="0.45">
      <c r="F881" t="s">
        <v>285</v>
      </c>
      <c r="G881" t="s">
        <v>114</v>
      </c>
      <c r="H881" t="s">
        <v>344</v>
      </c>
      <c r="I881" t="s">
        <v>398</v>
      </c>
      <c r="J881" t="s">
        <v>484</v>
      </c>
    </row>
    <row r="882" spans="6:10" x14ac:dyDescent="0.45">
      <c r="F882" t="s">
        <v>293</v>
      </c>
      <c r="G882" t="s">
        <v>122</v>
      </c>
      <c r="H882" t="s">
        <v>344</v>
      </c>
      <c r="I882" t="s">
        <v>360</v>
      </c>
      <c r="J882" t="s">
        <v>428</v>
      </c>
    </row>
    <row r="883" spans="6:10" x14ac:dyDescent="0.45">
      <c r="F883" t="s">
        <v>293</v>
      </c>
      <c r="G883" t="s">
        <v>122</v>
      </c>
      <c r="H883" t="s">
        <v>344</v>
      </c>
      <c r="I883" t="s">
        <v>361</v>
      </c>
      <c r="J883" t="s">
        <v>421</v>
      </c>
    </row>
    <row r="884" spans="6:10" x14ac:dyDescent="0.45">
      <c r="F884" t="s">
        <v>293</v>
      </c>
      <c r="G884" t="s">
        <v>122</v>
      </c>
      <c r="H884" t="s">
        <v>344</v>
      </c>
      <c r="I884" t="s">
        <v>362</v>
      </c>
      <c r="J884" t="s">
        <v>584</v>
      </c>
    </row>
    <row r="885" spans="6:10" x14ac:dyDescent="0.45">
      <c r="F885" t="s">
        <v>293</v>
      </c>
      <c r="G885" t="s">
        <v>122</v>
      </c>
      <c r="H885" t="s">
        <v>344</v>
      </c>
      <c r="I885" t="s">
        <v>364</v>
      </c>
      <c r="J885" t="s">
        <v>447</v>
      </c>
    </row>
    <row r="886" spans="6:10" x14ac:dyDescent="0.45">
      <c r="F886" t="s">
        <v>293</v>
      </c>
      <c r="G886" t="s">
        <v>122</v>
      </c>
      <c r="H886" t="s">
        <v>344</v>
      </c>
      <c r="I886" t="s">
        <v>367</v>
      </c>
      <c r="J886" t="s">
        <v>433</v>
      </c>
    </row>
    <row r="887" spans="6:10" x14ac:dyDescent="0.45">
      <c r="F887" t="s">
        <v>293</v>
      </c>
      <c r="G887" t="s">
        <v>122</v>
      </c>
      <c r="H887" t="s">
        <v>344</v>
      </c>
      <c r="I887" t="s">
        <v>368</v>
      </c>
      <c r="J887" t="s">
        <v>506</v>
      </c>
    </row>
    <row r="888" spans="6:10" x14ac:dyDescent="0.45">
      <c r="F888" t="s">
        <v>293</v>
      </c>
      <c r="G888" t="s">
        <v>122</v>
      </c>
      <c r="H888" t="s">
        <v>344</v>
      </c>
      <c r="I888" t="s">
        <v>370</v>
      </c>
      <c r="J888" t="s">
        <v>405</v>
      </c>
    </row>
    <row r="889" spans="6:10" x14ac:dyDescent="0.45">
      <c r="F889" t="s">
        <v>293</v>
      </c>
      <c r="G889" t="s">
        <v>122</v>
      </c>
      <c r="H889" t="s">
        <v>344</v>
      </c>
      <c r="I889" t="s">
        <v>371</v>
      </c>
      <c r="J889" t="s">
        <v>495</v>
      </c>
    </row>
    <row r="890" spans="6:10" x14ac:dyDescent="0.45">
      <c r="F890" t="s">
        <v>293</v>
      </c>
      <c r="G890" t="s">
        <v>122</v>
      </c>
      <c r="H890" t="s">
        <v>344</v>
      </c>
      <c r="I890" t="s">
        <v>373</v>
      </c>
      <c r="J890" t="s">
        <v>496</v>
      </c>
    </row>
    <row r="891" spans="6:10" x14ac:dyDescent="0.45">
      <c r="F891" t="s">
        <v>293</v>
      </c>
      <c r="G891" t="s">
        <v>122</v>
      </c>
      <c r="H891" t="s">
        <v>344</v>
      </c>
      <c r="I891" t="s">
        <v>374</v>
      </c>
      <c r="J891" t="s">
        <v>496</v>
      </c>
    </row>
    <row r="892" spans="6:10" x14ac:dyDescent="0.45">
      <c r="F892" t="s">
        <v>293</v>
      </c>
      <c r="G892" t="s">
        <v>122</v>
      </c>
      <c r="H892" t="s">
        <v>344</v>
      </c>
      <c r="I892" t="s">
        <v>375</v>
      </c>
      <c r="J892" t="s">
        <v>415</v>
      </c>
    </row>
    <row r="893" spans="6:10" x14ac:dyDescent="0.45">
      <c r="F893" t="s">
        <v>293</v>
      </c>
      <c r="G893" t="s">
        <v>122</v>
      </c>
      <c r="H893" t="s">
        <v>344</v>
      </c>
      <c r="I893" t="s">
        <v>376</v>
      </c>
      <c r="J893" t="s">
        <v>406</v>
      </c>
    </row>
    <row r="894" spans="6:10" x14ac:dyDescent="0.45">
      <c r="F894" t="s">
        <v>293</v>
      </c>
      <c r="G894" t="s">
        <v>122</v>
      </c>
      <c r="H894" t="s">
        <v>344</v>
      </c>
      <c r="I894" t="s">
        <v>377</v>
      </c>
      <c r="J894" t="s">
        <v>524</v>
      </c>
    </row>
    <row r="895" spans="6:10" x14ac:dyDescent="0.45">
      <c r="F895" t="s">
        <v>293</v>
      </c>
      <c r="G895" t="s">
        <v>122</v>
      </c>
      <c r="H895" t="s">
        <v>344</v>
      </c>
      <c r="I895" t="s">
        <v>378</v>
      </c>
      <c r="J895" t="s">
        <v>528</v>
      </c>
    </row>
    <row r="896" spans="6:10" x14ac:dyDescent="0.45">
      <c r="F896" t="s">
        <v>293</v>
      </c>
      <c r="G896" t="s">
        <v>122</v>
      </c>
      <c r="H896" t="s">
        <v>344</v>
      </c>
      <c r="I896" t="s">
        <v>379</v>
      </c>
      <c r="J896" t="s">
        <v>578</v>
      </c>
    </row>
    <row r="897" spans="6:10" x14ac:dyDescent="0.45">
      <c r="F897" t="s">
        <v>293</v>
      </c>
      <c r="G897" t="s">
        <v>122</v>
      </c>
      <c r="H897" t="s">
        <v>344</v>
      </c>
      <c r="I897" t="s">
        <v>380</v>
      </c>
      <c r="J897" t="s">
        <v>530</v>
      </c>
    </row>
    <row r="898" spans="6:10" x14ac:dyDescent="0.45">
      <c r="F898" t="s">
        <v>293</v>
      </c>
      <c r="G898" t="s">
        <v>122</v>
      </c>
      <c r="H898" t="s">
        <v>344</v>
      </c>
      <c r="I898" t="s">
        <v>381</v>
      </c>
      <c r="J898" t="s">
        <v>531</v>
      </c>
    </row>
    <row r="899" spans="6:10" x14ac:dyDescent="0.45">
      <c r="F899" t="s">
        <v>293</v>
      </c>
      <c r="G899" t="s">
        <v>122</v>
      </c>
      <c r="H899" t="s">
        <v>344</v>
      </c>
      <c r="I899" t="s">
        <v>382</v>
      </c>
      <c r="J899" t="s">
        <v>480</v>
      </c>
    </row>
    <row r="900" spans="6:10" x14ac:dyDescent="0.45">
      <c r="F900" t="s">
        <v>293</v>
      </c>
      <c r="G900" t="s">
        <v>122</v>
      </c>
      <c r="H900" t="s">
        <v>344</v>
      </c>
      <c r="I900" t="s">
        <v>383</v>
      </c>
      <c r="J900" t="s">
        <v>526</v>
      </c>
    </row>
    <row r="901" spans="6:10" x14ac:dyDescent="0.45">
      <c r="F901" t="s">
        <v>293</v>
      </c>
      <c r="G901" t="s">
        <v>122</v>
      </c>
      <c r="H901" t="s">
        <v>344</v>
      </c>
      <c r="I901" t="s">
        <v>384</v>
      </c>
      <c r="J901" t="s">
        <v>492</v>
      </c>
    </row>
    <row r="902" spans="6:10" x14ac:dyDescent="0.45">
      <c r="F902" t="s">
        <v>293</v>
      </c>
      <c r="G902" t="s">
        <v>122</v>
      </c>
      <c r="H902" t="s">
        <v>344</v>
      </c>
      <c r="I902" t="s">
        <v>385</v>
      </c>
      <c r="J902" t="s">
        <v>558</v>
      </c>
    </row>
    <row r="903" spans="6:10" x14ac:dyDescent="0.45">
      <c r="F903" t="s">
        <v>293</v>
      </c>
      <c r="G903" t="s">
        <v>122</v>
      </c>
      <c r="H903" t="s">
        <v>344</v>
      </c>
      <c r="I903" t="s">
        <v>386</v>
      </c>
      <c r="J903" t="s">
        <v>558</v>
      </c>
    </row>
    <row r="904" spans="6:10" x14ac:dyDescent="0.45">
      <c r="F904" t="s">
        <v>293</v>
      </c>
      <c r="G904" t="s">
        <v>122</v>
      </c>
      <c r="H904" t="s">
        <v>344</v>
      </c>
      <c r="I904" t="s">
        <v>387</v>
      </c>
      <c r="J904" t="s">
        <v>415</v>
      </c>
    </row>
    <row r="905" spans="6:10" x14ac:dyDescent="0.45">
      <c r="F905" t="s">
        <v>293</v>
      </c>
      <c r="G905" t="s">
        <v>122</v>
      </c>
      <c r="H905" t="s">
        <v>344</v>
      </c>
      <c r="I905" t="s">
        <v>388</v>
      </c>
      <c r="J905" t="s">
        <v>408</v>
      </c>
    </row>
    <row r="906" spans="6:10" x14ac:dyDescent="0.45">
      <c r="F906" t="s">
        <v>293</v>
      </c>
      <c r="G906" t="s">
        <v>122</v>
      </c>
      <c r="H906" t="s">
        <v>344</v>
      </c>
      <c r="I906" t="s">
        <v>389</v>
      </c>
      <c r="J906" t="s">
        <v>406</v>
      </c>
    </row>
    <row r="907" spans="6:10" x14ac:dyDescent="0.45">
      <c r="F907" t="s">
        <v>293</v>
      </c>
      <c r="G907" t="s">
        <v>122</v>
      </c>
      <c r="H907" t="s">
        <v>344</v>
      </c>
      <c r="I907" t="s">
        <v>390</v>
      </c>
      <c r="J907" t="s">
        <v>502</v>
      </c>
    </row>
    <row r="908" spans="6:10" x14ac:dyDescent="0.45">
      <c r="F908" t="s">
        <v>293</v>
      </c>
      <c r="G908" t="s">
        <v>122</v>
      </c>
      <c r="H908" t="s">
        <v>344</v>
      </c>
      <c r="I908" t="s">
        <v>391</v>
      </c>
      <c r="J908" t="s">
        <v>419</v>
      </c>
    </row>
    <row r="909" spans="6:10" x14ac:dyDescent="0.45">
      <c r="F909" t="s">
        <v>293</v>
      </c>
      <c r="G909" t="s">
        <v>122</v>
      </c>
      <c r="H909" t="s">
        <v>344</v>
      </c>
      <c r="I909" t="s">
        <v>392</v>
      </c>
      <c r="J909" t="s">
        <v>418</v>
      </c>
    </row>
    <row r="910" spans="6:10" x14ac:dyDescent="0.45">
      <c r="F910" t="s">
        <v>293</v>
      </c>
      <c r="G910" t="s">
        <v>122</v>
      </c>
      <c r="H910" t="s">
        <v>344</v>
      </c>
      <c r="I910" t="s">
        <v>393</v>
      </c>
      <c r="J910" t="s">
        <v>442</v>
      </c>
    </row>
    <row r="911" spans="6:10" x14ac:dyDescent="0.45">
      <c r="F911" t="s">
        <v>293</v>
      </c>
      <c r="G911" t="s">
        <v>122</v>
      </c>
      <c r="H911" t="s">
        <v>344</v>
      </c>
      <c r="I911" t="s">
        <v>394</v>
      </c>
      <c r="J911" t="s">
        <v>483</v>
      </c>
    </row>
    <row r="912" spans="6:10" x14ac:dyDescent="0.45">
      <c r="F912" t="s">
        <v>293</v>
      </c>
      <c r="G912" t="s">
        <v>122</v>
      </c>
      <c r="H912" t="s">
        <v>344</v>
      </c>
      <c r="I912" t="s">
        <v>395</v>
      </c>
      <c r="J912" t="s">
        <v>519</v>
      </c>
    </row>
    <row r="913" spans="6:10" x14ac:dyDescent="0.45">
      <c r="F913" t="s">
        <v>293</v>
      </c>
      <c r="G913" t="s">
        <v>122</v>
      </c>
      <c r="H913" t="s">
        <v>344</v>
      </c>
      <c r="I913" t="s">
        <v>396</v>
      </c>
      <c r="J913" t="s">
        <v>519</v>
      </c>
    </row>
    <row r="914" spans="6:10" x14ac:dyDescent="0.45">
      <c r="F914" t="s">
        <v>293</v>
      </c>
      <c r="G914" t="s">
        <v>122</v>
      </c>
      <c r="H914" t="s">
        <v>344</v>
      </c>
      <c r="I914" t="s">
        <v>397</v>
      </c>
      <c r="J914" t="s">
        <v>464</v>
      </c>
    </row>
    <row r="915" spans="6:10" x14ac:dyDescent="0.45">
      <c r="F915" t="s">
        <v>293</v>
      </c>
      <c r="G915" t="s">
        <v>122</v>
      </c>
      <c r="H915" t="s">
        <v>344</v>
      </c>
      <c r="I915" t="s">
        <v>398</v>
      </c>
      <c r="J915" t="s">
        <v>519</v>
      </c>
    </row>
    <row r="916" spans="6:10" x14ac:dyDescent="0.45">
      <c r="F916" t="s">
        <v>294</v>
      </c>
      <c r="G916" t="s">
        <v>123</v>
      </c>
      <c r="H916" t="s">
        <v>344</v>
      </c>
      <c r="I916" t="s">
        <v>378</v>
      </c>
      <c r="J916" t="s">
        <v>557</v>
      </c>
    </row>
    <row r="917" spans="6:10" x14ac:dyDescent="0.45">
      <c r="F917" t="s">
        <v>294</v>
      </c>
      <c r="G917" t="s">
        <v>123</v>
      </c>
      <c r="H917" t="s">
        <v>344</v>
      </c>
      <c r="I917" t="s">
        <v>379</v>
      </c>
      <c r="J917" t="s">
        <v>585</v>
      </c>
    </row>
    <row r="918" spans="6:10" x14ac:dyDescent="0.45">
      <c r="F918" t="s">
        <v>294</v>
      </c>
      <c r="G918" t="s">
        <v>123</v>
      </c>
      <c r="H918" t="s">
        <v>344</v>
      </c>
      <c r="I918" t="s">
        <v>380</v>
      </c>
      <c r="J918" t="s">
        <v>565</v>
      </c>
    </row>
    <row r="919" spans="6:10" x14ac:dyDescent="0.45">
      <c r="F919" t="s">
        <v>294</v>
      </c>
      <c r="G919" t="s">
        <v>123</v>
      </c>
      <c r="H919" t="s">
        <v>344</v>
      </c>
      <c r="I919" t="s">
        <v>381</v>
      </c>
      <c r="J919" t="s">
        <v>564</v>
      </c>
    </row>
    <row r="920" spans="6:10" x14ac:dyDescent="0.45">
      <c r="F920" t="s">
        <v>294</v>
      </c>
      <c r="G920" t="s">
        <v>123</v>
      </c>
      <c r="H920" t="s">
        <v>344</v>
      </c>
      <c r="I920" t="s">
        <v>382</v>
      </c>
      <c r="J920" t="s">
        <v>556</v>
      </c>
    </row>
    <row r="921" spans="6:10" x14ac:dyDescent="0.45">
      <c r="F921" t="s">
        <v>294</v>
      </c>
      <c r="G921" t="s">
        <v>123</v>
      </c>
      <c r="H921" t="s">
        <v>344</v>
      </c>
      <c r="I921" t="s">
        <v>383</v>
      </c>
      <c r="J921" t="s">
        <v>469</v>
      </c>
    </row>
    <row r="922" spans="6:10" x14ac:dyDescent="0.45">
      <c r="F922" t="s">
        <v>294</v>
      </c>
      <c r="G922" t="s">
        <v>123</v>
      </c>
      <c r="H922" t="s">
        <v>344</v>
      </c>
      <c r="I922" t="s">
        <v>384</v>
      </c>
      <c r="J922" t="s">
        <v>528</v>
      </c>
    </row>
    <row r="923" spans="6:10" x14ac:dyDescent="0.45">
      <c r="F923" t="s">
        <v>294</v>
      </c>
      <c r="G923" t="s">
        <v>123</v>
      </c>
      <c r="H923" t="s">
        <v>344</v>
      </c>
      <c r="I923" t="s">
        <v>385</v>
      </c>
      <c r="J923" t="s">
        <v>530</v>
      </c>
    </row>
    <row r="924" spans="6:10" x14ac:dyDescent="0.45">
      <c r="F924" t="s">
        <v>294</v>
      </c>
      <c r="G924" t="s">
        <v>123</v>
      </c>
      <c r="H924" t="s">
        <v>344</v>
      </c>
      <c r="I924" t="s">
        <v>386</v>
      </c>
      <c r="J924" t="s">
        <v>568</v>
      </c>
    </row>
    <row r="925" spans="6:10" x14ac:dyDescent="0.45">
      <c r="F925" t="s">
        <v>294</v>
      </c>
      <c r="G925" t="s">
        <v>123</v>
      </c>
      <c r="H925" t="s">
        <v>344</v>
      </c>
      <c r="I925" t="s">
        <v>387</v>
      </c>
      <c r="J925" t="s">
        <v>417</v>
      </c>
    </row>
    <row r="926" spans="6:10" x14ac:dyDescent="0.45">
      <c r="F926" t="s">
        <v>294</v>
      </c>
      <c r="G926" t="s">
        <v>123</v>
      </c>
      <c r="H926" t="s">
        <v>344</v>
      </c>
      <c r="I926" t="s">
        <v>388</v>
      </c>
      <c r="J926" t="s">
        <v>412</v>
      </c>
    </row>
    <row r="927" spans="6:10" x14ac:dyDescent="0.45">
      <c r="F927" t="s">
        <v>294</v>
      </c>
      <c r="G927" t="s">
        <v>123</v>
      </c>
      <c r="H927" t="s">
        <v>344</v>
      </c>
      <c r="I927" t="s">
        <v>389</v>
      </c>
      <c r="J927" t="s">
        <v>500</v>
      </c>
    </row>
    <row r="928" spans="6:10" x14ac:dyDescent="0.45">
      <c r="F928" t="s">
        <v>294</v>
      </c>
      <c r="G928" t="s">
        <v>123</v>
      </c>
      <c r="H928" t="s">
        <v>344</v>
      </c>
      <c r="I928" t="s">
        <v>390</v>
      </c>
      <c r="J928" t="s">
        <v>555</v>
      </c>
    </row>
    <row r="929" spans="6:10" x14ac:dyDescent="0.45">
      <c r="F929" t="s">
        <v>294</v>
      </c>
      <c r="G929" t="s">
        <v>123</v>
      </c>
      <c r="H929" t="s">
        <v>344</v>
      </c>
      <c r="I929" t="s">
        <v>391</v>
      </c>
      <c r="J929" t="s">
        <v>529</v>
      </c>
    </row>
    <row r="930" spans="6:10" x14ac:dyDescent="0.45">
      <c r="F930" t="s">
        <v>294</v>
      </c>
      <c r="G930" t="s">
        <v>123</v>
      </c>
      <c r="H930" t="s">
        <v>344</v>
      </c>
      <c r="I930" t="s">
        <v>392</v>
      </c>
      <c r="J930" t="s">
        <v>467</v>
      </c>
    </row>
    <row r="931" spans="6:10" x14ac:dyDescent="0.45">
      <c r="F931" t="s">
        <v>294</v>
      </c>
      <c r="G931" t="s">
        <v>123</v>
      </c>
      <c r="H931" t="s">
        <v>344</v>
      </c>
      <c r="I931" t="s">
        <v>393</v>
      </c>
      <c r="J931" t="s">
        <v>526</v>
      </c>
    </row>
    <row r="932" spans="6:10" x14ac:dyDescent="0.45">
      <c r="F932" t="s">
        <v>294</v>
      </c>
      <c r="G932" t="s">
        <v>123</v>
      </c>
      <c r="H932" t="s">
        <v>344</v>
      </c>
      <c r="I932" t="s">
        <v>394</v>
      </c>
      <c r="J932" t="s">
        <v>406</v>
      </c>
    </row>
    <row r="933" spans="6:10" x14ac:dyDescent="0.45">
      <c r="F933" t="s">
        <v>294</v>
      </c>
      <c r="G933" t="s">
        <v>123</v>
      </c>
      <c r="H933" t="s">
        <v>344</v>
      </c>
      <c r="I933" t="s">
        <v>395</v>
      </c>
      <c r="J933" t="s">
        <v>531</v>
      </c>
    </row>
    <row r="934" spans="6:10" x14ac:dyDescent="0.45">
      <c r="F934" t="s">
        <v>294</v>
      </c>
      <c r="G934" t="s">
        <v>123</v>
      </c>
      <c r="H934" t="s">
        <v>344</v>
      </c>
      <c r="I934" t="s">
        <v>396</v>
      </c>
      <c r="J934" t="s">
        <v>405</v>
      </c>
    </row>
    <row r="935" spans="6:10" x14ac:dyDescent="0.45">
      <c r="F935" t="s">
        <v>294</v>
      </c>
      <c r="G935" t="s">
        <v>123</v>
      </c>
      <c r="H935" t="s">
        <v>344</v>
      </c>
      <c r="I935" t="s">
        <v>397</v>
      </c>
      <c r="J935" t="s">
        <v>568</v>
      </c>
    </row>
    <row r="936" spans="6:10" x14ac:dyDescent="0.45">
      <c r="F936" t="s">
        <v>294</v>
      </c>
      <c r="G936" t="s">
        <v>123</v>
      </c>
      <c r="H936" t="s">
        <v>344</v>
      </c>
      <c r="I936" t="s">
        <v>398</v>
      </c>
      <c r="J936" t="s">
        <v>491</v>
      </c>
    </row>
    <row r="937" spans="6:10" x14ac:dyDescent="0.45">
      <c r="F937" t="s">
        <v>298</v>
      </c>
      <c r="G937" t="s">
        <v>127</v>
      </c>
      <c r="H937" t="s">
        <v>344</v>
      </c>
      <c r="I937" t="s">
        <v>364</v>
      </c>
      <c r="J937" t="s">
        <v>586</v>
      </c>
    </row>
    <row r="938" spans="6:10" x14ac:dyDescent="0.45">
      <c r="F938" t="s">
        <v>298</v>
      </c>
      <c r="G938" t="s">
        <v>127</v>
      </c>
      <c r="H938" t="s">
        <v>344</v>
      </c>
      <c r="I938" t="s">
        <v>367</v>
      </c>
      <c r="J938" t="s">
        <v>584</v>
      </c>
    </row>
    <row r="939" spans="6:10" x14ac:dyDescent="0.45">
      <c r="F939" t="s">
        <v>298</v>
      </c>
      <c r="G939" t="s">
        <v>127</v>
      </c>
      <c r="H939" t="s">
        <v>344</v>
      </c>
      <c r="I939" t="s">
        <v>369</v>
      </c>
      <c r="J939" t="s">
        <v>512</v>
      </c>
    </row>
    <row r="940" spans="6:10" x14ac:dyDescent="0.45">
      <c r="F940" t="s">
        <v>298</v>
      </c>
      <c r="G940" t="s">
        <v>127</v>
      </c>
      <c r="H940" t="s">
        <v>344</v>
      </c>
      <c r="I940" t="s">
        <v>370</v>
      </c>
      <c r="J940" t="s">
        <v>419</v>
      </c>
    </row>
    <row r="941" spans="6:10" x14ac:dyDescent="0.45">
      <c r="F941" t="s">
        <v>298</v>
      </c>
      <c r="G941" t="s">
        <v>127</v>
      </c>
      <c r="H941" t="s">
        <v>344</v>
      </c>
      <c r="I941" t="s">
        <v>372</v>
      </c>
      <c r="J941" t="s">
        <v>441</v>
      </c>
    </row>
    <row r="942" spans="6:10" x14ac:dyDescent="0.45">
      <c r="F942" t="s">
        <v>298</v>
      </c>
      <c r="G942" t="s">
        <v>127</v>
      </c>
      <c r="H942" t="s">
        <v>344</v>
      </c>
      <c r="I942" t="s">
        <v>373</v>
      </c>
      <c r="J942" t="s">
        <v>497</v>
      </c>
    </row>
    <row r="943" spans="6:10" x14ac:dyDescent="0.45">
      <c r="F943" t="s">
        <v>298</v>
      </c>
      <c r="G943" t="s">
        <v>127</v>
      </c>
      <c r="H943" t="s">
        <v>344</v>
      </c>
      <c r="I943" t="s">
        <v>374</v>
      </c>
      <c r="J943" t="s">
        <v>410</v>
      </c>
    </row>
    <row r="944" spans="6:10" x14ac:dyDescent="0.45">
      <c r="F944" t="s">
        <v>298</v>
      </c>
      <c r="G944" t="s">
        <v>127</v>
      </c>
      <c r="H944" t="s">
        <v>344</v>
      </c>
      <c r="I944" t="s">
        <v>375</v>
      </c>
      <c r="J944" t="s">
        <v>433</v>
      </c>
    </row>
    <row r="945" spans="6:10" x14ac:dyDescent="0.45">
      <c r="F945" t="s">
        <v>298</v>
      </c>
      <c r="G945" t="s">
        <v>127</v>
      </c>
      <c r="H945" t="s">
        <v>344</v>
      </c>
      <c r="I945" t="s">
        <v>376</v>
      </c>
      <c r="J945" t="s">
        <v>410</v>
      </c>
    </row>
    <row r="946" spans="6:10" x14ac:dyDescent="0.45">
      <c r="F946" t="s">
        <v>298</v>
      </c>
      <c r="G946" t="s">
        <v>127</v>
      </c>
      <c r="H946" t="s">
        <v>344</v>
      </c>
      <c r="I946" t="s">
        <v>377</v>
      </c>
      <c r="J946" t="s">
        <v>442</v>
      </c>
    </row>
    <row r="947" spans="6:10" x14ac:dyDescent="0.45">
      <c r="F947" t="s">
        <v>298</v>
      </c>
      <c r="G947" t="s">
        <v>127</v>
      </c>
      <c r="H947" t="s">
        <v>344</v>
      </c>
      <c r="I947" t="s">
        <v>378</v>
      </c>
      <c r="J947" t="s">
        <v>432</v>
      </c>
    </row>
    <row r="948" spans="6:10" x14ac:dyDescent="0.45">
      <c r="F948" t="s">
        <v>298</v>
      </c>
      <c r="G948" t="s">
        <v>127</v>
      </c>
      <c r="H948" t="s">
        <v>344</v>
      </c>
      <c r="I948" t="s">
        <v>379</v>
      </c>
      <c r="J948" t="s">
        <v>403</v>
      </c>
    </row>
    <row r="949" spans="6:10" x14ac:dyDescent="0.45">
      <c r="F949" t="s">
        <v>298</v>
      </c>
      <c r="G949" t="s">
        <v>127</v>
      </c>
      <c r="H949" t="s">
        <v>344</v>
      </c>
      <c r="I949" t="s">
        <v>380</v>
      </c>
      <c r="J949" t="s">
        <v>437</v>
      </c>
    </row>
    <row r="950" spans="6:10" x14ac:dyDescent="0.45">
      <c r="F950" t="s">
        <v>298</v>
      </c>
      <c r="G950" t="s">
        <v>127</v>
      </c>
      <c r="H950" t="s">
        <v>344</v>
      </c>
      <c r="I950" t="s">
        <v>381</v>
      </c>
      <c r="J950" t="s">
        <v>562</v>
      </c>
    </row>
    <row r="951" spans="6:10" x14ac:dyDescent="0.45">
      <c r="F951" t="s">
        <v>298</v>
      </c>
      <c r="G951" t="s">
        <v>127</v>
      </c>
      <c r="H951" t="s">
        <v>344</v>
      </c>
      <c r="I951" t="s">
        <v>382</v>
      </c>
      <c r="J951" t="s">
        <v>416</v>
      </c>
    </row>
    <row r="952" spans="6:10" x14ac:dyDescent="0.45">
      <c r="F952" t="s">
        <v>298</v>
      </c>
      <c r="G952" t="s">
        <v>127</v>
      </c>
      <c r="H952" t="s">
        <v>344</v>
      </c>
      <c r="I952" t="s">
        <v>383</v>
      </c>
      <c r="J952" t="s">
        <v>567</v>
      </c>
    </row>
    <row r="953" spans="6:10" x14ac:dyDescent="0.45">
      <c r="F953" t="s">
        <v>298</v>
      </c>
      <c r="G953" t="s">
        <v>127</v>
      </c>
      <c r="H953" t="s">
        <v>344</v>
      </c>
      <c r="I953" t="s">
        <v>384</v>
      </c>
      <c r="J953" t="s">
        <v>500</v>
      </c>
    </row>
    <row r="954" spans="6:10" x14ac:dyDescent="0.45">
      <c r="F954" t="s">
        <v>298</v>
      </c>
      <c r="G954" t="s">
        <v>127</v>
      </c>
      <c r="H954" t="s">
        <v>344</v>
      </c>
      <c r="I954" t="s">
        <v>385</v>
      </c>
      <c r="J954" t="s">
        <v>555</v>
      </c>
    </row>
    <row r="955" spans="6:10" x14ac:dyDescent="0.45">
      <c r="F955" t="s">
        <v>298</v>
      </c>
      <c r="G955" t="s">
        <v>127</v>
      </c>
      <c r="H955" t="s">
        <v>344</v>
      </c>
      <c r="I955" t="s">
        <v>386</v>
      </c>
      <c r="J955" t="s">
        <v>542</v>
      </c>
    </row>
    <row r="956" spans="6:10" x14ac:dyDescent="0.45">
      <c r="F956" t="s">
        <v>298</v>
      </c>
      <c r="G956" t="s">
        <v>127</v>
      </c>
      <c r="H956" t="s">
        <v>344</v>
      </c>
      <c r="I956" t="s">
        <v>387</v>
      </c>
      <c r="J956" t="s">
        <v>445</v>
      </c>
    </row>
    <row r="957" spans="6:10" x14ac:dyDescent="0.45">
      <c r="F957" t="s">
        <v>298</v>
      </c>
      <c r="G957" t="s">
        <v>127</v>
      </c>
      <c r="H957" t="s">
        <v>344</v>
      </c>
      <c r="I957" t="s">
        <v>388</v>
      </c>
      <c r="J957" t="s">
        <v>563</v>
      </c>
    </row>
    <row r="958" spans="6:10" x14ac:dyDescent="0.45">
      <c r="F958" t="s">
        <v>298</v>
      </c>
      <c r="G958" t="s">
        <v>127</v>
      </c>
      <c r="H958" t="s">
        <v>344</v>
      </c>
      <c r="I958" t="s">
        <v>389</v>
      </c>
      <c r="J958" t="s">
        <v>417</v>
      </c>
    </row>
    <row r="959" spans="6:10" x14ac:dyDescent="0.45">
      <c r="F959" t="s">
        <v>298</v>
      </c>
      <c r="G959" t="s">
        <v>127</v>
      </c>
      <c r="H959" t="s">
        <v>344</v>
      </c>
      <c r="I959" t="s">
        <v>390</v>
      </c>
      <c r="J959" t="s">
        <v>542</v>
      </c>
    </row>
    <row r="960" spans="6:10" x14ac:dyDescent="0.45">
      <c r="F960" t="s">
        <v>298</v>
      </c>
      <c r="G960" t="s">
        <v>127</v>
      </c>
      <c r="H960" t="s">
        <v>344</v>
      </c>
      <c r="I960" t="s">
        <v>391</v>
      </c>
      <c r="J960" t="s">
        <v>427</v>
      </c>
    </row>
    <row r="961" spans="6:10" x14ac:dyDescent="0.45">
      <c r="F961" t="s">
        <v>298</v>
      </c>
      <c r="G961" t="s">
        <v>127</v>
      </c>
      <c r="H961" t="s">
        <v>344</v>
      </c>
      <c r="I961" t="s">
        <v>392</v>
      </c>
      <c r="J961" t="s">
        <v>417</v>
      </c>
    </row>
    <row r="962" spans="6:10" x14ac:dyDescent="0.45">
      <c r="F962" t="s">
        <v>298</v>
      </c>
      <c r="G962" t="s">
        <v>127</v>
      </c>
      <c r="H962" t="s">
        <v>344</v>
      </c>
      <c r="I962" t="s">
        <v>393</v>
      </c>
      <c r="J962" t="s">
        <v>530</v>
      </c>
    </row>
    <row r="963" spans="6:10" x14ac:dyDescent="0.45">
      <c r="F963" t="s">
        <v>298</v>
      </c>
      <c r="G963" t="s">
        <v>127</v>
      </c>
      <c r="H963" t="s">
        <v>344</v>
      </c>
      <c r="I963" t="s">
        <v>394</v>
      </c>
      <c r="J963" t="s">
        <v>414</v>
      </c>
    </row>
    <row r="964" spans="6:10" x14ac:dyDescent="0.45">
      <c r="F964" t="s">
        <v>298</v>
      </c>
      <c r="G964" t="s">
        <v>127</v>
      </c>
      <c r="H964" t="s">
        <v>344</v>
      </c>
      <c r="I964" t="s">
        <v>395</v>
      </c>
      <c r="J964" t="s">
        <v>405</v>
      </c>
    </row>
    <row r="965" spans="6:10" x14ac:dyDescent="0.45">
      <c r="F965" t="s">
        <v>298</v>
      </c>
      <c r="G965" t="s">
        <v>127</v>
      </c>
      <c r="H965" t="s">
        <v>344</v>
      </c>
      <c r="I965" t="s">
        <v>396</v>
      </c>
      <c r="J965" t="s">
        <v>491</v>
      </c>
    </row>
    <row r="966" spans="6:10" x14ac:dyDescent="0.45">
      <c r="F966" t="s">
        <v>298</v>
      </c>
      <c r="G966" t="s">
        <v>127</v>
      </c>
      <c r="H966" t="s">
        <v>344</v>
      </c>
      <c r="I966" t="s">
        <v>397</v>
      </c>
      <c r="J966" t="s">
        <v>496</v>
      </c>
    </row>
    <row r="967" spans="6:10" x14ac:dyDescent="0.45">
      <c r="F967" t="s">
        <v>298</v>
      </c>
      <c r="G967" t="s">
        <v>127</v>
      </c>
      <c r="H967" t="s">
        <v>344</v>
      </c>
      <c r="I967" t="s">
        <v>398</v>
      </c>
      <c r="J967" t="s">
        <v>437</v>
      </c>
    </row>
    <row r="968" spans="6:10" x14ac:dyDescent="0.45">
      <c r="F968" t="s">
        <v>299</v>
      </c>
      <c r="G968" t="s">
        <v>128</v>
      </c>
      <c r="H968" t="s">
        <v>344</v>
      </c>
      <c r="I968" t="s">
        <v>368</v>
      </c>
      <c r="J968" t="s">
        <v>587</v>
      </c>
    </row>
    <row r="969" spans="6:10" x14ac:dyDescent="0.45">
      <c r="F969" t="s">
        <v>299</v>
      </c>
      <c r="G969" t="s">
        <v>128</v>
      </c>
      <c r="H969" t="s">
        <v>344</v>
      </c>
      <c r="I969" t="s">
        <v>371</v>
      </c>
      <c r="J969" t="s">
        <v>581</v>
      </c>
    </row>
    <row r="970" spans="6:10" x14ac:dyDescent="0.45">
      <c r="F970" t="s">
        <v>299</v>
      </c>
      <c r="G970" t="s">
        <v>128</v>
      </c>
      <c r="H970" t="s">
        <v>344</v>
      </c>
      <c r="I970" t="s">
        <v>372</v>
      </c>
      <c r="J970" t="s">
        <v>575</v>
      </c>
    </row>
    <row r="971" spans="6:10" x14ac:dyDescent="0.45">
      <c r="F971" t="s">
        <v>299</v>
      </c>
      <c r="G971" t="s">
        <v>128</v>
      </c>
      <c r="H971" t="s">
        <v>344</v>
      </c>
      <c r="I971" t="s">
        <v>373</v>
      </c>
      <c r="J971" t="s">
        <v>564</v>
      </c>
    </row>
    <row r="972" spans="6:10" x14ac:dyDescent="0.45">
      <c r="F972" t="s">
        <v>299</v>
      </c>
      <c r="G972" t="s">
        <v>128</v>
      </c>
      <c r="H972" t="s">
        <v>344</v>
      </c>
      <c r="I972" t="s">
        <v>374</v>
      </c>
      <c r="J972" t="s">
        <v>470</v>
      </c>
    </row>
    <row r="973" spans="6:10" x14ac:dyDescent="0.45">
      <c r="F973" t="s">
        <v>299</v>
      </c>
      <c r="G973" t="s">
        <v>128</v>
      </c>
      <c r="H973" t="s">
        <v>344</v>
      </c>
      <c r="I973" t="s">
        <v>375</v>
      </c>
      <c r="J973" t="s">
        <v>540</v>
      </c>
    </row>
    <row r="974" spans="6:10" x14ac:dyDescent="0.45">
      <c r="F974" t="s">
        <v>299</v>
      </c>
      <c r="G974" t="s">
        <v>128</v>
      </c>
      <c r="H974" t="s">
        <v>344</v>
      </c>
      <c r="I974" t="s">
        <v>376</v>
      </c>
      <c r="J974" t="s">
        <v>563</v>
      </c>
    </row>
    <row r="975" spans="6:10" x14ac:dyDescent="0.45">
      <c r="F975" t="s">
        <v>299</v>
      </c>
      <c r="G975" t="s">
        <v>128</v>
      </c>
      <c r="H975" t="s">
        <v>344</v>
      </c>
      <c r="I975" t="s">
        <v>377</v>
      </c>
      <c r="J975" t="s">
        <v>576</v>
      </c>
    </row>
    <row r="976" spans="6:10" x14ac:dyDescent="0.45">
      <c r="F976" t="s">
        <v>299</v>
      </c>
      <c r="G976" t="s">
        <v>128</v>
      </c>
      <c r="H976" t="s">
        <v>344</v>
      </c>
      <c r="I976" t="s">
        <v>378</v>
      </c>
      <c r="J976" t="s">
        <v>588</v>
      </c>
    </row>
    <row r="977" spans="6:10" x14ac:dyDescent="0.45">
      <c r="F977" t="s">
        <v>299</v>
      </c>
      <c r="G977" t="s">
        <v>128</v>
      </c>
      <c r="H977" t="s">
        <v>344</v>
      </c>
      <c r="I977" t="s">
        <v>379</v>
      </c>
      <c r="J977" t="s">
        <v>475</v>
      </c>
    </row>
    <row r="978" spans="6:10" x14ac:dyDescent="0.45">
      <c r="F978" t="s">
        <v>299</v>
      </c>
      <c r="G978" t="s">
        <v>128</v>
      </c>
      <c r="H978" t="s">
        <v>344</v>
      </c>
      <c r="I978" t="s">
        <v>380</v>
      </c>
      <c r="J978" t="s">
        <v>474</v>
      </c>
    </row>
    <row r="979" spans="6:10" x14ac:dyDescent="0.45">
      <c r="F979" t="s">
        <v>299</v>
      </c>
      <c r="G979" t="s">
        <v>128</v>
      </c>
      <c r="H979" t="s">
        <v>344</v>
      </c>
      <c r="I979" t="s">
        <v>381</v>
      </c>
      <c r="J979" t="s">
        <v>589</v>
      </c>
    </row>
    <row r="980" spans="6:10" x14ac:dyDescent="0.45">
      <c r="F980" t="s">
        <v>299</v>
      </c>
      <c r="G980" t="s">
        <v>128</v>
      </c>
      <c r="H980" t="s">
        <v>344</v>
      </c>
      <c r="I980" t="s">
        <v>382</v>
      </c>
      <c r="J980" t="s">
        <v>590</v>
      </c>
    </row>
    <row r="981" spans="6:10" x14ac:dyDescent="0.45">
      <c r="F981" t="s">
        <v>299</v>
      </c>
      <c r="G981" t="s">
        <v>128</v>
      </c>
      <c r="H981" t="s">
        <v>344</v>
      </c>
      <c r="I981" t="s">
        <v>383</v>
      </c>
      <c r="J981" t="s">
        <v>591</v>
      </c>
    </row>
    <row r="982" spans="6:10" x14ac:dyDescent="0.45">
      <c r="F982" t="s">
        <v>299</v>
      </c>
      <c r="G982" t="s">
        <v>128</v>
      </c>
      <c r="H982" t="s">
        <v>344</v>
      </c>
      <c r="I982" t="s">
        <v>384</v>
      </c>
      <c r="J982" t="s">
        <v>572</v>
      </c>
    </row>
    <row r="983" spans="6:10" x14ac:dyDescent="0.45">
      <c r="F983" t="s">
        <v>299</v>
      </c>
      <c r="G983" t="s">
        <v>128</v>
      </c>
      <c r="H983" t="s">
        <v>344</v>
      </c>
      <c r="I983" t="s">
        <v>385</v>
      </c>
      <c r="J983" t="s">
        <v>479</v>
      </c>
    </row>
    <row r="984" spans="6:10" x14ac:dyDescent="0.45">
      <c r="F984" t="s">
        <v>299</v>
      </c>
      <c r="G984" t="s">
        <v>128</v>
      </c>
      <c r="H984" t="s">
        <v>344</v>
      </c>
      <c r="I984" t="s">
        <v>386</v>
      </c>
      <c r="J984" t="s">
        <v>592</v>
      </c>
    </row>
    <row r="985" spans="6:10" x14ac:dyDescent="0.45">
      <c r="F985" t="s">
        <v>299</v>
      </c>
      <c r="G985" t="s">
        <v>128</v>
      </c>
      <c r="H985" t="s">
        <v>344</v>
      </c>
      <c r="I985" t="s">
        <v>387</v>
      </c>
      <c r="J985" t="s">
        <v>559</v>
      </c>
    </row>
    <row r="986" spans="6:10" x14ac:dyDescent="0.45">
      <c r="F986" t="s">
        <v>299</v>
      </c>
      <c r="G986" t="s">
        <v>128</v>
      </c>
      <c r="H986" t="s">
        <v>344</v>
      </c>
      <c r="I986" t="s">
        <v>388</v>
      </c>
      <c r="J986" t="s">
        <v>593</v>
      </c>
    </row>
    <row r="987" spans="6:10" x14ac:dyDescent="0.45">
      <c r="F987" t="s">
        <v>299</v>
      </c>
      <c r="G987" t="s">
        <v>128</v>
      </c>
      <c r="H987" t="s">
        <v>344</v>
      </c>
      <c r="I987" t="s">
        <v>389</v>
      </c>
      <c r="J987" t="s">
        <v>563</v>
      </c>
    </row>
    <row r="988" spans="6:10" x14ac:dyDescent="0.45">
      <c r="F988" t="s">
        <v>299</v>
      </c>
      <c r="G988" t="s">
        <v>128</v>
      </c>
      <c r="H988" t="s">
        <v>344</v>
      </c>
      <c r="I988" t="s">
        <v>390</v>
      </c>
      <c r="J988" t="s">
        <v>445</v>
      </c>
    </row>
    <row r="989" spans="6:10" x14ac:dyDescent="0.45">
      <c r="F989" t="s">
        <v>299</v>
      </c>
      <c r="G989" t="s">
        <v>128</v>
      </c>
      <c r="H989" t="s">
        <v>344</v>
      </c>
      <c r="I989" t="s">
        <v>391</v>
      </c>
      <c r="J989" t="s">
        <v>571</v>
      </c>
    </row>
    <row r="990" spans="6:10" x14ac:dyDescent="0.45">
      <c r="F990" t="s">
        <v>299</v>
      </c>
      <c r="G990" t="s">
        <v>128</v>
      </c>
      <c r="H990" t="s">
        <v>344</v>
      </c>
      <c r="I990" t="s">
        <v>392</v>
      </c>
      <c r="J990" t="s">
        <v>555</v>
      </c>
    </row>
    <row r="991" spans="6:10" x14ac:dyDescent="0.45">
      <c r="F991" t="s">
        <v>299</v>
      </c>
      <c r="G991" t="s">
        <v>128</v>
      </c>
      <c r="H991" t="s">
        <v>344</v>
      </c>
      <c r="I991" t="s">
        <v>393</v>
      </c>
      <c r="J991" t="s">
        <v>523</v>
      </c>
    </row>
    <row r="992" spans="6:10" x14ac:dyDescent="0.45">
      <c r="F992" t="s">
        <v>299</v>
      </c>
      <c r="G992" t="s">
        <v>128</v>
      </c>
      <c r="H992" t="s">
        <v>344</v>
      </c>
      <c r="I992" t="s">
        <v>394</v>
      </c>
      <c r="J992" t="s">
        <v>465</v>
      </c>
    </row>
    <row r="993" spans="6:10" x14ac:dyDescent="0.45">
      <c r="F993" t="s">
        <v>299</v>
      </c>
      <c r="G993" t="s">
        <v>128</v>
      </c>
      <c r="H993" t="s">
        <v>344</v>
      </c>
      <c r="I993" t="s">
        <v>395</v>
      </c>
      <c r="J993" t="s">
        <v>407</v>
      </c>
    </row>
    <row r="994" spans="6:10" x14ac:dyDescent="0.45">
      <c r="F994" t="s">
        <v>299</v>
      </c>
      <c r="G994" t="s">
        <v>128</v>
      </c>
      <c r="H994" t="s">
        <v>344</v>
      </c>
      <c r="I994" t="s">
        <v>396</v>
      </c>
      <c r="J994" t="s">
        <v>522</v>
      </c>
    </row>
    <row r="995" spans="6:10" x14ac:dyDescent="0.45">
      <c r="F995" t="s">
        <v>299</v>
      </c>
      <c r="G995" t="s">
        <v>128</v>
      </c>
      <c r="H995" t="s">
        <v>344</v>
      </c>
      <c r="I995" t="s">
        <v>397</v>
      </c>
      <c r="J995" t="s">
        <v>491</v>
      </c>
    </row>
    <row r="996" spans="6:10" x14ac:dyDescent="0.45">
      <c r="F996" t="s">
        <v>299</v>
      </c>
      <c r="G996" t="s">
        <v>128</v>
      </c>
      <c r="H996" t="s">
        <v>344</v>
      </c>
      <c r="I996" t="s">
        <v>398</v>
      </c>
      <c r="J996" t="s">
        <v>415</v>
      </c>
    </row>
    <row r="997" spans="6:10" x14ac:dyDescent="0.45">
      <c r="F997" t="s">
        <v>306</v>
      </c>
      <c r="G997" t="s">
        <v>135</v>
      </c>
      <c r="H997" t="s">
        <v>344</v>
      </c>
      <c r="I997" t="s">
        <v>377</v>
      </c>
      <c r="J997" t="s">
        <v>463</v>
      </c>
    </row>
    <row r="998" spans="6:10" x14ac:dyDescent="0.45">
      <c r="F998" t="s">
        <v>306</v>
      </c>
      <c r="G998" t="s">
        <v>135</v>
      </c>
      <c r="H998" t="s">
        <v>344</v>
      </c>
      <c r="I998" t="s">
        <v>378</v>
      </c>
      <c r="J998" t="s">
        <v>406</v>
      </c>
    </row>
    <row r="999" spans="6:10" x14ac:dyDescent="0.45">
      <c r="F999" t="s">
        <v>306</v>
      </c>
      <c r="G999" t="s">
        <v>135</v>
      </c>
      <c r="H999" t="s">
        <v>344</v>
      </c>
      <c r="I999" t="s">
        <v>379</v>
      </c>
      <c r="J999" t="s">
        <v>555</v>
      </c>
    </row>
    <row r="1000" spans="6:10" x14ac:dyDescent="0.45">
      <c r="F1000" t="s">
        <v>306</v>
      </c>
      <c r="G1000" t="s">
        <v>135</v>
      </c>
      <c r="H1000" t="s">
        <v>344</v>
      </c>
      <c r="I1000" t="s">
        <v>380</v>
      </c>
      <c r="J1000" t="s">
        <v>445</v>
      </c>
    </row>
    <row r="1001" spans="6:10" x14ac:dyDescent="0.45">
      <c r="F1001" t="s">
        <v>306</v>
      </c>
      <c r="G1001" t="s">
        <v>135</v>
      </c>
      <c r="H1001" t="s">
        <v>344</v>
      </c>
      <c r="I1001" t="s">
        <v>381</v>
      </c>
      <c r="J1001" t="s">
        <v>418</v>
      </c>
    </row>
    <row r="1002" spans="6:10" x14ac:dyDescent="0.45">
      <c r="F1002" t="s">
        <v>306</v>
      </c>
      <c r="G1002" t="s">
        <v>135</v>
      </c>
      <c r="H1002" t="s">
        <v>344</v>
      </c>
      <c r="I1002" t="s">
        <v>382</v>
      </c>
      <c r="J1002" t="s">
        <v>438</v>
      </c>
    </row>
    <row r="1003" spans="6:10" x14ac:dyDescent="0.45">
      <c r="F1003" t="s">
        <v>306</v>
      </c>
      <c r="G1003" t="s">
        <v>135</v>
      </c>
      <c r="H1003" t="s">
        <v>344</v>
      </c>
      <c r="I1003" t="s">
        <v>383</v>
      </c>
      <c r="J1003" t="s">
        <v>457</v>
      </c>
    </row>
    <row r="1004" spans="6:10" x14ac:dyDescent="0.45">
      <c r="F1004" t="s">
        <v>306</v>
      </c>
      <c r="G1004" t="s">
        <v>135</v>
      </c>
      <c r="H1004" t="s">
        <v>344</v>
      </c>
      <c r="I1004" t="s">
        <v>384</v>
      </c>
      <c r="J1004" t="s">
        <v>421</v>
      </c>
    </row>
    <row r="1005" spans="6:10" x14ac:dyDescent="0.45">
      <c r="F1005" t="s">
        <v>306</v>
      </c>
      <c r="G1005" t="s">
        <v>135</v>
      </c>
      <c r="H1005" t="s">
        <v>344</v>
      </c>
      <c r="I1005" t="s">
        <v>385</v>
      </c>
      <c r="J1005" t="s">
        <v>404</v>
      </c>
    </row>
    <row r="1006" spans="6:10" x14ac:dyDescent="0.45">
      <c r="F1006" t="s">
        <v>306</v>
      </c>
      <c r="G1006" t="s">
        <v>135</v>
      </c>
      <c r="H1006" t="s">
        <v>344</v>
      </c>
      <c r="I1006" t="s">
        <v>387</v>
      </c>
      <c r="J1006" t="s">
        <v>594</v>
      </c>
    </row>
    <row r="1007" spans="6:10" x14ac:dyDescent="0.45">
      <c r="F1007" t="s">
        <v>306</v>
      </c>
      <c r="G1007" t="s">
        <v>135</v>
      </c>
      <c r="H1007" t="s">
        <v>344</v>
      </c>
      <c r="I1007" t="s">
        <v>388</v>
      </c>
      <c r="J1007" t="s">
        <v>532</v>
      </c>
    </row>
    <row r="1008" spans="6:10" x14ac:dyDescent="0.45">
      <c r="F1008" t="s">
        <v>306</v>
      </c>
      <c r="G1008" t="s">
        <v>135</v>
      </c>
      <c r="H1008" t="s">
        <v>344</v>
      </c>
      <c r="I1008" t="s">
        <v>389</v>
      </c>
      <c r="J1008" t="s">
        <v>473</v>
      </c>
    </row>
    <row r="1009" spans="6:10" x14ac:dyDescent="0.45">
      <c r="F1009" t="s">
        <v>306</v>
      </c>
      <c r="G1009" t="s">
        <v>135</v>
      </c>
      <c r="H1009" t="s">
        <v>344</v>
      </c>
      <c r="I1009" t="s">
        <v>390</v>
      </c>
      <c r="J1009" t="s">
        <v>476</v>
      </c>
    </row>
    <row r="1010" spans="6:10" x14ac:dyDescent="0.45">
      <c r="F1010" t="s">
        <v>306</v>
      </c>
      <c r="G1010" t="s">
        <v>135</v>
      </c>
      <c r="H1010" t="s">
        <v>344</v>
      </c>
      <c r="I1010" t="s">
        <v>391</v>
      </c>
      <c r="J1010" t="s">
        <v>557</v>
      </c>
    </row>
    <row r="1011" spans="6:10" x14ac:dyDescent="0.45">
      <c r="F1011" t="s">
        <v>306</v>
      </c>
      <c r="G1011" t="s">
        <v>135</v>
      </c>
      <c r="H1011" t="s">
        <v>344</v>
      </c>
      <c r="I1011" t="s">
        <v>392</v>
      </c>
      <c r="J1011" t="s">
        <v>466</v>
      </c>
    </row>
    <row r="1012" spans="6:10" x14ac:dyDescent="0.45">
      <c r="F1012" t="s">
        <v>306</v>
      </c>
      <c r="G1012" t="s">
        <v>135</v>
      </c>
      <c r="H1012" t="s">
        <v>344</v>
      </c>
      <c r="I1012" t="s">
        <v>393</v>
      </c>
      <c r="J1012" t="s">
        <v>554</v>
      </c>
    </row>
    <row r="1013" spans="6:10" x14ac:dyDescent="0.45">
      <c r="F1013" t="s">
        <v>306</v>
      </c>
      <c r="G1013" t="s">
        <v>135</v>
      </c>
      <c r="H1013" t="s">
        <v>344</v>
      </c>
      <c r="I1013" t="s">
        <v>394</v>
      </c>
      <c r="J1013" t="s">
        <v>521</v>
      </c>
    </row>
    <row r="1014" spans="6:10" x14ac:dyDescent="0.45">
      <c r="F1014" t="s">
        <v>306</v>
      </c>
      <c r="G1014" t="s">
        <v>135</v>
      </c>
      <c r="H1014" t="s">
        <v>344</v>
      </c>
      <c r="I1014" t="s">
        <v>395</v>
      </c>
      <c r="J1014" t="s">
        <v>554</v>
      </c>
    </row>
    <row r="1015" spans="6:10" x14ac:dyDescent="0.45">
      <c r="F1015" t="s">
        <v>306</v>
      </c>
      <c r="G1015" t="s">
        <v>135</v>
      </c>
      <c r="H1015" t="s">
        <v>344</v>
      </c>
      <c r="I1015" t="s">
        <v>396</v>
      </c>
      <c r="J1015" t="s">
        <v>408</v>
      </c>
    </row>
    <row r="1016" spans="6:10" x14ac:dyDescent="0.45">
      <c r="F1016" t="s">
        <v>306</v>
      </c>
      <c r="G1016" t="s">
        <v>135</v>
      </c>
      <c r="H1016" t="s">
        <v>344</v>
      </c>
      <c r="I1016" t="s">
        <v>397</v>
      </c>
      <c r="J1016" t="s">
        <v>406</v>
      </c>
    </row>
    <row r="1017" spans="6:10" x14ac:dyDescent="0.45">
      <c r="F1017" t="s">
        <v>310</v>
      </c>
      <c r="G1017" t="s">
        <v>139</v>
      </c>
      <c r="H1017" t="s">
        <v>344</v>
      </c>
      <c r="I1017" t="s">
        <v>367</v>
      </c>
      <c r="J1017" t="s">
        <v>595</v>
      </c>
    </row>
    <row r="1018" spans="6:10" x14ac:dyDescent="0.45">
      <c r="F1018" t="s">
        <v>310</v>
      </c>
      <c r="G1018" t="s">
        <v>139</v>
      </c>
      <c r="H1018" t="s">
        <v>344</v>
      </c>
      <c r="I1018" t="s">
        <v>371</v>
      </c>
      <c r="J1018" t="s">
        <v>507</v>
      </c>
    </row>
    <row r="1019" spans="6:10" x14ac:dyDescent="0.45">
      <c r="F1019" t="s">
        <v>310</v>
      </c>
      <c r="G1019" t="s">
        <v>139</v>
      </c>
      <c r="H1019" t="s">
        <v>344</v>
      </c>
      <c r="I1019" t="s">
        <v>379</v>
      </c>
      <c r="J1019" t="s">
        <v>538</v>
      </c>
    </row>
    <row r="1020" spans="6:10" x14ac:dyDescent="0.45">
      <c r="F1020" t="s">
        <v>310</v>
      </c>
      <c r="G1020" t="s">
        <v>139</v>
      </c>
      <c r="H1020" t="s">
        <v>344</v>
      </c>
      <c r="I1020" t="s">
        <v>380</v>
      </c>
      <c r="J1020" t="s">
        <v>433</v>
      </c>
    </row>
    <row r="1021" spans="6:10" x14ac:dyDescent="0.45">
      <c r="F1021" t="s">
        <v>310</v>
      </c>
      <c r="G1021" t="s">
        <v>139</v>
      </c>
      <c r="H1021" t="s">
        <v>344</v>
      </c>
      <c r="I1021" t="s">
        <v>381</v>
      </c>
      <c r="J1021" t="s">
        <v>504</v>
      </c>
    </row>
    <row r="1022" spans="6:10" x14ac:dyDescent="0.45">
      <c r="F1022" t="s">
        <v>310</v>
      </c>
      <c r="G1022" t="s">
        <v>139</v>
      </c>
      <c r="H1022" t="s">
        <v>344</v>
      </c>
      <c r="I1022" t="s">
        <v>382</v>
      </c>
      <c r="J1022" t="s">
        <v>515</v>
      </c>
    </row>
    <row r="1023" spans="6:10" x14ac:dyDescent="0.45">
      <c r="F1023" t="s">
        <v>310</v>
      </c>
      <c r="G1023" t="s">
        <v>139</v>
      </c>
      <c r="H1023" t="s">
        <v>344</v>
      </c>
      <c r="I1023" t="s">
        <v>383</v>
      </c>
      <c r="J1023" t="s">
        <v>459</v>
      </c>
    </row>
    <row r="1024" spans="6:10" x14ac:dyDescent="0.45">
      <c r="F1024" t="s">
        <v>310</v>
      </c>
      <c r="G1024" t="s">
        <v>139</v>
      </c>
      <c r="H1024" t="s">
        <v>344</v>
      </c>
      <c r="I1024" t="s">
        <v>384</v>
      </c>
      <c r="J1024" t="s">
        <v>430</v>
      </c>
    </row>
    <row r="1025" spans="6:10" x14ac:dyDescent="0.45">
      <c r="F1025" t="s">
        <v>310</v>
      </c>
      <c r="G1025" t="s">
        <v>139</v>
      </c>
      <c r="H1025" t="s">
        <v>344</v>
      </c>
      <c r="I1025" t="s">
        <v>385</v>
      </c>
      <c r="J1025" t="s">
        <v>518</v>
      </c>
    </row>
    <row r="1026" spans="6:10" x14ac:dyDescent="0.45">
      <c r="F1026" t="s">
        <v>310</v>
      </c>
      <c r="G1026" t="s">
        <v>139</v>
      </c>
      <c r="H1026" t="s">
        <v>344</v>
      </c>
      <c r="I1026" t="s">
        <v>386</v>
      </c>
      <c r="J1026" t="s">
        <v>484</v>
      </c>
    </row>
    <row r="1027" spans="6:10" x14ac:dyDescent="0.45">
      <c r="F1027" t="s">
        <v>310</v>
      </c>
      <c r="G1027" t="s">
        <v>139</v>
      </c>
      <c r="H1027" t="s">
        <v>344</v>
      </c>
      <c r="I1027" t="s">
        <v>387</v>
      </c>
      <c r="J1027" t="s">
        <v>509</v>
      </c>
    </row>
    <row r="1028" spans="6:10" x14ac:dyDescent="0.45">
      <c r="F1028" t="s">
        <v>310</v>
      </c>
      <c r="G1028" t="s">
        <v>139</v>
      </c>
      <c r="H1028" t="s">
        <v>344</v>
      </c>
      <c r="I1028" t="s">
        <v>388</v>
      </c>
      <c r="J1028" t="s">
        <v>453</v>
      </c>
    </row>
    <row r="1029" spans="6:10" x14ac:dyDescent="0.45">
      <c r="F1029" t="s">
        <v>310</v>
      </c>
      <c r="G1029" t="s">
        <v>139</v>
      </c>
      <c r="H1029" t="s">
        <v>344</v>
      </c>
      <c r="I1029" t="s">
        <v>389</v>
      </c>
      <c r="J1029" t="s">
        <v>509</v>
      </c>
    </row>
    <row r="1030" spans="6:10" x14ac:dyDescent="0.45">
      <c r="F1030" t="s">
        <v>310</v>
      </c>
      <c r="G1030" t="s">
        <v>139</v>
      </c>
      <c r="H1030" t="s">
        <v>344</v>
      </c>
      <c r="I1030" t="s">
        <v>390</v>
      </c>
      <c r="J1030" t="s">
        <v>484</v>
      </c>
    </row>
    <row r="1031" spans="6:10" x14ac:dyDescent="0.45">
      <c r="F1031" t="s">
        <v>310</v>
      </c>
      <c r="G1031" t="s">
        <v>139</v>
      </c>
      <c r="H1031" t="s">
        <v>344</v>
      </c>
      <c r="I1031" t="s">
        <v>391</v>
      </c>
      <c r="J1031" t="s">
        <v>449</v>
      </c>
    </row>
    <row r="1032" spans="6:10" x14ac:dyDescent="0.45">
      <c r="F1032" t="s">
        <v>310</v>
      </c>
      <c r="G1032" t="s">
        <v>139</v>
      </c>
      <c r="H1032" t="s">
        <v>344</v>
      </c>
      <c r="I1032" t="s">
        <v>392</v>
      </c>
      <c r="J1032" t="s">
        <v>596</v>
      </c>
    </row>
    <row r="1033" spans="6:10" x14ac:dyDescent="0.45">
      <c r="F1033" t="s">
        <v>310</v>
      </c>
      <c r="G1033" t="s">
        <v>139</v>
      </c>
      <c r="H1033" t="s">
        <v>344</v>
      </c>
      <c r="I1033" t="s">
        <v>393</v>
      </c>
      <c r="J1033" t="s">
        <v>511</v>
      </c>
    </row>
    <row r="1034" spans="6:10" x14ac:dyDescent="0.45">
      <c r="F1034" t="s">
        <v>310</v>
      </c>
      <c r="G1034" t="s">
        <v>139</v>
      </c>
      <c r="H1034" t="s">
        <v>344</v>
      </c>
      <c r="I1034" t="s">
        <v>394</v>
      </c>
      <c r="J1034" t="s">
        <v>596</v>
      </c>
    </row>
    <row r="1035" spans="6:10" x14ac:dyDescent="0.45">
      <c r="F1035" t="s">
        <v>310</v>
      </c>
      <c r="G1035" t="s">
        <v>139</v>
      </c>
      <c r="H1035" t="s">
        <v>344</v>
      </c>
      <c r="I1035" t="s">
        <v>395</v>
      </c>
      <c r="J1035" t="s">
        <v>597</v>
      </c>
    </row>
    <row r="1036" spans="6:10" x14ac:dyDescent="0.45">
      <c r="F1036" t="s">
        <v>310</v>
      </c>
      <c r="G1036" t="s">
        <v>139</v>
      </c>
      <c r="H1036" t="s">
        <v>344</v>
      </c>
      <c r="I1036" t="s">
        <v>396</v>
      </c>
      <c r="J1036" t="s">
        <v>598</v>
      </c>
    </row>
    <row r="1037" spans="6:10" x14ac:dyDescent="0.45">
      <c r="F1037" t="s">
        <v>310</v>
      </c>
      <c r="G1037" t="s">
        <v>139</v>
      </c>
      <c r="H1037" t="s">
        <v>344</v>
      </c>
      <c r="I1037" t="s">
        <v>397</v>
      </c>
      <c r="J1037" t="s">
        <v>598</v>
      </c>
    </row>
    <row r="1038" spans="6:10" x14ac:dyDescent="0.45">
      <c r="F1038" t="s">
        <v>310</v>
      </c>
      <c r="G1038" t="s">
        <v>139</v>
      </c>
      <c r="H1038" t="s">
        <v>344</v>
      </c>
      <c r="I1038" t="s">
        <v>398</v>
      </c>
      <c r="J1038" t="s">
        <v>517</v>
      </c>
    </row>
    <row r="1039" spans="6:10" x14ac:dyDescent="0.45">
      <c r="F1039" t="s">
        <v>311</v>
      </c>
      <c r="G1039" t="s">
        <v>140</v>
      </c>
      <c r="H1039" t="s">
        <v>344</v>
      </c>
      <c r="I1039" t="s">
        <v>362</v>
      </c>
      <c r="J1039" t="s">
        <v>599</v>
      </c>
    </row>
    <row r="1040" spans="6:10" x14ac:dyDescent="0.45">
      <c r="F1040" t="s">
        <v>311</v>
      </c>
      <c r="G1040" t="s">
        <v>140</v>
      </c>
      <c r="H1040" t="s">
        <v>344</v>
      </c>
      <c r="I1040" t="s">
        <v>368</v>
      </c>
      <c r="J1040" t="s">
        <v>434</v>
      </c>
    </row>
    <row r="1041" spans="6:10" x14ac:dyDescent="0.45">
      <c r="F1041" t="s">
        <v>311</v>
      </c>
      <c r="G1041" t="s">
        <v>140</v>
      </c>
      <c r="H1041" t="s">
        <v>344</v>
      </c>
      <c r="I1041" t="s">
        <v>372</v>
      </c>
      <c r="J1041" t="s">
        <v>598</v>
      </c>
    </row>
    <row r="1042" spans="6:10" x14ac:dyDescent="0.45">
      <c r="F1042" t="s">
        <v>311</v>
      </c>
      <c r="G1042" t="s">
        <v>140</v>
      </c>
      <c r="H1042" t="s">
        <v>344</v>
      </c>
      <c r="I1042" t="s">
        <v>373</v>
      </c>
      <c r="J1042" t="s">
        <v>452</v>
      </c>
    </row>
    <row r="1043" spans="6:10" x14ac:dyDescent="0.45">
      <c r="F1043" t="s">
        <v>311</v>
      </c>
      <c r="G1043" t="s">
        <v>140</v>
      </c>
      <c r="H1043" t="s">
        <v>344</v>
      </c>
      <c r="I1043" t="s">
        <v>374</v>
      </c>
      <c r="J1043" t="s">
        <v>600</v>
      </c>
    </row>
    <row r="1044" spans="6:10" x14ac:dyDescent="0.45">
      <c r="F1044" t="s">
        <v>311</v>
      </c>
      <c r="G1044" t="s">
        <v>140</v>
      </c>
      <c r="H1044" t="s">
        <v>344</v>
      </c>
      <c r="I1044" t="s">
        <v>377</v>
      </c>
      <c r="J1044" t="s">
        <v>434</v>
      </c>
    </row>
    <row r="1045" spans="6:10" x14ac:dyDescent="0.45">
      <c r="F1045" t="s">
        <v>311</v>
      </c>
      <c r="G1045" t="s">
        <v>140</v>
      </c>
      <c r="H1045" t="s">
        <v>344</v>
      </c>
      <c r="I1045" t="s">
        <v>378</v>
      </c>
      <c r="J1045" t="s">
        <v>444</v>
      </c>
    </row>
    <row r="1046" spans="6:10" x14ac:dyDescent="0.45">
      <c r="F1046" t="s">
        <v>311</v>
      </c>
      <c r="G1046" t="s">
        <v>140</v>
      </c>
      <c r="H1046" t="s">
        <v>344</v>
      </c>
      <c r="I1046" t="s">
        <v>379</v>
      </c>
      <c r="J1046" t="s">
        <v>601</v>
      </c>
    </row>
    <row r="1047" spans="6:10" x14ac:dyDescent="0.45">
      <c r="F1047" t="s">
        <v>311</v>
      </c>
      <c r="G1047" t="s">
        <v>140</v>
      </c>
      <c r="H1047" t="s">
        <v>344</v>
      </c>
      <c r="I1047" t="s">
        <v>380</v>
      </c>
      <c r="J1047" t="s">
        <v>583</v>
      </c>
    </row>
    <row r="1048" spans="6:10" x14ac:dyDescent="0.45">
      <c r="F1048" t="s">
        <v>311</v>
      </c>
      <c r="G1048" t="s">
        <v>140</v>
      </c>
      <c r="H1048" t="s">
        <v>344</v>
      </c>
      <c r="I1048" t="s">
        <v>381</v>
      </c>
      <c r="J1048" t="s">
        <v>489</v>
      </c>
    </row>
    <row r="1049" spans="6:10" x14ac:dyDescent="0.45">
      <c r="F1049" t="s">
        <v>311</v>
      </c>
      <c r="G1049" t="s">
        <v>140</v>
      </c>
      <c r="H1049" t="s">
        <v>344</v>
      </c>
      <c r="I1049" t="s">
        <v>382</v>
      </c>
      <c r="J1049" t="s">
        <v>489</v>
      </c>
    </row>
    <row r="1050" spans="6:10" x14ac:dyDescent="0.45">
      <c r="F1050" t="s">
        <v>311</v>
      </c>
      <c r="G1050" t="s">
        <v>140</v>
      </c>
      <c r="H1050" t="s">
        <v>344</v>
      </c>
      <c r="I1050" t="s">
        <v>383</v>
      </c>
      <c r="J1050" t="s">
        <v>602</v>
      </c>
    </row>
    <row r="1051" spans="6:10" x14ac:dyDescent="0.45">
      <c r="F1051" t="s">
        <v>311</v>
      </c>
      <c r="G1051" t="s">
        <v>140</v>
      </c>
      <c r="H1051" t="s">
        <v>344</v>
      </c>
      <c r="I1051" t="s">
        <v>384</v>
      </c>
      <c r="J1051" t="s">
        <v>601</v>
      </c>
    </row>
    <row r="1052" spans="6:10" x14ac:dyDescent="0.45">
      <c r="F1052" t="s">
        <v>311</v>
      </c>
      <c r="G1052" t="s">
        <v>140</v>
      </c>
      <c r="H1052" t="s">
        <v>344</v>
      </c>
      <c r="I1052" t="s">
        <v>385</v>
      </c>
      <c r="J1052" t="s">
        <v>451</v>
      </c>
    </row>
    <row r="1053" spans="6:10" x14ac:dyDescent="0.45">
      <c r="F1053" t="s">
        <v>311</v>
      </c>
      <c r="G1053" t="s">
        <v>140</v>
      </c>
      <c r="H1053" t="s">
        <v>344</v>
      </c>
      <c r="I1053" t="s">
        <v>386</v>
      </c>
      <c r="J1053" t="s">
        <v>451</v>
      </c>
    </row>
    <row r="1054" spans="6:10" x14ac:dyDescent="0.45">
      <c r="F1054" t="s">
        <v>311</v>
      </c>
      <c r="G1054" t="s">
        <v>140</v>
      </c>
      <c r="H1054" t="s">
        <v>344</v>
      </c>
      <c r="I1054" t="s">
        <v>387</v>
      </c>
      <c r="J1054" t="s">
        <v>487</v>
      </c>
    </row>
    <row r="1055" spans="6:10" x14ac:dyDescent="0.45">
      <c r="F1055" t="s">
        <v>311</v>
      </c>
      <c r="G1055" t="s">
        <v>140</v>
      </c>
      <c r="H1055" t="s">
        <v>344</v>
      </c>
      <c r="I1055" t="s">
        <v>388</v>
      </c>
      <c r="J1055" t="s">
        <v>508</v>
      </c>
    </row>
    <row r="1056" spans="6:10" x14ac:dyDescent="0.45">
      <c r="F1056" t="s">
        <v>311</v>
      </c>
      <c r="G1056" t="s">
        <v>140</v>
      </c>
      <c r="H1056" t="s">
        <v>344</v>
      </c>
      <c r="I1056" t="s">
        <v>389</v>
      </c>
      <c r="J1056" t="s">
        <v>450</v>
      </c>
    </row>
    <row r="1057" spans="6:10" x14ac:dyDescent="0.45">
      <c r="F1057" t="s">
        <v>311</v>
      </c>
      <c r="G1057" t="s">
        <v>140</v>
      </c>
      <c r="H1057" t="s">
        <v>344</v>
      </c>
      <c r="I1057" t="s">
        <v>390</v>
      </c>
      <c r="J1057" t="s">
        <v>488</v>
      </c>
    </row>
    <row r="1058" spans="6:10" x14ac:dyDescent="0.45">
      <c r="F1058" t="s">
        <v>311</v>
      </c>
      <c r="G1058" t="s">
        <v>140</v>
      </c>
      <c r="H1058" t="s">
        <v>344</v>
      </c>
      <c r="I1058" t="s">
        <v>391</v>
      </c>
      <c r="J1058" t="s">
        <v>601</v>
      </c>
    </row>
    <row r="1059" spans="6:10" x14ac:dyDescent="0.45">
      <c r="F1059" t="s">
        <v>311</v>
      </c>
      <c r="G1059" t="s">
        <v>140</v>
      </c>
      <c r="H1059" t="s">
        <v>344</v>
      </c>
      <c r="I1059" t="s">
        <v>392</v>
      </c>
      <c r="J1059" t="s">
        <v>597</v>
      </c>
    </row>
    <row r="1060" spans="6:10" x14ac:dyDescent="0.45">
      <c r="F1060" t="s">
        <v>311</v>
      </c>
      <c r="G1060" t="s">
        <v>140</v>
      </c>
      <c r="H1060" t="s">
        <v>344</v>
      </c>
      <c r="I1060" t="s">
        <v>393</v>
      </c>
      <c r="J1060" t="s">
        <v>583</v>
      </c>
    </row>
    <row r="1061" spans="6:10" x14ac:dyDescent="0.45">
      <c r="F1061" t="s">
        <v>311</v>
      </c>
      <c r="G1061" t="s">
        <v>140</v>
      </c>
      <c r="H1061" t="s">
        <v>344</v>
      </c>
      <c r="I1061" t="s">
        <v>394</v>
      </c>
      <c r="J1061" t="s">
        <v>489</v>
      </c>
    </row>
    <row r="1062" spans="6:10" x14ac:dyDescent="0.45">
      <c r="F1062" t="s">
        <v>311</v>
      </c>
      <c r="G1062" t="s">
        <v>140</v>
      </c>
      <c r="H1062" t="s">
        <v>344</v>
      </c>
      <c r="I1062" t="s">
        <v>395</v>
      </c>
      <c r="J1062" t="s">
        <v>600</v>
      </c>
    </row>
    <row r="1063" spans="6:10" x14ac:dyDescent="0.45">
      <c r="F1063" t="s">
        <v>311</v>
      </c>
      <c r="G1063" t="s">
        <v>140</v>
      </c>
      <c r="H1063" t="s">
        <v>344</v>
      </c>
      <c r="I1063" t="s">
        <v>396</v>
      </c>
      <c r="J1063" t="s">
        <v>462</v>
      </c>
    </row>
    <row r="1064" spans="6:10" x14ac:dyDescent="0.45">
      <c r="F1064" t="s">
        <v>311</v>
      </c>
      <c r="G1064" t="s">
        <v>140</v>
      </c>
      <c r="H1064" t="s">
        <v>344</v>
      </c>
      <c r="I1064" t="s">
        <v>397</v>
      </c>
      <c r="J1064" t="s">
        <v>462</v>
      </c>
    </row>
    <row r="1065" spans="6:10" x14ac:dyDescent="0.45">
      <c r="F1065" t="s">
        <v>311</v>
      </c>
      <c r="G1065" t="s">
        <v>140</v>
      </c>
      <c r="H1065" t="s">
        <v>344</v>
      </c>
      <c r="I1065" t="s">
        <v>398</v>
      </c>
      <c r="J1065" t="s">
        <v>515</v>
      </c>
    </row>
    <row r="1066" spans="6:10" x14ac:dyDescent="0.45">
      <c r="F1066" t="s">
        <v>312</v>
      </c>
      <c r="G1066" t="s">
        <v>141</v>
      </c>
      <c r="H1066" t="s">
        <v>344</v>
      </c>
      <c r="I1066" t="s">
        <v>541</v>
      </c>
      <c r="J1066" t="s">
        <v>462</v>
      </c>
    </row>
    <row r="1067" spans="6:10" x14ac:dyDescent="0.45">
      <c r="F1067" t="s">
        <v>312</v>
      </c>
      <c r="G1067" t="s">
        <v>141</v>
      </c>
      <c r="H1067" t="s">
        <v>344</v>
      </c>
      <c r="I1067" t="s">
        <v>553</v>
      </c>
      <c r="J1067" t="s">
        <v>536</v>
      </c>
    </row>
    <row r="1068" spans="6:10" x14ac:dyDescent="0.45">
      <c r="F1068" t="s">
        <v>312</v>
      </c>
      <c r="G1068" t="s">
        <v>141</v>
      </c>
      <c r="H1068" t="s">
        <v>344</v>
      </c>
      <c r="I1068" t="s">
        <v>362</v>
      </c>
      <c r="J1068" t="s">
        <v>603</v>
      </c>
    </row>
    <row r="1069" spans="6:10" x14ac:dyDescent="0.45">
      <c r="F1069" t="s">
        <v>312</v>
      </c>
      <c r="G1069" t="s">
        <v>141</v>
      </c>
      <c r="H1069" t="s">
        <v>344</v>
      </c>
      <c r="I1069" t="s">
        <v>367</v>
      </c>
      <c r="J1069" t="s">
        <v>451</v>
      </c>
    </row>
    <row r="1070" spans="6:10" x14ac:dyDescent="0.45">
      <c r="F1070" t="s">
        <v>312</v>
      </c>
      <c r="G1070" t="s">
        <v>141</v>
      </c>
      <c r="H1070" t="s">
        <v>344</v>
      </c>
      <c r="I1070" t="s">
        <v>370</v>
      </c>
      <c r="J1070" t="s">
        <v>449</v>
      </c>
    </row>
    <row r="1071" spans="6:10" x14ac:dyDescent="0.45">
      <c r="F1071" t="s">
        <v>312</v>
      </c>
      <c r="G1071" t="s">
        <v>141</v>
      </c>
      <c r="H1071" t="s">
        <v>344</v>
      </c>
      <c r="I1071" t="s">
        <v>375</v>
      </c>
      <c r="J1071" t="s">
        <v>400</v>
      </c>
    </row>
    <row r="1072" spans="6:10" x14ac:dyDescent="0.45">
      <c r="F1072" t="s">
        <v>312</v>
      </c>
      <c r="G1072" t="s">
        <v>141</v>
      </c>
      <c r="H1072" t="s">
        <v>344</v>
      </c>
      <c r="I1072" t="s">
        <v>376</v>
      </c>
      <c r="J1072" t="s">
        <v>484</v>
      </c>
    </row>
    <row r="1073" spans="6:10" x14ac:dyDescent="0.45">
      <c r="F1073" t="s">
        <v>312</v>
      </c>
      <c r="G1073" t="s">
        <v>141</v>
      </c>
      <c r="H1073" t="s">
        <v>344</v>
      </c>
      <c r="I1073" t="s">
        <v>377</v>
      </c>
      <c r="J1073" t="s">
        <v>508</v>
      </c>
    </row>
    <row r="1074" spans="6:10" x14ac:dyDescent="0.45">
      <c r="F1074" t="s">
        <v>312</v>
      </c>
      <c r="G1074" t="s">
        <v>141</v>
      </c>
      <c r="H1074" t="s">
        <v>344</v>
      </c>
      <c r="I1074" t="s">
        <v>378</v>
      </c>
      <c r="J1074" t="s">
        <v>446</v>
      </c>
    </row>
    <row r="1075" spans="6:10" x14ac:dyDescent="0.45">
      <c r="F1075" t="s">
        <v>312</v>
      </c>
      <c r="G1075" t="s">
        <v>141</v>
      </c>
      <c r="H1075" t="s">
        <v>344</v>
      </c>
      <c r="I1075" t="s">
        <v>379</v>
      </c>
      <c r="J1075" t="s">
        <v>509</v>
      </c>
    </row>
    <row r="1076" spans="6:10" x14ac:dyDescent="0.45">
      <c r="F1076" t="s">
        <v>312</v>
      </c>
      <c r="G1076" t="s">
        <v>141</v>
      </c>
      <c r="H1076" t="s">
        <v>344</v>
      </c>
      <c r="I1076" t="s">
        <v>380</v>
      </c>
      <c r="J1076" t="s">
        <v>447</v>
      </c>
    </row>
    <row r="1077" spans="6:10" x14ac:dyDescent="0.45">
      <c r="F1077" t="s">
        <v>312</v>
      </c>
      <c r="G1077" t="s">
        <v>141</v>
      </c>
      <c r="H1077" t="s">
        <v>344</v>
      </c>
      <c r="I1077" t="s">
        <v>381</v>
      </c>
      <c r="J1077" t="s">
        <v>460</v>
      </c>
    </row>
    <row r="1078" spans="6:10" x14ac:dyDescent="0.45">
      <c r="F1078" t="s">
        <v>312</v>
      </c>
      <c r="G1078" t="s">
        <v>141</v>
      </c>
      <c r="H1078" t="s">
        <v>344</v>
      </c>
      <c r="I1078" t="s">
        <v>382</v>
      </c>
      <c r="J1078" t="s">
        <v>538</v>
      </c>
    </row>
    <row r="1079" spans="6:10" x14ac:dyDescent="0.45">
      <c r="F1079" t="s">
        <v>312</v>
      </c>
      <c r="G1079" t="s">
        <v>141</v>
      </c>
      <c r="H1079" t="s">
        <v>344</v>
      </c>
      <c r="I1079" t="s">
        <v>383</v>
      </c>
      <c r="J1079" t="s">
        <v>453</v>
      </c>
    </row>
    <row r="1080" spans="6:10" x14ac:dyDescent="0.45">
      <c r="F1080" t="s">
        <v>312</v>
      </c>
      <c r="G1080" t="s">
        <v>141</v>
      </c>
      <c r="H1080" t="s">
        <v>344</v>
      </c>
      <c r="I1080" t="s">
        <v>384</v>
      </c>
      <c r="J1080" t="s">
        <v>518</v>
      </c>
    </row>
    <row r="1081" spans="6:10" x14ac:dyDescent="0.45">
      <c r="F1081" t="s">
        <v>312</v>
      </c>
      <c r="G1081" t="s">
        <v>141</v>
      </c>
      <c r="H1081" t="s">
        <v>344</v>
      </c>
      <c r="I1081" t="s">
        <v>385</v>
      </c>
      <c r="J1081" t="s">
        <v>456</v>
      </c>
    </row>
    <row r="1082" spans="6:10" x14ac:dyDescent="0.45">
      <c r="F1082" t="s">
        <v>312</v>
      </c>
      <c r="G1082" t="s">
        <v>141</v>
      </c>
      <c r="H1082" t="s">
        <v>344</v>
      </c>
      <c r="I1082" t="s">
        <v>386</v>
      </c>
      <c r="J1082" t="s">
        <v>457</v>
      </c>
    </row>
    <row r="1083" spans="6:10" x14ac:dyDescent="0.45">
      <c r="F1083" t="s">
        <v>312</v>
      </c>
      <c r="G1083" t="s">
        <v>141</v>
      </c>
      <c r="H1083" t="s">
        <v>344</v>
      </c>
      <c r="I1083" t="s">
        <v>387</v>
      </c>
      <c r="J1083" t="s">
        <v>457</v>
      </c>
    </row>
    <row r="1084" spans="6:10" x14ac:dyDescent="0.45">
      <c r="F1084" t="s">
        <v>312</v>
      </c>
      <c r="G1084" t="s">
        <v>141</v>
      </c>
      <c r="H1084" t="s">
        <v>344</v>
      </c>
      <c r="I1084" t="s">
        <v>388</v>
      </c>
      <c r="J1084" t="s">
        <v>483</v>
      </c>
    </row>
    <row r="1085" spans="6:10" x14ac:dyDescent="0.45">
      <c r="F1085" t="s">
        <v>312</v>
      </c>
      <c r="G1085" t="s">
        <v>141</v>
      </c>
      <c r="H1085" t="s">
        <v>344</v>
      </c>
      <c r="I1085" t="s">
        <v>389</v>
      </c>
      <c r="J1085" t="s">
        <v>452</v>
      </c>
    </row>
    <row r="1086" spans="6:10" x14ac:dyDescent="0.45">
      <c r="F1086" t="s">
        <v>312</v>
      </c>
      <c r="G1086" t="s">
        <v>141</v>
      </c>
      <c r="H1086" t="s">
        <v>344</v>
      </c>
      <c r="I1086" t="s">
        <v>390</v>
      </c>
      <c r="J1086" t="s">
        <v>420</v>
      </c>
    </row>
    <row r="1087" spans="6:10" x14ac:dyDescent="0.45">
      <c r="F1087" t="s">
        <v>312</v>
      </c>
      <c r="G1087" t="s">
        <v>141</v>
      </c>
      <c r="H1087" t="s">
        <v>344</v>
      </c>
      <c r="I1087" t="s">
        <v>391</v>
      </c>
      <c r="J1087" t="s">
        <v>422</v>
      </c>
    </row>
    <row r="1088" spans="6:10" x14ac:dyDescent="0.45">
      <c r="F1088" t="s">
        <v>312</v>
      </c>
      <c r="G1088" t="s">
        <v>141</v>
      </c>
      <c r="H1088" t="s">
        <v>344</v>
      </c>
      <c r="I1088" t="s">
        <v>392</v>
      </c>
      <c r="J1088" t="s">
        <v>483</v>
      </c>
    </row>
    <row r="1089" spans="6:10" x14ac:dyDescent="0.45">
      <c r="F1089" t="s">
        <v>312</v>
      </c>
      <c r="G1089" t="s">
        <v>141</v>
      </c>
      <c r="H1089" t="s">
        <v>344</v>
      </c>
      <c r="I1089" t="s">
        <v>393</v>
      </c>
      <c r="J1089" t="s">
        <v>403</v>
      </c>
    </row>
    <row r="1090" spans="6:10" x14ac:dyDescent="0.45">
      <c r="F1090" t="s">
        <v>312</v>
      </c>
      <c r="G1090" t="s">
        <v>141</v>
      </c>
      <c r="H1090" t="s">
        <v>344</v>
      </c>
      <c r="I1090" t="s">
        <v>394</v>
      </c>
      <c r="J1090" t="s">
        <v>433</v>
      </c>
    </row>
    <row r="1091" spans="6:10" x14ac:dyDescent="0.45">
      <c r="F1091" t="s">
        <v>312</v>
      </c>
      <c r="G1091" t="s">
        <v>141</v>
      </c>
      <c r="H1091" t="s">
        <v>344</v>
      </c>
      <c r="I1091" t="s">
        <v>395</v>
      </c>
      <c r="J1091" t="s">
        <v>464</v>
      </c>
    </row>
    <row r="1092" spans="6:10" x14ac:dyDescent="0.45">
      <c r="F1092" t="s">
        <v>312</v>
      </c>
      <c r="G1092" t="s">
        <v>141</v>
      </c>
      <c r="H1092" t="s">
        <v>344</v>
      </c>
      <c r="I1092" t="s">
        <v>396</v>
      </c>
      <c r="J1092" t="s">
        <v>437</v>
      </c>
    </row>
    <row r="1093" spans="6:10" x14ac:dyDescent="0.45">
      <c r="F1093" t="s">
        <v>312</v>
      </c>
      <c r="G1093" t="s">
        <v>141</v>
      </c>
      <c r="H1093" t="s">
        <v>344</v>
      </c>
      <c r="I1093" t="s">
        <v>397</v>
      </c>
      <c r="J1093" t="s">
        <v>493</v>
      </c>
    </row>
    <row r="1094" spans="6:10" x14ac:dyDescent="0.45">
      <c r="F1094" t="s">
        <v>312</v>
      </c>
      <c r="G1094" t="s">
        <v>141</v>
      </c>
      <c r="H1094" t="s">
        <v>344</v>
      </c>
      <c r="I1094" t="s">
        <v>398</v>
      </c>
      <c r="J1094" t="s">
        <v>433</v>
      </c>
    </row>
    <row r="1095" spans="6:10" x14ac:dyDescent="0.45">
      <c r="F1095" t="s">
        <v>319</v>
      </c>
      <c r="G1095" t="s">
        <v>148</v>
      </c>
      <c r="H1095" t="s">
        <v>344</v>
      </c>
      <c r="I1095" t="s">
        <v>374</v>
      </c>
      <c r="J1095" t="s">
        <v>436</v>
      </c>
    </row>
    <row r="1096" spans="6:10" x14ac:dyDescent="0.45">
      <c r="F1096" t="s">
        <v>319</v>
      </c>
      <c r="G1096" t="s">
        <v>148</v>
      </c>
      <c r="H1096" t="s">
        <v>344</v>
      </c>
      <c r="I1096" t="s">
        <v>378</v>
      </c>
      <c r="J1096" t="s">
        <v>463</v>
      </c>
    </row>
    <row r="1097" spans="6:10" x14ac:dyDescent="0.45">
      <c r="F1097" t="s">
        <v>319</v>
      </c>
      <c r="G1097" t="s">
        <v>148</v>
      </c>
      <c r="H1097" t="s">
        <v>344</v>
      </c>
      <c r="I1097" t="s">
        <v>379</v>
      </c>
      <c r="J1097" t="s">
        <v>426</v>
      </c>
    </row>
    <row r="1098" spans="6:10" x14ac:dyDescent="0.45">
      <c r="F1098" t="s">
        <v>319</v>
      </c>
      <c r="G1098" t="s">
        <v>148</v>
      </c>
      <c r="H1098" t="s">
        <v>344</v>
      </c>
      <c r="I1098" t="s">
        <v>382</v>
      </c>
      <c r="J1098" t="s">
        <v>604</v>
      </c>
    </row>
    <row r="1099" spans="6:10" x14ac:dyDescent="0.45">
      <c r="F1099" t="s">
        <v>319</v>
      </c>
      <c r="G1099" t="s">
        <v>148</v>
      </c>
      <c r="H1099" t="s">
        <v>344</v>
      </c>
      <c r="I1099" t="s">
        <v>384</v>
      </c>
      <c r="J1099" t="s">
        <v>431</v>
      </c>
    </row>
    <row r="1100" spans="6:10" x14ac:dyDescent="0.45">
      <c r="F1100" t="s">
        <v>319</v>
      </c>
      <c r="G1100" t="s">
        <v>148</v>
      </c>
      <c r="H1100" t="s">
        <v>344</v>
      </c>
      <c r="I1100" t="s">
        <v>390</v>
      </c>
      <c r="J1100" t="s">
        <v>480</v>
      </c>
    </row>
    <row r="1101" spans="6:10" x14ac:dyDescent="0.45">
      <c r="F1101" t="s">
        <v>319</v>
      </c>
      <c r="G1101" t="s">
        <v>148</v>
      </c>
      <c r="H1101" t="s">
        <v>344</v>
      </c>
      <c r="I1101" t="s">
        <v>396</v>
      </c>
      <c r="J1101" t="s">
        <v>424</v>
      </c>
    </row>
    <row r="1102" spans="6:10" x14ac:dyDescent="0.45">
      <c r="F1102" t="s">
        <v>319</v>
      </c>
      <c r="G1102" t="s">
        <v>148</v>
      </c>
      <c r="H1102" t="s">
        <v>344</v>
      </c>
      <c r="I1102" t="s">
        <v>397</v>
      </c>
      <c r="J1102" t="s">
        <v>479</v>
      </c>
    </row>
    <row r="1103" spans="6:10" x14ac:dyDescent="0.45">
      <c r="F1103" t="s">
        <v>319</v>
      </c>
      <c r="G1103" t="s">
        <v>148</v>
      </c>
      <c r="H1103" t="s">
        <v>344</v>
      </c>
      <c r="I1103" t="s">
        <v>398</v>
      </c>
      <c r="J1103" t="s">
        <v>578</v>
      </c>
    </row>
    <row r="1104" spans="6:10" x14ac:dyDescent="0.45">
      <c r="F1104" t="s">
        <v>319</v>
      </c>
      <c r="G1104" t="s">
        <v>148</v>
      </c>
      <c r="H1104" t="s">
        <v>344</v>
      </c>
      <c r="I1104" t="s">
        <v>399</v>
      </c>
      <c r="J1104" t="s">
        <v>466</v>
      </c>
    </row>
    <row r="1105" spans="6:10" x14ac:dyDescent="0.45">
      <c r="F1105" t="s">
        <v>320</v>
      </c>
      <c r="G1105" t="s">
        <v>149</v>
      </c>
      <c r="H1105" t="s">
        <v>344</v>
      </c>
      <c r="I1105" t="s">
        <v>373</v>
      </c>
      <c r="J1105" t="s">
        <v>605</v>
      </c>
    </row>
    <row r="1106" spans="6:10" x14ac:dyDescent="0.45">
      <c r="F1106" t="s">
        <v>325</v>
      </c>
      <c r="G1106" t="s">
        <v>154</v>
      </c>
      <c r="H1106" t="s">
        <v>344</v>
      </c>
      <c r="I1106" t="s">
        <v>362</v>
      </c>
      <c r="J1106" t="s">
        <v>589</v>
      </c>
    </row>
    <row r="1107" spans="6:10" x14ac:dyDescent="0.45">
      <c r="F1107" t="s">
        <v>325</v>
      </c>
      <c r="G1107" t="s">
        <v>154</v>
      </c>
      <c r="H1107" t="s">
        <v>344</v>
      </c>
      <c r="I1107" t="s">
        <v>369</v>
      </c>
      <c r="J1107" t="s">
        <v>474</v>
      </c>
    </row>
    <row r="1108" spans="6:10" x14ac:dyDescent="0.45">
      <c r="F1108" t="s">
        <v>325</v>
      </c>
      <c r="G1108" t="s">
        <v>154</v>
      </c>
      <c r="H1108" t="s">
        <v>344</v>
      </c>
      <c r="I1108" t="s">
        <v>377</v>
      </c>
      <c r="J1108" t="s">
        <v>606</v>
      </c>
    </row>
    <row r="1109" spans="6:10" x14ac:dyDescent="0.45">
      <c r="F1109" t="s">
        <v>325</v>
      </c>
      <c r="G1109" t="s">
        <v>154</v>
      </c>
      <c r="H1109" t="s">
        <v>344</v>
      </c>
      <c r="I1109" t="s">
        <v>378</v>
      </c>
      <c r="J1109" t="s">
        <v>607</v>
      </c>
    </row>
    <row r="1110" spans="6:10" x14ac:dyDescent="0.45">
      <c r="F1110" t="s">
        <v>325</v>
      </c>
      <c r="G1110" t="s">
        <v>154</v>
      </c>
      <c r="H1110" t="s">
        <v>344</v>
      </c>
      <c r="I1110" t="s">
        <v>379</v>
      </c>
      <c r="J1110" t="s">
        <v>474</v>
      </c>
    </row>
    <row r="1111" spans="6:10" x14ac:dyDescent="0.45">
      <c r="F1111" t="s">
        <v>325</v>
      </c>
      <c r="G1111" t="s">
        <v>154</v>
      </c>
      <c r="H1111" t="s">
        <v>344</v>
      </c>
      <c r="I1111" t="s">
        <v>380</v>
      </c>
      <c r="J1111" t="s">
        <v>577</v>
      </c>
    </row>
    <row r="1112" spans="6:10" x14ac:dyDescent="0.45">
      <c r="F1112" t="s">
        <v>325</v>
      </c>
      <c r="G1112" t="s">
        <v>154</v>
      </c>
      <c r="H1112" t="s">
        <v>344</v>
      </c>
      <c r="I1112" t="s">
        <v>381</v>
      </c>
      <c r="J1112" t="s">
        <v>562</v>
      </c>
    </row>
    <row r="1113" spans="6:10" x14ac:dyDescent="0.45">
      <c r="F1113" t="s">
        <v>325</v>
      </c>
      <c r="G1113" t="s">
        <v>154</v>
      </c>
      <c r="H1113" t="s">
        <v>344</v>
      </c>
      <c r="I1113" t="s">
        <v>382</v>
      </c>
      <c r="J1113" t="s">
        <v>575</v>
      </c>
    </row>
    <row r="1114" spans="6:10" x14ac:dyDescent="0.45">
      <c r="F1114" t="s">
        <v>325</v>
      </c>
      <c r="G1114" t="s">
        <v>154</v>
      </c>
      <c r="H1114" t="s">
        <v>344</v>
      </c>
      <c r="I1114" t="s">
        <v>383</v>
      </c>
      <c r="J1114" t="s">
        <v>477</v>
      </c>
    </row>
    <row r="1115" spans="6:10" x14ac:dyDescent="0.45">
      <c r="F1115" t="s">
        <v>325</v>
      </c>
      <c r="G1115" t="s">
        <v>154</v>
      </c>
      <c r="H1115" t="s">
        <v>344</v>
      </c>
      <c r="I1115" t="s">
        <v>384</v>
      </c>
      <c r="J1115" t="s">
        <v>477</v>
      </c>
    </row>
    <row r="1116" spans="6:10" x14ac:dyDescent="0.45">
      <c r="F1116" t="s">
        <v>325</v>
      </c>
      <c r="G1116" t="s">
        <v>154</v>
      </c>
      <c r="H1116" t="s">
        <v>344</v>
      </c>
      <c r="I1116" t="s">
        <v>385</v>
      </c>
      <c r="J1116" t="s">
        <v>557</v>
      </c>
    </row>
    <row r="1117" spans="6:10" x14ac:dyDescent="0.45">
      <c r="F1117" t="s">
        <v>325</v>
      </c>
      <c r="G1117" t="s">
        <v>154</v>
      </c>
      <c r="H1117" t="s">
        <v>344</v>
      </c>
      <c r="I1117" t="s">
        <v>386</v>
      </c>
      <c r="J1117" t="s">
        <v>588</v>
      </c>
    </row>
    <row r="1118" spans="6:10" x14ac:dyDescent="0.45">
      <c r="F1118" t="s">
        <v>325</v>
      </c>
      <c r="G1118" t="s">
        <v>154</v>
      </c>
      <c r="H1118" t="s">
        <v>344</v>
      </c>
      <c r="I1118" t="s">
        <v>387</v>
      </c>
      <c r="J1118" t="s">
        <v>608</v>
      </c>
    </row>
    <row r="1119" spans="6:10" x14ac:dyDescent="0.45">
      <c r="F1119" t="s">
        <v>325</v>
      </c>
      <c r="G1119" t="s">
        <v>154</v>
      </c>
      <c r="H1119" t="s">
        <v>344</v>
      </c>
      <c r="I1119" t="s">
        <v>388</v>
      </c>
      <c r="J1119" t="s">
        <v>608</v>
      </c>
    </row>
    <row r="1120" spans="6:10" x14ac:dyDescent="0.45">
      <c r="F1120" t="s">
        <v>325</v>
      </c>
      <c r="G1120" t="s">
        <v>154</v>
      </c>
      <c r="H1120" t="s">
        <v>344</v>
      </c>
      <c r="I1120" t="s">
        <v>389</v>
      </c>
      <c r="J1120" t="s">
        <v>560</v>
      </c>
    </row>
    <row r="1121" spans="6:10" x14ac:dyDescent="0.45">
      <c r="F1121" t="s">
        <v>325</v>
      </c>
      <c r="G1121" t="s">
        <v>154</v>
      </c>
      <c r="H1121" t="s">
        <v>344</v>
      </c>
      <c r="I1121" t="s">
        <v>390</v>
      </c>
      <c r="J1121" t="s">
        <v>609</v>
      </c>
    </row>
    <row r="1122" spans="6:10" x14ac:dyDescent="0.45">
      <c r="F1122" t="s">
        <v>325</v>
      </c>
      <c r="G1122" t="s">
        <v>154</v>
      </c>
      <c r="H1122" t="s">
        <v>344</v>
      </c>
      <c r="I1122" t="s">
        <v>391</v>
      </c>
      <c r="J1122" t="s">
        <v>610</v>
      </c>
    </row>
    <row r="1123" spans="6:10" x14ac:dyDescent="0.45">
      <c r="F1123" t="s">
        <v>325</v>
      </c>
      <c r="G1123" t="s">
        <v>154</v>
      </c>
      <c r="H1123" t="s">
        <v>344</v>
      </c>
      <c r="I1123" t="s">
        <v>392</v>
      </c>
      <c r="J1123" t="s">
        <v>611</v>
      </c>
    </row>
    <row r="1124" spans="6:10" x14ac:dyDescent="0.45">
      <c r="F1124" t="s">
        <v>325</v>
      </c>
      <c r="G1124" t="s">
        <v>154</v>
      </c>
      <c r="H1124" t="s">
        <v>344</v>
      </c>
      <c r="I1124" t="s">
        <v>393</v>
      </c>
      <c r="J1124" t="s">
        <v>612</v>
      </c>
    </row>
    <row r="1125" spans="6:10" x14ac:dyDescent="0.45">
      <c r="F1125" t="s">
        <v>325</v>
      </c>
      <c r="G1125" t="s">
        <v>154</v>
      </c>
      <c r="H1125" t="s">
        <v>344</v>
      </c>
      <c r="I1125" t="s">
        <v>394</v>
      </c>
      <c r="J1125" t="s">
        <v>613</v>
      </c>
    </row>
    <row r="1126" spans="6:10" x14ac:dyDescent="0.45">
      <c r="F1126" t="s">
        <v>325</v>
      </c>
      <c r="G1126" t="s">
        <v>154</v>
      </c>
      <c r="H1126" t="s">
        <v>344</v>
      </c>
      <c r="I1126" t="s">
        <v>395</v>
      </c>
      <c r="J1126" t="s">
        <v>614</v>
      </c>
    </row>
    <row r="1127" spans="6:10" x14ac:dyDescent="0.45">
      <c r="F1127" t="s">
        <v>325</v>
      </c>
      <c r="G1127" t="s">
        <v>154</v>
      </c>
      <c r="H1127" t="s">
        <v>344</v>
      </c>
      <c r="I1127" t="s">
        <v>396</v>
      </c>
      <c r="J1127" t="s">
        <v>411</v>
      </c>
    </row>
    <row r="1128" spans="6:10" x14ac:dyDescent="0.45">
      <c r="F1128" t="s">
        <v>325</v>
      </c>
      <c r="G1128" t="s">
        <v>154</v>
      </c>
      <c r="H1128" t="s">
        <v>344</v>
      </c>
      <c r="I1128" t="s">
        <v>397</v>
      </c>
      <c r="J1128" t="s">
        <v>615</v>
      </c>
    </row>
    <row r="1129" spans="6:10" x14ac:dyDescent="0.45">
      <c r="F1129" t="s">
        <v>329</v>
      </c>
      <c r="G1129" t="s">
        <v>158</v>
      </c>
      <c r="H1129" t="s">
        <v>344</v>
      </c>
      <c r="I1129" t="s">
        <v>367</v>
      </c>
      <c r="J1129" t="s">
        <v>418</v>
      </c>
    </row>
    <row r="1130" spans="6:10" x14ac:dyDescent="0.45">
      <c r="F1130" t="s">
        <v>329</v>
      </c>
      <c r="G1130" t="s">
        <v>158</v>
      </c>
      <c r="H1130" t="s">
        <v>344</v>
      </c>
      <c r="I1130" t="s">
        <v>368</v>
      </c>
      <c r="J1130" t="s">
        <v>464</v>
      </c>
    </row>
    <row r="1131" spans="6:10" x14ac:dyDescent="0.45">
      <c r="F1131" t="s">
        <v>329</v>
      </c>
      <c r="G1131" t="s">
        <v>158</v>
      </c>
      <c r="H1131" t="s">
        <v>344</v>
      </c>
      <c r="I1131" t="s">
        <v>370</v>
      </c>
      <c r="J1131" t="s">
        <v>616</v>
      </c>
    </row>
    <row r="1132" spans="6:10" x14ac:dyDescent="0.45">
      <c r="F1132" t="s">
        <v>329</v>
      </c>
      <c r="G1132" t="s">
        <v>158</v>
      </c>
      <c r="H1132" t="s">
        <v>344</v>
      </c>
      <c r="I1132" t="s">
        <v>371</v>
      </c>
      <c r="J1132" t="s">
        <v>529</v>
      </c>
    </row>
    <row r="1133" spans="6:10" x14ac:dyDescent="0.45">
      <c r="F1133" t="s">
        <v>329</v>
      </c>
      <c r="G1133" t="s">
        <v>158</v>
      </c>
      <c r="H1133" t="s">
        <v>344</v>
      </c>
      <c r="I1133" t="s">
        <v>374</v>
      </c>
      <c r="J1133" t="s">
        <v>464</v>
      </c>
    </row>
    <row r="1134" spans="6:10" x14ac:dyDescent="0.45">
      <c r="F1134" t="s">
        <v>329</v>
      </c>
      <c r="G1134" t="s">
        <v>158</v>
      </c>
      <c r="H1134" t="s">
        <v>344</v>
      </c>
      <c r="I1134" t="s">
        <v>377</v>
      </c>
      <c r="J1134" t="s">
        <v>404</v>
      </c>
    </row>
    <row r="1135" spans="6:10" x14ac:dyDescent="0.45">
      <c r="F1135" t="s">
        <v>329</v>
      </c>
      <c r="G1135" t="s">
        <v>158</v>
      </c>
      <c r="H1135" t="s">
        <v>344</v>
      </c>
      <c r="I1135" t="s">
        <v>378</v>
      </c>
      <c r="J1135" t="s">
        <v>438</v>
      </c>
    </row>
    <row r="1136" spans="6:10" x14ac:dyDescent="0.45">
      <c r="F1136" t="s">
        <v>329</v>
      </c>
      <c r="G1136" t="s">
        <v>158</v>
      </c>
      <c r="H1136" t="s">
        <v>344</v>
      </c>
      <c r="I1136" t="s">
        <v>379</v>
      </c>
      <c r="J1136" t="s">
        <v>464</v>
      </c>
    </row>
    <row r="1137" spans="6:10" x14ac:dyDescent="0.45">
      <c r="F1137" t="s">
        <v>329</v>
      </c>
      <c r="G1137" t="s">
        <v>158</v>
      </c>
      <c r="H1137" t="s">
        <v>344</v>
      </c>
      <c r="I1137" t="s">
        <v>380</v>
      </c>
      <c r="J1137" t="s">
        <v>404</v>
      </c>
    </row>
    <row r="1138" spans="6:10" x14ac:dyDescent="0.45">
      <c r="F1138" t="s">
        <v>329</v>
      </c>
      <c r="G1138" t="s">
        <v>158</v>
      </c>
      <c r="H1138" t="s">
        <v>344</v>
      </c>
      <c r="I1138" t="s">
        <v>381</v>
      </c>
      <c r="J1138" t="s">
        <v>437</v>
      </c>
    </row>
    <row r="1139" spans="6:10" x14ac:dyDescent="0.45">
      <c r="F1139" t="s">
        <v>329</v>
      </c>
      <c r="G1139" t="s">
        <v>158</v>
      </c>
      <c r="H1139" t="s">
        <v>344</v>
      </c>
      <c r="I1139" t="s">
        <v>382</v>
      </c>
      <c r="J1139" t="s">
        <v>400</v>
      </c>
    </row>
    <row r="1140" spans="6:10" x14ac:dyDescent="0.45">
      <c r="F1140" t="s">
        <v>329</v>
      </c>
      <c r="G1140" t="s">
        <v>158</v>
      </c>
      <c r="H1140" t="s">
        <v>344</v>
      </c>
      <c r="I1140" t="s">
        <v>383</v>
      </c>
      <c r="J1140" t="s">
        <v>448</v>
      </c>
    </row>
    <row r="1141" spans="6:10" x14ac:dyDescent="0.45">
      <c r="F1141" t="s">
        <v>329</v>
      </c>
      <c r="G1141" t="s">
        <v>158</v>
      </c>
      <c r="H1141" t="s">
        <v>344</v>
      </c>
      <c r="I1141" t="s">
        <v>384</v>
      </c>
      <c r="J1141" t="s">
        <v>446</v>
      </c>
    </row>
    <row r="1142" spans="6:10" x14ac:dyDescent="0.45">
      <c r="F1142" t="s">
        <v>329</v>
      </c>
      <c r="G1142" t="s">
        <v>158</v>
      </c>
      <c r="H1142" t="s">
        <v>344</v>
      </c>
      <c r="I1142" t="s">
        <v>385</v>
      </c>
      <c r="J1142" t="s">
        <v>601</v>
      </c>
    </row>
    <row r="1143" spans="6:10" x14ac:dyDescent="0.45">
      <c r="F1143" t="s">
        <v>329</v>
      </c>
      <c r="G1143" t="s">
        <v>158</v>
      </c>
      <c r="H1143" t="s">
        <v>344</v>
      </c>
      <c r="I1143" t="s">
        <v>386</v>
      </c>
      <c r="J1143" t="s">
        <v>583</v>
      </c>
    </row>
    <row r="1144" spans="6:10" x14ac:dyDescent="0.45">
      <c r="F1144" t="s">
        <v>329</v>
      </c>
      <c r="G1144" t="s">
        <v>158</v>
      </c>
      <c r="H1144" t="s">
        <v>344</v>
      </c>
      <c r="I1144" t="s">
        <v>387</v>
      </c>
      <c r="J1144" t="s">
        <v>515</v>
      </c>
    </row>
    <row r="1145" spans="6:10" x14ac:dyDescent="0.45">
      <c r="F1145" t="s">
        <v>329</v>
      </c>
      <c r="G1145" t="s">
        <v>158</v>
      </c>
      <c r="H1145" t="s">
        <v>344</v>
      </c>
      <c r="I1145" t="s">
        <v>388</v>
      </c>
      <c r="J1145" t="s">
        <v>583</v>
      </c>
    </row>
    <row r="1146" spans="6:10" x14ac:dyDescent="0.45">
      <c r="F1146" t="s">
        <v>329</v>
      </c>
      <c r="G1146" t="s">
        <v>158</v>
      </c>
      <c r="H1146" t="s">
        <v>344</v>
      </c>
      <c r="I1146" t="s">
        <v>389</v>
      </c>
      <c r="J1146" t="s">
        <v>600</v>
      </c>
    </row>
    <row r="1147" spans="6:10" x14ac:dyDescent="0.45">
      <c r="F1147" t="s">
        <v>329</v>
      </c>
      <c r="G1147" t="s">
        <v>158</v>
      </c>
      <c r="H1147" t="s">
        <v>344</v>
      </c>
      <c r="I1147" t="s">
        <v>390</v>
      </c>
      <c r="J1147" t="s">
        <v>584</v>
      </c>
    </row>
    <row r="1148" spans="6:10" x14ac:dyDescent="0.45">
      <c r="F1148" t="s">
        <v>329</v>
      </c>
      <c r="G1148" t="s">
        <v>158</v>
      </c>
      <c r="H1148" t="s">
        <v>344</v>
      </c>
      <c r="I1148" t="s">
        <v>391</v>
      </c>
      <c r="J1148" t="s">
        <v>511</v>
      </c>
    </row>
    <row r="1149" spans="6:10" x14ac:dyDescent="0.45">
      <c r="F1149" t="s">
        <v>329</v>
      </c>
      <c r="G1149" t="s">
        <v>158</v>
      </c>
      <c r="H1149" t="s">
        <v>344</v>
      </c>
      <c r="I1149" t="s">
        <v>392</v>
      </c>
      <c r="J1149" t="s">
        <v>459</v>
      </c>
    </row>
    <row r="1150" spans="6:10" x14ac:dyDescent="0.45">
      <c r="F1150" t="s">
        <v>329</v>
      </c>
      <c r="G1150" t="s">
        <v>158</v>
      </c>
      <c r="H1150" t="s">
        <v>344</v>
      </c>
      <c r="I1150" t="s">
        <v>393</v>
      </c>
      <c r="J1150" t="s">
        <v>509</v>
      </c>
    </row>
    <row r="1151" spans="6:10" x14ac:dyDescent="0.45">
      <c r="F1151" t="s">
        <v>329</v>
      </c>
      <c r="G1151" t="s">
        <v>158</v>
      </c>
      <c r="H1151" t="s">
        <v>344</v>
      </c>
      <c r="I1151" t="s">
        <v>394</v>
      </c>
      <c r="J1151" t="s">
        <v>448</v>
      </c>
    </row>
    <row r="1152" spans="6:10" x14ac:dyDescent="0.45">
      <c r="F1152" t="s">
        <v>329</v>
      </c>
      <c r="G1152" t="s">
        <v>158</v>
      </c>
      <c r="H1152" t="s">
        <v>344</v>
      </c>
      <c r="I1152" t="s">
        <v>395</v>
      </c>
      <c r="J1152" t="s">
        <v>487</v>
      </c>
    </row>
    <row r="1153" spans="6:10" x14ac:dyDescent="0.45">
      <c r="F1153" t="s">
        <v>332</v>
      </c>
      <c r="G1153" t="s">
        <v>161</v>
      </c>
      <c r="H1153" t="s">
        <v>344</v>
      </c>
      <c r="I1153" t="s">
        <v>373</v>
      </c>
      <c r="J1153" t="s">
        <v>617</v>
      </c>
    </row>
    <row r="1154" spans="6:10" x14ac:dyDescent="0.45">
      <c r="F1154" t="s">
        <v>332</v>
      </c>
      <c r="G1154" t="s">
        <v>161</v>
      </c>
      <c r="H1154" t="s">
        <v>344</v>
      </c>
      <c r="I1154" t="s">
        <v>375</v>
      </c>
      <c r="J1154" t="s">
        <v>542</v>
      </c>
    </row>
    <row r="1155" spans="6:10" x14ac:dyDescent="0.45">
      <c r="F1155" t="s">
        <v>332</v>
      </c>
      <c r="G1155" t="s">
        <v>161</v>
      </c>
      <c r="H1155" t="s">
        <v>344</v>
      </c>
      <c r="I1155" t="s">
        <v>377</v>
      </c>
      <c r="J1155" t="s">
        <v>415</v>
      </c>
    </row>
    <row r="1156" spans="6:10" x14ac:dyDescent="0.45">
      <c r="F1156" t="s">
        <v>332</v>
      </c>
      <c r="G1156" t="s">
        <v>161</v>
      </c>
      <c r="H1156" t="s">
        <v>344</v>
      </c>
      <c r="I1156" t="s">
        <v>378</v>
      </c>
      <c r="J1156" t="s">
        <v>529</v>
      </c>
    </row>
    <row r="1157" spans="6:10" x14ac:dyDescent="0.45">
      <c r="F1157" t="s">
        <v>332</v>
      </c>
      <c r="G1157" t="s">
        <v>161</v>
      </c>
      <c r="H1157" t="s">
        <v>344</v>
      </c>
      <c r="I1157" t="s">
        <v>396</v>
      </c>
      <c r="J1157" t="s">
        <v>494</v>
      </c>
    </row>
    <row r="1158" spans="6:10" x14ac:dyDescent="0.45">
      <c r="F1158" t="s">
        <v>332</v>
      </c>
      <c r="G1158" t="s">
        <v>161</v>
      </c>
      <c r="H1158" t="s">
        <v>344</v>
      </c>
      <c r="I1158" t="s">
        <v>397</v>
      </c>
      <c r="J1158" t="s">
        <v>419</v>
      </c>
    </row>
    <row r="1159" spans="6:10" x14ac:dyDescent="0.45">
      <c r="F1159" t="s">
        <v>332</v>
      </c>
      <c r="G1159" t="s">
        <v>161</v>
      </c>
      <c r="H1159" t="s">
        <v>344</v>
      </c>
      <c r="I1159" t="s">
        <v>398</v>
      </c>
      <c r="J1159" t="s">
        <v>521</v>
      </c>
    </row>
    <row r="1160" spans="6:10" x14ac:dyDescent="0.45">
      <c r="F1160" t="s">
        <v>332</v>
      </c>
      <c r="G1160" t="s">
        <v>161</v>
      </c>
      <c r="H1160" t="s">
        <v>344</v>
      </c>
      <c r="I1160" t="s">
        <v>399</v>
      </c>
      <c r="J1160" t="s">
        <v>405</v>
      </c>
    </row>
    <row r="1161" spans="6:10" x14ac:dyDescent="0.45">
      <c r="F1161" t="s">
        <v>337</v>
      </c>
      <c r="G1161" t="s">
        <v>166</v>
      </c>
      <c r="H1161" t="s">
        <v>344</v>
      </c>
      <c r="I1161" t="s">
        <v>378</v>
      </c>
      <c r="J1161" t="s">
        <v>404</v>
      </c>
    </row>
    <row r="1162" spans="6:10" x14ac:dyDescent="0.45">
      <c r="F1162" t="s">
        <v>337</v>
      </c>
      <c r="G1162" t="s">
        <v>166</v>
      </c>
      <c r="H1162" t="s">
        <v>344</v>
      </c>
      <c r="I1162" t="s">
        <v>380</v>
      </c>
      <c r="J1162" t="s">
        <v>419</v>
      </c>
    </row>
    <row r="1163" spans="6:10" x14ac:dyDescent="0.45">
      <c r="F1163" t="s">
        <v>337</v>
      </c>
      <c r="G1163" t="s">
        <v>166</v>
      </c>
      <c r="H1163" t="s">
        <v>344</v>
      </c>
      <c r="I1163" t="s">
        <v>381</v>
      </c>
      <c r="J1163" t="s">
        <v>440</v>
      </c>
    </row>
    <row r="1164" spans="6:10" x14ac:dyDescent="0.45">
      <c r="F1164" t="s">
        <v>337</v>
      </c>
      <c r="G1164" t="s">
        <v>166</v>
      </c>
      <c r="H1164" t="s">
        <v>344</v>
      </c>
      <c r="I1164" t="s">
        <v>384</v>
      </c>
      <c r="J1164" t="s">
        <v>502</v>
      </c>
    </row>
    <row r="1165" spans="6:10" x14ac:dyDescent="0.45">
      <c r="F1165" t="s">
        <v>337</v>
      </c>
      <c r="G1165" t="s">
        <v>166</v>
      </c>
      <c r="H1165" t="s">
        <v>344</v>
      </c>
      <c r="I1165" t="s">
        <v>385</v>
      </c>
      <c r="J1165" t="s">
        <v>525</v>
      </c>
    </row>
    <row r="1166" spans="6:10" x14ac:dyDescent="0.45">
      <c r="F1166" t="s">
        <v>337</v>
      </c>
      <c r="G1166" t="s">
        <v>166</v>
      </c>
      <c r="H1166" t="s">
        <v>344</v>
      </c>
      <c r="I1166" t="s">
        <v>386</v>
      </c>
      <c r="J1166" t="s">
        <v>486</v>
      </c>
    </row>
    <row r="1167" spans="6:10" x14ac:dyDescent="0.45">
      <c r="F1167" t="s">
        <v>337</v>
      </c>
      <c r="G1167" t="s">
        <v>166</v>
      </c>
      <c r="H1167" t="s">
        <v>344</v>
      </c>
      <c r="I1167" t="s">
        <v>387</v>
      </c>
      <c r="J1167" t="s">
        <v>404</v>
      </c>
    </row>
    <row r="1168" spans="6:10" x14ac:dyDescent="0.45">
      <c r="F1168" t="s">
        <v>337</v>
      </c>
      <c r="G1168" t="s">
        <v>166</v>
      </c>
      <c r="H1168" t="s">
        <v>344</v>
      </c>
      <c r="I1168" t="s">
        <v>388</v>
      </c>
      <c r="J1168" t="s">
        <v>507</v>
      </c>
    </row>
    <row r="1169" spans="6:10" x14ac:dyDescent="0.45">
      <c r="F1169" t="s">
        <v>337</v>
      </c>
      <c r="G1169" t="s">
        <v>166</v>
      </c>
      <c r="H1169" t="s">
        <v>344</v>
      </c>
      <c r="I1169" t="s">
        <v>389</v>
      </c>
      <c r="J1169" t="s">
        <v>518</v>
      </c>
    </row>
    <row r="1170" spans="6:10" x14ac:dyDescent="0.45">
      <c r="F1170" t="s">
        <v>337</v>
      </c>
      <c r="G1170" t="s">
        <v>166</v>
      </c>
      <c r="H1170" t="s">
        <v>344</v>
      </c>
      <c r="I1170" t="s">
        <v>390</v>
      </c>
      <c r="J1170" t="s">
        <v>484</v>
      </c>
    </row>
    <row r="1171" spans="6:10" x14ac:dyDescent="0.45">
      <c r="F1171" t="s">
        <v>337</v>
      </c>
      <c r="G1171" t="s">
        <v>166</v>
      </c>
      <c r="H1171" t="s">
        <v>344</v>
      </c>
      <c r="I1171" t="s">
        <v>391</v>
      </c>
      <c r="J1171" t="s">
        <v>506</v>
      </c>
    </row>
    <row r="1172" spans="6:10" x14ac:dyDescent="0.45">
      <c r="F1172" t="s">
        <v>337</v>
      </c>
      <c r="G1172" t="s">
        <v>166</v>
      </c>
      <c r="H1172" t="s">
        <v>344</v>
      </c>
      <c r="I1172" t="s">
        <v>392</v>
      </c>
      <c r="J1172" t="s">
        <v>618</v>
      </c>
    </row>
    <row r="1173" spans="6:10" x14ac:dyDescent="0.45">
      <c r="F1173" t="s">
        <v>337</v>
      </c>
      <c r="G1173" t="s">
        <v>166</v>
      </c>
      <c r="H1173" t="s">
        <v>344</v>
      </c>
      <c r="I1173" t="s">
        <v>393</v>
      </c>
      <c r="J1173" t="s">
        <v>619</v>
      </c>
    </row>
    <row r="1174" spans="6:10" x14ac:dyDescent="0.45">
      <c r="F1174" t="s">
        <v>337</v>
      </c>
      <c r="G1174" t="s">
        <v>166</v>
      </c>
      <c r="H1174" t="s">
        <v>344</v>
      </c>
      <c r="I1174" t="s">
        <v>394</v>
      </c>
      <c r="J1174" t="s">
        <v>608</v>
      </c>
    </row>
    <row r="1175" spans="6:10" x14ac:dyDescent="0.45">
      <c r="F1175" t="s">
        <v>337</v>
      </c>
      <c r="G1175" t="s">
        <v>166</v>
      </c>
      <c r="H1175" t="s">
        <v>344</v>
      </c>
      <c r="I1175" t="s">
        <v>395</v>
      </c>
      <c r="J1175" t="s">
        <v>620</v>
      </c>
    </row>
    <row r="1176" spans="6:10" x14ac:dyDescent="0.45">
      <c r="F1176" t="s">
        <v>337</v>
      </c>
      <c r="G1176" t="s">
        <v>166</v>
      </c>
      <c r="H1176" t="s">
        <v>344</v>
      </c>
      <c r="I1176" t="s">
        <v>396</v>
      </c>
      <c r="J1176" t="s">
        <v>621</v>
      </c>
    </row>
    <row r="1177" spans="6:10" x14ac:dyDescent="0.45">
      <c r="F1177" t="s">
        <v>337</v>
      </c>
      <c r="G1177" t="s">
        <v>166</v>
      </c>
      <c r="H1177" t="s">
        <v>344</v>
      </c>
      <c r="I1177" t="s">
        <v>397</v>
      </c>
      <c r="J1177" t="s">
        <v>622</v>
      </c>
    </row>
    <row r="1178" spans="6:10" x14ac:dyDescent="0.45">
      <c r="F1178" t="s">
        <v>175</v>
      </c>
      <c r="G1178" t="s">
        <v>4</v>
      </c>
      <c r="H1178" t="s">
        <v>345</v>
      </c>
      <c r="I1178" t="s">
        <v>520</v>
      </c>
      <c r="J1178" t="s">
        <v>605</v>
      </c>
    </row>
    <row r="1179" spans="6:10" x14ac:dyDescent="0.45">
      <c r="F1179" t="s">
        <v>175</v>
      </c>
      <c r="G1179" t="s">
        <v>4</v>
      </c>
      <c r="H1179" t="s">
        <v>345</v>
      </c>
      <c r="I1179" t="s">
        <v>361</v>
      </c>
      <c r="J1179" t="s">
        <v>582</v>
      </c>
    </row>
    <row r="1180" spans="6:10" x14ac:dyDescent="0.45">
      <c r="F1180" t="s">
        <v>175</v>
      </c>
      <c r="G1180" t="s">
        <v>4</v>
      </c>
      <c r="H1180" t="s">
        <v>345</v>
      </c>
      <c r="I1180" t="s">
        <v>362</v>
      </c>
      <c r="J1180" t="s">
        <v>623</v>
      </c>
    </row>
    <row r="1181" spans="6:10" x14ac:dyDescent="0.45">
      <c r="F1181" t="s">
        <v>175</v>
      </c>
      <c r="G1181" t="s">
        <v>4</v>
      </c>
      <c r="H1181" t="s">
        <v>345</v>
      </c>
      <c r="I1181" t="s">
        <v>366</v>
      </c>
      <c r="J1181" t="s">
        <v>624</v>
      </c>
    </row>
    <row r="1182" spans="6:10" x14ac:dyDescent="0.45">
      <c r="F1182" t="s">
        <v>175</v>
      </c>
      <c r="G1182" t="s">
        <v>4</v>
      </c>
      <c r="H1182" t="s">
        <v>345</v>
      </c>
      <c r="I1182" t="s">
        <v>367</v>
      </c>
      <c r="J1182" t="s">
        <v>625</v>
      </c>
    </row>
    <row r="1183" spans="6:10" x14ac:dyDescent="0.45">
      <c r="F1183" t="s">
        <v>175</v>
      </c>
      <c r="G1183" t="s">
        <v>4</v>
      </c>
      <c r="H1183" t="s">
        <v>345</v>
      </c>
      <c r="I1183" t="s">
        <v>368</v>
      </c>
      <c r="J1183" t="s">
        <v>626</v>
      </c>
    </row>
    <row r="1184" spans="6:10" x14ac:dyDescent="0.45">
      <c r="F1184" t="s">
        <v>175</v>
      </c>
      <c r="G1184" t="s">
        <v>4</v>
      </c>
      <c r="H1184" t="s">
        <v>345</v>
      </c>
      <c r="I1184" t="s">
        <v>369</v>
      </c>
      <c r="J1184" t="s">
        <v>627</v>
      </c>
    </row>
    <row r="1185" spans="6:10" x14ac:dyDescent="0.45">
      <c r="F1185" t="s">
        <v>175</v>
      </c>
      <c r="G1185" t="s">
        <v>4</v>
      </c>
      <c r="H1185" t="s">
        <v>345</v>
      </c>
      <c r="I1185" t="s">
        <v>370</v>
      </c>
      <c r="J1185" t="s">
        <v>628</v>
      </c>
    </row>
    <row r="1186" spans="6:10" x14ac:dyDescent="0.45">
      <c r="F1186" t="s">
        <v>175</v>
      </c>
      <c r="G1186" t="s">
        <v>4</v>
      </c>
      <c r="H1186" t="s">
        <v>345</v>
      </c>
      <c r="I1186" t="s">
        <v>371</v>
      </c>
      <c r="J1186" t="s">
        <v>629</v>
      </c>
    </row>
    <row r="1187" spans="6:10" x14ac:dyDescent="0.45">
      <c r="F1187" t="s">
        <v>175</v>
      </c>
      <c r="G1187" t="s">
        <v>4</v>
      </c>
      <c r="H1187" t="s">
        <v>345</v>
      </c>
      <c r="I1187" t="s">
        <v>372</v>
      </c>
      <c r="J1187" t="s">
        <v>630</v>
      </c>
    </row>
    <row r="1188" spans="6:10" x14ac:dyDescent="0.45">
      <c r="F1188" t="s">
        <v>175</v>
      </c>
      <c r="G1188" t="s">
        <v>4</v>
      </c>
      <c r="H1188" t="s">
        <v>345</v>
      </c>
      <c r="I1188" t="s">
        <v>373</v>
      </c>
      <c r="J1188" t="s">
        <v>631</v>
      </c>
    </row>
    <row r="1189" spans="6:10" x14ac:dyDescent="0.45">
      <c r="F1189" t="s">
        <v>175</v>
      </c>
      <c r="G1189" t="s">
        <v>4</v>
      </c>
      <c r="H1189" t="s">
        <v>345</v>
      </c>
      <c r="I1189" t="s">
        <v>374</v>
      </c>
      <c r="J1189" t="s">
        <v>632</v>
      </c>
    </row>
    <row r="1190" spans="6:10" x14ac:dyDescent="0.45">
      <c r="F1190" t="s">
        <v>175</v>
      </c>
      <c r="G1190" t="s">
        <v>4</v>
      </c>
      <c r="H1190" t="s">
        <v>345</v>
      </c>
      <c r="I1190" t="s">
        <v>375</v>
      </c>
      <c r="J1190" t="s">
        <v>633</v>
      </c>
    </row>
    <row r="1191" spans="6:10" x14ac:dyDescent="0.45">
      <c r="F1191" t="s">
        <v>175</v>
      </c>
      <c r="G1191" t="s">
        <v>4</v>
      </c>
      <c r="H1191" t="s">
        <v>345</v>
      </c>
      <c r="I1191" t="s">
        <v>376</v>
      </c>
      <c r="J1191" t="s">
        <v>634</v>
      </c>
    </row>
    <row r="1192" spans="6:10" x14ac:dyDescent="0.45">
      <c r="F1192" t="s">
        <v>175</v>
      </c>
      <c r="G1192" t="s">
        <v>4</v>
      </c>
      <c r="H1192" t="s">
        <v>345</v>
      </c>
      <c r="I1192" t="s">
        <v>377</v>
      </c>
      <c r="J1192" t="s">
        <v>635</v>
      </c>
    </row>
    <row r="1193" spans="6:10" x14ac:dyDescent="0.45">
      <c r="F1193" t="s">
        <v>175</v>
      </c>
      <c r="G1193" t="s">
        <v>4</v>
      </c>
      <c r="H1193" t="s">
        <v>345</v>
      </c>
      <c r="I1193" t="s">
        <v>378</v>
      </c>
      <c r="J1193" t="s">
        <v>633</v>
      </c>
    </row>
    <row r="1194" spans="6:10" x14ac:dyDescent="0.45">
      <c r="F1194" t="s">
        <v>175</v>
      </c>
      <c r="G1194" t="s">
        <v>4</v>
      </c>
      <c r="H1194" t="s">
        <v>345</v>
      </c>
      <c r="I1194" t="s">
        <v>379</v>
      </c>
      <c r="J1194" t="s">
        <v>636</v>
      </c>
    </row>
    <row r="1195" spans="6:10" x14ac:dyDescent="0.45">
      <c r="F1195" t="s">
        <v>175</v>
      </c>
      <c r="G1195" t="s">
        <v>4</v>
      </c>
      <c r="H1195" t="s">
        <v>345</v>
      </c>
      <c r="I1195" t="s">
        <v>380</v>
      </c>
      <c r="J1195" t="s">
        <v>637</v>
      </c>
    </row>
    <row r="1196" spans="6:10" x14ac:dyDescent="0.45">
      <c r="F1196" t="s">
        <v>175</v>
      </c>
      <c r="G1196" t="s">
        <v>4</v>
      </c>
      <c r="H1196" t="s">
        <v>345</v>
      </c>
      <c r="I1196" t="s">
        <v>381</v>
      </c>
      <c r="J1196" t="s">
        <v>638</v>
      </c>
    </row>
    <row r="1197" spans="6:10" x14ac:dyDescent="0.45">
      <c r="F1197" t="s">
        <v>175</v>
      </c>
      <c r="G1197" t="s">
        <v>4</v>
      </c>
      <c r="H1197" t="s">
        <v>345</v>
      </c>
      <c r="I1197" t="s">
        <v>382</v>
      </c>
      <c r="J1197" t="s">
        <v>573</v>
      </c>
    </row>
    <row r="1198" spans="6:10" x14ac:dyDescent="0.45">
      <c r="F1198" t="s">
        <v>175</v>
      </c>
      <c r="G1198" t="s">
        <v>4</v>
      </c>
      <c r="H1198" t="s">
        <v>345</v>
      </c>
      <c r="I1198" t="s">
        <v>383</v>
      </c>
      <c r="J1198" t="s">
        <v>639</v>
      </c>
    </row>
    <row r="1199" spans="6:10" x14ac:dyDescent="0.45">
      <c r="F1199" t="s">
        <v>175</v>
      </c>
      <c r="G1199" t="s">
        <v>4</v>
      </c>
      <c r="H1199" t="s">
        <v>345</v>
      </c>
      <c r="I1199" t="s">
        <v>384</v>
      </c>
      <c r="J1199" t="s">
        <v>613</v>
      </c>
    </row>
    <row r="1200" spans="6:10" x14ac:dyDescent="0.45">
      <c r="F1200" t="s">
        <v>175</v>
      </c>
      <c r="G1200" t="s">
        <v>4</v>
      </c>
      <c r="H1200" t="s">
        <v>345</v>
      </c>
      <c r="I1200" t="s">
        <v>385</v>
      </c>
      <c r="J1200" t="s">
        <v>640</v>
      </c>
    </row>
    <row r="1201" spans="6:10" x14ac:dyDescent="0.45">
      <c r="F1201" t="s">
        <v>175</v>
      </c>
      <c r="G1201" t="s">
        <v>4</v>
      </c>
      <c r="H1201" t="s">
        <v>345</v>
      </c>
      <c r="I1201" t="s">
        <v>386</v>
      </c>
      <c r="J1201" t="s">
        <v>641</v>
      </c>
    </row>
    <row r="1202" spans="6:10" x14ac:dyDescent="0.45">
      <c r="F1202" t="s">
        <v>175</v>
      </c>
      <c r="G1202" t="s">
        <v>4</v>
      </c>
      <c r="H1202" t="s">
        <v>345</v>
      </c>
      <c r="I1202" t="s">
        <v>387</v>
      </c>
      <c r="J1202" t="s">
        <v>606</v>
      </c>
    </row>
    <row r="1203" spans="6:10" x14ac:dyDescent="0.45">
      <c r="F1203" t="s">
        <v>175</v>
      </c>
      <c r="G1203" t="s">
        <v>4</v>
      </c>
      <c r="H1203" t="s">
        <v>345</v>
      </c>
      <c r="I1203" t="s">
        <v>388</v>
      </c>
      <c r="J1203" t="s">
        <v>642</v>
      </c>
    </row>
    <row r="1204" spans="6:10" x14ac:dyDescent="0.45">
      <c r="F1204" t="s">
        <v>175</v>
      </c>
      <c r="G1204" t="s">
        <v>4</v>
      </c>
      <c r="H1204" t="s">
        <v>345</v>
      </c>
      <c r="I1204" t="s">
        <v>389</v>
      </c>
      <c r="J1204" t="s">
        <v>643</v>
      </c>
    </row>
    <row r="1205" spans="6:10" x14ac:dyDescent="0.45">
      <c r="F1205" t="s">
        <v>175</v>
      </c>
      <c r="G1205" t="s">
        <v>4</v>
      </c>
      <c r="H1205" t="s">
        <v>345</v>
      </c>
      <c r="I1205" t="s">
        <v>391</v>
      </c>
      <c r="J1205" t="s">
        <v>590</v>
      </c>
    </row>
    <row r="1206" spans="6:10" x14ac:dyDescent="0.45">
      <c r="F1206" t="s">
        <v>175</v>
      </c>
      <c r="G1206" t="s">
        <v>4</v>
      </c>
      <c r="H1206" t="s">
        <v>345</v>
      </c>
      <c r="I1206" t="s">
        <v>392</v>
      </c>
      <c r="J1206" t="s">
        <v>606</v>
      </c>
    </row>
    <row r="1207" spans="6:10" x14ac:dyDescent="0.45">
      <c r="F1207" t="s">
        <v>175</v>
      </c>
      <c r="G1207" t="s">
        <v>4</v>
      </c>
      <c r="H1207" t="s">
        <v>345</v>
      </c>
      <c r="I1207" t="s">
        <v>393</v>
      </c>
      <c r="J1207" t="s">
        <v>644</v>
      </c>
    </row>
    <row r="1208" spans="6:10" x14ac:dyDescent="0.45">
      <c r="F1208" t="s">
        <v>175</v>
      </c>
      <c r="G1208" t="s">
        <v>4</v>
      </c>
      <c r="H1208" t="s">
        <v>345</v>
      </c>
      <c r="I1208" t="s">
        <v>394</v>
      </c>
      <c r="J1208" t="s">
        <v>645</v>
      </c>
    </row>
    <row r="1209" spans="6:10" x14ac:dyDescent="0.45">
      <c r="F1209" t="s">
        <v>175</v>
      </c>
      <c r="G1209" t="s">
        <v>4</v>
      </c>
      <c r="H1209" t="s">
        <v>345</v>
      </c>
      <c r="I1209" t="s">
        <v>395</v>
      </c>
      <c r="J1209" t="s">
        <v>641</v>
      </c>
    </row>
    <row r="1210" spans="6:10" x14ac:dyDescent="0.45">
      <c r="F1210" t="s">
        <v>175</v>
      </c>
      <c r="G1210" t="s">
        <v>4</v>
      </c>
      <c r="H1210" t="s">
        <v>345</v>
      </c>
      <c r="I1210" t="s">
        <v>396</v>
      </c>
      <c r="J1210" t="s">
        <v>612</v>
      </c>
    </row>
    <row r="1211" spans="6:10" x14ac:dyDescent="0.45">
      <c r="F1211" t="s">
        <v>175</v>
      </c>
      <c r="G1211" t="s">
        <v>4</v>
      </c>
      <c r="H1211" t="s">
        <v>345</v>
      </c>
      <c r="I1211" t="s">
        <v>397</v>
      </c>
      <c r="J1211" t="s">
        <v>559</v>
      </c>
    </row>
    <row r="1212" spans="6:10" x14ac:dyDescent="0.45">
      <c r="F1212" t="s">
        <v>175</v>
      </c>
      <c r="G1212" t="s">
        <v>4</v>
      </c>
      <c r="H1212" t="s">
        <v>345</v>
      </c>
      <c r="I1212" t="s">
        <v>398</v>
      </c>
      <c r="J1212" t="s">
        <v>612</v>
      </c>
    </row>
    <row r="1213" spans="6:10" x14ac:dyDescent="0.45">
      <c r="F1213" t="s">
        <v>175</v>
      </c>
      <c r="G1213" t="s">
        <v>4</v>
      </c>
      <c r="H1213" t="s">
        <v>345</v>
      </c>
      <c r="I1213" t="s">
        <v>399</v>
      </c>
      <c r="J1213" t="s">
        <v>612</v>
      </c>
    </row>
    <row r="1214" spans="6:10" x14ac:dyDescent="0.45">
      <c r="F1214" t="s">
        <v>188</v>
      </c>
      <c r="G1214" t="s">
        <v>17</v>
      </c>
      <c r="H1214" t="s">
        <v>345</v>
      </c>
      <c r="I1214" t="s">
        <v>368</v>
      </c>
      <c r="J1214" t="s">
        <v>646</v>
      </c>
    </row>
    <row r="1215" spans="6:10" x14ac:dyDescent="0.45">
      <c r="F1215" t="s">
        <v>188</v>
      </c>
      <c r="G1215" t="s">
        <v>17</v>
      </c>
      <c r="H1215" t="s">
        <v>345</v>
      </c>
      <c r="I1215" t="s">
        <v>369</v>
      </c>
      <c r="J1215" t="s">
        <v>647</v>
      </c>
    </row>
    <row r="1216" spans="6:10" x14ac:dyDescent="0.45">
      <c r="F1216" t="s">
        <v>188</v>
      </c>
      <c r="G1216" t="s">
        <v>17</v>
      </c>
      <c r="H1216" t="s">
        <v>345</v>
      </c>
      <c r="I1216" t="s">
        <v>370</v>
      </c>
      <c r="J1216" t="s">
        <v>648</v>
      </c>
    </row>
    <row r="1217" spans="6:10" x14ac:dyDescent="0.45">
      <c r="F1217" t="s">
        <v>188</v>
      </c>
      <c r="G1217" t="s">
        <v>17</v>
      </c>
      <c r="H1217" t="s">
        <v>345</v>
      </c>
      <c r="I1217" t="s">
        <v>371</v>
      </c>
      <c r="J1217" t="s">
        <v>649</v>
      </c>
    </row>
    <row r="1218" spans="6:10" x14ac:dyDescent="0.45">
      <c r="F1218" t="s">
        <v>188</v>
      </c>
      <c r="G1218" t="s">
        <v>17</v>
      </c>
      <c r="H1218" t="s">
        <v>345</v>
      </c>
      <c r="I1218" t="s">
        <v>372</v>
      </c>
      <c r="J1218" t="s">
        <v>650</v>
      </c>
    </row>
    <row r="1219" spans="6:10" x14ac:dyDescent="0.45">
      <c r="F1219" t="s">
        <v>188</v>
      </c>
      <c r="G1219" t="s">
        <v>17</v>
      </c>
      <c r="H1219" t="s">
        <v>345</v>
      </c>
      <c r="I1219" t="s">
        <v>373</v>
      </c>
      <c r="J1219" t="s">
        <v>651</v>
      </c>
    </row>
    <row r="1220" spans="6:10" x14ac:dyDescent="0.45">
      <c r="F1220" t="s">
        <v>188</v>
      </c>
      <c r="G1220" t="s">
        <v>17</v>
      </c>
      <c r="H1220" t="s">
        <v>345</v>
      </c>
      <c r="I1220" t="s">
        <v>374</v>
      </c>
      <c r="J1220" t="s">
        <v>652</v>
      </c>
    </row>
    <row r="1221" spans="6:10" x14ac:dyDescent="0.45">
      <c r="F1221" t="s">
        <v>188</v>
      </c>
      <c r="G1221" t="s">
        <v>17</v>
      </c>
      <c r="H1221" t="s">
        <v>345</v>
      </c>
      <c r="I1221" t="s">
        <v>393</v>
      </c>
      <c r="J1221" t="s">
        <v>594</v>
      </c>
    </row>
    <row r="1222" spans="6:10" x14ac:dyDescent="0.45">
      <c r="F1222" t="s">
        <v>189</v>
      </c>
      <c r="G1222" t="s">
        <v>18</v>
      </c>
      <c r="H1222" t="s">
        <v>345</v>
      </c>
      <c r="I1222" t="s">
        <v>365</v>
      </c>
      <c r="J1222" t="s">
        <v>653</v>
      </c>
    </row>
    <row r="1223" spans="6:10" x14ac:dyDescent="0.45">
      <c r="F1223" t="s">
        <v>189</v>
      </c>
      <c r="G1223" t="s">
        <v>18</v>
      </c>
      <c r="H1223" t="s">
        <v>345</v>
      </c>
      <c r="I1223" t="s">
        <v>367</v>
      </c>
      <c r="J1223" t="s">
        <v>630</v>
      </c>
    </row>
    <row r="1224" spans="6:10" x14ac:dyDescent="0.45">
      <c r="F1224" t="s">
        <v>189</v>
      </c>
      <c r="G1224" t="s">
        <v>18</v>
      </c>
      <c r="H1224" t="s">
        <v>345</v>
      </c>
      <c r="I1224" t="s">
        <v>372</v>
      </c>
      <c r="J1224" t="s">
        <v>654</v>
      </c>
    </row>
    <row r="1225" spans="6:10" x14ac:dyDescent="0.45">
      <c r="F1225" t="s">
        <v>189</v>
      </c>
      <c r="G1225" t="s">
        <v>18</v>
      </c>
      <c r="H1225" t="s">
        <v>345</v>
      </c>
      <c r="I1225" t="s">
        <v>374</v>
      </c>
      <c r="J1225" t="s">
        <v>655</v>
      </c>
    </row>
    <row r="1226" spans="6:10" x14ac:dyDescent="0.45">
      <c r="F1226" t="s">
        <v>189</v>
      </c>
      <c r="G1226" t="s">
        <v>18</v>
      </c>
      <c r="H1226" t="s">
        <v>345</v>
      </c>
      <c r="I1226" t="s">
        <v>375</v>
      </c>
      <c r="J1226" t="s">
        <v>656</v>
      </c>
    </row>
    <row r="1227" spans="6:10" x14ac:dyDescent="0.45">
      <c r="F1227" t="s">
        <v>189</v>
      </c>
      <c r="G1227" t="s">
        <v>18</v>
      </c>
      <c r="H1227" t="s">
        <v>345</v>
      </c>
      <c r="I1227" t="s">
        <v>376</v>
      </c>
      <c r="J1227" t="s">
        <v>620</v>
      </c>
    </row>
    <row r="1228" spans="6:10" x14ac:dyDescent="0.45">
      <c r="F1228" t="s">
        <v>189</v>
      </c>
      <c r="G1228" t="s">
        <v>18</v>
      </c>
      <c r="H1228" t="s">
        <v>345</v>
      </c>
      <c r="I1228" t="s">
        <v>377</v>
      </c>
      <c r="J1228" t="s">
        <v>657</v>
      </c>
    </row>
    <row r="1229" spans="6:10" x14ac:dyDescent="0.45">
      <c r="F1229" t="s">
        <v>189</v>
      </c>
      <c r="G1229" t="s">
        <v>18</v>
      </c>
      <c r="H1229" t="s">
        <v>345</v>
      </c>
      <c r="I1229" t="s">
        <v>379</v>
      </c>
      <c r="J1229" t="s">
        <v>658</v>
      </c>
    </row>
    <row r="1230" spans="6:10" x14ac:dyDescent="0.45">
      <c r="F1230" t="s">
        <v>189</v>
      </c>
      <c r="G1230" t="s">
        <v>18</v>
      </c>
      <c r="H1230" t="s">
        <v>345</v>
      </c>
      <c r="I1230" t="s">
        <v>380</v>
      </c>
      <c r="J1230" t="s">
        <v>659</v>
      </c>
    </row>
    <row r="1231" spans="6:10" x14ac:dyDescent="0.45">
      <c r="F1231" t="s">
        <v>189</v>
      </c>
      <c r="G1231" t="s">
        <v>18</v>
      </c>
      <c r="H1231" t="s">
        <v>345</v>
      </c>
      <c r="I1231" t="s">
        <v>381</v>
      </c>
      <c r="J1231" t="s">
        <v>660</v>
      </c>
    </row>
    <row r="1232" spans="6:10" x14ac:dyDescent="0.45">
      <c r="F1232" t="s">
        <v>189</v>
      </c>
      <c r="G1232" t="s">
        <v>18</v>
      </c>
      <c r="H1232" t="s">
        <v>345</v>
      </c>
      <c r="I1232" t="s">
        <v>382</v>
      </c>
      <c r="J1232" t="s">
        <v>661</v>
      </c>
    </row>
    <row r="1233" spans="6:10" x14ac:dyDescent="0.45">
      <c r="F1233" t="s">
        <v>189</v>
      </c>
      <c r="G1233" t="s">
        <v>18</v>
      </c>
      <c r="H1233" t="s">
        <v>345</v>
      </c>
      <c r="I1233" t="s">
        <v>383</v>
      </c>
      <c r="J1233" t="s">
        <v>662</v>
      </c>
    </row>
    <row r="1234" spans="6:10" x14ac:dyDescent="0.45">
      <c r="F1234" t="s">
        <v>189</v>
      </c>
      <c r="G1234" t="s">
        <v>18</v>
      </c>
      <c r="H1234" t="s">
        <v>345</v>
      </c>
      <c r="I1234" t="s">
        <v>384</v>
      </c>
      <c r="J1234" t="s">
        <v>663</v>
      </c>
    </row>
    <row r="1235" spans="6:10" x14ac:dyDescent="0.45">
      <c r="F1235" t="s">
        <v>189</v>
      </c>
      <c r="G1235" t="s">
        <v>18</v>
      </c>
      <c r="H1235" t="s">
        <v>345</v>
      </c>
      <c r="I1235" t="s">
        <v>386</v>
      </c>
      <c r="J1235" t="s">
        <v>581</v>
      </c>
    </row>
    <row r="1236" spans="6:10" x14ac:dyDescent="0.45">
      <c r="F1236" t="s">
        <v>189</v>
      </c>
      <c r="G1236" t="s">
        <v>18</v>
      </c>
      <c r="H1236" t="s">
        <v>345</v>
      </c>
      <c r="I1236" t="s">
        <v>387</v>
      </c>
      <c r="J1236" t="s">
        <v>664</v>
      </c>
    </row>
    <row r="1237" spans="6:10" x14ac:dyDescent="0.45">
      <c r="F1237" t="s">
        <v>189</v>
      </c>
      <c r="G1237" t="s">
        <v>18</v>
      </c>
      <c r="H1237" t="s">
        <v>345</v>
      </c>
      <c r="I1237" t="s">
        <v>388</v>
      </c>
      <c r="J1237" t="s">
        <v>665</v>
      </c>
    </row>
    <row r="1238" spans="6:10" x14ac:dyDescent="0.45">
      <c r="F1238" t="s">
        <v>189</v>
      </c>
      <c r="G1238" t="s">
        <v>18</v>
      </c>
      <c r="H1238" t="s">
        <v>345</v>
      </c>
      <c r="I1238" t="s">
        <v>389</v>
      </c>
      <c r="J1238" t="s">
        <v>637</v>
      </c>
    </row>
    <row r="1239" spans="6:10" x14ac:dyDescent="0.45">
      <c r="F1239" t="s">
        <v>189</v>
      </c>
      <c r="G1239" t="s">
        <v>18</v>
      </c>
      <c r="H1239" t="s">
        <v>345</v>
      </c>
      <c r="I1239" t="s">
        <v>390</v>
      </c>
      <c r="J1239" t="s">
        <v>666</v>
      </c>
    </row>
    <row r="1240" spans="6:10" x14ac:dyDescent="0.45">
      <c r="F1240" t="s">
        <v>189</v>
      </c>
      <c r="G1240" t="s">
        <v>18</v>
      </c>
      <c r="H1240" t="s">
        <v>345</v>
      </c>
      <c r="I1240" t="s">
        <v>391</v>
      </c>
      <c r="J1240" t="s">
        <v>667</v>
      </c>
    </row>
    <row r="1241" spans="6:10" x14ac:dyDescent="0.45">
      <c r="F1241" t="s">
        <v>189</v>
      </c>
      <c r="G1241" t="s">
        <v>18</v>
      </c>
      <c r="H1241" t="s">
        <v>345</v>
      </c>
      <c r="I1241" t="s">
        <v>392</v>
      </c>
      <c r="J1241" t="s">
        <v>619</v>
      </c>
    </row>
    <row r="1242" spans="6:10" x14ac:dyDescent="0.45">
      <c r="F1242" t="s">
        <v>189</v>
      </c>
      <c r="G1242" t="s">
        <v>18</v>
      </c>
      <c r="H1242" t="s">
        <v>345</v>
      </c>
      <c r="I1242" t="s">
        <v>393</v>
      </c>
      <c r="J1242" t="s">
        <v>577</v>
      </c>
    </row>
    <row r="1243" spans="6:10" x14ac:dyDescent="0.45">
      <c r="F1243" t="s">
        <v>189</v>
      </c>
      <c r="G1243" t="s">
        <v>18</v>
      </c>
      <c r="H1243" t="s">
        <v>345</v>
      </c>
      <c r="I1243" t="s">
        <v>394</v>
      </c>
      <c r="J1243" t="s">
        <v>591</v>
      </c>
    </row>
    <row r="1244" spans="6:10" x14ac:dyDescent="0.45">
      <c r="F1244" t="s">
        <v>189</v>
      </c>
      <c r="G1244" t="s">
        <v>18</v>
      </c>
      <c r="H1244" t="s">
        <v>345</v>
      </c>
      <c r="I1244" t="s">
        <v>395</v>
      </c>
      <c r="J1244" t="s">
        <v>668</v>
      </c>
    </row>
    <row r="1245" spans="6:10" x14ac:dyDescent="0.45">
      <c r="F1245" t="s">
        <v>189</v>
      </c>
      <c r="G1245" t="s">
        <v>18</v>
      </c>
      <c r="H1245" t="s">
        <v>345</v>
      </c>
      <c r="I1245" t="s">
        <v>396</v>
      </c>
      <c r="J1245" t="s">
        <v>593</v>
      </c>
    </row>
    <row r="1246" spans="6:10" x14ac:dyDescent="0.45">
      <c r="F1246" t="s">
        <v>189</v>
      </c>
      <c r="G1246" t="s">
        <v>18</v>
      </c>
      <c r="H1246" t="s">
        <v>345</v>
      </c>
      <c r="I1246" t="s">
        <v>397</v>
      </c>
      <c r="J1246" t="s">
        <v>560</v>
      </c>
    </row>
    <row r="1247" spans="6:10" x14ac:dyDescent="0.45">
      <c r="F1247" t="s">
        <v>189</v>
      </c>
      <c r="G1247" t="s">
        <v>18</v>
      </c>
      <c r="H1247" t="s">
        <v>345</v>
      </c>
      <c r="I1247" t="s">
        <v>398</v>
      </c>
      <c r="J1247" t="s">
        <v>669</v>
      </c>
    </row>
    <row r="1248" spans="6:10" x14ac:dyDescent="0.45">
      <c r="F1248" t="s">
        <v>190</v>
      </c>
      <c r="G1248" t="s">
        <v>19</v>
      </c>
      <c r="H1248" t="s">
        <v>345</v>
      </c>
      <c r="I1248" t="s">
        <v>553</v>
      </c>
      <c r="J1248" t="s">
        <v>670</v>
      </c>
    </row>
    <row r="1249" spans="6:10" x14ac:dyDescent="0.45">
      <c r="F1249" t="s">
        <v>190</v>
      </c>
      <c r="G1249" t="s">
        <v>19</v>
      </c>
      <c r="H1249" t="s">
        <v>345</v>
      </c>
      <c r="I1249" t="s">
        <v>490</v>
      </c>
      <c r="J1249" t="s">
        <v>671</v>
      </c>
    </row>
    <row r="1250" spans="6:10" x14ac:dyDescent="0.45">
      <c r="F1250" t="s">
        <v>190</v>
      </c>
      <c r="G1250" t="s">
        <v>19</v>
      </c>
      <c r="H1250" t="s">
        <v>345</v>
      </c>
      <c r="I1250" t="s">
        <v>358</v>
      </c>
      <c r="J1250" t="s">
        <v>672</v>
      </c>
    </row>
    <row r="1251" spans="6:10" x14ac:dyDescent="0.45">
      <c r="F1251" t="s">
        <v>190</v>
      </c>
      <c r="G1251" t="s">
        <v>19</v>
      </c>
      <c r="H1251" t="s">
        <v>345</v>
      </c>
      <c r="I1251" t="s">
        <v>359</v>
      </c>
      <c r="J1251" t="s">
        <v>673</v>
      </c>
    </row>
    <row r="1252" spans="6:10" x14ac:dyDescent="0.45">
      <c r="F1252" t="s">
        <v>190</v>
      </c>
      <c r="G1252" t="s">
        <v>19</v>
      </c>
      <c r="H1252" t="s">
        <v>345</v>
      </c>
      <c r="I1252" t="s">
        <v>360</v>
      </c>
      <c r="J1252" t="s">
        <v>674</v>
      </c>
    </row>
    <row r="1253" spans="6:10" x14ac:dyDescent="0.45">
      <c r="F1253" t="s">
        <v>190</v>
      </c>
      <c r="G1253" t="s">
        <v>19</v>
      </c>
      <c r="H1253" t="s">
        <v>345</v>
      </c>
      <c r="I1253" t="s">
        <v>361</v>
      </c>
      <c r="J1253" t="s">
        <v>671</v>
      </c>
    </row>
    <row r="1254" spans="6:10" x14ac:dyDescent="0.45">
      <c r="F1254" t="s">
        <v>190</v>
      </c>
      <c r="G1254" t="s">
        <v>19</v>
      </c>
      <c r="H1254" t="s">
        <v>345</v>
      </c>
      <c r="I1254" t="s">
        <v>362</v>
      </c>
      <c r="J1254" t="s">
        <v>675</v>
      </c>
    </row>
    <row r="1255" spans="6:10" x14ac:dyDescent="0.45">
      <c r="F1255" t="s">
        <v>190</v>
      </c>
      <c r="G1255" t="s">
        <v>19</v>
      </c>
      <c r="H1255" t="s">
        <v>345</v>
      </c>
      <c r="I1255" t="s">
        <v>363</v>
      </c>
      <c r="J1255" t="s">
        <v>676</v>
      </c>
    </row>
    <row r="1256" spans="6:10" x14ac:dyDescent="0.45">
      <c r="F1256" t="s">
        <v>190</v>
      </c>
      <c r="G1256" t="s">
        <v>19</v>
      </c>
      <c r="H1256" t="s">
        <v>345</v>
      </c>
      <c r="I1256" t="s">
        <v>364</v>
      </c>
      <c r="J1256" t="s">
        <v>677</v>
      </c>
    </row>
    <row r="1257" spans="6:10" x14ac:dyDescent="0.45">
      <c r="F1257" t="s">
        <v>190</v>
      </c>
      <c r="G1257" t="s">
        <v>19</v>
      </c>
      <c r="H1257" t="s">
        <v>345</v>
      </c>
      <c r="I1257" t="s">
        <v>365</v>
      </c>
      <c r="J1257" t="s">
        <v>678</v>
      </c>
    </row>
    <row r="1258" spans="6:10" x14ac:dyDescent="0.45">
      <c r="F1258" t="s">
        <v>190</v>
      </c>
      <c r="G1258" t="s">
        <v>19</v>
      </c>
      <c r="H1258" t="s">
        <v>345</v>
      </c>
      <c r="I1258" t="s">
        <v>367</v>
      </c>
      <c r="J1258" t="s">
        <v>679</v>
      </c>
    </row>
    <row r="1259" spans="6:10" x14ac:dyDescent="0.45">
      <c r="F1259" t="s">
        <v>190</v>
      </c>
      <c r="G1259" t="s">
        <v>19</v>
      </c>
      <c r="H1259" t="s">
        <v>345</v>
      </c>
      <c r="I1259" t="s">
        <v>368</v>
      </c>
      <c r="J1259" t="s">
        <v>680</v>
      </c>
    </row>
    <row r="1260" spans="6:10" x14ac:dyDescent="0.45">
      <c r="F1260" t="s">
        <v>190</v>
      </c>
      <c r="G1260" t="s">
        <v>19</v>
      </c>
      <c r="H1260" t="s">
        <v>345</v>
      </c>
      <c r="I1260" t="s">
        <v>370</v>
      </c>
      <c r="J1260" t="s">
        <v>681</v>
      </c>
    </row>
    <row r="1261" spans="6:10" x14ac:dyDescent="0.45">
      <c r="F1261" t="s">
        <v>190</v>
      </c>
      <c r="G1261" t="s">
        <v>19</v>
      </c>
      <c r="H1261" t="s">
        <v>345</v>
      </c>
      <c r="I1261" t="s">
        <v>371</v>
      </c>
      <c r="J1261" t="s">
        <v>682</v>
      </c>
    </row>
    <row r="1262" spans="6:10" x14ac:dyDescent="0.45">
      <c r="F1262" t="s">
        <v>190</v>
      </c>
      <c r="G1262" t="s">
        <v>19</v>
      </c>
      <c r="H1262" t="s">
        <v>345</v>
      </c>
      <c r="I1262" t="s">
        <v>372</v>
      </c>
      <c r="J1262" t="s">
        <v>682</v>
      </c>
    </row>
    <row r="1263" spans="6:10" x14ac:dyDescent="0.45">
      <c r="F1263" t="s">
        <v>190</v>
      </c>
      <c r="G1263" t="s">
        <v>19</v>
      </c>
      <c r="H1263" t="s">
        <v>345</v>
      </c>
      <c r="I1263" t="s">
        <v>373</v>
      </c>
      <c r="J1263" t="s">
        <v>675</v>
      </c>
    </row>
    <row r="1264" spans="6:10" x14ac:dyDescent="0.45">
      <c r="F1264" t="s">
        <v>190</v>
      </c>
      <c r="G1264" t="s">
        <v>19</v>
      </c>
      <c r="H1264" t="s">
        <v>345</v>
      </c>
      <c r="I1264" t="s">
        <v>374</v>
      </c>
      <c r="J1264" t="s">
        <v>683</v>
      </c>
    </row>
    <row r="1265" spans="6:10" x14ac:dyDescent="0.45">
      <c r="F1265" t="s">
        <v>190</v>
      </c>
      <c r="G1265" t="s">
        <v>19</v>
      </c>
      <c r="H1265" t="s">
        <v>345</v>
      </c>
      <c r="I1265" t="s">
        <v>376</v>
      </c>
      <c r="J1265" t="s">
        <v>671</v>
      </c>
    </row>
    <row r="1266" spans="6:10" x14ac:dyDescent="0.45">
      <c r="F1266" t="s">
        <v>190</v>
      </c>
      <c r="G1266" t="s">
        <v>19</v>
      </c>
      <c r="H1266" t="s">
        <v>345</v>
      </c>
      <c r="I1266" t="s">
        <v>377</v>
      </c>
      <c r="J1266" t="s">
        <v>654</v>
      </c>
    </row>
    <row r="1267" spans="6:10" x14ac:dyDescent="0.45">
      <c r="F1267" t="s">
        <v>190</v>
      </c>
      <c r="G1267" t="s">
        <v>19</v>
      </c>
      <c r="H1267" t="s">
        <v>345</v>
      </c>
      <c r="I1267" t="s">
        <v>378</v>
      </c>
      <c r="J1267" t="s">
        <v>684</v>
      </c>
    </row>
    <row r="1268" spans="6:10" x14ac:dyDescent="0.45">
      <c r="F1268" t="s">
        <v>190</v>
      </c>
      <c r="G1268" t="s">
        <v>19</v>
      </c>
      <c r="H1268" t="s">
        <v>345</v>
      </c>
      <c r="I1268" t="s">
        <v>379</v>
      </c>
      <c r="J1268" t="s">
        <v>685</v>
      </c>
    </row>
    <row r="1269" spans="6:10" x14ac:dyDescent="0.45">
      <c r="F1269" t="s">
        <v>190</v>
      </c>
      <c r="G1269" t="s">
        <v>19</v>
      </c>
      <c r="H1269" t="s">
        <v>345</v>
      </c>
      <c r="I1269" t="s">
        <v>380</v>
      </c>
      <c r="J1269" t="s">
        <v>686</v>
      </c>
    </row>
    <row r="1270" spans="6:10" x14ac:dyDescent="0.45">
      <c r="F1270" t="s">
        <v>190</v>
      </c>
      <c r="G1270" t="s">
        <v>19</v>
      </c>
      <c r="H1270" t="s">
        <v>345</v>
      </c>
      <c r="I1270" t="s">
        <v>381</v>
      </c>
      <c r="J1270" t="s">
        <v>687</v>
      </c>
    </row>
    <row r="1271" spans="6:10" x14ac:dyDescent="0.45">
      <c r="F1271" t="s">
        <v>190</v>
      </c>
      <c r="G1271" t="s">
        <v>19</v>
      </c>
      <c r="H1271" t="s">
        <v>345</v>
      </c>
      <c r="I1271" t="s">
        <v>382</v>
      </c>
      <c r="J1271" t="s">
        <v>651</v>
      </c>
    </row>
    <row r="1272" spans="6:10" x14ac:dyDescent="0.45">
      <c r="F1272" t="s">
        <v>190</v>
      </c>
      <c r="G1272" t="s">
        <v>19</v>
      </c>
      <c r="H1272" t="s">
        <v>345</v>
      </c>
      <c r="I1272" t="s">
        <v>383</v>
      </c>
      <c r="J1272" t="s">
        <v>688</v>
      </c>
    </row>
    <row r="1273" spans="6:10" x14ac:dyDescent="0.45">
      <c r="F1273" t="s">
        <v>190</v>
      </c>
      <c r="G1273" t="s">
        <v>19</v>
      </c>
      <c r="H1273" t="s">
        <v>345</v>
      </c>
      <c r="I1273" t="s">
        <v>384</v>
      </c>
      <c r="J1273" t="s">
        <v>689</v>
      </c>
    </row>
    <row r="1274" spans="6:10" x14ac:dyDescent="0.45">
      <c r="F1274" t="s">
        <v>190</v>
      </c>
      <c r="G1274" t="s">
        <v>19</v>
      </c>
      <c r="H1274" t="s">
        <v>345</v>
      </c>
      <c r="I1274" t="s">
        <v>386</v>
      </c>
      <c r="J1274" t="s">
        <v>690</v>
      </c>
    </row>
    <row r="1275" spans="6:10" x14ac:dyDescent="0.45">
      <c r="F1275" t="s">
        <v>190</v>
      </c>
      <c r="G1275" t="s">
        <v>19</v>
      </c>
      <c r="H1275" t="s">
        <v>345</v>
      </c>
      <c r="I1275" t="s">
        <v>387</v>
      </c>
      <c r="J1275" t="s">
        <v>691</v>
      </c>
    </row>
    <row r="1276" spans="6:10" x14ac:dyDescent="0.45">
      <c r="F1276" t="s">
        <v>190</v>
      </c>
      <c r="G1276" t="s">
        <v>19</v>
      </c>
      <c r="H1276" t="s">
        <v>345</v>
      </c>
      <c r="I1276" t="s">
        <v>388</v>
      </c>
      <c r="J1276" t="s">
        <v>692</v>
      </c>
    </row>
    <row r="1277" spans="6:10" x14ac:dyDescent="0.45">
      <c r="F1277" t="s">
        <v>190</v>
      </c>
      <c r="G1277" t="s">
        <v>19</v>
      </c>
      <c r="H1277" t="s">
        <v>345</v>
      </c>
      <c r="I1277" t="s">
        <v>389</v>
      </c>
      <c r="J1277" t="s">
        <v>693</v>
      </c>
    </row>
    <row r="1278" spans="6:10" x14ac:dyDescent="0.45">
      <c r="F1278" t="s">
        <v>190</v>
      </c>
      <c r="G1278" t="s">
        <v>19</v>
      </c>
      <c r="H1278" t="s">
        <v>345</v>
      </c>
      <c r="I1278" t="s">
        <v>390</v>
      </c>
      <c r="J1278" t="s">
        <v>694</v>
      </c>
    </row>
    <row r="1279" spans="6:10" x14ac:dyDescent="0.45">
      <c r="F1279" t="s">
        <v>190</v>
      </c>
      <c r="G1279" t="s">
        <v>19</v>
      </c>
      <c r="H1279" t="s">
        <v>345</v>
      </c>
      <c r="I1279" t="s">
        <v>391</v>
      </c>
      <c r="J1279" t="s">
        <v>691</v>
      </c>
    </row>
    <row r="1280" spans="6:10" x14ac:dyDescent="0.45">
      <c r="F1280" t="s">
        <v>190</v>
      </c>
      <c r="G1280" t="s">
        <v>19</v>
      </c>
      <c r="H1280" t="s">
        <v>345</v>
      </c>
      <c r="I1280" t="s">
        <v>392</v>
      </c>
      <c r="J1280" t="s">
        <v>634</v>
      </c>
    </row>
    <row r="1281" spans="6:10" x14ac:dyDescent="0.45">
      <c r="F1281" t="s">
        <v>190</v>
      </c>
      <c r="G1281" t="s">
        <v>19</v>
      </c>
      <c r="H1281" t="s">
        <v>345</v>
      </c>
      <c r="I1281" t="s">
        <v>393</v>
      </c>
      <c r="J1281" t="s">
        <v>695</v>
      </c>
    </row>
    <row r="1282" spans="6:10" x14ac:dyDescent="0.45">
      <c r="F1282" t="s">
        <v>190</v>
      </c>
      <c r="G1282" t="s">
        <v>19</v>
      </c>
      <c r="H1282" t="s">
        <v>345</v>
      </c>
      <c r="I1282" t="s">
        <v>394</v>
      </c>
      <c r="J1282" t="s">
        <v>696</v>
      </c>
    </row>
    <row r="1283" spans="6:10" x14ac:dyDescent="0.45">
      <c r="F1283" t="s">
        <v>190</v>
      </c>
      <c r="G1283" t="s">
        <v>19</v>
      </c>
      <c r="H1283" t="s">
        <v>345</v>
      </c>
      <c r="I1283" t="s">
        <v>395</v>
      </c>
      <c r="J1283" t="s">
        <v>628</v>
      </c>
    </row>
    <row r="1284" spans="6:10" x14ac:dyDescent="0.45">
      <c r="F1284" t="s">
        <v>190</v>
      </c>
      <c r="G1284" t="s">
        <v>19</v>
      </c>
      <c r="H1284" t="s">
        <v>345</v>
      </c>
      <c r="I1284" t="s">
        <v>396</v>
      </c>
      <c r="J1284" t="s">
        <v>690</v>
      </c>
    </row>
    <row r="1285" spans="6:10" x14ac:dyDescent="0.45">
      <c r="F1285" t="s">
        <v>190</v>
      </c>
      <c r="G1285" t="s">
        <v>19</v>
      </c>
      <c r="H1285" t="s">
        <v>345</v>
      </c>
      <c r="I1285" t="s">
        <v>397</v>
      </c>
      <c r="J1285" t="s">
        <v>693</v>
      </c>
    </row>
    <row r="1286" spans="6:10" x14ac:dyDescent="0.45">
      <c r="F1286" t="s">
        <v>190</v>
      </c>
      <c r="G1286" t="s">
        <v>19</v>
      </c>
      <c r="H1286" t="s">
        <v>345</v>
      </c>
      <c r="I1286" t="s">
        <v>398</v>
      </c>
      <c r="J1286" t="s">
        <v>697</v>
      </c>
    </row>
    <row r="1287" spans="6:10" x14ac:dyDescent="0.45">
      <c r="F1287" t="s">
        <v>191</v>
      </c>
      <c r="G1287" t="s">
        <v>20</v>
      </c>
      <c r="H1287" t="s">
        <v>345</v>
      </c>
      <c r="I1287" t="s">
        <v>391</v>
      </c>
      <c r="J1287" t="s">
        <v>524</v>
      </c>
    </row>
    <row r="1288" spans="6:10" x14ac:dyDescent="0.45">
      <c r="F1288" t="s">
        <v>197</v>
      </c>
      <c r="G1288" t="s">
        <v>26</v>
      </c>
      <c r="H1288" t="s">
        <v>345</v>
      </c>
      <c r="I1288" t="s">
        <v>362</v>
      </c>
      <c r="J1288" t="s">
        <v>698</v>
      </c>
    </row>
    <row r="1289" spans="6:10" x14ac:dyDescent="0.45">
      <c r="F1289" t="s">
        <v>197</v>
      </c>
      <c r="G1289" t="s">
        <v>26</v>
      </c>
      <c r="H1289" t="s">
        <v>345</v>
      </c>
      <c r="I1289" t="s">
        <v>365</v>
      </c>
      <c r="J1289" t="s">
        <v>699</v>
      </c>
    </row>
    <row r="1290" spans="6:10" x14ac:dyDescent="0.45">
      <c r="F1290" t="s">
        <v>197</v>
      </c>
      <c r="G1290" t="s">
        <v>26</v>
      </c>
      <c r="H1290" t="s">
        <v>345</v>
      </c>
      <c r="I1290" t="s">
        <v>367</v>
      </c>
      <c r="J1290" t="s">
        <v>700</v>
      </c>
    </row>
    <row r="1291" spans="6:10" x14ac:dyDescent="0.45">
      <c r="F1291" t="s">
        <v>197</v>
      </c>
      <c r="G1291" t="s">
        <v>26</v>
      </c>
      <c r="H1291" t="s">
        <v>345</v>
      </c>
      <c r="I1291" t="s">
        <v>369</v>
      </c>
      <c r="J1291" t="s">
        <v>701</v>
      </c>
    </row>
    <row r="1292" spans="6:10" x14ac:dyDescent="0.45">
      <c r="F1292" t="s">
        <v>197</v>
      </c>
      <c r="G1292" t="s">
        <v>26</v>
      </c>
      <c r="H1292" t="s">
        <v>345</v>
      </c>
      <c r="I1292" t="s">
        <v>371</v>
      </c>
      <c r="J1292" t="s">
        <v>651</v>
      </c>
    </row>
    <row r="1293" spans="6:10" x14ac:dyDescent="0.45">
      <c r="F1293" t="s">
        <v>197</v>
      </c>
      <c r="G1293" t="s">
        <v>26</v>
      </c>
      <c r="H1293" t="s">
        <v>345</v>
      </c>
      <c r="I1293" t="s">
        <v>373</v>
      </c>
      <c r="J1293" t="s">
        <v>674</v>
      </c>
    </row>
    <row r="1294" spans="6:10" x14ac:dyDescent="0.45">
      <c r="F1294" t="s">
        <v>197</v>
      </c>
      <c r="G1294" t="s">
        <v>26</v>
      </c>
      <c r="H1294" t="s">
        <v>345</v>
      </c>
      <c r="I1294" t="s">
        <v>375</v>
      </c>
      <c r="J1294" t="s">
        <v>702</v>
      </c>
    </row>
    <row r="1295" spans="6:10" x14ac:dyDescent="0.45">
      <c r="F1295" t="s">
        <v>197</v>
      </c>
      <c r="G1295" t="s">
        <v>26</v>
      </c>
      <c r="H1295" t="s">
        <v>345</v>
      </c>
      <c r="I1295" t="s">
        <v>378</v>
      </c>
      <c r="J1295" t="s">
        <v>703</v>
      </c>
    </row>
    <row r="1296" spans="6:10" x14ac:dyDescent="0.45">
      <c r="F1296" t="s">
        <v>197</v>
      </c>
      <c r="G1296" t="s">
        <v>26</v>
      </c>
      <c r="H1296" t="s">
        <v>345</v>
      </c>
      <c r="I1296" t="s">
        <v>381</v>
      </c>
      <c r="J1296" t="s">
        <v>704</v>
      </c>
    </row>
    <row r="1297" spans="6:10" x14ac:dyDescent="0.45">
      <c r="F1297" t="s">
        <v>197</v>
      </c>
      <c r="G1297" t="s">
        <v>26</v>
      </c>
      <c r="H1297" t="s">
        <v>345</v>
      </c>
      <c r="I1297" t="s">
        <v>384</v>
      </c>
      <c r="J1297" t="s">
        <v>705</v>
      </c>
    </row>
    <row r="1298" spans="6:10" x14ac:dyDescent="0.45">
      <c r="F1298" t="s">
        <v>197</v>
      </c>
      <c r="G1298" t="s">
        <v>26</v>
      </c>
      <c r="H1298" t="s">
        <v>345</v>
      </c>
      <c r="I1298" t="s">
        <v>386</v>
      </c>
      <c r="J1298" t="s">
        <v>706</v>
      </c>
    </row>
    <row r="1299" spans="6:10" x14ac:dyDescent="0.45">
      <c r="F1299" t="s">
        <v>197</v>
      </c>
      <c r="G1299" t="s">
        <v>26</v>
      </c>
      <c r="H1299" t="s">
        <v>345</v>
      </c>
      <c r="I1299" t="s">
        <v>388</v>
      </c>
      <c r="J1299" t="s">
        <v>624</v>
      </c>
    </row>
    <row r="1300" spans="6:10" x14ac:dyDescent="0.45">
      <c r="F1300" t="s">
        <v>197</v>
      </c>
      <c r="G1300" t="s">
        <v>26</v>
      </c>
      <c r="H1300" t="s">
        <v>345</v>
      </c>
      <c r="I1300" t="s">
        <v>390</v>
      </c>
      <c r="J1300" t="s">
        <v>623</v>
      </c>
    </row>
    <row r="1301" spans="6:10" x14ac:dyDescent="0.45">
      <c r="F1301" t="s">
        <v>197</v>
      </c>
      <c r="G1301" t="s">
        <v>26</v>
      </c>
      <c r="H1301" t="s">
        <v>345</v>
      </c>
      <c r="I1301" t="s">
        <v>392</v>
      </c>
      <c r="J1301" t="s">
        <v>623</v>
      </c>
    </row>
    <row r="1302" spans="6:10" x14ac:dyDescent="0.45">
      <c r="F1302" t="s">
        <v>197</v>
      </c>
      <c r="G1302" t="s">
        <v>26</v>
      </c>
      <c r="H1302" t="s">
        <v>345</v>
      </c>
      <c r="I1302" t="s">
        <v>395</v>
      </c>
      <c r="J1302" t="s">
        <v>707</v>
      </c>
    </row>
    <row r="1303" spans="6:10" x14ac:dyDescent="0.45">
      <c r="F1303" t="s">
        <v>197</v>
      </c>
      <c r="G1303" t="s">
        <v>26</v>
      </c>
      <c r="H1303" t="s">
        <v>345</v>
      </c>
      <c r="I1303" t="s">
        <v>397</v>
      </c>
      <c r="J1303" t="s">
        <v>614</v>
      </c>
    </row>
    <row r="1304" spans="6:10" x14ac:dyDescent="0.45">
      <c r="F1304" t="s">
        <v>203</v>
      </c>
      <c r="G1304" t="s">
        <v>32</v>
      </c>
      <c r="H1304" t="s">
        <v>345</v>
      </c>
      <c r="I1304" t="s">
        <v>520</v>
      </c>
      <c r="J1304" t="s">
        <v>708</v>
      </c>
    </row>
    <row r="1305" spans="6:10" x14ac:dyDescent="0.45">
      <c r="F1305" t="s">
        <v>203</v>
      </c>
      <c r="G1305" t="s">
        <v>32</v>
      </c>
      <c r="H1305" t="s">
        <v>345</v>
      </c>
      <c r="I1305" t="s">
        <v>363</v>
      </c>
      <c r="J1305" t="s">
        <v>679</v>
      </c>
    </row>
    <row r="1306" spans="6:10" x14ac:dyDescent="0.45">
      <c r="F1306" t="s">
        <v>203</v>
      </c>
      <c r="G1306" t="s">
        <v>32</v>
      </c>
      <c r="H1306" t="s">
        <v>345</v>
      </c>
      <c r="I1306" t="s">
        <v>364</v>
      </c>
      <c r="J1306" t="s">
        <v>702</v>
      </c>
    </row>
    <row r="1307" spans="6:10" x14ac:dyDescent="0.45">
      <c r="F1307" t="s">
        <v>203</v>
      </c>
      <c r="G1307" t="s">
        <v>32</v>
      </c>
      <c r="H1307" t="s">
        <v>345</v>
      </c>
      <c r="I1307" t="s">
        <v>366</v>
      </c>
      <c r="J1307" t="s">
        <v>709</v>
      </c>
    </row>
    <row r="1308" spans="6:10" x14ac:dyDescent="0.45">
      <c r="F1308" t="s">
        <v>203</v>
      </c>
      <c r="G1308" t="s">
        <v>32</v>
      </c>
      <c r="H1308" t="s">
        <v>345</v>
      </c>
      <c r="I1308" t="s">
        <v>367</v>
      </c>
      <c r="J1308" t="s">
        <v>709</v>
      </c>
    </row>
    <row r="1309" spans="6:10" x14ac:dyDescent="0.45">
      <c r="F1309" t="s">
        <v>203</v>
      </c>
      <c r="G1309" t="s">
        <v>32</v>
      </c>
      <c r="H1309" t="s">
        <v>345</v>
      </c>
      <c r="I1309" t="s">
        <v>371</v>
      </c>
      <c r="J1309" t="s">
        <v>710</v>
      </c>
    </row>
    <row r="1310" spans="6:10" x14ac:dyDescent="0.45">
      <c r="F1310" t="s">
        <v>203</v>
      </c>
      <c r="G1310" t="s">
        <v>32</v>
      </c>
      <c r="H1310" t="s">
        <v>345</v>
      </c>
      <c r="I1310" t="s">
        <v>374</v>
      </c>
      <c r="J1310" t="s">
        <v>659</v>
      </c>
    </row>
    <row r="1311" spans="6:10" x14ac:dyDescent="0.45">
      <c r="F1311" t="s">
        <v>203</v>
      </c>
      <c r="G1311" t="s">
        <v>32</v>
      </c>
      <c r="H1311" t="s">
        <v>345</v>
      </c>
      <c r="I1311" t="s">
        <v>375</v>
      </c>
      <c r="J1311" t="s">
        <v>671</v>
      </c>
    </row>
    <row r="1312" spans="6:10" x14ac:dyDescent="0.45">
      <c r="F1312" t="s">
        <v>203</v>
      </c>
      <c r="G1312" t="s">
        <v>32</v>
      </c>
      <c r="H1312" t="s">
        <v>345</v>
      </c>
      <c r="I1312" t="s">
        <v>376</v>
      </c>
      <c r="J1312" t="s">
        <v>711</v>
      </c>
    </row>
    <row r="1313" spans="6:10" x14ac:dyDescent="0.45">
      <c r="F1313" t="s">
        <v>203</v>
      </c>
      <c r="G1313" t="s">
        <v>32</v>
      </c>
      <c r="H1313" t="s">
        <v>345</v>
      </c>
      <c r="I1313" t="s">
        <v>377</v>
      </c>
      <c r="J1313" t="s">
        <v>712</v>
      </c>
    </row>
    <row r="1314" spans="6:10" x14ac:dyDescent="0.45">
      <c r="F1314" t="s">
        <v>203</v>
      </c>
      <c r="G1314" t="s">
        <v>32</v>
      </c>
      <c r="H1314" t="s">
        <v>345</v>
      </c>
      <c r="I1314" t="s">
        <v>378</v>
      </c>
      <c r="J1314" t="s">
        <v>713</v>
      </c>
    </row>
    <row r="1315" spans="6:10" x14ac:dyDescent="0.45">
      <c r="F1315" t="s">
        <v>203</v>
      </c>
      <c r="G1315" t="s">
        <v>32</v>
      </c>
      <c r="H1315" t="s">
        <v>345</v>
      </c>
      <c r="I1315" t="s">
        <v>379</v>
      </c>
      <c r="J1315" t="s">
        <v>658</v>
      </c>
    </row>
    <row r="1316" spans="6:10" x14ac:dyDescent="0.45">
      <c r="F1316" t="s">
        <v>203</v>
      </c>
      <c r="G1316" t="s">
        <v>32</v>
      </c>
      <c r="H1316" t="s">
        <v>345</v>
      </c>
      <c r="I1316" t="s">
        <v>380</v>
      </c>
      <c r="J1316" t="s">
        <v>695</v>
      </c>
    </row>
    <row r="1317" spans="6:10" x14ac:dyDescent="0.45">
      <c r="F1317" t="s">
        <v>203</v>
      </c>
      <c r="G1317" t="s">
        <v>32</v>
      </c>
      <c r="H1317" t="s">
        <v>345</v>
      </c>
      <c r="I1317" t="s">
        <v>383</v>
      </c>
      <c r="J1317" t="s">
        <v>714</v>
      </c>
    </row>
    <row r="1318" spans="6:10" x14ac:dyDescent="0.45">
      <c r="F1318" t="s">
        <v>203</v>
      </c>
      <c r="G1318" t="s">
        <v>32</v>
      </c>
      <c r="H1318" t="s">
        <v>345</v>
      </c>
      <c r="I1318" t="s">
        <v>384</v>
      </c>
      <c r="J1318" t="s">
        <v>715</v>
      </c>
    </row>
    <row r="1319" spans="6:10" x14ac:dyDescent="0.45">
      <c r="F1319" t="s">
        <v>203</v>
      </c>
      <c r="G1319" t="s">
        <v>32</v>
      </c>
      <c r="H1319" t="s">
        <v>345</v>
      </c>
      <c r="I1319" t="s">
        <v>385</v>
      </c>
      <c r="J1319" t="s">
        <v>716</v>
      </c>
    </row>
    <row r="1320" spans="6:10" x14ac:dyDescent="0.45">
      <c r="F1320" t="s">
        <v>203</v>
      </c>
      <c r="G1320" t="s">
        <v>32</v>
      </c>
      <c r="H1320" t="s">
        <v>345</v>
      </c>
      <c r="I1320" t="s">
        <v>386</v>
      </c>
      <c r="J1320" t="s">
        <v>696</v>
      </c>
    </row>
    <row r="1321" spans="6:10" x14ac:dyDescent="0.45">
      <c r="F1321" t="s">
        <v>203</v>
      </c>
      <c r="G1321" t="s">
        <v>32</v>
      </c>
      <c r="H1321" t="s">
        <v>345</v>
      </c>
      <c r="I1321" t="s">
        <v>387</v>
      </c>
      <c r="J1321" t="s">
        <v>717</v>
      </c>
    </row>
    <row r="1322" spans="6:10" x14ac:dyDescent="0.45">
      <c r="F1322" t="s">
        <v>203</v>
      </c>
      <c r="G1322" t="s">
        <v>32</v>
      </c>
      <c r="H1322" t="s">
        <v>345</v>
      </c>
      <c r="I1322" t="s">
        <v>388</v>
      </c>
      <c r="J1322" t="s">
        <v>717</v>
      </c>
    </row>
    <row r="1323" spans="6:10" x14ac:dyDescent="0.45">
      <c r="F1323" t="s">
        <v>203</v>
      </c>
      <c r="G1323" t="s">
        <v>32</v>
      </c>
      <c r="H1323" t="s">
        <v>345</v>
      </c>
      <c r="I1323" t="s">
        <v>389</v>
      </c>
      <c r="J1323" t="s">
        <v>718</v>
      </c>
    </row>
    <row r="1324" spans="6:10" x14ac:dyDescent="0.45">
      <c r="F1324" t="s">
        <v>203</v>
      </c>
      <c r="G1324" t="s">
        <v>32</v>
      </c>
      <c r="H1324" t="s">
        <v>345</v>
      </c>
      <c r="I1324" t="s">
        <v>390</v>
      </c>
      <c r="J1324" t="s">
        <v>633</v>
      </c>
    </row>
    <row r="1325" spans="6:10" x14ac:dyDescent="0.45">
      <c r="F1325" t="s">
        <v>203</v>
      </c>
      <c r="G1325" t="s">
        <v>32</v>
      </c>
      <c r="H1325" t="s">
        <v>345</v>
      </c>
      <c r="I1325" t="s">
        <v>391</v>
      </c>
      <c r="J1325" t="s">
        <v>719</v>
      </c>
    </row>
    <row r="1326" spans="6:10" x14ac:dyDescent="0.45">
      <c r="F1326" t="s">
        <v>203</v>
      </c>
      <c r="G1326" t="s">
        <v>32</v>
      </c>
      <c r="H1326" t="s">
        <v>345</v>
      </c>
      <c r="I1326" t="s">
        <v>392</v>
      </c>
      <c r="J1326" t="s">
        <v>720</v>
      </c>
    </row>
    <row r="1327" spans="6:10" x14ac:dyDescent="0.45">
      <c r="F1327" t="s">
        <v>203</v>
      </c>
      <c r="G1327" t="s">
        <v>32</v>
      </c>
      <c r="H1327" t="s">
        <v>345</v>
      </c>
      <c r="I1327" t="s">
        <v>393</v>
      </c>
      <c r="J1327" t="s">
        <v>721</v>
      </c>
    </row>
    <row r="1328" spans="6:10" x14ac:dyDescent="0.45">
      <c r="F1328" t="s">
        <v>203</v>
      </c>
      <c r="G1328" t="s">
        <v>32</v>
      </c>
      <c r="H1328" t="s">
        <v>345</v>
      </c>
      <c r="I1328" t="s">
        <v>394</v>
      </c>
      <c r="J1328" t="s">
        <v>709</v>
      </c>
    </row>
    <row r="1329" spans="6:10" x14ac:dyDescent="0.45">
      <c r="F1329" t="s">
        <v>203</v>
      </c>
      <c r="G1329" t="s">
        <v>32</v>
      </c>
      <c r="H1329" t="s">
        <v>345</v>
      </c>
      <c r="I1329" t="s">
        <v>395</v>
      </c>
      <c r="J1329" t="s">
        <v>696</v>
      </c>
    </row>
    <row r="1330" spans="6:10" x14ac:dyDescent="0.45">
      <c r="F1330" t="s">
        <v>203</v>
      </c>
      <c r="G1330" t="s">
        <v>32</v>
      </c>
      <c r="H1330" t="s">
        <v>345</v>
      </c>
      <c r="I1330" t="s">
        <v>396</v>
      </c>
      <c r="J1330" t="s">
        <v>708</v>
      </c>
    </row>
    <row r="1331" spans="6:10" x14ac:dyDescent="0.45">
      <c r="F1331" t="s">
        <v>203</v>
      </c>
      <c r="G1331" t="s">
        <v>32</v>
      </c>
      <c r="H1331" t="s">
        <v>345</v>
      </c>
      <c r="I1331" t="s">
        <v>397</v>
      </c>
      <c r="J1331" t="s">
        <v>700</v>
      </c>
    </row>
    <row r="1332" spans="6:10" x14ac:dyDescent="0.45">
      <c r="F1332" t="s">
        <v>203</v>
      </c>
      <c r="G1332" t="s">
        <v>32</v>
      </c>
      <c r="H1332" t="s">
        <v>345</v>
      </c>
      <c r="I1332" t="s">
        <v>398</v>
      </c>
      <c r="J1332" t="s">
        <v>695</v>
      </c>
    </row>
    <row r="1333" spans="6:10" x14ac:dyDescent="0.45">
      <c r="F1333" t="s">
        <v>206</v>
      </c>
      <c r="G1333" t="s">
        <v>35</v>
      </c>
      <c r="H1333" t="s">
        <v>345</v>
      </c>
      <c r="I1333" t="s">
        <v>553</v>
      </c>
      <c r="J1333" t="s">
        <v>722</v>
      </c>
    </row>
    <row r="1334" spans="6:10" x14ac:dyDescent="0.45">
      <c r="F1334" t="s">
        <v>206</v>
      </c>
      <c r="G1334" t="s">
        <v>35</v>
      </c>
      <c r="H1334" t="s">
        <v>345</v>
      </c>
      <c r="I1334" t="s">
        <v>361</v>
      </c>
      <c r="J1334" t="s">
        <v>427</v>
      </c>
    </row>
    <row r="1335" spans="6:10" x14ac:dyDescent="0.45">
      <c r="F1335" t="s">
        <v>206</v>
      </c>
      <c r="G1335" t="s">
        <v>35</v>
      </c>
      <c r="H1335" t="s">
        <v>345</v>
      </c>
      <c r="I1335" t="s">
        <v>364</v>
      </c>
      <c r="J1335" t="s">
        <v>625</v>
      </c>
    </row>
    <row r="1336" spans="6:10" x14ac:dyDescent="0.45">
      <c r="F1336" t="s">
        <v>206</v>
      </c>
      <c r="G1336" t="s">
        <v>35</v>
      </c>
      <c r="H1336" t="s">
        <v>345</v>
      </c>
      <c r="I1336" t="s">
        <v>365</v>
      </c>
      <c r="J1336" t="s">
        <v>667</v>
      </c>
    </row>
    <row r="1337" spans="6:10" x14ac:dyDescent="0.45">
      <c r="F1337" t="s">
        <v>206</v>
      </c>
      <c r="G1337" t="s">
        <v>35</v>
      </c>
      <c r="H1337" t="s">
        <v>345</v>
      </c>
      <c r="I1337" t="s">
        <v>366</v>
      </c>
      <c r="J1337" t="s">
        <v>664</v>
      </c>
    </row>
    <row r="1338" spans="6:10" x14ac:dyDescent="0.45">
      <c r="F1338" t="s">
        <v>206</v>
      </c>
      <c r="G1338" t="s">
        <v>35</v>
      </c>
      <c r="H1338" t="s">
        <v>345</v>
      </c>
      <c r="I1338" t="s">
        <v>367</v>
      </c>
      <c r="J1338" t="s">
        <v>723</v>
      </c>
    </row>
    <row r="1339" spans="6:10" x14ac:dyDescent="0.45">
      <c r="F1339" t="s">
        <v>206</v>
      </c>
      <c r="G1339" t="s">
        <v>35</v>
      </c>
      <c r="H1339" t="s">
        <v>345</v>
      </c>
      <c r="I1339" t="s">
        <v>368</v>
      </c>
      <c r="J1339" t="s">
        <v>627</v>
      </c>
    </row>
    <row r="1340" spans="6:10" x14ac:dyDescent="0.45">
      <c r="F1340" t="s">
        <v>206</v>
      </c>
      <c r="G1340" t="s">
        <v>35</v>
      </c>
      <c r="H1340" t="s">
        <v>345</v>
      </c>
      <c r="I1340" t="s">
        <v>369</v>
      </c>
      <c r="J1340" t="s">
        <v>666</v>
      </c>
    </row>
    <row r="1341" spans="6:10" x14ac:dyDescent="0.45">
      <c r="F1341" t="s">
        <v>206</v>
      </c>
      <c r="G1341" t="s">
        <v>35</v>
      </c>
      <c r="H1341" t="s">
        <v>345</v>
      </c>
      <c r="I1341" t="s">
        <v>370</v>
      </c>
      <c r="J1341" t="s">
        <v>724</v>
      </c>
    </row>
    <row r="1342" spans="6:10" x14ac:dyDescent="0.45">
      <c r="F1342" t="s">
        <v>206</v>
      </c>
      <c r="G1342" t="s">
        <v>35</v>
      </c>
      <c r="H1342" t="s">
        <v>345</v>
      </c>
      <c r="I1342" t="s">
        <v>371</v>
      </c>
      <c r="J1342" t="s">
        <v>725</v>
      </c>
    </row>
    <row r="1343" spans="6:10" x14ac:dyDescent="0.45">
      <c r="F1343" t="s">
        <v>206</v>
      </c>
      <c r="G1343" t="s">
        <v>35</v>
      </c>
      <c r="H1343" t="s">
        <v>345</v>
      </c>
      <c r="I1343" t="s">
        <v>372</v>
      </c>
      <c r="J1343" t="s">
        <v>723</v>
      </c>
    </row>
    <row r="1344" spans="6:10" x14ac:dyDescent="0.45">
      <c r="F1344" t="s">
        <v>206</v>
      </c>
      <c r="G1344" t="s">
        <v>35</v>
      </c>
      <c r="H1344" t="s">
        <v>345</v>
      </c>
      <c r="I1344" t="s">
        <v>373</v>
      </c>
      <c r="J1344" t="s">
        <v>723</v>
      </c>
    </row>
    <row r="1345" spans="6:10" x14ac:dyDescent="0.45">
      <c r="F1345" t="s">
        <v>206</v>
      </c>
      <c r="G1345" t="s">
        <v>35</v>
      </c>
      <c r="H1345" t="s">
        <v>345</v>
      </c>
      <c r="I1345" t="s">
        <v>374</v>
      </c>
      <c r="J1345" t="s">
        <v>665</v>
      </c>
    </row>
    <row r="1346" spans="6:10" x14ac:dyDescent="0.45">
      <c r="F1346" t="s">
        <v>206</v>
      </c>
      <c r="G1346" t="s">
        <v>35</v>
      </c>
      <c r="H1346" t="s">
        <v>345</v>
      </c>
      <c r="I1346" t="s">
        <v>375</v>
      </c>
      <c r="J1346" t="s">
        <v>705</v>
      </c>
    </row>
    <row r="1347" spans="6:10" x14ac:dyDescent="0.45">
      <c r="F1347" t="s">
        <v>206</v>
      </c>
      <c r="G1347" t="s">
        <v>35</v>
      </c>
      <c r="H1347" t="s">
        <v>345</v>
      </c>
      <c r="I1347" t="s">
        <v>376</v>
      </c>
      <c r="J1347" t="s">
        <v>703</v>
      </c>
    </row>
    <row r="1348" spans="6:10" x14ac:dyDescent="0.45">
      <c r="F1348" t="s">
        <v>206</v>
      </c>
      <c r="G1348" t="s">
        <v>35</v>
      </c>
      <c r="H1348" t="s">
        <v>345</v>
      </c>
      <c r="I1348" t="s">
        <v>377</v>
      </c>
      <c r="J1348" t="s">
        <v>726</v>
      </c>
    </row>
    <row r="1349" spans="6:10" x14ac:dyDescent="0.45">
      <c r="F1349" t="s">
        <v>206</v>
      </c>
      <c r="G1349" t="s">
        <v>35</v>
      </c>
      <c r="H1349" t="s">
        <v>345</v>
      </c>
      <c r="I1349" t="s">
        <v>378</v>
      </c>
      <c r="J1349" t="s">
        <v>727</v>
      </c>
    </row>
    <row r="1350" spans="6:10" x14ac:dyDescent="0.45">
      <c r="F1350" t="s">
        <v>206</v>
      </c>
      <c r="G1350" t="s">
        <v>35</v>
      </c>
      <c r="H1350" t="s">
        <v>345</v>
      </c>
      <c r="I1350" t="s">
        <v>379</v>
      </c>
      <c r="J1350" t="s">
        <v>728</v>
      </c>
    </row>
    <row r="1351" spans="6:10" x14ac:dyDescent="0.45">
      <c r="F1351" t="s">
        <v>206</v>
      </c>
      <c r="G1351" t="s">
        <v>35</v>
      </c>
      <c r="H1351" t="s">
        <v>345</v>
      </c>
      <c r="I1351" t="s">
        <v>380</v>
      </c>
      <c r="J1351" t="s">
        <v>722</v>
      </c>
    </row>
    <row r="1352" spans="6:10" x14ac:dyDescent="0.45">
      <c r="F1352" t="s">
        <v>206</v>
      </c>
      <c r="G1352" t="s">
        <v>35</v>
      </c>
      <c r="H1352" t="s">
        <v>345</v>
      </c>
      <c r="I1352" t="s">
        <v>381</v>
      </c>
      <c r="J1352" t="s">
        <v>727</v>
      </c>
    </row>
    <row r="1353" spans="6:10" x14ac:dyDescent="0.45">
      <c r="F1353" t="s">
        <v>206</v>
      </c>
      <c r="G1353" t="s">
        <v>35</v>
      </c>
      <c r="H1353" t="s">
        <v>345</v>
      </c>
      <c r="I1353" t="s">
        <v>382</v>
      </c>
      <c r="J1353" t="s">
        <v>727</v>
      </c>
    </row>
    <row r="1354" spans="6:10" x14ac:dyDescent="0.45">
      <c r="F1354" t="s">
        <v>206</v>
      </c>
      <c r="G1354" t="s">
        <v>35</v>
      </c>
      <c r="H1354" t="s">
        <v>345</v>
      </c>
      <c r="I1354" t="s">
        <v>383</v>
      </c>
      <c r="J1354" t="s">
        <v>729</v>
      </c>
    </row>
    <row r="1355" spans="6:10" x14ac:dyDescent="0.45">
      <c r="F1355" t="s">
        <v>206</v>
      </c>
      <c r="G1355" t="s">
        <v>35</v>
      </c>
      <c r="H1355" t="s">
        <v>345</v>
      </c>
      <c r="I1355" t="s">
        <v>384</v>
      </c>
      <c r="J1355" t="s">
        <v>719</v>
      </c>
    </row>
    <row r="1356" spans="6:10" x14ac:dyDescent="0.45">
      <c r="F1356" t="s">
        <v>206</v>
      </c>
      <c r="G1356" t="s">
        <v>35</v>
      </c>
      <c r="H1356" t="s">
        <v>345</v>
      </c>
      <c r="I1356" t="s">
        <v>385</v>
      </c>
      <c r="J1356" t="s">
        <v>730</v>
      </c>
    </row>
    <row r="1357" spans="6:10" x14ac:dyDescent="0.45">
      <c r="F1357" t="s">
        <v>206</v>
      </c>
      <c r="G1357" t="s">
        <v>35</v>
      </c>
      <c r="H1357" t="s">
        <v>345</v>
      </c>
      <c r="I1357" t="s">
        <v>386</v>
      </c>
      <c r="J1357" t="s">
        <v>731</v>
      </c>
    </row>
    <row r="1358" spans="6:10" x14ac:dyDescent="0.45">
      <c r="F1358" t="s">
        <v>206</v>
      </c>
      <c r="G1358" t="s">
        <v>35</v>
      </c>
      <c r="H1358" t="s">
        <v>345</v>
      </c>
      <c r="I1358" t="s">
        <v>387</v>
      </c>
      <c r="J1358" t="s">
        <v>728</v>
      </c>
    </row>
    <row r="1359" spans="6:10" x14ac:dyDescent="0.45">
      <c r="F1359" t="s">
        <v>206</v>
      </c>
      <c r="G1359" t="s">
        <v>35</v>
      </c>
      <c r="H1359" t="s">
        <v>345</v>
      </c>
      <c r="I1359" t="s">
        <v>388</v>
      </c>
      <c r="J1359" t="s">
        <v>663</v>
      </c>
    </row>
    <row r="1360" spans="6:10" x14ac:dyDescent="0.45">
      <c r="F1360" t="s">
        <v>206</v>
      </c>
      <c r="G1360" t="s">
        <v>35</v>
      </c>
      <c r="H1360" t="s">
        <v>345</v>
      </c>
      <c r="I1360" t="s">
        <v>389</v>
      </c>
      <c r="J1360" t="s">
        <v>729</v>
      </c>
    </row>
    <row r="1361" spans="6:10" x14ac:dyDescent="0.45">
      <c r="F1361" t="s">
        <v>206</v>
      </c>
      <c r="G1361" t="s">
        <v>35</v>
      </c>
      <c r="H1361" t="s">
        <v>345</v>
      </c>
      <c r="I1361" t="s">
        <v>390</v>
      </c>
      <c r="J1361" t="s">
        <v>728</v>
      </c>
    </row>
    <row r="1362" spans="6:10" x14ac:dyDescent="0.45">
      <c r="F1362" t="s">
        <v>206</v>
      </c>
      <c r="G1362" t="s">
        <v>35</v>
      </c>
      <c r="H1362" t="s">
        <v>345</v>
      </c>
      <c r="I1362" t="s">
        <v>391</v>
      </c>
      <c r="J1362" t="s">
        <v>732</v>
      </c>
    </row>
    <row r="1363" spans="6:10" x14ac:dyDescent="0.45">
      <c r="F1363" t="s">
        <v>206</v>
      </c>
      <c r="G1363" t="s">
        <v>35</v>
      </c>
      <c r="H1363" t="s">
        <v>345</v>
      </c>
      <c r="I1363" t="s">
        <v>392</v>
      </c>
      <c r="J1363" t="s">
        <v>733</v>
      </c>
    </row>
    <row r="1364" spans="6:10" x14ac:dyDescent="0.45">
      <c r="F1364" t="s">
        <v>206</v>
      </c>
      <c r="G1364" t="s">
        <v>35</v>
      </c>
      <c r="H1364" t="s">
        <v>345</v>
      </c>
      <c r="I1364" t="s">
        <v>393</v>
      </c>
      <c r="J1364" t="s">
        <v>730</v>
      </c>
    </row>
    <row r="1365" spans="6:10" x14ac:dyDescent="0.45">
      <c r="F1365" t="s">
        <v>206</v>
      </c>
      <c r="G1365" t="s">
        <v>35</v>
      </c>
      <c r="H1365" t="s">
        <v>345</v>
      </c>
      <c r="I1365" t="s">
        <v>394</v>
      </c>
      <c r="J1365" t="s">
        <v>734</v>
      </c>
    </row>
    <row r="1366" spans="6:10" x14ac:dyDescent="0.45">
      <c r="F1366" t="s">
        <v>206</v>
      </c>
      <c r="G1366" t="s">
        <v>35</v>
      </c>
      <c r="H1366" t="s">
        <v>345</v>
      </c>
      <c r="I1366" t="s">
        <v>395</v>
      </c>
      <c r="J1366" t="s">
        <v>663</v>
      </c>
    </row>
    <row r="1367" spans="6:10" x14ac:dyDescent="0.45">
      <c r="F1367" t="s">
        <v>206</v>
      </c>
      <c r="G1367" t="s">
        <v>35</v>
      </c>
      <c r="H1367" t="s">
        <v>345</v>
      </c>
      <c r="I1367" t="s">
        <v>396</v>
      </c>
      <c r="J1367" t="s">
        <v>732</v>
      </c>
    </row>
    <row r="1368" spans="6:10" x14ac:dyDescent="0.45">
      <c r="F1368" t="s">
        <v>206</v>
      </c>
      <c r="G1368" t="s">
        <v>35</v>
      </c>
      <c r="H1368" t="s">
        <v>345</v>
      </c>
      <c r="I1368" t="s">
        <v>397</v>
      </c>
      <c r="J1368" t="s">
        <v>735</v>
      </c>
    </row>
    <row r="1369" spans="6:10" x14ac:dyDescent="0.45">
      <c r="F1369" t="s">
        <v>206</v>
      </c>
      <c r="G1369" t="s">
        <v>35</v>
      </c>
      <c r="H1369" t="s">
        <v>345</v>
      </c>
      <c r="I1369" t="s">
        <v>398</v>
      </c>
      <c r="J1369" t="s">
        <v>666</v>
      </c>
    </row>
    <row r="1370" spans="6:10" x14ac:dyDescent="0.45">
      <c r="F1370" t="s">
        <v>206</v>
      </c>
      <c r="G1370" t="s">
        <v>35</v>
      </c>
      <c r="H1370" t="s">
        <v>345</v>
      </c>
      <c r="I1370" t="s">
        <v>399</v>
      </c>
      <c r="J1370" t="s">
        <v>736</v>
      </c>
    </row>
    <row r="1371" spans="6:10" x14ac:dyDescent="0.45">
      <c r="F1371" t="s">
        <v>212</v>
      </c>
      <c r="G1371" t="s">
        <v>41</v>
      </c>
      <c r="H1371" t="s">
        <v>345</v>
      </c>
      <c r="I1371" t="s">
        <v>361</v>
      </c>
      <c r="J1371" t="s">
        <v>637</v>
      </c>
    </row>
    <row r="1372" spans="6:10" x14ac:dyDescent="0.45">
      <c r="F1372" t="s">
        <v>212</v>
      </c>
      <c r="G1372" t="s">
        <v>41</v>
      </c>
      <c r="H1372" t="s">
        <v>345</v>
      </c>
      <c r="I1372" t="s">
        <v>364</v>
      </c>
      <c r="J1372" t="s">
        <v>721</v>
      </c>
    </row>
    <row r="1373" spans="6:10" x14ac:dyDescent="0.45">
      <c r="F1373" t="s">
        <v>212</v>
      </c>
      <c r="G1373" t="s">
        <v>41</v>
      </c>
      <c r="H1373" t="s">
        <v>345</v>
      </c>
      <c r="I1373" t="s">
        <v>367</v>
      </c>
      <c r="J1373" t="s">
        <v>737</v>
      </c>
    </row>
    <row r="1374" spans="6:10" x14ac:dyDescent="0.45">
      <c r="F1374" t="s">
        <v>212</v>
      </c>
      <c r="G1374" t="s">
        <v>41</v>
      </c>
      <c r="H1374" t="s">
        <v>345</v>
      </c>
      <c r="I1374" t="s">
        <v>371</v>
      </c>
      <c r="J1374" t="s">
        <v>705</v>
      </c>
    </row>
    <row r="1375" spans="6:10" x14ac:dyDescent="0.45">
      <c r="F1375" t="s">
        <v>212</v>
      </c>
      <c r="G1375" t="s">
        <v>41</v>
      </c>
      <c r="H1375" t="s">
        <v>345</v>
      </c>
      <c r="I1375" t="s">
        <v>372</v>
      </c>
      <c r="J1375" t="s">
        <v>628</v>
      </c>
    </row>
    <row r="1376" spans="6:10" x14ac:dyDescent="0.45">
      <c r="F1376" t="s">
        <v>212</v>
      </c>
      <c r="G1376" t="s">
        <v>41</v>
      </c>
      <c r="H1376" t="s">
        <v>345</v>
      </c>
      <c r="I1376" t="s">
        <v>375</v>
      </c>
      <c r="J1376" t="s">
        <v>703</v>
      </c>
    </row>
    <row r="1377" spans="6:10" x14ac:dyDescent="0.45">
      <c r="F1377" t="s">
        <v>212</v>
      </c>
      <c r="G1377" t="s">
        <v>41</v>
      </c>
      <c r="H1377" t="s">
        <v>345</v>
      </c>
      <c r="I1377" t="s">
        <v>376</v>
      </c>
      <c r="J1377" t="s">
        <v>738</v>
      </c>
    </row>
    <row r="1378" spans="6:10" x14ac:dyDescent="0.45">
      <c r="F1378" t="s">
        <v>212</v>
      </c>
      <c r="G1378" t="s">
        <v>41</v>
      </c>
      <c r="H1378" t="s">
        <v>345</v>
      </c>
      <c r="I1378" t="s">
        <v>377</v>
      </c>
      <c r="J1378" t="s">
        <v>720</v>
      </c>
    </row>
    <row r="1379" spans="6:10" x14ac:dyDescent="0.45">
      <c r="F1379" t="s">
        <v>212</v>
      </c>
      <c r="G1379" t="s">
        <v>41</v>
      </c>
      <c r="H1379" t="s">
        <v>345</v>
      </c>
      <c r="I1379" t="s">
        <v>378</v>
      </c>
      <c r="J1379" t="s">
        <v>739</v>
      </c>
    </row>
    <row r="1380" spans="6:10" x14ac:dyDescent="0.45">
      <c r="F1380" t="s">
        <v>212</v>
      </c>
      <c r="G1380" t="s">
        <v>41</v>
      </c>
      <c r="H1380" t="s">
        <v>345</v>
      </c>
      <c r="I1380" t="s">
        <v>379</v>
      </c>
      <c r="J1380" t="s">
        <v>739</v>
      </c>
    </row>
    <row r="1381" spans="6:10" x14ac:dyDescent="0.45">
      <c r="F1381" t="s">
        <v>212</v>
      </c>
      <c r="G1381" t="s">
        <v>41</v>
      </c>
      <c r="H1381" t="s">
        <v>345</v>
      </c>
      <c r="I1381" t="s">
        <v>380</v>
      </c>
      <c r="J1381" t="s">
        <v>738</v>
      </c>
    </row>
    <row r="1382" spans="6:10" x14ac:dyDescent="0.45">
      <c r="F1382" t="s">
        <v>212</v>
      </c>
      <c r="G1382" t="s">
        <v>41</v>
      </c>
      <c r="H1382" t="s">
        <v>345</v>
      </c>
      <c r="I1382" t="s">
        <v>381</v>
      </c>
      <c r="J1382" t="s">
        <v>693</v>
      </c>
    </row>
    <row r="1383" spans="6:10" x14ac:dyDescent="0.45">
      <c r="F1383" t="s">
        <v>212</v>
      </c>
      <c r="G1383" t="s">
        <v>41</v>
      </c>
      <c r="H1383" t="s">
        <v>345</v>
      </c>
      <c r="I1383" t="s">
        <v>382</v>
      </c>
      <c r="J1383" t="s">
        <v>628</v>
      </c>
    </row>
    <row r="1384" spans="6:10" x14ac:dyDescent="0.45">
      <c r="F1384" t="s">
        <v>212</v>
      </c>
      <c r="G1384" t="s">
        <v>41</v>
      </c>
      <c r="H1384" t="s">
        <v>345</v>
      </c>
      <c r="I1384" t="s">
        <v>383</v>
      </c>
      <c r="J1384" t="s">
        <v>740</v>
      </c>
    </row>
    <row r="1385" spans="6:10" x14ac:dyDescent="0.45">
      <c r="F1385" t="s">
        <v>212</v>
      </c>
      <c r="G1385" t="s">
        <v>41</v>
      </c>
      <c r="H1385" t="s">
        <v>345</v>
      </c>
      <c r="I1385" t="s">
        <v>384</v>
      </c>
      <c r="J1385" t="s">
        <v>628</v>
      </c>
    </row>
    <row r="1386" spans="6:10" x14ac:dyDescent="0.45">
      <c r="F1386" t="s">
        <v>212</v>
      </c>
      <c r="G1386" t="s">
        <v>41</v>
      </c>
      <c r="H1386" t="s">
        <v>345</v>
      </c>
      <c r="I1386" t="s">
        <v>385</v>
      </c>
      <c r="J1386" t="s">
        <v>741</v>
      </c>
    </row>
    <row r="1387" spans="6:10" x14ac:dyDescent="0.45">
      <c r="F1387" t="s">
        <v>212</v>
      </c>
      <c r="G1387" t="s">
        <v>41</v>
      </c>
      <c r="H1387" t="s">
        <v>345</v>
      </c>
      <c r="I1387" t="s">
        <v>386</v>
      </c>
      <c r="J1387" t="s">
        <v>704</v>
      </c>
    </row>
    <row r="1388" spans="6:10" x14ac:dyDescent="0.45">
      <c r="F1388" t="s">
        <v>212</v>
      </c>
      <c r="G1388" t="s">
        <v>41</v>
      </c>
      <c r="H1388" t="s">
        <v>345</v>
      </c>
      <c r="I1388" t="s">
        <v>387</v>
      </c>
      <c r="J1388" t="s">
        <v>581</v>
      </c>
    </row>
    <row r="1389" spans="6:10" x14ac:dyDescent="0.45">
      <c r="F1389" t="s">
        <v>212</v>
      </c>
      <c r="G1389" t="s">
        <v>41</v>
      </c>
      <c r="H1389" t="s">
        <v>345</v>
      </c>
      <c r="I1389" t="s">
        <v>388</v>
      </c>
      <c r="J1389" t="s">
        <v>704</v>
      </c>
    </row>
    <row r="1390" spans="6:10" x14ac:dyDescent="0.45">
      <c r="F1390" t="s">
        <v>212</v>
      </c>
      <c r="G1390" t="s">
        <v>41</v>
      </c>
      <c r="H1390" t="s">
        <v>345</v>
      </c>
      <c r="I1390" t="s">
        <v>389</v>
      </c>
      <c r="J1390" t="s">
        <v>742</v>
      </c>
    </row>
    <row r="1391" spans="6:10" x14ac:dyDescent="0.45">
      <c r="F1391" t="s">
        <v>212</v>
      </c>
      <c r="G1391" t="s">
        <v>41</v>
      </c>
      <c r="H1391" t="s">
        <v>345</v>
      </c>
      <c r="I1391" t="s">
        <v>390</v>
      </c>
      <c r="J1391" t="s">
        <v>667</v>
      </c>
    </row>
    <row r="1392" spans="6:10" x14ac:dyDescent="0.45">
      <c r="F1392" t="s">
        <v>212</v>
      </c>
      <c r="G1392" t="s">
        <v>41</v>
      </c>
      <c r="H1392" t="s">
        <v>345</v>
      </c>
      <c r="I1392" t="s">
        <v>391</v>
      </c>
      <c r="J1392" t="s">
        <v>724</v>
      </c>
    </row>
    <row r="1393" spans="6:10" x14ac:dyDescent="0.45">
      <c r="F1393" t="s">
        <v>212</v>
      </c>
      <c r="G1393" t="s">
        <v>41</v>
      </c>
      <c r="H1393" t="s">
        <v>345</v>
      </c>
      <c r="I1393" t="s">
        <v>392</v>
      </c>
      <c r="J1393" t="s">
        <v>607</v>
      </c>
    </row>
    <row r="1394" spans="6:10" x14ac:dyDescent="0.45">
      <c r="F1394" t="s">
        <v>212</v>
      </c>
      <c r="G1394" t="s">
        <v>41</v>
      </c>
      <c r="H1394" t="s">
        <v>345</v>
      </c>
      <c r="I1394" t="s">
        <v>393</v>
      </c>
      <c r="J1394" t="s">
        <v>640</v>
      </c>
    </row>
    <row r="1395" spans="6:10" x14ac:dyDescent="0.45">
      <c r="F1395" t="s">
        <v>212</v>
      </c>
      <c r="G1395" t="s">
        <v>41</v>
      </c>
      <c r="H1395" t="s">
        <v>345</v>
      </c>
      <c r="I1395" t="s">
        <v>394</v>
      </c>
      <c r="J1395" t="s">
        <v>610</v>
      </c>
    </row>
    <row r="1396" spans="6:10" x14ac:dyDescent="0.45">
      <c r="F1396" t="s">
        <v>212</v>
      </c>
      <c r="G1396" t="s">
        <v>41</v>
      </c>
      <c r="H1396" t="s">
        <v>345</v>
      </c>
      <c r="I1396" t="s">
        <v>395</v>
      </c>
      <c r="J1396" t="s">
        <v>562</v>
      </c>
    </row>
    <row r="1397" spans="6:10" x14ac:dyDescent="0.45">
      <c r="F1397" t="s">
        <v>212</v>
      </c>
      <c r="G1397" t="s">
        <v>41</v>
      </c>
      <c r="H1397" t="s">
        <v>345</v>
      </c>
      <c r="I1397" t="s">
        <v>396</v>
      </c>
      <c r="J1397" t="s">
        <v>565</v>
      </c>
    </row>
    <row r="1398" spans="6:10" x14ac:dyDescent="0.45">
      <c r="F1398" t="s">
        <v>212</v>
      </c>
      <c r="G1398" t="s">
        <v>41</v>
      </c>
      <c r="H1398" t="s">
        <v>345</v>
      </c>
      <c r="I1398" t="s">
        <v>397</v>
      </c>
      <c r="J1398" t="s">
        <v>499</v>
      </c>
    </row>
    <row r="1399" spans="6:10" x14ac:dyDescent="0.45">
      <c r="F1399" t="s">
        <v>212</v>
      </c>
      <c r="G1399" t="s">
        <v>41</v>
      </c>
      <c r="H1399" t="s">
        <v>345</v>
      </c>
      <c r="I1399" t="s">
        <v>398</v>
      </c>
      <c r="J1399" t="s">
        <v>575</v>
      </c>
    </row>
    <row r="1400" spans="6:10" x14ac:dyDescent="0.45">
      <c r="F1400" t="s">
        <v>212</v>
      </c>
      <c r="G1400" t="s">
        <v>41</v>
      </c>
      <c r="H1400" t="s">
        <v>345</v>
      </c>
      <c r="I1400" t="s">
        <v>399</v>
      </c>
      <c r="J1400" t="s">
        <v>477</v>
      </c>
    </row>
    <row r="1401" spans="6:10" x14ac:dyDescent="0.45">
      <c r="F1401" t="s">
        <v>214</v>
      </c>
      <c r="G1401" t="s">
        <v>43</v>
      </c>
      <c r="H1401" t="s">
        <v>345</v>
      </c>
      <c r="I1401" t="s">
        <v>362</v>
      </c>
      <c r="J1401" t="s">
        <v>743</v>
      </c>
    </row>
    <row r="1402" spans="6:10" x14ac:dyDescent="0.45">
      <c r="F1402" t="s">
        <v>214</v>
      </c>
      <c r="G1402" t="s">
        <v>43</v>
      </c>
      <c r="H1402" t="s">
        <v>345</v>
      </c>
      <c r="I1402" t="s">
        <v>369</v>
      </c>
      <c r="J1402" t="s">
        <v>634</v>
      </c>
    </row>
    <row r="1403" spans="6:10" x14ac:dyDescent="0.45">
      <c r="F1403" t="s">
        <v>214</v>
      </c>
      <c r="G1403" t="s">
        <v>43</v>
      </c>
      <c r="H1403" t="s">
        <v>345</v>
      </c>
      <c r="I1403" t="s">
        <v>370</v>
      </c>
      <c r="J1403" t="s">
        <v>662</v>
      </c>
    </row>
    <row r="1404" spans="6:10" x14ac:dyDescent="0.45">
      <c r="F1404" t="s">
        <v>214</v>
      </c>
      <c r="G1404" t="s">
        <v>43</v>
      </c>
      <c r="H1404" t="s">
        <v>345</v>
      </c>
      <c r="I1404" t="s">
        <v>373</v>
      </c>
      <c r="J1404" t="s">
        <v>744</v>
      </c>
    </row>
    <row r="1405" spans="6:10" x14ac:dyDescent="0.45">
      <c r="F1405" t="s">
        <v>214</v>
      </c>
      <c r="G1405" t="s">
        <v>43</v>
      </c>
      <c r="H1405" t="s">
        <v>345</v>
      </c>
      <c r="I1405" t="s">
        <v>374</v>
      </c>
      <c r="J1405" t="s">
        <v>745</v>
      </c>
    </row>
    <row r="1406" spans="6:10" x14ac:dyDescent="0.45">
      <c r="F1406" t="s">
        <v>214</v>
      </c>
      <c r="G1406" t="s">
        <v>43</v>
      </c>
      <c r="H1406" t="s">
        <v>345</v>
      </c>
      <c r="I1406" t="s">
        <v>375</v>
      </c>
      <c r="J1406" t="s">
        <v>686</v>
      </c>
    </row>
    <row r="1407" spans="6:10" x14ac:dyDescent="0.45">
      <c r="F1407" t="s">
        <v>214</v>
      </c>
      <c r="G1407" t="s">
        <v>43</v>
      </c>
      <c r="H1407" t="s">
        <v>345</v>
      </c>
      <c r="I1407" t="s">
        <v>378</v>
      </c>
      <c r="J1407" t="s">
        <v>696</v>
      </c>
    </row>
    <row r="1408" spans="6:10" x14ac:dyDescent="0.45">
      <c r="F1408" t="s">
        <v>214</v>
      </c>
      <c r="G1408" t="s">
        <v>43</v>
      </c>
      <c r="H1408" t="s">
        <v>345</v>
      </c>
      <c r="I1408" t="s">
        <v>379</v>
      </c>
      <c r="J1408" t="s">
        <v>695</v>
      </c>
    </row>
    <row r="1409" spans="6:10" x14ac:dyDescent="0.45">
      <c r="F1409" t="s">
        <v>214</v>
      </c>
      <c r="G1409" t="s">
        <v>43</v>
      </c>
      <c r="H1409" t="s">
        <v>345</v>
      </c>
      <c r="I1409" t="s">
        <v>380</v>
      </c>
      <c r="J1409" t="s">
        <v>679</v>
      </c>
    </row>
    <row r="1410" spans="6:10" x14ac:dyDescent="0.45">
      <c r="F1410" t="s">
        <v>214</v>
      </c>
      <c r="G1410" t="s">
        <v>43</v>
      </c>
      <c r="H1410" t="s">
        <v>345</v>
      </c>
      <c r="I1410" t="s">
        <v>381</v>
      </c>
      <c r="J1410" t="s">
        <v>746</v>
      </c>
    </row>
    <row r="1411" spans="6:10" x14ac:dyDescent="0.45">
      <c r="F1411" t="s">
        <v>214</v>
      </c>
      <c r="G1411" t="s">
        <v>43</v>
      </c>
      <c r="H1411" t="s">
        <v>345</v>
      </c>
      <c r="I1411" t="s">
        <v>382</v>
      </c>
      <c r="J1411" t="s">
        <v>691</v>
      </c>
    </row>
    <row r="1412" spans="6:10" x14ac:dyDescent="0.45">
      <c r="F1412" t="s">
        <v>214</v>
      </c>
      <c r="G1412" t="s">
        <v>43</v>
      </c>
      <c r="H1412" t="s">
        <v>345</v>
      </c>
      <c r="I1412" t="s">
        <v>383</v>
      </c>
      <c r="J1412" t="s">
        <v>632</v>
      </c>
    </row>
    <row r="1413" spans="6:10" x14ac:dyDescent="0.45">
      <c r="F1413" t="s">
        <v>214</v>
      </c>
      <c r="G1413" t="s">
        <v>43</v>
      </c>
      <c r="H1413" t="s">
        <v>345</v>
      </c>
      <c r="I1413" t="s">
        <v>384</v>
      </c>
      <c r="J1413" t="s">
        <v>636</v>
      </c>
    </row>
    <row r="1414" spans="6:10" x14ac:dyDescent="0.45">
      <c r="F1414" t="s">
        <v>214</v>
      </c>
      <c r="G1414" t="s">
        <v>43</v>
      </c>
      <c r="H1414" t="s">
        <v>345</v>
      </c>
      <c r="I1414" t="s">
        <v>385</v>
      </c>
      <c r="J1414" t="s">
        <v>731</v>
      </c>
    </row>
    <row r="1415" spans="6:10" x14ac:dyDescent="0.45">
      <c r="F1415" t="s">
        <v>214</v>
      </c>
      <c r="G1415" t="s">
        <v>43</v>
      </c>
      <c r="H1415" t="s">
        <v>345</v>
      </c>
      <c r="I1415" t="s">
        <v>386</v>
      </c>
      <c r="J1415" t="s">
        <v>627</v>
      </c>
    </row>
    <row r="1416" spans="6:10" x14ac:dyDescent="0.45">
      <c r="F1416" t="s">
        <v>214</v>
      </c>
      <c r="G1416" t="s">
        <v>43</v>
      </c>
      <c r="H1416" t="s">
        <v>345</v>
      </c>
      <c r="I1416" t="s">
        <v>387</v>
      </c>
      <c r="J1416" t="s">
        <v>581</v>
      </c>
    </row>
    <row r="1417" spans="6:10" x14ac:dyDescent="0.45">
      <c r="F1417" t="s">
        <v>214</v>
      </c>
      <c r="G1417" t="s">
        <v>43</v>
      </c>
      <c r="H1417" t="s">
        <v>345</v>
      </c>
      <c r="I1417" t="s">
        <v>388</v>
      </c>
      <c r="J1417" t="s">
        <v>706</v>
      </c>
    </row>
    <row r="1418" spans="6:10" x14ac:dyDescent="0.45">
      <c r="F1418" t="s">
        <v>214</v>
      </c>
      <c r="G1418" t="s">
        <v>43</v>
      </c>
      <c r="H1418" t="s">
        <v>345</v>
      </c>
      <c r="I1418" t="s">
        <v>389</v>
      </c>
      <c r="J1418" t="s">
        <v>639</v>
      </c>
    </row>
    <row r="1419" spans="6:10" x14ac:dyDescent="0.45">
      <c r="F1419" t="s">
        <v>214</v>
      </c>
      <c r="G1419" t="s">
        <v>43</v>
      </c>
      <c r="H1419" t="s">
        <v>345</v>
      </c>
      <c r="I1419" t="s">
        <v>390</v>
      </c>
      <c r="J1419" t="s">
        <v>747</v>
      </c>
    </row>
    <row r="1420" spans="6:10" x14ac:dyDescent="0.45">
      <c r="F1420" t="s">
        <v>214</v>
      </c>
      <c r="G1420" t="s">
        <v>43</v>
      </c>
      <c r="H1420" t="s">
        <v>345</v>
      </c>
      <c r="I1420" t="s">
        <v>391</v>
      </c>
      <c r="J1420" t="s">
        <v>639</v>
      </c>
    </row>
    <row r="1421" spans="6:10" x14ac:dyDescent="0.45">
      <c r="F1421" t="s">
        <v>214</v>
      </c>
      <c r="G1421" t="s">
        <v>43</v>
      </c>
      <c r="H1421" t="s">
        <v>345</v>
      </c>
      <c r="I1421" t="s">
        <v>392</v>
      </c>
      <c r="J1421" t="s">
        <v>748</v>
      </c>
    </row>
    <row r="1422" spans="6:10" x14ac:dyDescent="0.45">
      <c r="F1422" t="s">
        <v>214</v>
      </c>
      <c r="G1422" t="s">
        <v>43</v>
      </c>
      <c r="H1422" t="s">
        <v>345</v>
      </c>
      <c r="I1422" t="s">
        <v>393</v>
      </c>
      <c r="J1422" t="s">
        <v>587</v>
      </c>
    </row>
    <row r="1423" spans="6:10" x14ac:dyDescent="0.45">
      <c r="F1423" t="s">
        <v>214</v>
      </c>
      <c r="G1423" t="s">
        <v>43</v>
      </c>
      <c r="H1423" t="s">
        <v>345</v>
      </c>
      <c r="I1423" t="s">
        <v>394</v>
      </c>
      <c r="J1423" t="s">
        <v>724</v>
      </c>
    </row>
    <row r="1424" spans="6:10" x14ac:dyDescent="0.45">
      <c r="F1424" t="s">
        <v>214</v>
      </c>
      <c r="G1424" t="s">
        <v>43</v>
      </c>
      <c r="H1424" t="s">
        <v>345</v>
      </c>
      <c r="I1424" t="s">
        <v>395</v>
      </c>
      <c r="J1424" t="s">
        <v>741</v>
      </c>
    </row>
    <row r="1425" spans="6:10" x14ac:dyDescent="0.45">
      <c r="F1425" t="s">
        <v>214</v>
      </c>
      <c r="G1425" t="s">
        <v>43</v>
      </c>
      <c r="H1425" t="s">
        <v>345</v>
      </c>
      <c r="I1425" t="s">
        <v>396</v>
      </c>
      <c r="J1425" t="s">
        <v>736</v>
      </c>
    </row>
    <row r="1426" spans="6:10" x14ac:dyDescent="0.45">
      <c r="F1426" t="s">
        <v>214</v>
      </c>
      <c r="G1426" t="s">
        <v>43</v>
      </c>
      <c r="H1426" t="s">
        <v>345</v>
      </c>
      <c r="I1426" t="s">
        <v>397</v>
      </c>
      <c r="J1426" t="s">
        <v>625</v>
      </c>
    </row>
    <row r="1427" spans="6:10" x14ac:dyDescent="0.45">
      <c r="F1427" t="s">
        <v>214</v>
      </c>
      <c r="G1427" t="s">
        <v>43</v>
      </c>
      <c r="H1427" t="s">
        <v>345</v>
      </c>
      <c r="I1427" t="s">
        <v>398</v>
      </c>
      <c r="J1427" t="s">
        <v>619</v>
      </c>
    </row>
    <row r="1428" spans="6:10" x14ac:dyDescent="0.45">
      <c r="F1428" t="s">
        <v>214</v>
      </c>
      <c r="G1428" t="s">
        <v>43</v>
      </c>
      <c r="H1428" t="s">
        <v>345</v>
      </c>
      <c r="I1428" t="s">
        <v>399</v>
      </c>
      <c r="J1428" t="s">
        <v>667</v>
      </c>
    </row>
    <row r="1429" spans="6:10" x14ac:dyDescent="0.45">
      <c r="F1429" t="s">
        <v>232</v>
      </c>
      <c r="G1429" t="s">
        <v>61</v>
      </c>
      <c r="H1429" t="s">
        <v>345</v>
      </c>
      <c r="I1429" t="s">
        <v>393</v>
      </c>
      <c r="J1429" t="s">
        <v>613</v>
      </c>
    </row>
    <row r="1430" spans="6:10" x14ac:dyDescent="0.45">
      <c r="F1430" t="s">
        <v>233</v>
      </c>
      <c r="G1430" t="s">
        <v>62</v>
      </c>
      <c r="H1430" t="s">
        <v>345</v>
      </c>
      <c r="I1430" t="s">
        <v>361</v>
      </c>
      <c r="J1430" t="s">
        <v>749</v>
      </c>
    </row>
    <row r="1431" spans="6:10" x14ac:dyDescent="0.45">
      <c r="F1431" t="s">
        <v>233</v>
      </c>
      <c r="G1431" t="s">
        <v>62</v>
      </c>
      <c r="H1431" t="s">
        <v>345</v>
      </c>
      <c r="I1431" t="s">
        <v>364</v>
      </c>
      <c r="J1431" t="s">
        <v>750</v>
      </c>
    </row>
    <row r="1432" spans="6:10" x14ac:dyDescent="0.45">
      <c r="F1432" t="s">
        <v>233</v>
      </c>
      <c r="G1432" t="s">
        <v>62</v>
      </c>
      <c r="H1432" t="s">
        <v>345</v>
      </c>
      <c r="I1432" t="s">
        <v>373</v>
      </c>
      <c r="J1432" t="s">
        <v>621</v>
      </c>
    </row>
    <row r="1433" spans="6:10" x14ac:dyDescent="0.45">
      <c r="F1433" t="s">
        <v>233</v>
      </c>
      <c r="G1433" t="s">
        <v>62</v>
      </c>
      <c r="H1433" t="s">
        <v>345</v>
      </c>
      <c r="I1433" t="s">
        <v>375</v>
      </c>
      <c r="J1433" t="s">
        <v>751</v>
      </c>
    </row>
    <row r="1434" spans="6:10" x14ac:dyDescent="0.45">
      <c r="F1434" t="s">
        <v>233</v>
      </c>
      <c r="G1434" t="s">
        <v>62</v>
      </c>
      <c r="H1434" t="s">
        <v>345</v>
      </c>
      <c r="I1434" t="s">
        <v>381</v>
      </c>
      <c r="J1434" t="s">
        <v>661</v>
      </c>
    </row>
    <row r="1435" spans="6:10" x14ac:dyDescent="0.45">
      <c r="F1435" t="s">
        <v>233</v>
      </c>
      <c r="G1435" t="s">
        <v>62</v>
      </c>
      <c r="H1435" t="s">
        <v>345</v>
      </c>
      <c r="I1435" t="s">
        <v>389</v>
      </c>
      <c r="J1435" t="s">
        <v>733</v>
      </c>
    </row>
    <row r="1436" spans="6:10" x14ac:dyDescent="0.45">
      <c r="F1436" t="s">
        <v>233</v>
      </c>
      <c r="G1436" t="s">
        <v>62</v>
      </c>
      <c r="H1436" t="s">
        <v>345</v>
      </c>
      <c r="I1436" t="s">
        <v>398</v>
      </c>
      <c r="J1436" t="s">
        <v>667</v>
      </c>
    </row>
    <row r="1437" spans="6:10" x14ac:dyDescent="0.45">
      <c r="F1437" t="s">
        <v>234</v>
      </c>
      <c r="G1437" t="s">
        <v>63</v>
      </c>
      <c r="H1437" t="s">
        <v>345</v>
      </c>
      <c r="I1437" t="s">
        <v>367</v>
      </c>
      <c r="J1437" t="s">
        <v>479</v>
      </c>
    </row>
    <row r="1438" spans="6:10" x14ac:dyDescent="0.45">
      <c r="F1438" t="s">
        <v>234</v>
      </c>
      <c r="G1438" t="s">
        <v>63</v>
      </c>
      <c r="H1438" t="s">
        <v>345</v>
      </c>
      <c r="I1438" t="s">
        <v>373</v>
      </c>
      <c r="J1438" t="s">
        <v>752</v>
      </c>
    </row>
    <row r="1439" spans="6:10" x14ac:dyDescent="0.45">
      <c r="F1439" t="s">
        <v>235</v>
      </c>
      <c r="G1439" t="s">
        <v>64</v>
      </c>
      <c r="H1439" t="s">
        <v>345</v>
      </c>
      <c r="I1439" t="s">
        <v>364</v>
      </c>
      <c r="J1439" t="s">
        <v>753</v>
      </c>
    </row>
    <row r="1440" spans="6:10" x14ac:dyDescent="0.45">
      <c r="F1440" t="s">
        <v>235</v>
      </c>
      <c r="G1440" t="s">
        <v>64</v>
      </c>
      <c r="H1440" t="s">
        <v>345</v>
      </c>
      <c r="I1440" t="s">
        <v>365</v>
      </c>
      <c r="J1440" t="s">
        <v>754</v>
      </c>
    </row>
    <row r="1441" spans="6:10" x14ac:dyDescent="0.45">
      <c r="F1441" t="s">
        <v>235</v>
      </c>
      <c r="G1441" t="s">
        <v>64</v>
      </c>
      <c r="H1441" t="s">
        <v>345</v>
      </c>
      <c r="I1441" t="s">
        <v>366</v>
      </c>
      <c r="J1441" t="s">
        <v>726</v>
      </c>
    </row>
    <row r="1442" spans="6:10" x14ac:dyDescent="0.45">
      <c r="F1442" t="s">
        <v>235</v>
      </c>
      <c r="G1442" t="s">
        <v>64</v>
      </c>
      <c r="H1442" t="s">
        <v>345</v>
      </c>
      <c r="I1442" t="s">
        <v>367</v>
      </c>
      <c r="J1442" t="s">
        <v>726</v>
      </c>
    </row>
    <row r="1443" spans="6:10" x14ac:dyDescent="0.45">
      <c r="F1443" t="s">
        <v>235</v>
      </c>
      <c r="G1443" t="s">
        <v>64</v>
      </c>
      <c r="H1443" t="s">
        <v>345</v>
      </c>
      <c r="I1443" t="s">
        <v>368</v>
      </c>
      <c r="J1443" t="s">
        <v>691</v>
      </c>
    </row>
    <row r="1444" spans="6:10" x14ac:dyDescent="0.45">
      <c r="F1444" t="s">
        <v>235</v>
      </c>
      <c r="G1444" t="s">
        <v>64</v>
      </c>
      <c r="H1444" t="s">
        <v>345</v>
      </c>
      <c r="I1444" t="s">
        <v>369</v>
      </c>
      <c r="J1444" t="s">
        <v>658</v>
      </c>
    </row>
    <row r="1445" spans="6:10" x14ac:dyDescent="0.45">
      <c r="F1445" t="s">
        <v>235</v>
      </c>
      <c r="G1445" t="s">
        <v>64</v>
      </c>
      <c r="H1445" t="s">
        <v>345</v>
      </c>
      <c r="I1445" t="s">
        <v>370</v>
      </c>
      <c r="J1445" t="s">
        <v>674</v>
      </c>
    </row>
    <row r="1446" spans="6:10" x14ac:dyDescent="0.45">
      <c r="F1446" t="s">
        <v>235</v>
      </c>
      <c r="G1446" t="s">
        <v>64</v>
      </c>
      <c r="H1446" t="s">
        <v>345</v>
      </c>
      <c r="I1446" t="s">
        <v>371</v>
      </c>
      <c r="J1446" t="s">
        <v>755</v>
      </c>
    </row>
    <row r="1447" spans="6:10" x14ac:dyDescent="0.45">
      <c r="F1447" t="s">
        <v>235</v>
      </c>
      <c r="G1447" t="s">
        <v>64</v>
      </c>
      <c r="H1447" t="s">
        <v>345</v>
      </c>
      <c r="I1447" t="s">
        <v>372</v>
      </c>
      <c r="J1447" t="s">
        <v>692</v>
      </c>
    </row>
    <row r="1448" spans="6:10" x14ac:dyDescent="0.45">
      <c r="F1448" t="s">
        <v>235</v>
      </c>
      <c r="G1448" t="s">
        <v>64</v>
      </c>
      <c r="H1448" t="s">
        <v>345</v>
      </c>
      <c r="I1448" t="s">
        <v>373</v>
      </c>
      <c r="J1448" t="s">
        <v>711</v>
      </c>
    </row>
    <row r="1449" spans="6:10" x14ac:dyDescent="0.45">
      <c r="F1449" t="s">
        <v>235</v>
      </c>
      <c r="G1449" t="s">
        <v>64</v>
      </c>
      <c r="H1449" t="s">
        <v>345</v>
      </c>
      <c r="I1449" t="s">
        <v>374</v>
      </c>
      <c r="J1449" t="s">
        <v>756</v>
      </c>
    </row>
    <row r="1450" spans="6:10" x14ac:dyDescent="0.45">
      <c r="F1450" t="s">
        <v>235</v>
      </c>
      <c r="G1450" t="s">
        <v>64</v>
      </c>
      <c r="H1450" t="s">
        <v>345</v>
      </c>
      <c r="I1450" t="s">
        <v>376</v>
      </c>
      <c r="J1450" t="s">
        <v>753</v>
      </c>
    </row>
    <row r="1451" spans="6:10" x14ac:dyDescent="0.45">
      <c r="F1451" t="s">
        <v>235</v>
      </c>
      <c r="G1451" t="s">
        <v>64</v>
      </c>
      <c r="H1451" t="s">
        <v>345</v>
      </c>
      <c r="I1451" t="s">
        <v>377</v>
      </c>
      <c r="J1451" t="s">
        <v>755</v>
      </c>
    </row>
    <row r="1452" spans="6:10" x14ac:dyDescent="0.45">
      <c r="F1452" t="s">
        <v>235</v>
      </c>
      <c r="G1452" t="s">
        <v>64</v>
      </c>
      <c r="H1452" t="s">
        <v>345</v>
      </c>
      <c r="I1452" t="s">
        <v>378</v>
      </c>
      <c r="J1452" t="s">
        <v>654</v>
      </c>
    </row>
    <row r="1453" spans="6:10" x14ac:dyDescent="0.45">
      <c r="F1453" t="s">
        <v>235</v>
      </c>
      <c r="G1453" t="s">
        <v>64</v>
      </c>
      <c r="H1453" t="s">
        <v>345</v>
      </c>
      <c r="I1453" t="s">
        <v>379</v>
      </c>
      <c r="J1453" t="s">
        <v>654</v>
      </c>
    </row>
    <row r="1454" spans="6:10" x14ac:dyDescent="0.45">
      <c r="F1454" t="s">
        <v>235</v>
      </c>
      <c r="G1454" t="s">
        <v>64</v>
      </c>
      <c r="H1454" t="s">
        <v>345</v>
      </c>
      <c r="I1454" t="s">
        <v>380</v>
      </c>
      <c r="J1454" t="s">
        <v>681</v>
      </c>
    </row>
    <row r="1455" spans="6:10" x14ac:dyDescent="0.45">
      <c r="F1455" t="s">
        <v>235</v>
      </c>
      <c r="G1455" t="s">
        <v>64</v>
      </c>
      <c r="H1455" t="s">
        <v>345</v>
      </c>
      <c r="I1455" t="s">
        <v>381</v>
      </c>
      <c r="J1455" t="s">
        <v>648</v>
      </c>
    </row>
    <row r="1456" spans="6:10" x14ac:dyDescent="0.45">
      <c r="F1456" t="s">
        <v>235</v>
      </c>
      <c r="G1456" t="s">
        <v>64</v>
      </c>
      <c r="H1456" t="s">
        <v>345</v>
      </c>
      <c r="I1456" t="s">
        <v>382</v>
      </c>
      <c r="J1456" t="s">
        <v>757</v>
      </c>
    </row>
    <row r="1457" spans="6:10" x14ac:dyDescent="0.45">
      <c r="F1457" t="s">
        <v>235</v>
      </c>
      <c r="G1457" t="s">
        <v>64</v>
      </c>
      <c r="H1457" t="s">
        <v>345</v>
      </c>
      <c r="I1457" t="s">
        <v>383</v>
      </c>
      <c r="J1457" t="s">
        <v>674</v>
      </c>
    </row>
    <row r="1458" spans="6:10" x14ac:dyDescent="0.45">
      <c r="F1458" t="s">
        <v>235</v>
      </c>
      <c r="G1458" t="s">
        <v>64</v>
      </c>
      <c r="H1458" t="s">
        <v>345</v>
      </c>
      <c r="I1458" t="s">
        <v>384</v>
      </c>
      <c r="J1458" t="s">
        <v>709</v>
      </c>
    </row>
    <row r="1459" spans="6:10" x14ac:dyDescent="0.45">
      <c r="F1459" t="s">
        <v>235</v>
      </c>
      <c r="G1459" t="s">
        <v>64</v>
      </c>
      <c r="H1459" t="s">
        <v>345</v>
      </c>
      <c r="I1459" t="s">
        <v>385</v>
      </c>
      <c r="J1459" t="s">
        <v>679</v>
      </c>
    </row>
    <row r="1460" spans="6:10" x14ac:dyDescent="0.45">
      <c r="F1460" t="s">
        <v>235</v>
      </c>
      <c r="G1460" t="s">
        <v>64</v>
      </c>
      <c r="H1460" t="s">
        <v>345</v>
      </c>
      <c r="I1460" t="s">
        <v>386</v>
      </c>
      <c r="J1460" t="s">
        <v>717</v>
      </c>
    </row>
    <row r="1461" spans="6:10" x14ac:dyDescent="0.45">
      <c r="F1461" t="s">
        <v>235</v>
      </c>
      <c r="G1461" t="s">
        <v>64</v>
      </c>
      <c r="H1461" t="s">
        <v>345</v>
      </c>
      <c r="I1461" t="s">
        <v>387</v>
      </c>
      <c r="J1461" t="s">
        <v>691</v>
      </c>
    </row>
    <row r="1462" spans="6:10" x14ac:dyDescent="0.45">
      <c r="F1462" t="s">
        <v>235</v>
      </c>
      <c r="G1462" t="s">
        <v>64</v>
      </c>
      <c r="H1462" t="s">
        <v>345</v>
      </c>
      <c r="I1462" t="s">
        <v>388</v>
      </c>
      <c r="J1462" t="s">
        <v>738</v>
      </c>
    </row>
    <row r="1463" spans="6:10" x14ac:dyDescent="0.45">
      <c r="F1463" t="s">
        <v>235</v>
      </c>
      <c r="G1463" t="s">
        <v>64</v>
      </c>
      <c r="H1463" t="s">
        <v>345</v>
      </c>
      <c r="I1463" t="s">
        <v>389</v>
      </c>
      <c r="J1463" t="s">
        <v>758</v>
      </c>
    </row>
    <row r="1464" spans="6:10" x14ac:dyDescent="0.45">
      <c r="F1464" t="s">
        <v>235</v>
      </c>
      <c r="G1464" t="s">
        <v>64</v>
      </c>
      <c r="H1464" t="s">
        <v>345</v>
      </c>
      <c r="I1464" t="s">
        <v>390</v>
      </c>
      <c r="J1464" t="s">
        <v>663</v>
      </c>
    </row>
    <row r="1465" spans="6:10" x14ac:dyDescent="0.45">
      <c r="F1465" t="s">
        <v>235</v>
      </c>
      <c r="G1465" t="s">
        <v>64</v>
      </c>
      <c r="H1465" t="s">
        <v>345</v>
      </c>
      <c r="I1465" t="s">
        <v>391</v>
      </c>
      <c r="J1465" t="s">
        <v>632</v>
      </c>
    </row>
    <row r="1466" spans="6:10" x14ac:dyDescent="0.45">
      <c r="F1466" t="s">
        <v>235</v>
      </c>
      <c r="G1466" t="s">
        <v>64</v>
      </c>
      <c r="H1466" t="s">
        <v>345</v>
      </c>
      <c r="I1466" t="s">
        <v>392</v>
      </c>
      <c r="J1466" t="s">
        <v>621</v>
      </c>
    </row>
    <row r="1467" spans="6:10" x14ac:dyDescent="0.45">
      <c r="F1467" t="s">
        <v>235</v>
      </c>
      <c r="G1467" t="s">
        <v>64</v>
      </c>
      <c r="H1467" t="s">
        <v>345</v>
      </c>
      <c r="I1467" t="s">
        <v>393</v>
      </c>
      <c r="J1467" t="s">
        <v>628</v>
      </c>
    </row>
    <row r="1468" spans="6:10" x14ac:dyDescent="0.45">
      <c r="F1468" t="s">
        <v>235</v>
      </c>
      <c r="G1468" t="s">
        <v>64</v>
      </c>
      <c r="H1468" t="s">
        <v>345</v>
      </c>
      <c r="I1468" t="s">
        <v>394</v>
      </c>
      <c r="J1468" t="s">
        <v>734</v>
      </c>
    </row>
    <row r="1469" spans="6:10" x14ac:dyDescent="0.45">
      <c r="F1469" t="s">
        <v>235</v>
      </c>
      <c r="G1469" t="s">
        <v>64</v>
      </c>
      <c r="H1469" t="s">
        <v>345</v>
      </c>
      <c r="I1469" t="s">
        <v>398</v>
      </c>
      <c r="J1469" t="s">
        <v>624</v>
      </c>
    </row>
    <row r="1470" spans="6:10" x14ac:dyDescent="0.45">
      <c r="F1470" t="s">
        <v>235</v>
      </c>
      <c r="G1470" t="s">
        <v>64</v>
      </c>
      <c r="H1470" t="s">
        <v>345</v>
      </c>
      <c r="I1470" t="s">
        <v>399</v>
      </c>
      <c r="J1470" t="s">
        <v>724</v>
      </c>
    </row>
    <row r="1471" spans="6:10" x14ac:dyDescent="0.45">
      <c r="F1471" t="s">
        <v>237</v>
      </c>
      <c r="G1471" t="s">
        <v>66</v>
      </c>
      <c r="H1471" t="s">
        <v>345</v>
      </c>
      <c r="I1471" t="s">
        <v>376</v>
      </c>
      <c r="J1471" t="s">
        <v>683</v>
      </c>
    </row>
    <row r="1472" spans="6:10" x14ac:dyDescent="0.45">
      <c r="F1472" t="s">
        <v>237</v>
      </c>
      <c r="G1472" t="s">
        <v>66</v>
      </c>
      <c r="H1472" t="s">
        <v>345</v>
      </c>
      <c r="I1472" t="s">
        <v>387</v>
      </c>
      <c r="J1472" t="s">
        <v>642</v>
      </c>
    </row>
    <row r="1473" spans="6:10" x14ac:dyDescent="0.45">
      <c r="F1473" t="s">
        <v>247</v>
      </c>
      <c r="G1473" t="s">
        <v>76</v>
      </c>
      <c r="H1473" t="s">
        <v>345</v>
      </c>
      <c r="I1473" t="s">
        <v>363</v>
      </c>
      <c r="J1473" t="s">
        <v>759</v>
      </c>
    </row>
    <row r="1474" spans="6:10" x14ac:dyDescent="0.45">
      <c r="F1474" t="s">
        <v>247</v>
      </c>
      <c r="G1474" t="s">
        <v>76</v>
      </c>
      <c r="H1474" t="s">
        <v>345</v>
      </c>
      <c r="I1474" t="s">
        <v>365</v>
      </c>
      <c r="J1474" t="s">
        <v>642</v>
      </c>
    </row>
    <row r="1475" spans="6:10" x14ac:dyDescent="0.45">
      <c r="F1475" t="s">
        <v>247</v>
      </c>
      <c r="G1475" t="s">
        <v>76</v>
      </c>
      <c r="H1475" t="s">
        <v>345</v>
      </c>
      <c r="I1475" t="s">
        <v>368</v>
      </c>
      <c r="J1475" t="s">
        <v>465</v>
      </c>
    </row>
    <row r="1476" spans="6:10" x14ac:dyDescent="0.45">
      <c r="F1476" t="s">
        <v>247</v>
      </c>
      <c r="G1476" t="s">
        <v>76</v>
      </c>
      <c r="H1476" t="s">
        <v>345</v>
      </c>
      <c r="I1476" t="s">
        <v>371</v>
      </c>
      <c r="J1476" t="s">
        <v>473</v>
      </c>
    </row>
    <row r="1477" spans="6:10" x14ac:dyDescent="0.45">
      <c r="F1477" t="s">
        <v>247</v>
      </c>
      <c r="G1477" t="s">
        <v>76</v>
      </c>
      <c r="H1477" t="s">
        <v>345</v>
      </c>
      <c r="I1477" t="s">
        <v>374</v>
      </c>
      <c r="J1477" t="s">
        <v>617</v>
      </c>
    </row>
    <row r="1478" spans="6:10" x14ac:dyDescent="0.45">
      <c r="F1478" t="s">
        <v>247</v>
      </c>
      <c r="G1478" t="s">
        <v>76</v>
      </c>
      <c r="H1478" t="s">
        <v>345</v>
      </c>
      <c r="I1478" t="s">
        <v>377</v>
      </c>
      <c r="J1478" t="s">
        <v>733</v>
      </c>
    </row>
    <row r="1479" spans="6:10" x14ac:dyDescent="0.45">
      <c r="F1479" t="s">
        <v>247</v>
      </c>
      <c r="G1479" t="s">
        <v>76</v>
      </c>
      <c r="H1479" t="s">
        <v>345</v>
      </c>
      <c r="I1479" t="s">
        <v>379</v>
      </c>
      <c r="J1479" t="s">
        <v>625</v>
      </c>
    </row>
    <row r="1480" spans="6:10" x14ac:dyDescent="0.45">
      <c r="F1480" t="s">
        <v>247</v>
      </c>
      <c r="G1480" t="s">
        <v>76</v>
      </c>
      <c r="H1480" t="s">
        <v>345</v>
      </c>
      <c r="I1480" t="s">
        <v>393</v>
      </c>
      <c r="J1480" t="s">
        <v>523</v>
      </c>
    </row>
    <row r="1481" spans="6:10" x14ac:dyDescent="0.45">
      <c r="F1481" t="s">
        <v>247</v>
      </c>
      <c r="G1481" t="s">
        <v>76</v>
      </c>
      <c r="H1481" t="s">
        <v>345</v>
      </c>
      <c r="I1481" t="s">
        <v>396</v>
      </c>
      <c r="J1481" t="s">
        <v>594</v>
      </c>
    </row>
    <row r="1482" spans="6:10" x14ac:dyDescent="0.45">
      <c r="F1482" t="s">
        <v>258</v>
      </c>
      <c r="G1482" t="s">
        <v>87</v>
      </c>
      <c r="H1482" t="s">
        <v>345</v>
      </c>
      <c r="I1482" t="s">
        <v>370</v>
      </c>
      <c r="J1482" t="s">
        <v>577</v>
      </c>
    </row>
    <row r="1483" spans="6:10" x14ac:dyDescent="0.45">
      <c r="F1483" t="s">
        <v>258</v>
      </c>
      <c r="G1483" t="s">
        <v>87</v>
      </c>
      <c r="H1483" t="s">
        <v>345</v>
      </c>
      <c r="I1483" t="s">
        <v>390</v>
      </c>
      <c r="J1483" t="s">
        <v>640</v>
      </c>
    </row>
    <row r="1484" spans="6:10" x14ac:dyDescent="0.45">
      <c r="F1484" t="s">
        <v>267</v>
      </c>
      <c r="G1484" t="s">
        <v>96</v>
      </c>
      <c r="H1484" t="s">
        <v>345</v>
      </c>
      <c r="I1484" t="s">
        <v>359</v>
      </c>
      <c r="J1484" t="s">
        <v>636</v>
      </c>
    </row>
    <row r="1485" spans="6:10" x14ac:dyDescent="0.45">
      <c r="F1485" t="s">
        <v>267</v>
      </c>
      <c r="G1485" t="s">
        <v>96</v>
      </c>
      <c r="H1485" t="s">
        <v>345</v>
      </c>
      <c r="I1485" t="s">
        <v>364</v>
      </c>
      <c r="J1485" t="s">
        <v>760</v>
      </c>
    </row>
    <row r="1486" spans="6:10" x14ac:dyDescent="0.45">
      <c r="F1486" t="s">
        <v>267</v>
      </c>
      <c r="G1486" t="s">
        <v>96</v>
      </c>
      <c r="H1486" t="s">
        <v>345</v>
      </c>
      <c r="I1486" t="s">
        <v>367</v>
      </c>
      <c r="J1486" t="s">
        <v>746</v>
      </c>
    </row>
    <row r="1487" spans="6:10" x14ac:dyDescent="0.45">
      <c r="F1487" t="s">
        <v>267</v>
      </c>
      <c r="G1487" t="s">
        <v>96</v>
      </c>
      <c r="H1487" t="s">
        <v>345</v>
      </c>
      <c r="I1487" t="s">
        <v>369</v>
      </c>
      <c r="J1487" t="s">
        <v>691</v>
      </c>
    </row>
    <row r="1488" spans="6:10" x14ac:dyDescent="0.45">
      <c r="F1488" t="s">
        <v>267</v>
      </c>
      <c r="G1488" t="s">
        <v>96</v>
      </c>
      <c r="H1488" t="s">
        <v>345</v>
      </c>
      <c r="I1488" t="s">
        <v>371</v>
      </c>
      <c r="J1488" t="s">
        <v>693</v>
      </c>
    </row>
    <row r="1489" spans="6:10" x14ac:dyDescent="0.45">
      <c r="F1489" t="s">
        <v>267</v>
      </c>
      <c r="G1489" t="s">
        <v>96</v>
      </c>
      <c r="H1489" t="s">
        <v>345</v>
      </c>
      <c r="I1489" t="s">
        <v>373</v>
      </c>
      <c r="J1489" t="s">
        <v>634</v>
      </c>
    </row>
    <row r="1490" spans="6:10" x14ac:dyDescent="0.45">
      <c r="F1490" t="s">
        <v>267</v>
      </c>
      <c r="G1490" t="s">
        <v>96</v>
      </c>
      <c r="H1490" t="s">
        <v>345</v>
      </c>
      <c r="I1490" t="s">
        <v>375</v>
      </c>
      <c r="J1490" t="s">
        <v>691</v>
      </c>
    </row>
    <row r="1491" spans="6:10" x14ac:dyDescent="0.45">
      <c r="F1491" t="s">
        <v>267</v>
      </c>
      <c r="G1491" t="s">
        <v>96</v>
      </c>
      <c r="H1491" t="s">
        <v>345</v>
      </c>
      <c r="I1491" t="s">
        <v>377</v>
      </c>
      <c r="J1491" t="s">
        <v>719</v>
      </c>
    </row>
    <row r="1492" spans="6:10" x14ac:dyDescent="0.45">
      <c r="F1492" t="s">
        <v>267</v>
      </c>
      <c r="G1492" t="s">
        <v>96</v>
      </c>
      <c r="H1492" t="s">
        <v>345</v>
      </c>
      <c r="I1492" t="s">
        <v>379</v>
      </c>
      <c r="J1492" t="s">
        <v>761</v>
      </c>
    </row>
    <row r="1493" spans="6:10" x14ac:dyDescent="0.45">
      <c r="F1493" t="s">
        <v>267</v>
      </c>
      <c r="G1493" t="s">
        <v>96</v>
      </c>
      <c r="H1493" t="s">
        <v>345</v>
      </c>
      <c r="I1493" t="s">
        <v>380</v>
      </c>
      <c r="J1493" t="s">
        <v>762</v>
      </c>
    </row>
    <row r="1494" spans="6:10" x14ac:dyDescent="0.45">
      <c r="F1494" t="s">
        <v>267</v>
      </c>
      <c r="G1494" t="s">
        <v>96</v>
      </c>
      <c r="H1494" t="s">
        <v>345</v>
      </c>
      <c r="I1494" t="s">
        <v>381</v>
      </c>
      <c r="J1494" t="s">
        <v>720</v>
      </c>
    </row>
    <row r="1495" spans="6:10" x14ac:dyDescent="0.45">
      <c r="F1495" t="s">
        <v>267</v>
      </c>
      <c r="G1495" t="s">
        <v>96</v>
      </c>
      <c r="H1495" t="s">
        <v>345</v>
      </c>
      <c r="I1495" t="s">
        <v>383</v>
      </c>
      <c r="J1495" t="s">
        <v>662</v>
      </c>
    </row>
    <row r="1496" spans="6:10" x14ac:dyDescent="0.45">
      <c r="F1496" t="s">
        <v>267</v>
      </c>
      <c r="G1496" t="s">
        <v>96</v>
      </c>
      <c r="H1496" t="s">
        <v>345</v>
      </c>
      <c r="I1496" t="s">
        <v>385</v>
      </c>
      <c r="J1496" t="s">
        <v>704</v>
      </c>
    </row>
    <row r="1497" spans="6:10" x14ac:dyDescent="0.45">
      <c r="F1497" t="s">
        <v>267</v>
      </c>
      <c r="G1497" t="s">
        <v>96</v>
      </c>
      <c r="H1497" t="s">
        <v>345</v>
      </c>
      <c r="I1497" t="s">
        <v>387</v>
      </c>
      <c r="J1497" t="s">
        <v>744</v>
      </c>
    </row>
    <row r="1498" spans="6:10" x14ac:dyDescent="0.45">
      <c r="F1498" t="s">
        <v>267</v>
      </c>
      <c r="G1498" t="s">
        <v>96</v>
      </c>
      <c r="H1498" t="s">
        <v>345</v>
      </c>
      <c r="I1498" t="s">
        <v>389</v>
      </c>
      <c r="J1498" t="s">
        <v>628</v>
      </c>
    </row>
    <row r="1499" spans="6:10" x14ac:dyDescent="0.45">
      <c r="F1499" t="s">
        <v>267</v>
      </c>
      <c r="G1499" t="s">
        <v>96</v>
      </c>
      <c r="H1499" t="s">
        <v>345</v>
      </c>
      <c r="I1499" t="s">
        <v>391</v>
      </c>
      <c r="J1499" t="s">
        <v>706</v>
      </c>
    </row>
    <row r="1500" spans="6:10" x14ac:dyDescent="0.45">
      <c r="F1500" t="s">
        <v>267</v>
      </c>
      <c r="G1500" t="s">
        <v>96</v>
      </c>
      <c r="H1500" t="s">
        <v>345</v>
      </c>
      <c r="I1500" t="s">
        <v>393</v>
      </c>
      <c r="J1500" t="s">
        <v>747</v>
      </c>
    </row>
    <row r="1501" spans="6:10" x14ac:dyDescent="0.45">
      <c r="F1501" t="s">
        <v>267</v>
      </c>
      <c r="G1501" t="s">
        <v>96</v>
      </c>
      <c r="H1501" t="s">
        <v>345</v>
      </c>
      <c r="I1501" t="s">
        <v>395</v>
      </c>
      <c r="J1501" t="s">
        <v>619</v>
      </c>
    </row>
    <row r="1502" spans="6:10" x14ac:dyDescent="0.45">
      <c r="F1502" t="s">
        <v>267</v>
      </c>
      <c r="G1502" t="s">
        <v>96</v>
      </c>
      <c r="H1502" t="s">
        <v>345</v>
      </c>
      <c r="I1502" t="s">
        <v>397</v>
      </c>
      <c r="J1502" t="s">
        <v>611</v>
      </c>
    </row>
    <row r="1503" spans="6:10" x14ac:dyDescent="0.45">
      <c r="F1503" t="s">
        <v>283</v>
      </c>
      <c r="G1503" t="s">
        <v>112</v>
      </c>
      <c r="H1503" t="s">
        <v>345</v>
      </c>
      <c r="I1503" t="s">
        <v>368</v>
      </c>
      <c r="J1503" t="s">
        <v>763</v>
      </c>
    </row>
    <row r="1504" spans="6:10" x14ac:dyDescent="0.45">
      <c r="F1504" t="s">
        <v>283</v>
      </c>
      <c r="G1504" t="s">
        <v>112</v>
      </c>
      <c r="H1504" t="s">
        <v>345</v>
      </c>
      <c r="I1504" t="s">
        <v>373</v>
      </c>
      <c r="J1504" t="s">
        <v>764</v>
      </c>
    </row>
    <row r="1505" spans="6:10" x14ac:dyDescent="0.45">
      <c r="F1505" t="s">
        <v>283</v>
      </c>
      <c r="G1505" t="s">
        <v>112</v>
      </c>
      <c r="H1505" t="s">
        <v>345</v>
      </c>
      <c r="I1505" t="s">
        <v>376</v>
      </c>
      <c r="J1505" t="s">
        <v>690</v>
      </c>
    </row>
    <row r="1506" spans="6:10" x14ac:dyDescent="0.45">
      <c r="F1506" t="s">
        <v>283</v>
      </c>
      <c r="G1506" t="s">
        <v>112</v>
      </c>
      <c r="H1506" t="s">
        <v>345</v>
      </c>
      <c r="I1506" t="s">
        <v>380</v>
      </c>
      <c r="J1506" t="s">
        <v>731</v>
      </c>
    </row>
    <row r="1507" spans="6:10" x14ac:dyDescent="0.45">
      <c r="F1507" t="s">
        <v>283</v>
      </c>
      <c r="G1507" t="s">
        <v>112</v>
      </c>
      <c r="H1507" t="s">
        <v>345</v>
      </c>
      <c r="I1507" t="s">
        <v>384</v>
      </c>
      <c r="J1507" t="s">
        <v>765</v>
      </c>
    </row>
    <row r="1508" spans="6:10" x14ac:dyDescent="0.45">
      <c r="F1508" t="s">
        <v>283</v>
      </c>
      <c r="G1508" t="s">
        <v>112</v>
      </c>
      <c r="H1508" t="s">
        <v>345</v>
      </c>
      <c r="I1508" t="s">
        <v>389</v>
      </c>
      <c r="J1508" t="s">
        <v>766</v>
      </c>
    </row>
    <row r="1509" spans="6:10" x14ac:dyDescent="0.45">
      <c r="F1509" t="s">
        <v>289</v>
      </c>
      <c r="G1509" t="s">
        <v>118</v>
      </c>
      <c r="H1509" t="s">
        <v>345</v>
      </c>
      <c r="I1509" t="s">
        <v>543</v>
      </c>
      <c r="J1509" t="s">
        <v>732</v>
      </c>
    </row>
    <row r="1510" spans="6:10" x14ac:dyDescent="0.45">
      <c r="F1510" t="s">
        <v>289</v>
      </c>
      <c r="G1510" t="s">
        <v>118</v>
      </c>
      <c r="H1510" t="s">
        <v>345</v>
      </c>
      <c r="I1510" t="s">
        <v>364</v>
      </c>
      <c r="J1510" t="s">
        <v>659</v>
      </c>
    </row>
    <row r="1511" spans="6:10" x14ac:dyDescent="0.45">
      <c r="F1511" t="s">
        <v>289</v>
      </c>
      <c r="G1511" t="s">
        <v>118</v>
      </c>
      <c r="H1511" t="s">
        <v>345</v>
      </c>
      <c r="I1511" t="s">
        <v>366</v>
      </c>
      <c r="J1511" t="s">
        <v>655</v>
      </c>
    </row>
    <row r="1512" spans="6:10" x14ac:dyDescent="0.45">
      <c r="F1512" t="s">
        <v>289</v>
      </c>
      <c r="G1512" t="s">
        <v>118</v>
      </c>
      <c r="H1512" t="s">
        <v>345</v>
      </c>
      <c r="I1512" t="s">
        <v>370</v>
      </c>
      <c r="J1512" t="s">
        <v>684</v>
      </c>
    </row>
    <row r="1513" spans="6:10" x14ac:dyDescent="0.45">
      <c r="F1513" t="s">
        <v>289</v>
      </c>
      <c r="G1513" t="s">
        <v>118</v>
      </c>
      <c r="H1513" t="s">
        <v>345</v>
      </c>
      <c r="I1513" t="s">
        <v>372</v>
      </c>
      <c r="J1513" t="s">
        <v>654</v>
      </c>
    </row>
    <row r="1514" spans="6:10" x14ac:dyDescent="0.45">
      <c r="F1514" t="s">
        <v>289</v>
      </c>
      <c r="G1514" t="s">
        <v>118</v>
      </c>
      <c r="H1514" t="s">
        <v>345</v>
      </c>
      <c r="I1514" t="s">
        <v>373</v>
      </c>
      <c r="J1514" t="s">
        <v>711</v>
      </c>
    </row>
    <row r="1515" spans="6:10" x14ac:dyDescent="0.45">
      <c r="F1515" t="s">
        <v>289</v>
      </c>
      <c r="G1515" t="s">
        <v>118</v>
      </c>
      <c r="H1515" t="s">
        <v>345</v>
      </c>
      <c r="I1515" t="s">
        <v>374</v>
      </c>
      <c r="J1515" t="s">
        <v>686</v>
      </c>
    </row>
    <row r="1516" spans="6:10" x14ac:dyDescent="0.45">
      <c r="F1516" t="s">
        <v>289</v>
      </c>
      <c r="G1516" t="s">
        <v>118</v>
      </c>
      <c r="H1516" t="s">
        <v>345</v>
      </c>
      <c r="I1516" t="s">
        <v>375</v>
      </c>
      <c r="J1516" t="s">
        <v>649</v>
      </c>
    </row>
    <row r="1517" spans="6:10" x14ac:dyDescent="0.45">
      <c r="F1517" t="s">
        <v>289</v>
      </c>
      <c r="G1517" t="s">
        <v>118</v>
      </c>
      <c r="H1517" t="s">
        <v>345</v>
      </c>
      <c r="I1517" t="s">
        <v>376</v>
      </c>
      <c r="J1517" t="s">
        <v>660</v>
      </c>
    </row>
    <row r="1518" spans="6:10" x14ac:dyDescent="0.45">
      <c r="F1518" t="s">
        <v>289</v>
      </c>
      <c r="G1518" t="s">
        <v>118</v>
      </c>
      <c r="H1518" t="s">
        <v>345</v>
      </c>
      <c r="I1518" t="s">
        <v>377</v>
      </c>
      <c r="J1518" t="s">
        <v>767</v>
      </c>
    </row>
    <row r="1519" spans="6:10" x14ac:dyDescent="0.45">
      <c r="F1519" t="s">
        <v>289</v>
      </c>
      <c r="G1519" t="s">
        <v>118</v>
      </c>
      <c r="H1519" t="s">
        <v>345</v>
      </c>
      <c r="I1519" t="s">
        <v>378</v>
      </c>
      <c r="J1519" t="s">
        <v>687</v>
      </c>
    </row>
    <row r="1520" spans="6:10" x14ac:dyDescent="0.45">
      <c r="F1520" t="s">
        <v>289</v>
      </c>
      <c r="G1520" t="s">
        <v>118</v>
      </c>
      <c r="H1520" t="s">
        <v>345</v>
      </c>
      <c r="I1520" t="s">
        <v>379</v>
      </c>
      <c r="J1520" t="s">
        <v>700</v>
      </c>
    </row>
    <row r="1521" spans="6:10" x14ac:dyDescent="0.45">
      <c r="F1521" t="s">
        <v>289</v>
      </c>
      <c r="G1521" t="s">
        <v>118</v>
      </c>
      <c r="H1521" t="s">
        <v>345</v>
      </c>
      <c r="I1521" t="s">
        <v>380</v>
      </c>
      <c r="J1521" t="s">
        <v>635</v>
      </c>
    </row>
    <row r="1522" spans="6:10" x14ac:dyDescent="0.45">
      <c r="F1522" t="s">
        <v>289</v>
      </c>
      <c r="G1522" t="s">
        <v>118</v>
      </c>
      <c r="H1522" t="s">
        <v>345</v>
      </c>
      <c r="I1522" t="s">
        <v>381</v>
      </c>
      <c r="J1522" t="s">
        <v>716</v>
      </c>
    </row>
    <row r="1523" spans="6:10" x14ac:dyDescent="0.45">
      <c r="F1523" t="s">
        <v>289</v>
      </c>
      <c r="G1523" t="s">
        <v>118</v>
      </c>
      <c r="H1523" t="s">
        <v>345</v>
      </c>
      <c r="I1523" t="s">
        <v>382</v>
      </c>
      <c r="J1523" t="s">
        <v>692</v>
      </c>
    </row>
    <row r="1524" spans="6:10" x14ac:dyDescent="0.45">
      <c r="F1524" t="s">
        <v>289</v>
      </c>
      <c r="G1524" t="s">
        <v>118</v>
      </c>
      <c r="H1524" t="s">
        <v>345</v>
      </c>
      <c r="I1524" t="s">
        <v>383</v>
      </c>
      <c r="J1524" t="s">
        <v>692</v>
      </c>
    </row>
    <row r="1525" spans="6:10" x14ac:dyDescent="0.45">
      <c r="F1525" t="s">
        <v>289</v>
      </c>
      <c r="G1525" t="s">
        <v>118</v>
      </c>
      <c r="H1525" t="s">
        <v>345</v>
      </c>
      <c r="I1525" t="s">
        <v>384</v>
      </c>
      <c r="J1525" t="s">
        <v>726</v>
      </c>
    </row>
    <row r="1526" spans="6:10" x14ac:dyDescent="0.45">
      <c r="F1526" t="s">
        <v>289</v>
      </c>
      <c r="G1526" t="s">
        <v>118</v>
      </c>
      <c r="H1526" t="s">
        <v>345</v>
      </c>
      <c r="I1526" t="s">
        <v>385</v>
      </c>
      <c r="J1526" t="s">
        <v>697</v>
      </c>
    </row>
    <row r="1527" spans="6:10" x14ac:dyDescent="0.45">
      <c r="F1527" t="s">
        <v>289</v>
      </c>
      <c r="G1527" t="s">
        <v>118</v>
      </c>
      <c r="H1527" t="s">
        <v>345</v>
      </c>
      <c r="I1527" t="s">
        <v>386</v>
      </c>
      <c r="J1527" t="s">
        <v>709</v>
      </c>
    </row>
    <row r="1528" spans="6:10" x14ac:dyDescent="0.45">
      <c r="F1528" t="s">
        <v>289</v>
      </c>
      <c r="G1528" t="s">
        <v>118</v>
      </c>
      <c r="H1528" t="s">
        <v>345</v>
      </c>
      <c r="I1528" t="s">
        <v>387</v>
      </c>
      <c r="J1528" t="s">
        <v>768</v>
      </c>
    </row>
    <row r="1529" spans="6:10" x14ac:dyDescent="0.45">
      <c r="F1529" t="s">
        <v>289</v>
      </c>
      <c r="G1529" t="s">
        <v>118</v>
      </c>
      <c r="H1529" t="s">
        <v>345</v>
      </c>
      <c r="I1529" t="s">
        <v>388</v>
      </c>
      <c r="J1529" t="s">
        <v>703</v>
      </c>
    </row>
    <row r="1530" spans="6:10" x14ac:dyDescent="0.45">
      <c r="F1530" t="s">
        <v>289</v>
      </c>
      <c r="G1530" t="s">
        <v>118</v>
      </c>
      <c r="H1530" t="s">
        <v>345</v>
      </c>
      <c r="I1530" t="s">
        <v>389</v>
      </c>
      <c r="J1530" t="s">
        <v>743</v>
      </c>
    </row>
    <row r="1531" spans="6:10" x14ac:dyDescent="0.45">
      <c r="F1531" t="s">
        <v>289</v>
      </c>
      <c r="G1531" t="s">
        <v>118</v>
      </c>
      <c r="H1531" t="s">
        <v>345</v>
      </c>
      <c r="I1531" t="s">
        <v>390</v>
      </c>
      <c r="J1531" t="s">
        <v>662</v>
      </c>
    </row>
    <row r="1532" spans="6:10" x14ac:dyDescent="0.45">
      <c r="F1532" t="s">
        <v>289</v>
      </c>
      <c r="G1532" t="s">
        <v>118</v>
      </c>
      <c r="H1532" t="s">
        <v>345</v>
      </c>
      <c r="I1532" t="s">
        <v>391</v>
      </c>
      <c r="J1532" t="s">
        <v>721</v>
      </c>
    </row>
    <row r="1533" spans="6:10" x14ac:dyDescent="0.45">
      <c r="F1533" t="s">
        <v>289</v>
      </c>
      <c r="G1533" t="s">
        <v>118</v>
      </c>
      <c r="H1533" t="s">
        <v>345</v>
      </c>
      <c r="I1533" t="s">
        <v>392</v>
      </c>
      <c r="J1533" t="s">
        <v>758</v>
      </c>
    </row>
    <row r="1534" spans="6:10" x14ac:dyDescent="0.45">
      <c r="F1534" t="s">
        <v>289</v>
      </c>
      <c r="G1534" t="s">
        <v>118</v>
      </c>
      <c r="H1534" t="s">
        <v>345</v>
      </c>
      <c r="I1534" t="s">
        <v>393</v>
      </c>
      <c r="J1534" t="s">
        <v>663</v>
      </c>
    </row>
    <row r="1535" spans="6:10" x14ac:dyDescent="0.45">
      <c r="F1535" t="s">
        <v>289</v>
      </c>
      <c r="G1535" t="s">
        <v>118</v>
      </c>
      <c r="H1535" t="s">
        <v>345</v>
      </c>
      <c r="I1535" t="s">
        <v>394</v>
      </c>
      <c r="J1535" t="s">
        <v>632</v>
      </c>
    </row>
    <row r="1536" spans="6:10" x14ac:dyDescent="0.45">
      <c r="F1536" t="s">
        <v>289</v>
      </c>
      <c r="G1536" t="s">
        <v>118</v>
      </c>
      <c r="H1536" t="s">
        <v>345</v>
      </c>
      <c r="I1536" t="s">
        <v>396</v>
      </c>
      <c r="J1536" t="s">
        <v>762</v>
      </c>
    </row>
    <row r="1537" spans="6:10" x14ac:dyDescent="0.45">
      <c r="F1537" t="s">
        <v>289</v>
      </c>
      <c r="G1537" t="s">
        <v>118</v>
      </c>
      <c r="H1537" t="s">
        <v>345</v>
      </c>
      <c r="I1537" t="s">
        <v>398</v>
      </c>
      <c r="J1537" t="s">
        <v>628</v>
      </c>
    </row>
    <row r="1538" spans="6:10" x14ac:dyDescent="0.45">
      <c r="F1538" t="s">
        <v>289</v>
      </c>
      <c r="G1538" t="s">
        <v>118</v>
      </c>
      <c r="H1538" t="s">
        <v>345</v>
      </c>
      <c r="I1538" t="s">
        <v>399</v>
      </c>
      <c r="J1538" t="s">
        <v>720</v>
      </c>
    </row>
    <row r="1539" spans="6:10" x14ac:dyDescent="0.45">
      <c r="F1539" t="s">
        <v>290</v>
      </c>
      <c r="G1539" t="s">
        <v>119</v>
      </c>
      <c r="H1539" t="s">
        <v>345</v>
      </c>
      <c r="I1539" t="s">
        <v>360</v>
      </c>
      <c r="J1539" t="s">
        <v>723</v>
      </c>
    </row>
    <row r="1540" spans="6:10" x14ac:dyDescent="0.45">
      <c r="F1540" t="s">
        <v>290</v>
      </c>
      <c r="G1540" t="s">
        <v>119</v>
      </c>
      <c r="H1540" t="s">
        <v>345</v>
      </c>
      <c r="I1540" t="s">
        <v>369</v>
      </c>
      <c r="J1540" t="s">
        <v>769</v>
      </c>
    </row>
    <row r="1541" spans="6:10" x14ac:dyDescent="0.45">
      <c r="F1541" t="s">
        <v>290</v>
      </c>
      <c r="G1541" t="s">
        <v>119</v>
      </c>
      <c r="H1541" t="s">
        <v>345</v>
      </c>
      <c r="I1541" t="s">
        <v>372</v>
      </c>
      <c r="J1541" t="s">
        <v>634</v>
      </c>
    </row>
    <row r="1542" spans="6:10" x14ac:dyDescent="0.45">
      <c r="F1542" t="s">
        <v>290</v>
      </c>
      <c r="G1542" t="s">
        <v>119</v>
      </c>
      <c r="H1542" t="s">
        <v>345</v>
      </c>
      <c r="I1542" t="s">
        <v>373</v>
      </c>
      <c r="J1542" t="s">
        <v>708</v>
      </c>
    </row>
    <row r="1543" spans="6:10" x14ac:dyDescent="0.45">
      <c r="F1543" t="s">
        <v>290</v>
      </c>
      <c r="G1543" t="s">
        <v>119</v>
      </c>
      <c r="H1543" t="s">
        <v>345</v>
      </c>
      <c r="I1543" t="s">
        <v>374</v>
      </c>
      <c r="J1543" t="s">
        <v>700</v>
      </c>
    </row>
    <row r="1544" spans="6:10" x14ac:dyDescent="0.45">
      <c r="F1544" t="s">
        <v>290</v>
      </c>
      <c r="G1544" t="s">
        <v>119</v>
      </c>
      <c r="H1544" t="s">
        <v>345</v>
      </c>
      <c r="I1544" t="s">
        <v>375</v>
      </c>
      <c r="J1544" t="s">
        <v>630</v>
      </c>
    </row>
    <row r="1545" spans="6:10" x14ac:dyDescent="0.45">
      <c r="F1545" t="s">
        <v>290</v>
      </c>
      <c r="G1545" t="s">
        <v>119</v>
      </c>
      <c r="H1545" t="s">
        <v>345</v>
      </c>
      <c r="I1545" t="s">
        <v>376</v>
      </c>
      <c r="J1545" t="s">
        <v>709</v>
      </c>
    </row>
    <row r="1546" spans="6:10" x14ac:dyDescent="0.45">
      <c r="F1546" t="s">
        <v>290</v>
      </c>
      <c r="G1546" t="s">
        <v>119</v>
      </c>
      <c r="H1546" t="s">
        <v>345</v>
      </c>
      <c r="I1546" t="s">
        <v>377</v>
      </c>
      <c r="J1546" t="s">
        <v>713</v>
      </c>
    </row>
    <row r="1547" spans="6:10" x14ac:dyDescent="0.45">
      <c r="F1547" t="s">
        <v>290</v>
      </c>
      <c r="G1547" t="s">
        <v>119</v>
      </c>
      <c r="H1547" t="s">
        <v>345</v>
      </c>
      <c r="I1547" t="s">
        <v>378</v>
      </c>
      <c r="J1547" t="s">
        <v>679</v>
      </c>
    </row>
    <row r="1548" spans="6:10" x14ac:dyDescent="0.45">
      <c r="F1548" t="s">
        <v>290</v>
      </c>
      <c r="G1548" t="s">
        <v>119</v>
      </c>
      <c r="H1548" t="s">
        <v>345</v>
      </c>
      <c r="I1548" t="s">
        <v>379</v>
      </c>
      <c r="J1548" t="s">
        <v>758</v>
      </c>
    </row>
    <row r="1549" spans="6:10" x14ac:dyDescent="0.45">
      <c r="F1549" t="s">
        <v>290</v>
      </c>
      <c r="G1549" t="s">
        <v>119</v>
      </c>
      <c r="H1549" t="s">
        <v>345</v>
      </c>
      <c r="I1549" t="s">
        <v>380</v>
      </c>
      <c r="J1549" t="s">
        <v>721</v>
      </c>
    </row>
    <row r="1550" spans="6:10" x14ac:dyDescent="0.45">
      <c r="F1550" t="s">
        <v>290</v>
      </c>
      <c r="G1550" t="s">
        <v>119</v>
      </c>
      <c r="H1550" t="s">
        <v>345</v>
      </c>
      <c r="I1550" t="s">
        <v>381</v>
      </c>
      <c r="J1550" t="s">
        <v>761</v>
      </c>
    </row>
    <row r="1551" spans="6:10" x14ac:dyDescent="0.45">
      <c r="F1551" t="s">
        <v>290</v>
      </c>
      <c r="G1551" t="s">
        <v>119</v>
      </c>
      <c r="H1551" t="s">
        <v>345</v>
      </c>
      <c r="I1551" t="s">
        <v>382</v>
      </c>
      <c r="J1551" t="s">
        <v>738</v>
      </c>
    </row>
    <row r="1552" spans="6:10" x14ac:dyDescent="0.45">
      <c r="F1552" t="s">
        <v>290</v>
      </c>
      <c r="G1552" t="s">
        <v>119</v>
      </c>
      <c r="H1552" t="s">
        <v>345</v>
      </c>
      <c r="I1552" t="s">
        <v>383</v>
      </c>
      <c r="J1552" t="s">
        <v>722</v>
      </c>
    </row>
    <row r="1553" spans="6:10" x14ac:dyDescent="0.45">
      <c r="F1553" t="s">
        <v>290</v>
      </c>
      <c r="G1553" t="s">
        <v>119</v>
      </c>
      <c r="H1553" t="s">
        <v>345</v>
      </c>
      <c r="I1553" t="s">
        <v>384</v>
      </c>
      <c r="J1553" t="s">
        <v>707</v>
      </c>
    </row>
    <row r="1554" spans="6:10" x14ac:dyDescent="0.45">
      <c r="F1554" t="s">
        <v>290</v>
      </c>
      <c r="G1554" t="s">
        <v>119</v>
      </c>
      <c r="H1554" t="s">
        <v>345</v>
      </c>
      <c r="I1554" t="s">
        <v>385</v>
      </c>
      <c r="J1554" t="s">
        <v>625</v>
      </c>
    </row>
    <row r="1555" spans="6:10" x14ac:dyDescent="0.45">
      <c r="F1555" t="s">
        <v>290</v>
      </c>
      <c r="G1555" t="s">
        <v>119</v>
      </c>
      <c r="H1555" t="s">
        <v>345</v>
      </c>
      <c r="I1555" t="s">
        <v>386</v>
      </c>
      <c r="J1555" t="s">
        <v>748</v>
      </c>
    </row>
    <row r="1556" spans="6:10" x14ac:dyDescent="0.45">
      <c r="F1556" t="s">
        <v>290</v>
      </c>
      <c r="G1556" t="s">
        <v>119</v>
      </c>
      <c r="H1556" t="s">
        <v>345</v>
      </c>
      <c r="I1556" t="s">
        <v>387</v>
      </c>
      <c r="J1556" t="s">
        <v>411</v>
      </c>
    </row>
    <row r="1557" spans="6:10" x14ac:dyDescent="0.45">
      <c r="F1557" t="s">
        <v>290</v>
      </c>
      <c r="G1557" t="s">
        <v>119</v>
      </c>
      <c r="H1557" t="s">
        <v>345</v>
      </c>
      <c r="I1557" t="s">
        <v>388</v>
      </c>
      <c r="J1557" t="s">
        <v>765</v>
      </c>
    </row>
    <row r="1558" spans="6:10" x14ac:dyDescent="0.45">
      <c r="F1558" t="s">
        <v>290</v>
      </c>
      <c r="G1558" t="s">
        <v>119</v>
      </c>
      <c r="H1558" t="s">
        <v>345</v>
      </c>
      <c r="I1558" t="s">
        <v>389</v>
      </c>
      <c r="J1558" t="s">
        <v>770</v>
      </c>
    </row>
    <row r="1559" spans="6:10" x14ac:dyDescent="0.45">
      <c r="F1559" t="s">
        <v>290</v>
      </c>
      <c r="G1559" t="s">
        <v>119</v>
      </c>
      <c r="H1559" t="s">
        <v>345</v>
      </c>
      <c r="I1559" t="s">
        <v>390</v>
      </c>
      <c r="J1559" t="s">
        <v>771</v>
      </c>
    </row>
    <row r="1560" spans="6:10" x14ac:dyDescent="0.45">
      <c r="F1560" t="s">
        <v>290</v>
      </c>
      <c r="G1560" t="s">
        <v>119</v>
      </c>
      <c r="H1560" t="s">
        <v>345</v>
      </c>
      <c r="I1560" t="s">
        <v>391</v>
      </c>
      <c r="J1560" t="s">
        <v>668</v>
      </c>
    </row>
    <row r="1561" spans="6:10" x14ac:dyDescent="0.45">
      <c r="F1561" t="s">
        <v>290</v>
      </c>
      <c r="G1561" t="s">
        <v>119</v>
      </c>
      <c r="H1561" t="s">
        <v>345</v>
      </c>
      <c r="I1561" t="s">
        <v>392</v>
      </c>
      <c r="J1561" t="s">
        <v>645</v>
      </c>
    </row>
    <row r="1562" spans="6:10" x14ac:dyDescent="0.45">
      <c r="F1562" t="s">
        <v>290</v>
      </c>
      <c r="G1562" t="s">
        <v>119</v>
      </c>
      <c r="H1562" t="s">
        <v>345</v>
      </c>
      <c r="I1562" t="s">
        <v>393</v>
      </c>
      <c r="J1562" t="s">
        <v>612</v>
      </c>
    </row>
    <row r="1563" spans="6:10" x14ac:dyDescent="0.45">
      <c r="F1563" t="s">
        <v>290</v>
      </c>
      <c r="G1563" t="s">
        <v>119</v>
      </c>
      <c r="H1563" t="s">
        <v>345</v>
      </c>
      <c r="I1563" t="s">
        <v>394</v>
      </c>
      <c r="J1563" t="s">
        <v>772</v>
      </c>
    </row>
    <row r="1564" spans="6:10" x14ac:dyDescent="0.45">
      <c r="F1564" t="s">
        <v>290</v>
      </c>
      <c r="G1564" t="s">
        <v>119</v>
      </c>
      <c r="H1564" t="s">
        <v>345</v>
      </c>
      <c r="I1564" t="s">
        <v>395</v>
      </c>
      <c r="J1564" t="s">
        <v>640</v>
      </c>
    </row>
    <row r="1565" spans="6:10" x14ac:dyDescent="0.45">
      <c r="F1565" t="s">
        <v>290</v>
      </c>
      <c r="G1565" t="s">
        <v>119</v>
      </c>
      <c r="H1565" t="s">
        <v>345</v>
      </c>
      <c r="I1565" t="s">
        <v>396</v>
      </c>
      <c r="J1565" t="s">
        <v>561</v>
      </c>
    </row>
    <row r="1566" spans="6:10" x14ac:dyDescent="0.45">
      <c r="F1566" t="s">
        <v>290</v>
      </c>
      <c r="G1566" t="s">
        <v>119</v>
      </c>
      <c r="H1566" t="s">
        <v>345</v>
      </c>
      <c r="I1566" t="s">
        <v>397</v>
      </c>
      <c r="J1566" t="s">
        <v>475</v>
      </c>
    </row>
    <row r="1567" spans="6:10" x14ac:dyDescent="0.45">
      <c r="F1567" t="s">
        <v>290</v>
      </c>
      <c r="G1567" t="s">
        <v>119</v>
      </c>
      <c r="H1567" t="s">
        <v>345</v>
      </c>
      <c r="I1567" t="s">
        <v>398</v>
      </c>
      <c r="J1567" t="s">
        <v>559</v>
      </c>
    </row>
    <row r="1568" spans="6:10" x14ac:dyDescent="0.45">
      <c r="F1568" t="s">
        <v>290</v>
      </c>
      <c r="G1568" t="s">
        <v>119</v>
      </c>
      <c r="H1568" t="s">
        <v>345</v>
      </c>
      <c r="I1568" t="s">
        <v>399</v>
      </c>
      <c r="J1568" t="s">
        <v>561</v>
      </c>
    </row>
    <row r="1569" spans="6:10" x14ac:dyDescent="0.45">
      <c r="F1569" t="s">
        <v>295</v>
      </c>
      <c r="G1569" t="s">
        <v>124</v>
      </c>
      <c r="H1569" t="s">
        <v>345</v>
      </c>
      <c r="I1569" t="s">
        <v>365</v>
      </c>
      <c r="J1569" t="s">
        <v>605</v>
      </c>
    </row>
    <row r="1570" spans="6:10" x14ac:dyDescent="0.45">
      <c r="F1570" t="s">
        <v>295</v>
      </c>
      <c r="G1570" t="s">
        <v>124</v>
      </c>
      <c r="H1570" t="s">
        <v>345</v>
      </c>
      <c r="I1570" t="s">
        <v>370</v>
      </c>
      <c r="J1570" t="s">
        <v>654</v>
      </c>
    </row>
    <row r="1571" spans="6:10" x14ac:dyDescent="0.45">
      <c r="F1571" t="s">
        <v>295</v>
      </c>
      <c r="G1571" t="s">
        <v>124</v>
      </c>
      <c r="H1571" t="s">
        <v>345</v>
      </c>
      <c r="I1571" t="s">
        <v>372</v>
      </c>
      <c r="J1571" t="s">
        <v>651</v>
      </c>
    </row>
    <row r="1572" spans="6:10" x14ac:dyDescent="0.45">
      <c r="F1572" t="s">
        <v>295</v>
      </c>
      <c r="G1572" t="s">
        <v>124</v>
      </c>
      <c r="H1572" t="s">
        <v>345</v>
      </c>
      <c r="I1572" t="s">
        <v>374</v>
      </c>
      <c r="J1572" t="s">
        <v>716</v>
      </c>
    </row>
    <row r="1573" spans="6:10" x14ac:dyDescent="0.45">
      <c r="F1573" t="s">
        <v>295</v>
      </c>
      <c r="G1573" t="s">
        <v>124</v>
      </c>
      <c r="H1573" t="s">
        <v>345</v>
      </c>
      <c r="I1573" t="s">
        <v>376</v>
      </c>
      <c r="J1573" t="s">
        <v>716</v>
      </c>
    </row>
    <row r="1574" spans="6:10" x14ac:dyDescent="0.45">
      <c r="F1574" t="s">
        <v>295</v>
      </c>
      <c r="G1574" t="s">
        <v>124</v>
      </c>
      <c r="H1574" t="s">
        <v>345</v>
      </c>
      <c r="I1574" t="s">
        <v>377</v>
      </c>
      <c r="J1574" t="s">
        <v>711</v>
      </c>
    </row>
    <row r="1575" spans="6:10" x14ac:dyDescent="0.45">
      <c r="F1575" t="s">
        <v>295</v>
      </c>
      <c r="G1575" t="s">
        <v>124</v>
      </c>
      <c r="H1575" t="s">
        <v>345</v>
      </c>
      <c r="I1575" t="s">
        <v>378</v>
      </c>
      <c r="J1575" t="s">
        <v>651</v>
      </c>
    </row>
    <row r="1576" spans="6:10" x14ac:dyDescent="0.45">
      <c r="F1576" t="s">
        <v>295</v>
      </c>
      <c r="G1576" t="s">
        <v>124</v>
      </c>
      <c r="H1576" t="s">
        <v>345</v>
      </c>
      <c r="I1576" t="s">
        <v>379</v>
      </c>
      <c r="J1576" t="s">
        <v>746</v>
      </c>
    </row>
    <row r="1577" spans="6:10" x14ac:dyDescent="0.45">
      <c r="F1577" t="s">
        <v>295</v>
      </c>
      <c r="G1577" t="s">
        <v>124</v>
      </c>
      <c r="H1577" t="s">
        <v>345</v>
      </c>
      <c r="I1577" t="s">
        <v>380</v>
      </c>
      <c r="J1577" t="s">
        <v>773</v>
      </c>
    </row>
    <row r="1578" spans="6:10" x14ac:dyDescent="0.45">
      <c r="F1578" t="s">
        <v>295</v>
      </c>
      <c r="G1578" t="s">
        <v>124</v>
      </c>
      <c r="H1578" t="s">
        <v>345</v>
      </c>
      <c r="I1578" t="s">
        <v>381</v>
      </c>
      <c r="J1578" t="s">
        <v>774</v>
      </c>
    </row>
    <row r="1579" spans="6:10" x14ac:dyDescent="0.45">
      <c r="F1579" t="s">
        <v>295</v>
      </c>
      <c r="G1579" t="s">
        <v>124</v>
      </c>
      <c r="H1579" t="s">
        <v>345</v>
      </c>
      <c r="I1579" t="s">
        <v>382</v>
      </c>
      <c r="J1579" t="s">
        <v>774</v>
      </c>
    </row>
    <row r="1580" spans="6:10" x14ac:dyDescent="0.45">
      <c r="F1580" t="s">
        <v>295</v>
      </c>
      <c r="G1580" t="s">
        <v>124</v>
      </c>
      <c r="H1580" t="s">
        <v>345</v>
      </c>
      <c r="I1580" t="s">
        <v>383</v>
      </c>
      <c r="J1580" t="s">
        <v>631</v>
      </c>
    </row>
    <row r="1581" spans="6:10" x14ac:dyDescent="0.45">
      <c r="F1581" t="s">
        <v>295</v>
      </c>
      <c r="G1581" t="s">
        <v>124</v>
      </c>
      <c r="H1581" t="s">
        <v>345</v>
      </c>
      <c r="I1581" t="s">
        <v>384</v>
      </c>
      <c r="J1581" t="s">
        <v>630</v>
      </c>
    </row>
    <row r="1582" spans="6:10" x14ac:dyDescent="0.45">
      <c r="F1582" t="s">
        <v>295</v>
      </c>
      <c r="G1582" t="s">
        <v>124</v>
      </c>
      <c r="H1582" t="s">
        <v>345</v>
      </c>
      <c r="I1582" t="s">
        <v>385</v>
      </c>
      <c r="J1582" t="s">
        <v>633</v>
      </c>
    </row>
    <row r="1583" spans="6:10" x14ac:dyDescent="0.45">
      <c r="F1583" t="s">
        <v>295</v>
      </c>
      <c r="G1583" t="s">
        <v>124</v>
      </c>
      <c r="H1583" t="s">
        <v>345</v>
      </c>
      <c r="I1583" t="s">
        <v>386</v>
      </c>
      <c r="J1583" t="s">
        <v>746</v>
      </c>
    </row>
    <row r="1584" spans="6:10" x14ac:dyDescent="0.45">
      <c r="F1584" t="s">
        <v>295</v>
      </c>
      <c r="G1584" t="s">
        <v>124</v>
      </c>
      <c r="H1584" t="s">
        <v>345</v>
      </c>
      <c r="I1584" t="s">
        <v>387</v>
      </c>
      <c r="J1584" t="s">
        <v>665</v>
      </c>
    </row>
    <row r="1585" spans="6:10" x14ac:dyDescent="0.45">
      <c r="F1585" t="s">
        <v>295</v>
      </c>
      <c r="G1585" t="s">
        <v>124</v>
      </c>
      <c r="H1585" t="s">
        <v>345</v>
      </c>
      <c r="I1585" t="s">
        <v>388</v>
      </c>
      <c r="J1585" t="s">
        <v>775</v>
      </c>
    </row>
    <row r="1586" spans="6:10" x14ac:dyDescent="0.45">
      <c r="F1586" t="s">
        <v>295</v>
      </c>
      <c r="G1586" t="s">
        <v>124</v>
      </c>
      <c r="H1586" t="s">
        <v>345</v>
      </c>
      <c r="I1586" t="s">
        <v>389</v>
      </c>
      <c r="J1586" t="s">
        <v>631</v>
      </c>
    </row>
    <row r="1587" spans="6:10" x14ac:dyDescent="0.45">
      <c r="F1587" t="s">
        <v>295</v>
      </c>
      <c r="G1587" t="s">
        <v>124</v>
      </c>
      <c r="H1587" t="s">
        <v>345</v>
      </c>
      <c r="I1587" t="s">
        <v>390</v>
      </c>
      <c r="J1587" t="s">
        <v>665</v>
      </c>
    </row>
    <row r="1588" spans="6:10" x14ac:dyDescent="0.45">
      <c r="F1588" t="s">
        <v>295</v>
      </c>
      <c r="G1588" t="s">
        <v>124</v>
      </c>
      <c r="H1588" t="s">
        <v>345</v>
      </c>
      <c r="I1588" t="s">
        <v>391</v>
      </c>
      <c r="J1588" t="s">
        <v>775</v>
      </c>
    </row>
    <row r="1589" spans="6:10" x14ac:dyDescent="0.45">
      <c r="F1589" t="s">
        <v>295</v>
      </c>
      <c r="G1589" t="s">
        <v>124</v>
      </c>
      <c r="H1589" t="s">
        <v>345</v>
      </c>
      <c r="I1589" t="s">
        <v>392</v>
      </c>
      <c r="J1589" t="s">
        <v>636</v>
      </c>
    </row>
    <row r="1590" spans="6:10" x14ac:dyDescent="0.45">
      <c r="F1590" t="s">
        <v>295</v>
      </c>
      <c r="G1590" t="s">
        <v>124</v>
      </c>
      <c r="H1590" t="s">
        <v>345</v>
      </c>
      <c r="I1590" t="s">
        <v>393</v>
      </c>
      <c r="J1590" t="s">
        <v>747</v>
      </c>
    </row>
    <row r="1591" spans="6:10" x14ac:dyDescent="0.45">
      <c r="F1591" t="s">
        <v>295</v>
      </c>
      <c r="G1591" t="s">
        <v>124</v>
      </c>
      <c r="H1591" t="s">
        <v>345</v>
      </c>
      <c r="I1591" t="s">
        <v>394</v>
      </c>
      <c r="J1591" t="s">
        <v>724</v>
      </c>
    </row>
    <row r="1592" spans="6:10" x14ac:dyDescent="0.45">
      <c r="F1592" t="s">
        <v>295</v>
      </c>
      <c r="G1592" t="s">
        <v>124</v>
      </c>
      <c r="H1592" t="s">
        <v>345</v>
      </c>
      <c r="I1592" t="s">
        <v>395</v>
      </c>
      <c r="J1592" t="s">
        <v>611</v>
      </c>
    </row>
    <row r="1593" spans="6:10" x14ac:dyDescent="0.45">
      <c r="F1593" t="s">
        <v>295</v>
      </c>
      <c r="G1593" t="s">
        <v>124</v>
      </c>
      <c r="H1593" t="s">
        <v>345</v>
      </c>
      <c r="I1593" t="s">
        <v>396</v>
      </c>
      <c r="J1593" t="s">
        <v>609</v>
      </c>
    </row>
    <row r="1594" spans="6:10" x14ac:dyDescent="0.45">
      <c r="F1594" t="s">
        <v>295</v>
      </c>
      <c r="G1594" t="s">
        <v>124</v>
      </c>
      <c r="H1594" t="s">
        <v>345</v>
      </c>
      <c r="I1594" t="s">
        <v>397</v>
      </c>
      <c r="J1594" t="s">
        <v>619</v>
      </c>
    </row>
    <row r="1595" spans="6:10" x14ac:dyDescent="0.45">
      <c r="F1595" t="s">
        <v>295</v>
      </c>
      <c r="G1595" t="s">
        <v>124</v>
      </c>
      <c r="H1595" t="s">
        <v>345</v>
      </c>
      <c r="I1595" t="s">
        <v>398</v>
      </c>
      <c r="J1595" t="s">
        <v>618</v>
      </c>
    </row>
    <row r="1596" spans="6:10" x14ac:dyDescent="0.45">
      <c r="F1596" t="s">
        <v>295</v>
      </c>
      <c r="G1596" t="s">
        <v>124</v>
      </c>
      <c r="H1596" t="s">
        <v>345</v>
      </c>
      <c r="I1596" t="s">
        <v>399</v>
      </c>
      <c r="J1596" t="s">
        <v>618</v>
      </c>
    </row>
    <row r="1597" spans="6:10" x14ac:dyDescent="0.45">
      <c r="F1597" t="s">
        <v>305</v>
      </c>
      <c r="G1597" t="s">
        <v>134</v>
      </c>
      <c r="H1597" t="s">
        <v>345</v>
      </c>
      <c r="I1597" t="s">
        <v>364</v>
      </c>
      <c r="J1597" t="s">
        <v>732</v>
      </c>
    </row>
    <row r="1598" spans="6:10" x14ac:dyDescent="0.45">
      <c r="F1598" t="s">
        <v>305</v>
      </c>
      <c r="G1598" t="s">
        <v>134</v>
      </c>
      <c r="H1598" t="s">
        <v>345</v>
      </c>
      <c r="I1598" t="s">
        <v>366</v>
      </c>
      <c r="J1598" t="s">
        <v>635</v>
      </c>
    </row>
    <row r="1599" spans="6:10" x14ac:dyDescent="0.45">
      <c r="F1599" t="s">
        <v>305</v>
      </c>
      <c r="G1599" t="s">
        <v>134</v>
      </c>
      <c r="H1599" t="s">
        <v>345</v>
      </c>
      <c r="I1599" t="s">
        <v>370</v>
      </c>
      <c r="J1599" t="s">
        <v>632</v>
      </c>
    </row>
    <row r="1600" spans="6:10" x14ac:dyDescent="0.45">
      <c r="F1600" t="s">
        <v>305</v>
      </c>
      <c r="G1600" t="s">
        <v>134</v>
      </c>
      <c r="H1600" t="s">
        <v>345</v>
      </c>
      <c r="I1600" t="s">
        <v>371</v>
      </c>
      <c r="J1600" t="s">
        <v>633</v>
      </c>
    </row>
    <row r="1601" spans="6:10" x14ac:dyDescent="0.45">
      <c r="F1601" t="s">
        <v>305</v>
      </c>
      <c r="G1601" t="s">
        <v>134</v>
      </c>
      <c r="H1601" t="s">
        <v>345</v>
      </c>
      <c r="I1601" t="s">
        <v>373</v>
      </c>
      <c r="J1601" t="s">
        <v>764</v>
      </c>
    </row>
    <row r="1602" spans="6:10" x14ac:dyDescent="0.45">
      <c r="F1602" t="s">
        <v>305</v>
      </c>
      <c r="G1602" t="s">
        <v>134</v>
      </c>
      <c r="H1602" t="s">
        <v>345</v>
      </c>
      <c r="I1602" t="s">
        <v>374</v>
      </c>
      <c r="J1602" t="s">
        <v>739</v>
      </c>
    </row>
    <row r="1603" spans="6:10" x14ac:dyDescent="0.45">
      <c r="F1603" t="s">
        <v>305</v>
      </c>
      <c r="G1603" t="s">
        <v>134</v>
      </c>
      <c r="H1603" t="s">
        <v>345</v>
      </c>
      <c r="I1603" t="s">
        <v>375</v>
      </c>
      <c r="J1603" t="s">
        <v>703</v>
      </c>
    </row>
    <row r="1604" spans="6:10" x14ac:dyDescent="0.45">
      <c r="F1604" t="s">
        <v>305</v>
      </c>
      <c r="G1604" t="s">
        <v>134</v>
      </c>
      <c r="H1604" t="s">
        <v>345</v>
      </c>
      <c r="I1604" t="s">
        <v>376</v>
      </c>
      <c r="J1604" t="s">
        <v>709</v>
      </c>
    </row>
    <row r="1605" spans="6:10" x14ac:dyDescent="0.45">
      <c r="F1605" t="s">
        <v>305</v>
      </c>
      <c r="G1605" t="s">
        <v>134</v>
      </c>
      <c r="H1605" t="s">
        <v>345</v>
      </c>
      <c r="I1605" t="s">
        <v>377</v>
      </c>
      <c r="J1605" t="s">
        <v>694</v>
      </c>
    </row>
    <row r="1606" spans="6:10" x14ac:dyDescent="0.45">
      <c r="F1606" t="s">
        <v>305</v>
      </c>
      <c r="G1606" t="s">
        <v>134</v>
      </c>
      <c r="H1606" t="s">
        <v>345</v>
      </c>
      <c r="I1606" t="s">
        <v>378</v>
      </c>
      <c r="J1606" t="s">
        <v>721</v>
      </c>
    </row>
    <row r="1607" spans="6:10" x14ac:dyDescent="0.45">
      <c r="F1607" t="s">
        <v>305</v>
      </c>
      <c r="G1607" t="s">
        <v>134</v>
      </c>
      <c r="H1607" t="s">
        <v>345</v>
      </c>
      <c r="I1607" t="s">
        <v>379</v>
      </c>
      <c r="J1607" t="s">
        <v>637</v>
      </c>
    </row>
    <row r="1608" spans="6:10" x14ac:dyDescent="0.45">
      <c r="F1608" t="s">
        <v>305</v>
      </c>
      <c r="G1608" t="s">
        <v>134</v>
      </c>
      <c r="H1608" t="s">
        <v>345</v>
      </c>
      <c r="I1608" t="s">
        <v>380</v>
      </c>
      <c r="J1608" t="s">
        <v>636</v>
      </c>
    </row>
    <row r="1609" spans="6:10" x14ac:dyDescent="0.45">
      <c r="F1609" t="s">
        <v>305</v>
      </c>
      <c r="G1609" t="s">
        <v>134</v>
      </c>
      <c r="H1609" t="s">
        <v>345</v>
      </c>
      <c r="I1609" t="s">
        <v>381</v>
      </c>
      <c r="J1609" t="s">
        <v>724</v>
      </c>
    </row>
    <row r="1610" spans="6:10" x14ac:dyDescent="0.45">
      <c r="F1610" t="s">
        <v>305</v>
      </c>
      <c r="G1610" t="s">
        <v>134</v>
      </c>
      <c r="H1610" t="s">
        <v>345</v>
      </c>
      <c r="I1610" t="s">
        <v>382</v>
      </c>
      <c r="J1610" t="s">
        <v>667</v>
      </c>
    </row>
    <row r="1611" spans="6:10" x14ac:dyDescent="0.45">
      <c r="F1611" t="s">
        <v>305</v>
      </c>
      <c r="G1611" t="s">
        <v>134</v>
      </c>
      <c r="H1611" t="s">
        <v>345</v>
      </c>
      <c r="I1611" t="s">
        <v>383</v>
      </c>
      <c r="J1611" t="s">
        <v>706</v>
      </c>
    </row>
    <row r="1612" spans="6:10" x14ac:dyDescent="0.45">
      <c r="F1612" t="s">
        <v>305</v>
      </c>
      <c r="G1612" t="s">
        <v>134</v>
      </c>
      <c r="H1612" t="s">
        <v>345</v>
      </c>
      <c r="I1612" t="s">
        <v>384</v>
      </c>
      <c r="J1612" t="s">
        <v>736</v>
      </c>
    </row>
    <row r="1613" spans="6:10" x14ac:dyDescent="0.45">
      <c r="F1613" t="s">
        <v>305</v>
      </c>
      <c r="G1613" t="s">
        <v>134</v>
      </c>
      <c r="H1613" t="s">
        <v>345</v>
      </c>
      <c r="I1613" t="s">
        <v>385</v>
      </c>
      <c r="J1613" t="s">
        <v>611</v>
      </c>
    </row>
    <row r="1614" spans="6:10" x14ac:dyDescent="0.45">
      <c r="F1614" t="s">
        <v>305</v>
      </c>
      <c r="G1614" t="s">
        <v>134</v>
      </c>
      <c r="H1614" t="s">
        <v>345</v>
      </c>
      <c r="I1614" t="s">
        <v>386</v>
      </c>
      <c r="J1614" t="s">
        <v>590</v>
      </c>
    </row>
    <row r="1615" spans="6:10" x14ac:dyDescent="0.45">
      <c r="F1615" t="s">
        <v>305</v>
      </c>
      <c r="G1615" t="s">
        <v>134</v>
      </c>
      <c r="H1615" t="s">
        <v>345</v>
      </c>
      <c r="I1615" t="s">
        <v>387</v>
      </c>
      <c r="J1615" t="s">
        <v>643</v>
      </c>
    </row>
    <row r="1616" spans="6:10" x14ac:dyDescent="0.45">
      <c r="F1616" t="s">
        <v>305</v>
      </c>
      <c r="G1616" t="s">
        <v>134</v>
      </c>
      <c r="H1616" t="s">
        <v>345</v>
      </c>
      <c r="I1616" t="s">
        <v>388</v>
      </c>
      <c r="J1616" t="s">
        <v>771</v>
      </c>
    </row>
    <row r="1617" spans="6:10" x14ac:dyDescent="0.45">
      <c r="F1617" t="s">
        <v>305</v>
      </c>
      <c r="G1617" t="s">
        <v>134</v>
      </c>
      <c r="H1617" t="s">
        <v>345</v>
      </c>
      <c r="I1617" t="s">
        <v>389</v>
      </c>
      <c r="J1617" t="s">
        <v>591</v>
      </c>
    </row>
    <row r="1618" spans="6:10" x14ac:dyDescent="0.45">
      <c r="F1618" t="s">
        <v>305</v>
      </c>
      <c r="G1618" t="s">
        <v>134</v>
      </c>
      <c r="H1618" t="s">
        <v>345</v>
      </c>
      <c r="I1618" t="s">
        <v>390</v>
      </c>
      <c r="J1618" t="s">
        <v>472</v>
      </c>
    </row>
    <row r="1619" spans="6:10" x14ac:dyDescent="0.45">
      <c r="F1619" t="s">
        <v>305</v>
      </c>
      <c r="G1619" t="s">
        <v>134</v>
      </c>
      <c r="H1619" t="s">
        <v>345</v>
      </c>
      <c r="I1619" t="s">
        <v>391</v>
      </c>
      <c r="J1619" t="s">
        <v>588</v>
      </c>
    </row>
    <row r="1620" spans="6:10" x14ac:dyDescent="0.45">
      <c r="F1620" t="s">
        <v>305</v>
      </c>
      <c r="G1620" t="s">
        <v>134</v>
      </c>
      <c r="H1620" t="s">
        <v>345</v>
      </c>
      <c r="I1620" t="s">
        <v>392</v>
      </c>
      <c r="J1620" t="s">
        <v>578</v>
      </c>
    </row>
    <row r="1621" spans="6:10" x14ac:dyDescent="0.45">
      <c r="F1621" t="s">
        <v>305</v>
      </c>
      <c r="G1621" t="s">
        <v>134</v>
      </c>
      <c r="H1621" t="s">
        <v>345</v>
      </c>
      <c r="I1621" t="s">
        <v>393</v>
      </c>
      <c r="J1621" t="s">
        <v>471</v>
      </c>
    </row>
    <row r="1622" spans="6:10" x14ac:dyDescent="0.45">
      <c r="F1622" t="s">
        <v>305</v>
      </c>
      <c r="G1622" t="s">
        <v>134</v>
      </c>
      <c r="H1622" t="s">
        <v>345</v>
      </c>
      <c r="I1622" t="s">
        <v>394</v>
      </c>
      <c r="J1622" t="s">
        <v>557</v>
      </c>
    </row>
    <row r="1623" spans="6:10" x14ac:dyDescent="0.45">
      <c r="F1623" t="s">
        <v>305</v>
      </c>
      <c r="G1623" t="s">
        <v>134</v>
      </c>
      <c r="H1623" t="s">
        <v>345</v>
      </c>
      <c r="I1623" t="s">
        <v>396</v>
      </c>
      <c r="J1623" t="s">
        <v>477</v>
      </c>
    </row>
    <row r="1624" spans="6:10" x14ac:dyDescent="0.45">
      <c r="F1624" t="s">
        <v>305</v>
      </c>
      <c r="G1624" t="s">
        <v>134</v>
      </c>
      <c r="H1624" t="s">
        <v>345</v>
      </c>
      <c r="I1624" t="s">
        <v>397</v>
      </c>
      <c r="J1624" t="s">
        <v>557</v>
      </c>
    </row>
    <row r="1625" spans="6:10" x14ac:dyDescent="0.45">
      <c r="F1625" t="s">
        <v>305</v>
      </c>
      <c r="G1625" t="s">
        <v>134</v>
      </c>
      <c r="H1625" t="s">
        <v>345</v>
      </c>
      <c r="I1625" t="s">
        <v>398</v>
      </c>
      <c r="J1625" t="s">
        <v>572</v>
      </c>
    </row>
    <row r="1626" spans="6:10" x14ac:dyDescent="0.45">
      <c r="F1626" t="s">
        <v>309</v>
      </c>
      <c r="G1626" t="s">
        <v>138</v>
      </c>
      <c r="H1626" t="s">
        <v>345</v>
      </c>
      <c r="I1626" t="s">
        <v>374</v>
      </c>
      <c r="J1626" t="s">
        <v>648</v>
      </c>
    </row>
    <row r="1627" spans="6:10" x14ac:dyDescent="0.45">
      <c r="F1627" t="s">
        <v>309</v>
      </c>
      <c r="G1627" t="s">
        <v>138</v>
      </c>
      <c r="H1627" t="s">
        <v>345</v>
      </c>
      <c r="I1627" t="s">
        <v>397</v>
      </c>
      <c r="J1627" t="s">
        <v>616</v>
      </c>
    </row>
    <row r="1628" spans="6:10" x14ac:dyDescent="0.45">
      <c r="F1628" t="s">
        <v>323</v>
      </c>
      <c r="G1628" t="s">
        <v>152</v>
      </c>
      <c r="H1628" t="s">
        <v>345</v>
      </c>
      <c r="I1628" t="s">
        <v>363</v>
      </c>
      <c r="J1628" t="s">
        <v>577</v>
      </c>
    </row>
    <row r="1629" spans="6:10" x14ac:dyDescent="0.45">
      <c r="F1629" t="s">
        <v>323</v>
      </c>
      <c r="G1629" t="s">
        <v>152</v>
      </c>
      <c r="H1629" t="s">
        <v>345</v>
      </c>
      <c r="I1629" t="s">
        <v>367</v>
      </c>
      <c r="J1629" t="s">
        <v>608</v>
      </c>
    </row>
    <row r="1630" spans="6:10" x14ac:dyDescent="0.45">
      <c r="F1630" t="s">
        <v>330</v>
      </c>
      <c r="G1630" t="s">
        <v>159</v>
      </c>
      <c r="H1630" t="s">
        <v>345</v>
      </c>
      <c r="I1630" t="s">
        <v>553</v>
      </c>
      <c r="J1630" t="s">
        <v>668</v>
      </c>
    </row>
    <row r="1631" spans="6:10" x14ac:dyDescent="0.45">
      <c r="F1631" t="s">
        <v>330</v>
      </c>
      <c r="G1631" t="s">
        <v>159</v>
      </c>
      <c r="H1631" t="s">
        <v>345</v>
      </c>
      <c r="I1631" t="s">
        <v>364</v>
      </c>
      <c r="J1631" t="s">
        <v>612</v>
      </c>
    </row>
    <row r="1632" spans="6:10" x14ac:dyDescent="0.45">
      <c r="F1632" t="s">
        <v>330</v>
      </c>
      <c r="G1632" t="s">
        <v>159</v>
      </c>
      <c r="H1632" t="s">
        <v>345</v>
      </c>
      <c r="I1632" t="s">
        <v>367</v>
      </c>
      <c r="J1632" t="s">
        <v>772</v>
      </c>
    </row>
    <row r="1633" spans="6:10" x14ac:dyDescent="0.45">
      <c r="F1633" t="s">
        <v>330</v>
      </c>
      <c r="G1633" t="s">
        <v>159</v>
      </c>
      <c r="H1633" t="s">
        <v>345</v>
      </c>
      <c r="I1633" t="s">
        <v>370</v>
      </c>
      <c r="J1633" t="s">
        <v>593</v>
      </c>
    </row>
    <row r="1634" spans="6:10" x14ac:dyDescent="0.45">
      <c r="F1634" t="s">
        <v>330</v>
      </c>
      <c r="G1634" t="s">
        <v>159</v>
      </c>
      <c r="H1634" t="s">
        <v>345</v>
      </c>
      <c r="I1634" t="s">
        <v>371</v>
      </c>
      <c r="J1634" t="s">
        <v>605</v>
      </c>
    </row>
    <row r="1635" spans="6:10" x14ac:dyDescent="0.45">
      <c r="F1635" t="s">
        <v>330</v>
      </c>
      <c r="G1635" t="s">
        <v>159</v>
      </c>
      <c r="H1635" t="s">
        <v>345</v>
      </c>
      <c r="I1635" t="s">
        <v>372</v>
      </c>
      <c r="J1635" t="s">
        <v>772</v>
      </c>
    </row>
    <row r="1636" spans="6:10" x14ac:dyDescent="0.45">
      <c r="F1636" t="s">
        <v>330</v>
      </c>
      <c r="G1636" t="s">
        <v>159</v>
      </c>
      <c r="H1636" t="s">
        <v>345</v>
      </c>
      <c r="I1636" t="s">
        <v>373</v>
      </c>
      <c r="J1636" t="s">
        <v>776</v>
      </c>
    </row>
    <row r="1637" spans="6:10" x14ac:dyDescent="0.45">
      <c r="F1637" t="s">
        <v>330</v>
      </c>
      <c r="G1637" t="s">
        <v>159</v>
      </c>
      <c r="H1637" t="s">
        <v>345</v>
      </c>
      <c r="I1637" t="s">
        <v>375</v>
      </c>
      <c r="J1637" t="s">
        <v>771</v>
      </c>
    </row>
    <row r="1638" spans="6:10" x14ac:dyDescent="0.45">
      <c r="F1638" t="s">
        <v>330</v>
      </c>
      <c r="G1638" t="s">
        <v>159</v>
      </c>
      <c r="H1638" t="s">
        <v>345</v>
      </c>
      <c r="I1638" t="s">
        <v>376</v>
      </c>
      <c r="J1638" t="s">
        <v>639</v>
      </c>
    </row>
    <row r="1639" spans="6:10" x14ac:dyDescent="0.45">
      <c r="F1639" t="s">
        <v>330</v>
      </c>
      <c r="G1639" t="s">
        <v>159</v>
      </c>
      <c r="H1639" t="s">
        <v>345</v>
      </c>
      <c r="I1639" t="s">
        <v>377</v>
      </c>
      <c r="J1639" t="s">
        <v>625</v>
      </c>
    </row>
    <row r="1640" spans="6:10" x14ac:dyDescent="0.45">
      <c r="F1640" t="s">
        <v>330</v>
      </c>
      <c r="G1640" t="s">
        <v>159</v>
      </c>
      <c r="H1640" t="s">
        <v>345</v>
      </c>
      <c r="I1640" t="s">
        <v>378</v>
      </c>
      <c r="J1640" t="s">
        <v>639</v>
      </c>
    </row>
    <row r="1641" spans="6:10" x14ac:dyDescent="0.45">
      <c r="F1641" t="s">
        <v>330</v>
      </c>
      <c r="G1641" t="s">
        <v>159</v>
      </c>
      <c r="H1641" t="s">
        <v>345</v>
      </c>
      <c r="I1641" t="s">
        <v>379</v>
      </c>
      <c r="J1641" t="s">
        <v>627</v>
      </c>
    </row>
    <row r="1642" spans="6:10" x14ac:dyDescent="0.45">
      <c r="F1642" t="s">
        <v>330</v>
      </c>
      <c r="G1642" t="s">
        <v>159</v>
      </c>
      <c r="H1642" t="s">
        <v>345</v>
      </c>
      <c r="I1642" t="s">
        <v>380</v>
      </c>
      <c r="J1642" t="s">
        <v>748</v>
      </c>
    </row>
    <row r="1643" spans="6:10" x14ac:dyDescent="0.45">
      <c r="F1643" t="s">
        <v>330</v>
      </c>
      <c r="G1643" t="s">
        <v>159</v>
      </c>
      <c r="H1643" t="s">
        <v>345</v>
      </c>
      <c r="I1643" t="s">
        <v>381</v>
      </c>
      <c r="J1643" t="s">
        <v>627</v>
      </c>
    </row>
    <row r="1644" spans="6:10" x14ac:dyDescent="0.45">
      <c r="F1644" t="s">
        <v>330</v>
      </c>
      <c r="G1644" t="s">
        <v>159</v>
      </c>
      <c r="H1644" t="s">
        <v>345</v>
      </c>
      <c r="I1644" t="s">
        <v>382</v>
      </c>
      <c r="J1644" t="s">
        <v>638</v>
      </c>
    </row>
    <row r="1645" spans="6:10" x14ac:dyDescent="0.45">
      <c r="F1645" t="s">
        <v>330</v>
      </c>
      <c r="G1645" t="s">
        <v>159</v>
      </c>
      <c r="H1645" t="s">
        <v>345</v>
      </c>
      <c r="I1645" t="s">
        <v>383</v>
      </c>
      <c r="J1645" t="s">
        <v>752</v>
      </c>
    </row>
    <row r="1646" spans="6:10" x14ac:dyDescent="0.45">
      <c r="F1646" t="s">
        <v>330</v>
      </c>
      <c r="G1646" t="s">
        <v>159</v>
      </c>
      <c r="H1646" t="s">
        <v>345</v>
      </c>
      <c r="I1646" t="s">
        <v>384</v>
      </c>
      <c r="J1646" t="s">
        <v>625</v>
      </c>
    </row>
    <row r="1647" spans="6:10" x14ac:dyDescent="0.45">
      <c r="F1647" t="s">
        <v>330</v>
      </c>
      <c r="G1647" t="s">
        <v>159</v>
      </c>
      <c r="H1647" t="s">
        <v>345</v>
      </c>
      <c r="I1647" t="s">
        <v>385</v>
      </c>
      <c r="J1647" t="s">
        <v>615</v>
      </c>
    </row>
    <row r="1648" spans="6:10" x14ac:dyDescent="0.45">
      <c r="F1648" t="s">
        <v>330</v>
      </c>
      <c r="G1648" t="s">
        <v>159</v>
      </c>
      <c r="H1648" t="s">
        <v>345</v>
      </c>
      <c r="I1648" t="s">
        <v>386</v>
      </c>
      <c r="J1648" t="s">
        <v>607</v>
      </c>
    </row>
    <row r="1649" spans="6:10" x14ac:dyDescent="0.45">
      <c r="F1649" t="s">
        <v>330</v>
      </c>
      <c r="G1649" t="s">
        <v>159</v>
      </c>
      <c r="H1649" t="s">
        <v>345</v>
      </c>
      <c r="I1649" t="s">
        <v>387</v>
      </c>
      <c r="J1649" t="s">
        <v>594</v>
      </c>
    </row>
    <row r="1650" spans="6:10" x14ac:dyDescent="0.45">
      <c r="F1650" t="s">
        <v>330</v>
      </c>
      <c r="G1650" t="s">
        <v>159</v>
      </c>
      <c r="H1650" t="s">
        <v>345</v>
      </c>
      <c r="I1650" t="s">
        <v>388</v>
      </c>
      <c r="J1650" t="s">
        <v>476</v>
      </c>
    </row>
    <row r="1651" spans="6:10" x14ac:dyDescent="0.45">
      <c r="F1651" t="s">
        <v>330</v>
      </c>
      <c r="G1651" t="s">
        <v>159</v>
      </c>
      <c r="H1651" t="s">
        <v>345</v>
      </c>
      <c r="I1651" t="s">
        <v>389</v>
      </c>
      <c r="J1651" t="s">
        <v>561</v>
      </c>
    </row>
    <row r="1652" spans="6:10" x14ac:dyDescent="0.45">
      <c r="F1652" t="s">
        <v>330</v>
      </c>
      <c r="G1652" t="s">
        <v>159</v>
      </c>
      <c r="H1652" t="s">
        <v>345</v>
      </c>
      <c r="I1652" t="s">
        <v>390</v>
      </c>
      <c r="J1652" t="s">
        <v>561</v>
      </c>
    </row>
    <row r="1653" spans="6:10" x14ac:dyDescent="0.45">
      <c r="F1653" t="s">
        <v>330</v>
      </c>
      <c r="G1653" t="s">
        <v>159</v>
      </c>
      <c r="H1653" t="s">
        <v>345</v>
      </c>
      <c r="I1653" t="s">
        <v>391</v>
      </c>
      <c r="J1653" t="s">
        <v>592</v>
      </c>
    </row>
    <row r="1654" spans="6:10" x14ac:dyDescent="0.45">
      <c r="F1654" t="s">
        <v>330</v>
      </c>
      <c r="G1654" t="s">
        <v>159</v>
      </c>
      <c r="H1654" t="s">
        <v>345</v>
      </c>
      <c r="I1654" t="s">
        <v>392</v>
      </c>
      <c r="J1654" t="s">
        <v>479</v>
      </c>
    </row>
    <row r="1655" spans="6:10" x14ac:dyDescent="0.45">
      <c r="F1655" t="s">
        <v>330</v>
      </c>
      <c r="G1655" t="s">
        <v>159</v>
      </c>
      <c r="H1655" t="s">
        <v>345</v>
      </c>
      <c r="I1655" t="s">
        <v>393</v>
      </c>
      <c r="J1655" t="s">
        <v>592</v>
      </c>
    </row>
    <row r="1656" spans="6:10" x14ac:dyDescent="0.45">
      <c r="F1656" t="s">
        <v>330</v>
      </c>
      <c r="G1656" t="s">
        <v>159</v>
      </c>
      <c r="H1656" t="s">
        <v>345</v>
      </c>
      <c r="I1656" t="s">
        <v>394</v>
      </c>
      <c r="J1656" t="s">
        <v>592</v>
      </c>
    </row>
    <row r="1657" spans="6:10" x14ac:dyDescent="0.45">
      <c r="F1657" t="s">
        <v>330</v>
      </c>
      <c r="G1657" t="s">
        <v>159</v>
      </c>
      <c r="H1657" t="s">
        <v>345</v>
      </c>
      <c r="I1657" t="s">
        <v>395</v>
      </c>
      <c r="J1657" t="s">
        <v>608</v>
      </c>
    </row>
    <row r="1658" spans="6:10" x14ac:dyDescent="0.45">
      <c r="F1658" t="s">
        <v>330</v>
      </c>
      <c r="G1658" t="s">
        <v>159</v>
      </c>
      <c r="H1658" t="s">
        <v>345</v>
      </c>
      <c r="I1658" t="s">
        <v>396</v>
      </c>
      <c r="J1658" t="s">
        <v>605</v>
      </c>
    </row>
    <row r="1659" spans="6:10" x14ac:dyDescent="0.45">
      <c r="F1659" t="s">
        <v>330</v>
      </c>
      <c r="G1659" t="s">
        <v>159</v>
      </c>
      <c r="H1659" t="s">
        <v>345</v>
      </c>
      <c r="I1659" t="s">
        <v>397</v>
      </c>
      <c r="J1659" t="s">
        <v>472</v>
      </c>
    </row>
    <row r="1660" spans="6:10" x14ac:dyDescent="0.45">
      <c r="F1660" t="s">
        <v>330</v>
      </c>
      <c r="G1660" t="s">
        <v>159</v>
      </c>
      <c r="H1660" t="s">
        <v>345</v>
      </c>
      <c r="I1660" t="s">
        <v>398</v>
      </c>
      <c r="J1660" t="s">
        <v>593</v>
      </c>
    </row>
    <row r="1661" spans="6:10" x14ac:dyDescent="0.45">
      <c r="F1661" t="s">
        <v>330</v>
      </c>
      <c r="G1661" t="s">
        <v>159</v>
      </c>
      <c r="H1661" t="s">
        <v>345</v>
      </c>
      <c r="I1661" t="s">
        <v>399</v>
      </c>
      <c r="J1661" t="s">
        <v>588</v>
      </c>
    </row>
    <row r="1662" spans="6:10" x14ac:dyDescent="0.45">
      <c r="F1662" t="s">
        <v>333</v>
      </c>
      <c r="G1662" t="s">
        <v>162</v>
      </c>
      <c r="H1662" t="s">
        <v>345</v>
      </c>
      <c r="I1662" t="s">
        <v>553</v>
      </c>
      <c r="J1662" t="s">
        <v>687</v>
      </c>
    </row>
    <row r="1663" spans="6:10" x14ac:dyDescent="0.45">
      <c r="F1663" t="s">
        <v>333</v>
      </c>
      <c r="G1663" t="s">
        <v>162</v>
      </c>
      <c r="H1663" t="s">
        <v>345</v>
      </c>
      <c r="I1663" t="s">
        <v>362</v>
      </c>
      <c r="J1663" t="s">
        <v>691</v>
      </c>
    </row>
    <row r="1664" spans="6:10" x14ac:dyDescent="0.45">
      <c r="F1664" t="s">
        <v>333</v>
      </c>
      <c r="G1664" t="s">
        <v>162</v>
      </c>
      <c r="H1664" t="s">
        <v>345</v>
      </c>
      <c r="I1664" t="s">
        <v>364</v>
      </c>
      <c r="J1664" t="s">
        <v>613</v>
      </c>
    </row>
    <row r="1665" spans="6:10" x14ac:dyDescent="0.45">
      <c r="F1665" t="s">
        <v>333</v>
      </c>
      <c r="G1665" t="s">
        <v>162</v>
      </c>
      <c r="H1665" t="s">
        <v>345</v>
      </c>
      <c r="I1665" t="s">
        <v>367</v>
      </c>
      <c r="J1665" t="s">
        <v>669</v>
      </c>
    </row>
    <row r="1666" spans="6:10" x14ac:dyDescent="0.45">
      <c r="F1666" t="s">
        <v>333</v>
      </c>
      <c r="G1666" t="s">
        <v>162</v>
      </c>
      <c r="H1666" t="s">
        <v>345</v>
      </c>
      <c r="I1666" t="s">
        <v>370</v>
      </c>
      <c r="J1666" t="s">
        <v>735</v>
      </c>
    </row>
    <row r="1667" spans="6:10" x14ac:dyDescent="0.45">
      <c r="F1667" t="s">
        <v>333</v>
      </c>
      <c r="G1667" t="s">
        <v>162</v>
      </c>
      <c r="H1667" t="s">
        <v>345</v>
      </c>
      <c r="I1667" t="s">
        <v>373</v>
      </c>
      <c r="J1667" t="s">
        <v>730</v>
      </c>
    </row>
    <row r="1668" spans="6:10" x14ac:dyDescent="0.45">
      <c r="F1668" t="s">
        <v>333</v>
      </c>
      <c r="G1668" t="s">
        <v>162</v>
      </c>
      <c r="H1668" t="s">
        <v>345</v>
      </c>
      <c r="I1668" t="s">
        <v>374</v>
      </c>
      <c r="J1668" t="s">
        <v>704</v>
      </c>
    </row>
    <row r="1669" spans="6:10" x14ac:dyDescent="0.45">
      <c r="F1669" t="s">
        <v>333</v>
      </c>
      <c r="G1669" t="s">
        <v>162</v>
      </c>
      <c r="H1669" t="s">
        <v>345</v>
      </c>
      <c r="I1669" t="s">
        <v>376</v>
      </c>
      <c r="J1669" t="s">
        <v>735</v>
      </c>
    </row>
    <row r="1670" spans="6:10" x14ac:dyDescent="0.45">
      <c r="F1670" t="s">
        <v>333</v>
      </c>
      <c r="G1670" t="s">
        <v>162</v>
      </c>
      <c r="H1670" t="s">
        <v>345</v>
      </c>
      <c r="I1670" t="s">
        <v>377</v>
      </c>
      <c r="J1670" t="s">
        <v>628</v>
      </c>
    </row>
    <row r="1671" spans="6:10" x14ac:dyDescent="0.45">
      <c r="F1671" t="s">
        <v>333</v>
      </c>
      <c r="G1671" t="s">
        <v>162</v>
      </c>
      <c r="H1671" t="s">
        <v>345</v>
      </c>
      <c r="I1671" t="s">
        <v>378</v>
      </c>
      <c r="J1671" t="s">
        <v>775</v>
      </c>
    </row>
    <row r="1672" spans="6:10" x14ac:dyDescent="0.45">
      <c r="F1672" t="s">
        <v>333</v>
      </c>
      <c r="G1672" t="s">
        <v>162</v>
      </c>
      <c r="H1672" t="s">
        <v>345</v>
      </c>
      <c r="I1672" t="s">
        <v>379</v>
      </c>
      <c r="J1672" t="s">
        <v>741</v>
      </c>
    </row>
    <row r="1673" spans="6:10" x14ac:dyDescent="0.45">
      <c r="F1673" t="s">
        <v>333</v>
      </c>
      <c r="G1673" t="s">
        <v>162</v>
      </c>
      <c r="H1673" t="s">
        <v>345</v>
      </c>
      <c r="I1673" t="s">
        <v>380</v>
      </c>
      <c r="J1673" t="s">
        <v>727</v>
      </c>
    </row>
    <row r="1674" spans="6:10" x14ac:dyDescent="0.45">
      <c r="F1674" t="s">
        <v>333</v>
      </c>
      <c r="G1674" t="s">
        <v>162</v>
      </c>
      <c r="H1674" t="s">
        <v>345</v>
      </c>
      <c r="I1674" t="s">
        <v>381</v>
      </c>
      <c r="J1674" t="s">
        <v>748</v>
      </c>
    </row>
    <row r="1675" spans="6:10" x14ac:dyDescent="0.45">
      <c r="F1675" t="s">
        <v>172</v>
      </c>
      <c r="G1675" t="s">
        <v>1</v>
      </c>
      <c r="H1675" t="s">
        <v>343</v>
      </c>
      <c r="I1675" t="s">
        <v>375</v>
      </c>
      <c r="J1675" t="s">
        <v>694</v>
      </c>
    </row>
    <row r="1676" spans="6:10" x14ac:dyDescent="0.45">
      <c r="F1676" t="s">
        <v>172</v>
      </c>
      <c r="G1676" t="s">
        <v>1</v>
      </c>
      <c r="H1676" t="s">
        <v>343</v>
      </c>
      <c r="I1676" t="s">
        <v>383</v>
      </c>
      <c r="J1676" t="s">
        <v>641</v>
      </c>
    </row>
    <row r="1677" spans="6:10" x14ac:dyDescent="0.45">
      <c r="F1677" t="s">
        <v>172</v>
      </c>
      <c r="G1677" t="s">
        <v>1</v>
      </c>
      <c r="H1677" t="s">
        <v>343</v>
      </c>
      <c r="I1677" t="s">
        <v>393</v>
      </c>
      <c r="J1677" t="s">
        <v>709</v>
      </c>
    </row>
    <row r="1678" spans="6:10" x14ac:dyDescent="0.45">
      <c r="F1678" t="s">
        <v>180</v>
      </c>
      <c r="G1678" t="s">
        <v>9</v>
      </c>
      <c r="H1678" t="s">
        <v>343</v>
      </c>
      <c r="I1678" t="s">
        <v>367</v>
      </c>
      <c r="J1678" t="s">
        <v>525</v>
      </c>
    </row>
    <row r="1679" spans="6:10" x14ac:dyDescent="0.45">
      <c r="F1679" t="s">
        <v>180</v>
      </c>
      <c r="G1679" t="s">
        <v>9</v>
      </c>
      <c r="H1679" t="s">
        <v>343</v>
      </c>
      <c r="I1679" t="s">
        <v>373</v>
      </c>
      <c r="J1679" t="s">
        <v>669</v>
      </c>
    </row>
    <row r="1680" spans="6:10" x14ac:dyDescent="0.45">
      <c r="F1680" t="s">
        <v>180</v>
      </c>
      <c r="G1680" t="s">
        <v>9</v>
      </c>
      <c r="H1680" t="s">
        <v>343</v>
      </c>
      <c r="I1680" t="s">
        <v>381</v>
      </c>
      <c r="J1680" t="s">
        <v>492</v>
      </c>
    </row>
    <row r="1681" spans="6:10" x14ac:dyDescent="0.45">
      <c r="F1681" t="s">
        <v>180</v>
      </c>
      <c r="G1681" t="s">
        <v>9</v>
      </c>
      <c r="H1681" t="s">
        <v>343</v>
      </c>
      <c r="I1681" t="s">
        <v>388</v>
      </c>
      <c r="J1681" t="s">
        <v>471</v>
      </c>
    </row>
    <row r="1682" spans="6:10" x14ac:dyDescent="0.45">
      <c r="F1682" t="s">
        <v>180</v>
      </c>
      <c r="G1682" t="s">
        <v>9</v>
      </c>
      <c r="H1682" t="s">
        <v>343</v>
      </c>
      <c r="I1682" t="s">
        <v>395</v>
      </c>
      <c r="J1682" t="s">
        <v>416</v>
      </c>
    </row>
    <row r="1683" spans="6:10" x14ac:dyDescent="0.45">
      <c r="F1683" t="s">
        <v>182</v>
      </c>
      <c r="G1683" t="s">
        <v>11</v>
      </c>
      <c r="H1683" t="s">
        <v>343</v>
      </c>
      <c r="I1683" t="s">
        <v>378</v>
      </c>
      <c r="J1683" t="s">
        <v>471</v>
      </c>
    </row>
    <row r="1684" spans="6:10" x14ac:dyDescent="0.45">
      <c r="F1684" t="s">
        <v>182</v>
      </c>
      <c r="G1684" t="s">
        <v>11</v>
      </c>
      <c r="H1684" t="s">
        <v>343</v>
      </c>
      <c r="I1684" t="s">
        <v>386</v>
      </c>
      <c r="J1684" t="s">
        <v>771</v>
      </c>
    </row>
    <row r="1685" spans="6:10" x14ac:dyDescent="0.45">
      <c r="F1685" t="s">
        <v>182</v>
      </c>
      <c r="G1685" t="s">
        <v>11</v>
      </c>
      <c r="H1685" t="s">
        <v>343</v>
      </c>
      <c r="I1685" t="s">
        <v>390</v>
      </c>
      <c r="J1685" t="s">
        <v>665</v>
      </c>
    </row>
    <row r="1686" spans="6:10" x14ac:dyDescent="0.45">
      <c r="F1686" t="s">
        <v>182</v>
      </c>
      <c r="G1686" t="s">
        <v>11</v>
      </c>
      <c r="H1686" t="s">
        <v>343</v>
      </c>
      <c r="I1686" t="s">
        <v>393</v>
      </c>
      <c r="J1686" t="s">
        <v>566</v>
      </c>
    </row>
    <row r="1687" spans="6:10" x14ac:dyDescent="0.45">
      <c r="F1687" t="s">
        <v>182</v>
      </c>
      <c r="G1687" t="s">
        <v>11</v>
      </c>
      <c r="H1687" t="s">
        <v>343</v>
      </c>
      <c r="I1687" t="s">
        <v>396</v>
      </c>
      <c r="J1687" t="s">
        <v>427</v>
      </c>
    </row>
    <row r="1688" spans="6:10" x14ac:dyDescent="0.45">
      <c r="F1688" t="s">
        <v>183</v>
      </c>
      <c r="G1688" t="s">
        <v>12</v>
      </c>
      <c r="H1688" t="s">
        <v>343</v>
      </c>
      <c r="I1688" t="s">
        <v>369</v>
      </c>
      <c r="J1688" t="s">
        <v>730</v>
      </c>
    </row>
    <row r="1689" spans="6:10" x14ac:dyDescent="0.45">
      <c r="F1689" t="s">
        <v>183</v>
      </c>
      <c r="G1689" t="s">
        <v>12</v>
      </c>
      <c r="H1689" t="s">
        <v>343</v>
      </c>
      <c r="I1689" t="s">
        <v>373</v>
      </c>
      <c r="J1689" t="s">
        <v>758</v>
      </c>
    </row>
    <row r="1690" spans="6:10" x14ac:dyDescent="0.45">
      <c r="F1690" t="s">
        <v>183</v>
      </c>
      <c r="G1690" t="s">
        <v>12</v>
      </c>
      <c r="H1690" t="s">
        <v>343</v>
      </c>
      <c r="I1690" t="s">
        <v>378</v>
      </c>
      <c r="J1690" t="s">
        <v>645</v>
      </c>
    </row>
    <row r="1691" spans="6:10" x14ac:dyDescent="0.45">
      <c r="F1691" t="s">
        <v>183</v>
      </c>
      <c r="G1691" t="s">
        <v>12</v>
      </c>
      <c r="H1691" t="s">
        <v>343</v>
      </c>
      <c r="I1691" t="s">
        <v>384</v>
      </c>
      <c r="J1691" t="s">
        <v>572</v>
      </c>
    </row>
    <row r="1692" spans="6:10" x14ac:dyDescent="0.45">
      <c r="F1692" t="s">
        <v>183</v>
      </c>
      <c r="G1692" t="s">
        <v>12</v>
      </c>
      <c r="H1692" t="s">
        <v>343</v>
      </c>
      <c r="I1692" t="s">
        <v>389</v>
      </c>
      <c r="J1692" t="s">
        <v>523</v>
      </c>
    </row>
    <row r="1693" spans="6:10" x14ac:dyDescent="0.45">
      <c r="F1693" t="s">
        <v>183</v>
      </c>
      <c r="G1693" t="s">
        <v>12</v>
      </c>
      <c r="H1693" t="s">
        <v>343</v>
      </c>
      <c r="I1693" t="s">
        <v>393</v>
      </c>
      <c r="J1693" t="s">
        <v>614</v>
      </c>
    </row>
    <row r="1694" spans="6:10" x14ac:dyDescent="0.45">
      <c r="F1694" t="s">
        <v>183</v>
      </c>
      <c r="G1694" t="s">
        <v>12</v>
      </c>
      <c r="H1694" t="s">
        <v>343</v>
      </c>
      <c r="I1694" t="s">
        <v>396</v>
      </c>
      <c r="J1694" t="s">
        <v>470</v>
      </c>
    </row>
    <row r="1695" spans="6:10" x14ac:dyDescent="0.45">
      <c r="F1695" t="s">
        <v>193</v>
      </c>
      <c r="G1695" t="s">
        <v>22</v>
      </c>
      <c r="H1695" t="s">
        <v>343</v>
      </c>
      <c r="I1695" t="s">
        <v>360</v>
      </c>
      <c r="J1695" t="s">
        <v>751</v>
      </c>
    </row>
    <row r="1696" spans="6:10" x14ac:dyDescent="0.45">
      <c r="F1696" t="s">
        <v>193</v>
      </c>
      <c r="G1696" t="s">
        <v>22</v>
      </c>
      <c r="H1696" t="s">
        <v>343</v>
      </c>
      <c r="I1696" t="s">
        <v>368</v>
      </c>
      <c r="J1696" t="s">
        <v>680</v>
      </c>
    </row>
    <row r="1697" spans="6:10" x14ac:dyDescent="0.45">
      <c r="F1697" t="s">
        <v>193</v>
      </c>
      <c r="G1697" t="s">
        <v>22</v>
      </c>
      <c r="H1697" t="s">
        <v>343</v>
      </c>
      <c r="I1697" t="s">
        <v>377</v>
      </c>
      <c r="J1697" t="s">
        <v>777</v>
      </c>
    </row>
    <row r="1698" spans="6:10" x14ac:dyDescent="0.45">
      <c r="F1698" t="s">
        <v>193</v>
      </c>
      <c r="G1698" t="s">
        <v>22</v>
      </c>
      <c r="H1698" t="s">
        <v>343</v>
      </c>
      <c r="I1698" t="s">
        <v>384</v>
      </c>
      <c r="J1698" t="s">
        <v>778</v>
      </c>
    </row>
    <row r="1699" spans="6:10" x14ac:dyDescent="0.45">
      <c r="F1699" t="s">
        <v>193</v>
      </c>
      <c r="G1699" t="s">
        <v>22</v>
      </c>
      <c r="H1699" t="s">
        <v>343</v>
      </c>
      <c r="I1699" t="s">
        <v>390</v>
      </c>
      <c r="J1699" t="s">
        <v>651</v>
      </c>
    </row>
    <row r="1700" spans="6:10" x14ac:dyDescent="0.45">
      <c r="F1700" t="s">
        <v>194</v>
      </c>
      <c r="G1700" t="s">
        <v>23</v>
      </c>
      <c r="H1700" t="s">
        <v>343</v>
      </c>
      <c r="I1700" t="s">
        <v>367</v>
      </c>
      <c r="J1700" t="s">
        <v>779</v>
      </c>
    </row>
    <row r="1701" spans="6:10" x14ac:dyDescent="0.45">
      <c r="F1701" t="s">
        <v>194</v>
      </c>
      <c r="G1701" t="s">
        <v>23</v>
      </c>
      <c r="H1701" t="s">
        <v>343</v>
      </c>
      <c r="I1701" t="s">
        <v>383</v>
      </c>
      <c r="J1701" t="s">
        <v>698</v>
      </c>
    </row>
    <row r="1702" spans="6:10" x14ac:dyDescent="0.45">
      <c r="F1702" t="s">
        <v>194</v>
      </c>
      <c r="G1702" t="s">
        <v>23</v>
      </c>
      <c r="H1702" t="s">
        <v>343</v>
      </c>
      <c r="I1702" t="s">
        <v>396</v>
      </c>
      <c r="J1702" t="s">
        <v>614</v>
      </c>
    </row>
    <row r="1703" spans="6:10" x14ac:dyDescent="0.45">
      <c r="F1703" t="s">
        <v>199</v>
      </c>
      <c r="G1703" t="s">
        <v>28</v>
      </c>
      <c r="H1703" t="s">
        <v>343</v>
      </c>
      <c r="I1703" t="s">
        <v>360</v>
      </c>
      <c r="J1703" t="s">
        <v>625</v>
      </c>
    </row>
    <row r="1704" spans="6:10" x14ac:dyDescent="0.45">
      <c r="F1704" t="s">
        <v>199</v>
      </c>
      <c r="G1704" t="s">
        <v>28</v>
      </c>
      <c r="H1704" t="s">
        <v>343</v>
      </c>
      <c r="I1704" t="s">
        <v>361</v>
      </c>
      <c r="J1704" t="s">
        <v>578</v>
      </c>
    </row>
    <row r="1705" spans="6:10" x14ac:dyDescent="0.45">
      <c r="F1705" t="s">
        <v>199</v>
      </c>
      <c r="G1705" t="s">
        <v>28</v>
      </c>
      <c r="H1705" t="s">
        <v>343</v>
      </c>
      <c r="I1705" t="s">
        <v>362</v>
      </c>
      <c r="J1705" t="s">
        <v>476</v>
      </c>
    </row>
    <row r="1706" spans="6:10" x14ac:dyDescent="0.45">
      <c r="F1706" t="s">
        <v>199</v>
      </c>
      <c r="G1706" t="s">
        <v>28</v>
      </c>
      <c r="H1706" t="s">
        <v>343</v>
      </c>
      <c r="I1706" t="s">
        <v>363</v>
      </c>
      <c r="J1706" t="s">
        <v>563</v>
      </c>
    </row>
    <row r="1707" spans="6:10" x14ac:dyDescent="0.45">
      <c r="F1707" t="s">
        <v>199</v>
      </c>
      <c r="G1707" t="s">
        <v>28</v>
      </c>
      <c r="H1707" t="s">
        <v>343</v>
      </c>
      <c r="I1707" t="s">
        <v>367</v>
      </c>
      <c r="J1707" t="s">
        <v>532</v>
      </c>
    </row>
    <row r="1708" spans="6:10" x14ac:dyDescent="0.45">
      <c r="F1708" t="s">
        <v>199</v>
      </c>
      <c r="G1708" t="s">
        <v>28</v>
      </c>
      <c r="H1708" t="s">
        <v>343</v>
      </c>
      <c r="I1708" t="s">
        <v>370</v>
      </c>
      <c r="J1708" t="s">
        <v>472</v>
      </c>
    </row>
    <row r="1709" spans="6:10" x14ac:dyDescent="0.45">
      <c r="F1709" t="s">
        <v>199</v>
      </c>
      <c r="G1709" t="s">
        <v>28</v>
      </c>
      <c r="H1709" t="s">
        <v>343</v>
      </c>
      <c r="I1709" t="s">
        <v>373</v>
      </c>
      <c r="J1709" t="s">
        <v>477</v>
      </c>
    </row>
    <row r="1710" spans="6:10" x14ac:dyDescent="0.45">
      <c r="F1710" t="s">
        <v>199</v>
      </c>
      <c r="G1710" t="s">
        <v>28</v>
      </c>
      <c r="H1710" t="s">
        <v>343</v>
      </c>
      <c r="I1710" t="s">
        <v>377</v>
      </c>
      <c r="J1710" t="s">
        <v>474</v>
      </c>
    </row>
    <row r="1711" spans="6:10" x14ac:dyDescent="0.45">
      <c r="F1711" t="s">
        <v>199</v>
      </c>
      <c r="G1711" t="s">
        <v>28</v>
      </c>
      <c r="H1711" t="s">
        <v>343</v>
      </c>
      <c r="I1711" t="s">
        <v>383</v>
      </c>
      <c r="J1711" t="s">
        <v>759</v>
      </c>
    </row>
    <row r="1712" spans="6:10" x14ac:dyDescent="0.45">
      <c r="F1712" t="s">
        <v>199</v>
      </c>
      <c r="G1712" t="s">
        <v>28</v>
      </c>
      <c r="H1712" t="s">
        <v>343</v>
      </c>
      <c r="I1712" t="s">
        <v>390</v>
      </c>
      <c r="J1712" t="s">
        <v>772</v>
      </c>
    </row>
    <row r="1713" spans="6:10" x14ac:dyDescent="0.45">
      <c r="F1713" t="s">
        <v>199</v>
      </c>
      <c r="G1713" t="s">
        <v>28</v>
      </c>
      <c r="H1713" t="s">
        <v>343</v>
      </c>
      <c r="I1713" t="s">
        <v>393</v>
      </c>
      <c r="J1713" t="s">
        <v>534</v>
      </c>
    </row>
    <row r="1714" spans="6:10" x14ac:dyDescent="0.45">
      <c r="F1714" t="s">
        <v>199</v>
      </c>
      <c r="G1714" t="s">
        <v>28</v>
      </c>
      <c r="H1714" t="s">
        <v>343</v>
      </c>
      <c r="I1714" t="s">
        <v>396</v>
      </c>
      <c r="J1714" t="s">
        <v>523</v>
      </c>
    </row>
    <row r="1715" spans="6:10" x14ac:dyDescent="0.45">
      <c r="F1715" t="s">
        <v>200</v>
      </c>
      <c r="G1715" t="s">
        <v>29</v>
      </c>
      <c r="H1715" t="s">
        <v>343</v>
      </c>
      <c r="I1715" t="s">
        <v>371</v>
      </c>
      <c r="J1715" t="s">
        <v>411</v>
      </c>
    </row>
    <row r="1716" spans="6:10" x14ac:dyDescent="0.45">
      <c r="F1716" t="s">
        <v>200</v>
      </c>
      <c r="G1716" t="s">
        <v>29</v>
      </c>
      <c r="H1716" t="s">
        <v>343</v>
      </c>
      <c r="I1716" t="s">
        <v>376</v>
      </c>
      <c r="J1716" t="s">
        <v>669</v>
      </c>
    </row>
    <row r="1717" spans="6:10" x14ac:dyDescent="0.45">
      <c r="F1717" t="s">
        <v>200</v>
      </c>
      <c r="G1717" t="s">
        <v>29</v>
      </c>
      <c r="H1717" t="s">
        <v>343</v>
      </c>
      <c r="I1717" t="s">
        <v>382</v>
      </c>
      <c r="J1717" t="s">
        <v>582</v>
      </c>
    </row>
    <row r="1718" spans="6:10" x14ac:dyDescent="0.45">
      <c r="F1718" t="s">
        <v>200</v>
      </c>
      <c r="G1718" t="s">
        <v>29</v>
      </c>
      <c r="H1718" t="s">
        <v>343</v>
      </c>
      <c r="I1718" t="s">
        <v>389</v>
      </c>
      <c r="J1718" t="s">
        <v>664</v>
      </c>
    </row>
    <row r="1719" spans="6:10" x14ac:dyDescent="0.45">
      <c r="F1719" t="s">
        <v>200</v>
      </c>
      <c r="G1719" t="s">
        <v>29</v>
      </c>
      <c r="H1719" t="s">
        <v>343</v>
      </c>
      <c r="I1719" t="s">
        <v>396</v>
      </c>
      <c r="J1719" t="s">
        <v>607</v>
      </c>
    </row>
    <row r="1720" spans="6:10" x14ac:dyDescent="0.45">
      <c r="F1720" t="s">
        <v>201</v>
      </c>
      <c r="G1720" t="s">
        <v>30</v>
      </c>
      <c r="H1720" t="s">
        <v>343</v>
      </c>
      <c r="I1720" t="s">
        <v>379</v>
      </c>
      <c r="J1720" t="s">
        <v>591</v>
      </c>
    </row>
    <row r="1721" spans="6:10" x14ac:dyDescent="0.45">
      <c r="F1721" t="s">
        <v>201</v>
      </c>
      <c r="G1721" t="s">
        <v>30</v>
      </c>
      <c r="H1721" t="s">
        <v>343</v>
      </c>
      <c r="I1721" t="s">
        <v>387</v>
      </c>
      <c r="J1721" t="s">
        <v>669</v>
      </c>
    </row>
    <row r="1722" spans="6:10" x14ac:dyDescent="0.45">
      <c r="F1722" t="s">
        <v>201</v>
      </c>
      <c r="G1722" t="s">
        <v>30</v>
      </c>
      <c r="H1722" t="s">
        <v>343</v>
      </c>
      <c r="I1722" t="s">
        <v>395</v>
      </c>
      <c r="J1722" t="s">
        <v>748</v>
      </c>
    </row>
    <row r="1723" spans="6:10" x14ac:dyDescent="0.45">
      <c r="F1723" t="s">
        <v>202</v>
      </c>
      <c r="G1723" t="s">
        <v>31</v>
      </c>
      <c r="H1723" t="s">
        <v>343</v>
      </c>
      <c r="I1723" t="s">
        <v>380</v>
      </c>
      <c r="J1723" t="s">
        <v>741</v>
      </c>
    </row>
    <row r="1724" spans="6:10" x14ac:dyDescent="0.45">
      <c r="F1724" t="s">
        <v>202</v>
      </c>
      <c r="G1724" t="s">
        <v>31</v>
      </c>
      <c r="H1724" t="s">
        <v>343</v>
      </c>
      <c r="I1724" t="s">
        <v>386</v>
      </c>
      <c r="J1724" t="s">
        <v>628</v>
      </c>
    </row>
    <row r="1725" spans="6:10" x14ac:dyDescent="0.45">
      <c r="F1725" t="s">
        <v>204</v>
      </c>
      <c r="G1725" t="s">
        <v>33</v>
      </c>
      <c r="H1725" t="s">
        <v>343</v>
      </c>
      <c r="I1725" t="s">
        <v>379</v>
      </c>
      <c r="J1725" t="s">
        <v>754</v>
      </c>
    </row>
    <row r="1726" spans="6:10" x14ac:dyDescent="0.45">
      <c r="F1726" t="s">
        <v>204</v>
      </c>
      <c r="G1726" t="s">
        <v>33</v>
      </c>
      <c r="H1726" t="s">
        <v>343</v>
      </c>
      <c r="I1726" t="s">
        <v>389</v>
      </c>
      <c r="J1726" t="s">
        <v>623</v>
      </c>
    </row>
    <row r="1727" spans="6:10" x14ac:dyDescent="0.45">
      <c r="F1727" t="s">
        <v>205</v>
      </c>
      <c r="G1727" t="s">
        <v>34</v>
      </c>
      <c r="H1727" t="s">
        <v>343</v>
      </c>
      <c r="I1727" t="s">
        <v>376</v>
      </c>
      <c r="J1727" t="s">
        <v>718</v>
      </c>
    </row>
    <row r="1728" spans="6:10" x14ac:dyDescent="0.45">
      <c r="F1728" t="s">
        <v>205</v>
      </c>
      <c r="G1728" t="s">
        <v>34</v>
      </c>
      <c r="H1728" t="s">
        <v>343</v>
      </c>
      <c r="I1728" t="s">
        <v>382</v>
      </c>
      <c r="J1728" t="s">
        <v>735</v>
      </c>
    </row>
    <row r="1729" spans="6:10" x14ac:dyDescent="0.45">
      <c r="F1729" t="s">
        <v>205</v>
      </c>
      <c r="G1729" t="s">
        <v>34</v>
      </c>
      <c r="H1729" t="s">
        <v>343</v>
      </c>
      <c r="I1729" t="s">
        <v>390</v>
      </c>
      <c r="J1729" t="s">
        <v>612</v>
      </c>
    </row>
    <row r="1730" spans="6:10" x14ac:dyDescent="0.45">
      <c r="F1730" t="s">
        <v>218</v>
      </c>
      <c r="G1730" t="s">
        <v>47</v>
      </c>
      <c r="H1730" t="s">
        <v>343</v>
      </c>
      <c r="I1730" t="s">
        <v>370</v>
      </c>
      <c r="J1730" t="s">
        <v>619</v>
      </c>
    </row>
    <row r="1731" spans="6:10" x14ac:dyDescent="0.45">
      <c r="F1731" t="s">
        <v>218</v>
      </c>
      <c r="G1731" t="s">
        <v>47</v>
      </c>
      <c r="H1731" t="s">
        <v>343</v>
      </c>
      <c r="I1731" t="s">
        <v>374</v>
      </c>
      <c r="J1731" t="s">
        <v>403</v>
      </c>
    </row>
    <row r="1732" spans="6:10" x14ac:dyDescent="0.45">
      <c r="F1732" t="s">
        <v>218</v>
      </c>
      <c r="G1732" t="s">
        <v>47</v>
      </c>
      <c r="H1732" t="s">
        <v>343</v>
      </c>
      <c r="I1732" t="s">
        <v>379</v>
      </c>
      <c r="J1732" t="s">
        <v>437</v>
      </c>
    </row>
    <row r="1733" spans="6:10" x14ac:dyDescent="0.45">
      <c r="F1733" t="s">
        <v>218</v>
      </c>
      <c r="G1733" t="s">
        <v>47</v>
      </c>
      <c r="H1733" t="s">
        <v>343</v>
      </c>
      <c r="I1733" t="s">
        <v>385</v>
      </c>
      <c r="J1733" t="s">
        <v>558</v>
      </c>
    </row>
    <row r="1734" spans="6:10" x14ac:dyDescent="0.45">
      <c r="F1734" t="s">
        <v>218</v>
      </c>
      <c r="G1734" t="s">
        <v>47</v>
      </c>
      <c r="H1734" t="s">
        <v>343</v>
      </c>
      <c r="I1734" t="s">
        <v>390</v>
      </c>
      <c r="J1734" t="s">
        <v>554</v>
      </c>
    </row>
    <row r="1735" spans="6:10" x14ac:dyDescent="0.45">
      <c r="F1735" t="s">
        <v>218</v>
      </c>
      <c r="G1735" t="s">
        <v>47</v>
      </c>
      <c r="H1735" t="s">
        <v>343</v>
      </c>
      <c r="I1735" t="s">
        <v>396</v>
      </c>
      <c r="J1735" t="s">
        <v>497</v>
      </c>
    </row>
    <row r="1736" spans="6:10" x14ac:dyDescent="0.45">
      <c r="F1736" t="s">
        <v>223</v>
      </c>
      <c r="G1736" t="s">
        <v>52</v>
      </c>
      <c r="H1736" t="s">
        <v>343</v>
      </c>
      <c r="I1736" t="s">
        <v>380</v>
      </c>
      <c r="J1736" t="s">
        <v>607</v>
      </c>
    </row>
    <row r="1737" spans="6:10" x14ac:dyDescent="0.45">
      <c r="F1737" t="s">
        <v>223</v>
      </c>
      <c r="G1737" t="s">
        <v>52</v>
      </c>
      <c r="H1737" t="s">
        <v>343</v>
      </c>
      <c r="I1737" t="s">
        <v>392</v>
      </c>
      <c r="J1737" t="s">
        <v>578</v>
      </c>
    </row>
    <row r="1738" spans="6:10" x14ac:dyDescent="0.45">
      <c r="F1738" t="s">
        <v>226</v>
      </c>
      <c r="G1738" t="s">
        <v>55</v>
      </c>
      <c r="H1738" t="s">
        <v>343</v>
      </c>
      <c r="I1738" t="s">
        <v>362</v>
      </c>
      <c r="J1738" t="s">
        <v>523</v>
      </c>
    </row>
    <row r="1739" spans="6:10" x14ac:dyDescent="0.45">
      <c r="F1739" t="s">
        <v>226</v>
      </c>
      <c r="G1739" t="s">
        <v>55</v>
      </c>
      <c r="H1739" t="s">
        <v>343</v>
      </c>
      <c r="I1739" t="s">
        <v>363</v>
      </c>
      <c r="J1739" t="s">
        <v>417</v>
      </c>
    </row>
    <row r="1740" spans="6:10" x14ac:dyDescent="0.45">
      <c r="F1740" t="s">
        <v>226</v>
      </c>
      <c r="G1740" t="s">
        <v>55</v>
      </c>
      <c r="H1740" t="s">
        <v>343</v>
      </c>
      <c r="I1740" t="s">
        <v>366</v>
      </c>
      <c r="J1740" t="s">
        <v>575</v>
      </c>
    </row>
    <row r="1741" spans="6:10" x14ac:dyDescent="0.45">
      <c r="F1741" t="s">
        <v>226</v>
      </c>
      <c r="G1741" t="s">
        <v>55</v>
      </c>
      <c r="H1741" t="s">
        <v>343</v>
      </c>
      <c r="I1741" t="s">
        <v>373</v>
      </c>
      <c r="J1741" t="s">
        <v>561</v>
      </c>
    </row>
    <row r="1742" spans="6:10" x14ac:dyDescent="0.45">
      <c r="F1742" t="s">
        <v>226</v>
      </c>
      <c r="G1742" t="s">
        <v>55</v>
      </c>
      <c r="H1742" t="s">
        <v>343</v>
      </c>
      <c r="I1742" t="s">
        <v>380</v>
      </c>
      <c r="J1742" t="s">
        <v>582</v>
      </c>
    </row>
    <row r="1743" spans="6:10" x14ac:dyDescent="0.45">
      <c r="F1743" t="s">
        <v>226</v>
      </c>
      <c r="G1743" t="s">
        <v>55</v>
      </c>
      <c r="H1743" t="s">
        <v>343</v>
      </c>
      <c r="I1743" t="s">
        <v>387</v>
      </c>
      <c r="J1743" t="s">
        <v>612</v>
      </c>
    </row>
    <row r="1744" spans="6:10" x14ac:dyDescent="0.45">
      <c r="F1744" t="s">
        <v>226</v>
      </c>
      <c r="G1744" t="s">
        <v>55</v>
      </c>
      <c r="H1744" t="s">
        <v>343</v>
      </c>
      <c r="I1744" t="s">
        <v>391</v>
      </c>
      <c r="J1744" t="s">
        <v>611</v>
      </c>
    </row>
    <row r="1745" spans="6:10" x14ac:dyDescent="0.45">
      <c r="F1745" t="s">
        <v>227</v>
      </c>
      <c r="G1745" t="s">
        <v>56</v>
      </c>
      <c r="H1745" t="s">
        <v>343</v>
      </c>
      <c r="I1745" t="s">
        <v>366</v>
      </c>
      <c r="J1745" t="s">
        <v>723</v>
      </c>
    </row>
    <row r="1746" spans="6:10" x14ac:dyDescent="0.45">
      <c r="F1746" t="s">
        <v>227</v>
      </c>
      <c r="G1746" t="s">
        <v>56</v>
      </c>
      <c r="H1746" t="s">
        <v>343</v>
      </c>
      <c r="I1746" t="s">
        <v>369</v>
      </c>
      <c r="J1746" t="s">
        <v>581</v>
      </c>
    </row>
    <row r="1747" spans="6:10" x14ac:dyDescent="0.45">
      <c r="F1747" t="s">
        <v>227</v>
      </c>
      <c r="G1747" t="s">
        <v>56</v>
      </c>
      <c r="H1747" t="s">
        <v>343</v>
      </c>
      <c r="I1747" t="s">
        <v>377</v>
      </c>
      <c r="J1747" t="s">
        <v>614</v>
      </c>
    </row>
    <row r="1748" spans="6:10" x14ac:dyDescent="0.45">
      <c r="F1748" t="s">
        <v>227</v>
      </c>
      <c r="G1748" t="s">
        <v>56</v>
      </c>
      <c r="H1748" t="s">
        <v>343</v>
      </c>
      <c r="I1748" t="s">
        <v>382</v>
      </c>
      <c r="J1748" t="s">
        <v>532</v>
      </c>
    </row>
    <row r="1749" spans="6:10" x14ac:dyDescent="0.45">
      <c r="F1749" t="s">
        <v>227</v>
      </c>
      <c r="G1749" t="s">
        <v>56</v>
      </c>
      <c r="H1749" t="s">
        <v>343</v>
      </c>
      <c r="I1749" t="s">
        <v>387</v>
      </c>
      <c r="J1749" t="s">
        <v>407</v>
      </c>
    </row>
    <row r="1750" spans="6:10" x14ac:dyDescent="0.45">
      <c r="F1750" t="s">
        <v>227</v>
      </c>
      <c r="G1750" t="s">
        <v>56</v>
      </c>
      <c r="H1750" t="s">
        <v>343</v>
      </c>
      <c r="I1750" t="s">
        <v>393</v>
      </c>
      <c r="J1750" t="s">
        <v>422</v>
      </c>
    </row>
    <row r="1751" spans="6:10" x14ac:dyDescent="0.45">
      <c r="F1751" t="s">
        <v>228</v>
      </c>
      <c r="G1751" t="s">
        <v>57</v>
      </c>
      <c r="H1751" t="s">
        <v>343</v>
      </c>
      <c r="I1751" t="s">
        <v>373</v>
      </c>
      <c r="J1751" t="s">
        <v>733</v>
      </c>
    </row>
    <row r="1752" spans="6:10" x14ac:dyDescent="0.45">
      <c r="F1752" t="s">
        <v>228</v>
      </c>
      <c r="G1752" t="s">
        <v>57</v>
      </c>
      <c r="H1752" t="s">
        <v>343</v>
      </c>
      <c r="I1752" t="s">
        <v>378</v>
      </c>
      <c r="J1752" t="s">
        <v>741</v>
      </c>
    </row>
    <row r="1753" spans="6:10" x14ac:dyDescent="0.45">
      <c r="F1753" t="s">
        <v>228</v>
      </c>
      <c r="G1753" t="s">
        <v>57</v>
      </c>
      <c r="H1753" t="s">
        <v>343</v>
      </c>
      <c r="I1753" t="s">
        <v>385</v>
      </c>
      <c r="J1753" t="s">
        <v>668</v>
      </c>
    </row>
    <row r="1754" spans="6:10" x14ac:dyDescent="0.45">
      <c r="F1754" t="s">
        <v>228</v>
      </c>
      <c r="G1754" t="s">
        <v>57</v>
      </c>
      <c r="H1754" t="s">
        <v>343</v>
      </c>
      <c r="I1754" t="s">
        <v>390</v>
      </c>
      <c r="J1754" t="s">
        <v>542</v>
      </c>
    </row>
    <row r="1755" spans="6:10" x14ac:dyDescent="0.45">
      <c r="F1755" t="s">
        <v>228</v>
      </c>
      <c r="G1755" t="s">
        <v>57</v>
      </c>
      <c r="H1755" t="s">
        <v>343</v>
      </c>
      <c r="I1755" t="s">
        <v>395</v>
      </c>
      <c r="J1755" t="s">
        <v>557</v>
      </c>
    </row>
    <row r="1756" spans="6:10" x14ac:dyDescent="0.45">
      <c r="F1756" t="s">
        <v>229</v>
      </c>
      <c r="G1756" t="s">
        <v>58</v>
      </c>
      <c r="H1756" t="s">
        <v>343</v>
      </c>
      <c r="I1756" t="s">
        <v>366</v>
      </c>
      <c r="J1756" t="s">
        <v>757</v>
      </c>
    </row>
    <row r="1757" spans="6:10" x14ac:dyDescent="0.45">
      <c r="F1757" t="s">
        <v>229</v>
      </c>
      <c r="G1757" t="s">
        <v>58</v>
      </c>
      <c r="H1757" t="s">
        <v>343</v>
      </c>
      <c r="I1757" t="s">
        <v>368</v>
      </c>
      <c r="J1757" t="s">
        <v>668</v>
      </c>
    </row>
    <row r="1758" spans="6:10" x14ac:dyDescent="0.45">
      <c r="F1758" t="s">
        <v>229</v>
      </c>
      <c r="G1758" t="s">
        <v>58</v>
      </c>
      <c r="H1758" t="s">
        <v>343</v>
      </c>
      <c r="I1758" t="s">
        <v>377</v>
      </c>
      <c r="J1758" t="s">
        <v>500</v>
      </c>
    </row>
    <row r="1759" spans="6:10" x14ac:dyDescent="0.45">
      <c r="F1759" t="s">
        <v>229</v>
      </c>
      <c r="G1759" t="s">
        <v>58</v>
      </c>
      <c r="H1759" t="s">
        <v>343</v>
      </c>
      <c r="I1759" t="s">
        <v>385</v>
      </c>
      <c r="J1759" t="s">
        <v>719</v>
      </c>
    </row>
    <row r="1760" spans="6:10" x14ac:dyDescent="0.45">
      <c r="F1760" t="s">
        <v>229</v>
      </c>
      <c r="G1760" t="s">
        <v>58</v>
      </c>
      <c r="H1760" t="s">
        <v>343</v>
      </c>
      <c r="I1760" t="s">
        <v>393</v>
      </c>
      <c r="J1760" t="s">
        <v>414</v>
      </c>
    </row>
    <row r="1761" spans="6:10" x14ac:dyDescent="0.45">
      <c r="F1761" t="s">
        <v>229</v>
      </c>
      <c r="G1761" t="s">
        <v>58</v>
      </c>
      <c r="H1761" t="s">
        <v>343</v>
      </c>
      <c r="I1761" t="s">
        <v>396</v>
      </c>
      <c r="J1761" t="s">
        <v>492</v>
      </c>
    </row>
    <row r="1762" spans="6:10" x14ac:dyDescent="0.45">
      <c r="F1762" t="s">
        <v>230</v>
      </c>
      <c r="G1762" t="s">
        <v>59</v>
      </c>
      <c r="H1762" t="s">
        <v>343</v>
      </c>
      <c r="I1762" t="s">
        <v>397</v>
      </c>
      <c r="J1762" t="s">
        <v>565</v>
      </c>
    </row>
    <row r="1763" spans="6:10" x14ac:dyDescent="0.45">
      <c r="F1763" t="s">
        <v>251</v>
      </c>
      <c r="G1763" t="s">
        <v>80</v>
      </c>
      <c r="H1763" t="s">
        <v>343</v>
      </c>
      <c r="I1763" t="s">
        <v>367</v>
      </c>
      <c r="J1763" t="s">
        <v>778</v>
      </c>
    </row>
    <row r="1764" spans="6:10" x14ac:dyDescent="0.45">
      <c r="F1764" t="s">
        <v>251</v>
      </c>
      <c r="G1764" t="s">
        <v>80</v>
      </c>
      <c r="H1764" t="s">
        <v>343</v>
      </c>
      <c r="I1764" t="s">
        <v>369</v>
      </c>
      <c r="J1764" t="s">
        <v>770</v>
      </c>
    </row>
    <row r="1765" spans="6:10" x14ac:dyDescent="0.45">
      <c r="F1765" t="s">
        <v>251</v>
      </c>
      <c r="G1765" t="s">
        <v>80</v>
      </c>
      <c r="H1765" t="s">
        <v>343</v>
      </c>
      <c r="I1765" t="s">
        <v>372</v>
      </c>
      <c r="J1765" t="s">
        <v>639</v>
      </c>
    </row>
    <row r="1766" spans="6:10" x14ac:dyDescent="0.45">
      <c r="F1766" t="s">
        <v>251</v>
      </c>
      <c r="G1766" t="s">
        <v>80</v>
      </c>
      <c r="H1766" t="s">
        <v>343</v>
      </c>
      <c r="I1766" t="s">
        <v>380</v>
      </c>
      <c r="J1766" t="s">
        <v>638</v>
      </c>
    </row>
    <row r="1767" spans="6:10" x14ac:dyDescent="0.45">
      <c r="F1767" t="s">
        <v>251</v>
      </c>
      <c r="G1767" t="s">
        <v>80</v>
      </c>
      <c r="H1767" t="s">
        <v>343</v>
      </c>
      <c r="I1767" t="s">
        <v>390</v>
      </c>
      <c r="J1767" t="s">
        <v>605</v>
      </c>
    </row>
    <row r="1768" spans="6:10" x14ac:dyDescent="0.45">
      <c r="F1768" t="s">
        <v>251</v>
      </c>
      <c r="G1768" t="s">
        <v>80</v>
      </c>
      <c r="H1768" t="s">
        <v>343</v>
      </c>
      <c r="I1768" t="s">
        <v>395</v>
      </c>
      <c r="J1768" t="s">
        <v>412</v>
      </c>
    </row>
    <row r="1769" spans="6:10" x14ac:dyDescent="0.45">
      <c r="F1769" t="s">
        <v>251</v>
      </c>
      <c r="G1769" t="s">
        <v>80</v>
      </c>
      <c r="H1769" t="s">
        <v>343</v>
      </c>
      <c r="I1769" t="s">
        <v>396</v>
      </c>
      <c r="J1769" t="s">
        <v>579</v>
      </c>
    </row>
    <row r="1770" spans="6:10" x14ac:dyDescent="0.45">
      <c r="F1770" t="s">
        <v>251</v>
      </c>
      <c r="G1770" t="s">
        <v>80</v>
      </c>
      <c r="H1770" t="s">
        <v>343</v>
      </c>
      <c r="I1770" t="s">
        <v>397</v>
      </c>
      <c r="J1770" t="s">
        <v>574</v>
      </c>
    </row>
    <row r="1771" spans="6:10" x14ac:dyDescent="0.45">
      <c r="F1771" t="s">
        <v>257</v>
      </c>
      <c r="G1771" t="s">
        <v>86</v>
      </c>
      <c r="H1771" t="s">
        <v>343</v>
      </c>
      <c r="I1771" t="s">
        <v>382</v>
      </c>
      <c r="J1771" t="s">
        <v>567</v>
      </c>
    </row>
    <row r="1772" spans="6:10" x14ac:dyDescent="0.45">
      <c r="F1772" t="s">
        <v>257</v>
      </c>
      <c r="G1772" t="s">
        <v>86</v>
      </c>
      <c r="H1772" t="s">
        <v>343</v>
      </c>
      <c r="I1772" t="s">
        <v>389</v>
      </c>
      <c r="J1772" t="s">
        <v>558</v>
      </c>
    </row>
    <row r="1773" spans="6:10" x14ac:dyDescent="0.45">
      <c r="F1773" t="s">
        <v>257</v>
      </c>
      <c r="G1773" t="s">
        <v>86</v>
      </c>
      <c r="H1773" t="s">
        <v>343</v>
      </c>
      <c r="I1773" t="s">
        <v>391</v>
      </c>
      <c r="J1773" t="s">
        <v>523</v>
      </c>
    </row>
    <row r="1774" spans="6:10" x14ac:dyDescent="0.45">
      <c r="F1774" t="s">
        <v>260</v>
      </c>
      <c r="G1774" t="s">
        <v>89</v>
      </c>
      <c r="H1774" t="s">
        <v>343</v>
      </c>
      <c r="I1774" t="s">
        <v>361</v>
      </c>
      <c r="J1774" t="s">
        <v>712</v>
      </c>
    </row>
    <row r="1775" spans="6:10" x14ac:dyDescent="0.45">
      <c r="F1775" t="s">
        <v>260</v>
      </c>
      <c r="G1775" t="s">
        <v>89</v>
      </c>
      <c r="H1775" t="s">
        <v>343</v>
      </c>
      <c r="I1775" t="s">
        <v>369</v>
      </c>
      <c r="J1775" t="s">
        <v>780</v>
      </c>
    </row>
    <row r="1776" spans="6:10" x14ac:dyDescent="0.45">
      <c r="F1776" t="s">
        <v>260</v>
      </c>
      <c r="G1776" t="s">
        <v>89</v>
      </c>
      <c r="H1776" t="s">
        <v>343</v>
      </c>
      <c r="I1776" t="s">
        <v>377</v>
      </c>
      <c r="J1776" t="s">
        <v>781</v>
      </c>
    </row>
    <row r="1777" spans="6:10" x14ac:dyDescent="0.45">
      <c r="F1777" t="s">
        <v>260</v>
      </c>
      <c r="G1777" t="s">
        <v>89</v>
      </c>
      <c r="H1777" t="s">
        <v>343</v>
      </c>
      <c r="I1777" t="s">
        <v>392</v>
      </c>
      <c r="J1777" t="s">
        <v>782</v>
      </c>
    </row>
    <row r="1778" spans="6:10" x14ac:dyDescent="0.45">
      <c r="F1778" t="s">
        <v>265</v>
      </c>
      <c r="G1778" t="s">
        <v>94</v>
      </c>
      <c r="H1778" t="s">
        <v>343</v>
      </c>
      <c r="I1778" t="s">
        <v>520</v>
      </c>
      <c r="J1778" t="s">
        <v>624</v>
      </c>
    </row>
    <row r="1779" spans="6:10" x14ac:dyDescent="0.45">
      <c r="F1779" t="s">
        <v>265</v>
      </c>
      <c r="G1779" t="s">
        <v>94</v>
      </c>
      <c r="H1779" t="s">
        <v>343</v>
      </c>
      <c r="I1779" t="s">
        <v>368</v>
      </c>
      <c r="J1779" t="s">
        <v>667</v>
      </c>
    </row>
    <row r="1780" spans="6:10" x14ac:dyDescent="0.45">
      <c r="F1780" t="s">
        <v>265</v>
      </c>
      <c r="G1780" t="s">
        <v>94</v>
      </c>
      <c r="H1780" t="s">
        <v>343</v>
      </c>
      <c r="I1780" t="s">
        <v>372</v>
      </c>
      <c r="J1780" t="s">
        <v>532</v>
      </c>
    </row>
    <row r="1781" spans="6:10" x14ac:dyDescent="0.45">
      <c r="F1781" t="s">
        <v>265</v>
      </c>
      <c r="G1781" t="s">
        <v>94</v>
      </c>
      <c r="H1781" t="s">
        <v>343</v>
      </c>
      <c r="I1781" t="s">
        <v>374</v>
      </c>
      <c r="J1781" t="s">
        <v>471</v>
      </c>
    </row>
    <row r="1782" spans="6:10" x14ac:dyDescent="0.45">
      <c r="F1782" t="s">
        <v>265</v>
      </c>
      <c r="G1782" t="s">
        <v>94</v>
      </c>
      <c r="H1782" t="s">
        <v>343</v>
      </c>
      <c r="I1782" t="s">
        <v>376</v>
      </c>
      <c r="J1782" t="s">
        <v>705</v>
      </c>
    </row>
    <row r="1783" spans="6:10" x14ac:dyDescent="0.45">
      <c r="F1783" t="s">
        <v>265</v>
      </c>
      <c r="G1783" t="s">
        <v>94</v>
      </c>
      <c r="H1783" t="s">
        <v>343</v>
      </c>
      <c r="I1783" t="s">
        <v>380</v>
      </c>
      <c r="J1783" t="s">
        <v>594</v>
      </c>
    </row>
    <row r="1784" spans="6:10" x14ac:dyDescent="0.45">
      <c r="F1784" t="s">
        <v>265</v>
      </c>
      <c r="G1784" t="s">
        <v>94</v>
      </c>
      <c r="H1784" t="s">
        <v>343</v>
      </c>
      <c r="I1784" t="s">
        <v>385</v>
      </c>
      <c r="J1784" t="s">
        <v>612</v>
      </c>
    </row>
    <row r="1785" spans="6:10" x14ac:dyDescent="0.45">
      <c r="F1785" t="s">
        <v>265</v>
      </c>
      <c r="G1785" t="s">
        <v>94</v>
      </c>
      <c r="H1785" t="s">
        <v>343</v>
      </c>
      <c r="I1785" t="s">
        <v>387</v>
      </c>
      <c r="J1785" t="s">
        <v>577</v>
      </c>
    </row>
    <row r="1786" spans="6:10" x14ac:dyDescent="0.45">
      <c r="F1786" t="s">
        <v>265</v>
      </c>
      <c r="G1786" t="s">
        <v>94</v>
      </c>
      <c r="H1786" t="s">
        <v>343</v>
      </c>
      <c r="I1786" t="s">
        <v>396</v>
      </c>
      <c r="J1786" t="s">
        <v>556</v>
      </c>
    </row>
    <row r="1787" spans="6:10" x14ac:dyDescent="0.45">
      <c r="F1787" t="s">
        <v>270</v>
      </c>
      <c r="G1787" t="s">
        <v>99</v>
      </c>
      <c r="H1787" t="s">
        <v>343</v>
      </c>
      <c r="I1787" t="s">
        <v>369</v>
      </c>
      <c r="J1787" t="s">
        <v>760</v>
      </c>
    </row>
    <row r="1788" spans="6:10" x14ac:dyDescent="0.45">
      <c r="F1788" t="s">
        <v>270</v>
      </c>
      <c r="G1788" t="s">
        <v>99</v>
      </c>
      <c r="H1788" t="s">
        <v>343</v>
      </c>
      <c r="I1788" t="s">
        <v>376</v>
      </c>
      <c r="J1788" t="s">
        <v>594</v>
      </c>
    </row>
    <row r="1789" spans="6:10" x14ac:dyDescent="0.45">
      <c r="F1789" t="s">
        <v>270</v>
      </c>
      <c r="G1789" t="s">
        <v>99</v>
      </c>
      <c r="H1789" t="s">
        <v>343</v>
      </c>
      <c r="I1789" t="s">
        <v>381</v>
      </c>
      <c r="J1789" t="s">
        <v>585</v>
      </c>
    </row>
    <row r="1790" spans="6:10" x14ac:dyDescent="0.45">
      <c r="F1790" t="s">
        <v>270</v>
      </c>
      <c r="G1790" t="s">
        <v>99</v>
      </c>
      <c r="H1790" t="s">
        <v>343</v>
      </c>
      <c r="I1790" t="s">
        <v>384</v>
      </c>
      <c r="J1790" t="s">
        <v>415</v>
      </c>
    </row>
    <row r="1791" spans="6:10" x14ac:dyDescent="0.45">
      <c r="F1791" t="s">
        <v>270</v>
      </c>
      <c r="G1791" t="s">
        <v>99</v>
      </c>
      <c r="H1791" t="s">
        <v>343</v>
      </c>
      <c r="I1791" t="s">
        <v>393</v>
      </c>
      <c r="J1791" t="s">
        <v>417</v>
      </c>
    </row>
    <row r="1792" spans="6:10" x14ac:dyDescent="0.45">
      <c r="F1792" t="s">
        <v>270</v>
      </c>
      <c r="G1792" t="s">
        <v>99</v>
      </c>
      <c r="H1792" t="s">
        <v>343</v>
      </c>
      <c r="I1792" t="s">
        <v>396</v>
      </c>
      <c r="J1792" t="s">
        <v>465</v>
      </c>
    </row>
    <row r="1793" spans="6:10" x14ac:dyDescent="0.45">
      <c r="F1793" t="s">
        <v>275</v>
      </c>
      <c r="G1793" t="s">
        <v>104</v>
      </c>
      <c r="H1793" t="s">
        <v>343</v>
      </c>
      <c r="I1793" t="s">
        <v>371</v>
      </c>
      <c r="J1793" t="s">
        <v>634</v>
      </c>
    </row>
    <row r="1794" spans="6:10" x14ac:dyDescent="0.45">
      <c r="F1794" t="s">
        <v>275</v>
      </c>
      <c r="G1794" t="s">
        <v>104</v>
      </c>
      <c r="H1794" t="s">
        <v>343</v>
      </c>
      <c r="I1794" t="s">
        <v>377</v>
      </c>
      <c r="J1794" t="s">
        <v>706</v>
      </c>
    </row>
    <row r="1795" spans="6:10" x14ac:dyDescent="0.45">
      <c r="F1795" t="s">
        <v>275</v>
      </c>
      <c r="G1795" t="s">
        <v>104</v>
      </c>
      <c r="H1795" t="s">
        <v>343</v>
      </c>
      <c r="I1795" t="s">
        <v>383</v>
      </c>
      <c r="J1795" t="s">
        <v>625</v>
      </c>
    </row>
    <row r="1796" spans="6:10" x14ac:dyDescent="0.45">
      <c r="F1796" t="s">
        <v>275</v>
      </c>
      <c r="G1796" t="s">
        <v>104</v>
      </c>
      <c r="H1796" t="s">
        <v>343</v>
      </c>
      <c r="I1796" t="s">
        <v>389</v>
      </c>
      <c r="J1796" t="s">
        <v>688</v>
      </c>
    </row>
    <row r="1797" spans="6:10" x14ac:dyDescent="0.45">
      <c r="F1797" t="s">
        <v>275</v>
      </c>
      <c r="G1797" t="s">
        <v>104</v>
      </c>
      <c r="H1797" t="s">
        <v>343</v>
      </c>
      <c r="I1797" t="s">
        <v>394</v>
      </c>
      <c r="J1797" t="s">
        <v>631</v>
      </c>
    </row>
    <row r="1798" spans="6:10" x14ac:dyDescent="0.45">
      <c r="F1798" t="s">
        <v>275</v>
      </c>
      <c r="G1798" t="s">
        <v>104</v>
      </c>
      <c r="H1798" t="s">
        <v>343</v>
      </c>
      <c r="I1798" t="s">
        <v>397</v>
      </c>
      <c r="J1798" t="s">
        <v>744</v>
      </c>
    </row>
    <row r="1799" spans="6:10" x14ac:dyDescent="0.45">
      <c r="F1799" t="s">
        <v>276</v>
      </c>
      <c r="G1799" t="s">
        <v>105</v>
      </c>
      <c r="H1799" t="s">
        <v>343</v>
      </c>
      <c r="I1799" t="s">
        <v>362</v>
      </c>
      <c r="J1799" t="s">
        <v>765</v>
      </c>
    </row>
    <row r="1800" spans="6:10" x14ac:dyDescent="0.45">
      <c r="F1800" t="s">
        <v>276</v>
      </c>
      <c r="G1800" t="s">
        <v>105</v>
      </c>
      <c r="H1800" t="s">
        <v>343</v>
      </c>
      <c r="I1800" t="s">
        <v>368</v>
      </c>
      <c r="J1800" t="s">
        <v>629</v>
      </c>
    </row>
    <row r="1801" spans="6:10" x14ac:dyDescent="0.45">
      <c r="F1801" t="s">
        <v>276</v>
      </c>
      <c r="G1801" t="s">
        <v>105</v>
      </c>
      <c r="H1801" t="s">
        <v>343</v>
      </c>
      <c r="I1801" t="s">
        <v>370</v>
      </c>
      <c r="J1801" t="s">
        <v>574</v>
      </c>
    </row>
    <row r="1802" spans="6:10" x14ac:dyDescent="0.45">
      <c r="F1802" t="s">
        <v>276</v>
      </c>
      <c r="G1802" t="s">
        <v>105</v>
      </c>
      <c r="H1802" t="s">
        <v>343</v>
      </c>
      <c r="I1802" t="s">
        <v>375</v>
      </c>
      <c r="J1802" t="s">
        <v>477</v>
      </c>
    </row>
    <row r="1803" spans="6:10" x14ac:dyDescent="0.45">
      <c r="F1803" t="s">
        <v>276</v>
      </c>
      <c r="G1803" t="s">
        <v>105</v>
      </c>
      <c r="H1803" t="s">
        <v>343</v>
      </c>
      <c r="I1803" t="s">
        <v>379</v>
      </c>
      <c r="J1803" t="s">
        <v>608</v>
      </c>
    </row>
    <row r="1804" spans="6:10" x14ac:dyDescent="0.45">
      <c r="F1804" t="s">
        <v>276</v>
      </c>
      <c r="G1804" t="s">
        <v>105</v>
      </c>
      <c r="H1804" t="s">
        <v>343</v>
      </c>
      <c r="I1804" t="s">
        <v>383</v>
      </c>
      <c r="J1804" t="s">
        <v>465</v>
      </c>
    </row>
    <row r="1805" spans="6:10" x14ac:dyDescent="0.45">
      <c r="F1805" t="s">
        <v>276</v>
      </c>
      <c r="G1805" t="s">
        <v>105</v>
      </c>
      <c r="H1805" t="s">
        <v>343</v>
      </c>
      <c r="I1805" t="s">
        <v>389</v>
      </c>
      <c r="J1805" t="s">
        <v>495</v>
      </c>
    </row>
    <row r="1806" spans="6:10" x14ac:dyDescent="0.45">
      <c r="F1806" t="s">
        <v>276</v>
      </c>
      <c r="G1806" t="s">
        <v>105</v>
      </c>
      <c r="H1806" t="s">
        <v>343</v>
      </c>
      <c r="I1806" t="s">
        <v>394</v>
      </c>
      <c r="J1806" t="s">
        <v>482</v>
      </c>
    </row>
    <row r="1807" spans="6:10" x14ac:dyDescent="0.45">
      <c r="F1807" t="s">
        <v>277</v>
      </c>
      <c r="G1807" t="s">
        <v>106</v>
      </c>
      <c r="H1807" t="s">
        <v>343</v>
      </c>
      <c r="I1807" t="s">
        <v>381</v>
      </c>
      <c r="J1807" t="s">
        <v>465</v>
      </c>
    </row>
    <row r="1808" spans="6:10" x14ac:dyDescent="0.45">
      <c r="F1808" t="s">
        <v>277</v>
      </c>
      <c r="G1808" t="s">
        <v>106</v>
      </c>
      <c r="H1808" t="s">
        <v>343</v>
      </c>
      <c r="I1808" t="s">
        <v>387</v>
      </c>
      <c r="J1808" t="s">
        <v>565</v>
      </c>
    </row>
    <row r="1809" spans="6:10" x14ac:dyDescent="0.45">
      <c r="F1809" t="s">
        <v>277</v>
      </c>
      <c r="G1809" t="s">
        <v>106</v>
      </c>
      <c r="H1809" t="s">
        <v>343</v>
      </c>
      <c r="I1809" t="s">
        <v>392</v>
      </c>
      <c r="J1809" t="s">
        <v>556</v>
      </c>
    </row>
    <row r="1810" spans="6:10" x14ac:dyDescent="0.45">
      <c r="F1810" t="s">
        <v>278</v>
      </c>
      <c r="G1810" t="s">
        <v>107</v>
      </c>
      <c r="H1810" t="s">
        <v>343</v>
      </c>
      <c r="I1810" t="s">
        <v>372</v>
      </c>
      <c r="J1810" t="s">
        <v>783</v>
      </c>
    </row>
    <row r="1811" spans="6:10" x14ac:dyDescent="0.45">
      <c r="F1811" t="s">
        <v>278</v>
      </c>
      <c r="G1811" t="s">
        <v>107</v>
      </c>
      <c r="H1811" t="s">
        <v>343</v>
      </c>
      <c r="I1811" t="s">
        <v>379</v>
      </c>
      <c r="J1811" t="s">
        <v>594</v>
      </c>
    </row>
    <row r="1812" spans="6:10" x14ac:dyDescent="0.45">
      <c r="F1812" t="s">
        <v>278</v>
      </c>
      <c r="G1812" t="s">
        <v>107</v>
      </c>
      <c r="H1812" t="s">
        <v>343</v>
      </c>
      <c r="I1812" t="s">
        <v>385</v>
      </c>
      <c r="J1812" t="s">
        <v>625</v>
      </c>
    </row>
    <row r="1813" spans="6:10" x14ac:dyDescent="0.45">
      <c r="F1813" t="s">
        <v>278</v>
      </c>
      <c r="G1813" t="s">
        <v>107</v>
      </c>
      <c r="H1813" t="s">
        <v>343</v>
      </c>
      <c r="I1813" t="s">
        <v>391</v>
      </c>
      <c r="J1813" t="s">
        <v>748</v>
      </c>
    </row>
    <row r="1814" spans="6:10" x14ac:dyDescent="0.45">
      <c r="F1814" t="s">
        <v>278</v>
      </c>
      <c r="G1814" t="s">
        <v>107</v>
      </c>
      <c r="H1814" t="s">
        <v>343</v>
      </c>
      <c r="I1814" t="s">
        <v>394</v>
      </c>
      <c r="J1814" t="s">
        <v>565</v>
      </c>
    </row>
    <row r="1815" spans="6:10" x14ac:dyDescent="0.45">
      <c r="F1815" t="s">
        <v>280</v>
      </c>
      <c r="G1815" t="s">
        <v>109</v>
      </c>
      <c r="H1815" t="s">
        <v>343</v>
      </c>
      <c r="I1815" t="s">
        <v>368</v>
      </c>
      <c r="J1815" t="s">
        <v>784</v>
      </c>
    </row>
    <row r="1816" spans="6:10" x14ac:dyDescent="0.45">
      <c r="F1816" t="s">
        <v>280</v>
      </c>
      <c r="G1816" t="s">
        <v>109</v>
      </c>
      <c r="H1816" t="s">
        <v>343</v>
      </c>
      <c r="I1816" t="s">
        <v>378</v>
      </c>
      <c r="J1816" t="s">
        <v>785</v>
      </c>
    </row>
    <row r="1817" spans="6:10" x14ac:dyDescent="0.45">
      <c r="F1817" t="s">
        <v>280</v>
      </c>
      <c r="G1817" t="s">
        <v>109</v>
      </c>
      <c r="H1817" t="s">
        <v>343</v>
      </c>
      <c r="I1817" t="s">
        <v>384</v>
      </c>
      <c r="J1817" t="s">
        <v>786</v>
      </c>
    </row>
    <row r="1818" spans="6:10" x14ac:dyDescent="0.45">
      <c r="F1818" t="s">
        <v>280</v>
      </c>
      <c r="G1818" t="s">
        <v>109</v>
      </c>
      <c r="H1818" t="s">
        <v>343</v>
      </c>
      <c r="I1818" t="s">
        <v>390</v>
      </c>
      <c r="J1818" t="s">
        <v>787</v>
      </c>
    </row>
    <row r="1819" spans="6:10" x14ac:dyDescent="0.45">
      <c r="F1819" t="s">
        <v>281</v>
      </c>
      <c r="G1819" t="s">
        <v>110</v>
      </c>
      <c r="H1819" t="s">
        <v>343</v>
      </c>
      <c r="I1819" t="s">
        <v>367</v>
      </c>
      <c r="J1819" t="s">
        <v>417</v>
      </c>
    </row>
    <row r="1820" spans="6:10" x14ac:dyDescent="0.45">
      <c r="F1820" t="s">
        <v>281</v>
      </c>
      <c r="G1820" t="s">
        <v>110</v>
      </c>
      <c r="H1820" t="s">
        <v>343</v>
      </c>
      <c r="I1820" t="s">
        <v>369</v>
      </c>
      <c r="J1820" t="s">
        <v>772</v>
      </c>
    </row>
    <row r="1821" spans="6:10" x14ac:dyDescent="0.45">
      <c r="F1821" t="s">
        <v>281</v>
      </c>
      <c r="G1821" t="s">
        <v>110</v>
      </c>
      <c r="H1821" t="s">
        <v>343</v>
      </c>
      <c r="I1821" t="s">
        <v>380</v>
      </c>
      <c r="J1821" t="s">
        <v>411</v>
      </c>
    </row>
    <row r="1822" spans="6:10" x14ac:dyDescent="0.45">
      <c r="F1822" t="s">
        <v>281</v>
      </c>
      <c r="G1822" t="s">
        <v>110</v>
      </c>
      <c r="H1822" t="s">
        <v>343</v>
      </c>
      <c r="I1822" t="s">
        <v>382</v>
      </c>
      <c r="J1822" t="s">
        <v>576</v>
      </c>
    </row>
    <row r="1823" spans="6:10" x14ac:dyDescent="0.45">
      <c r="F1823" t="s">
        <v>281</v>
      </c>
      <c r="G1823" t="s">
        <v>110</v>
      </c>
      <c r="H1823" t="s">
        <v>343</v>
      </c>
      <c r="I1823" t="s">
        <v>386</v>
      </c>
      <c r="J1823" t="s">
        <v>423</v>
      </c>
    </row>
    <row r="1824" spans="6:10" x14ac:dyDescent="0.45">
      <c r="F1824" t="s">
        <v>281</v>
      </c>
      <c r="G1824" t="s">
        <v>110</v>
      </c>
      <c r="H1824" t="s">
        <v>343</v>
      </c>
      <c r="I1824" t="s">
        <v>389</v>
      </c>
      <c r="J1824" t="s">
        <v>468</v>
      </c>
    </row>
    <row r="1825" spans="6:10" x14ac:dyDescent="0.45">
      <c r="F1825" t="s">
        <v>281</v>
      </c>
      <c r="G1825" t="s">
        <v>110</v>
      </c>
      <c r="H1825" t="s">
        <v>343</v>
      </c>
      <c r="I1825" t="s">
        <v>393</v>
      </c>
      <c r="J1825" t="s">
        <v>576</v>
      </c>
    </row>
    <row r="1826" spans="6:10" x14ac:dyDescent="0.45">
      <c r="F1826" t="s">
        <v>281</v>
      </c>
      <c r="G1826" t="s">
        <v>110</v>
      </c>
      <c r="H1826" t="s">
        <v>343</v>
      </c>
      <c r="I1826" t="s">
        <v>396</v>
      </c>
      <c r="J1826" t="s">
        <v>494</v>
      </c>
    </row>
    <row r="1827" spans="6:10" x14ac:dyDescent="0.45">
      <c r="F1827" t="s">
        <v>282</v>
      </c>
      <c r="G1827" t="s">
        <v>111</v>
      </c>
      <c r="H1827" t="s">
        <v>343</v>
      </c>
      <c r="I1827" t="s">
        <v>360</v>
      </c>
      <c r="J1827" t="s">
        <v>579</v>
      </c>
    </row>
    <row r="1828" spans="6:10" x14ac:dyDescent="0.45">
      <c r="F1828" t="s">
        <v>282</v>
      </c>
      <c r="G1828" t="s">
        <v>111</v>
      </c>
      <c r="H1828" t="s">
        <v>343</v>
      </c>
      <c r="I1828" t="s">
        <v>367</v>
      </c>
      <c r="J1828" t="s">
        <v>782</v>
      </c>
    </row>
    <row r="1829" spans="6:10" x14ac:dyDescent="0.45">
      <c r="F1829" t="s">
        <v>282</v>
      </c>
      <c r="G1829" t="s">
        <v>111</v>
      </c>
      <c r="H1829" t="s">
        <v>343</v>
      </c>
      <c r="I1829" t="s">
        <v>371</v>
      </c>
      <c r="J1829" t="s">
        <v>694</v>
      </c>
    </row>
    <row r="1830" spans="6:10" x14ac:dyDescent="0.45">
      <c r="F1830" t="s">
        <v>282</v>
      </c>
      <c r="G1830" t="s">
        <v>111</v>
      </c>
      <c r="H1830" t="s">
        <v>343</v>
      </c>
      <c r="I1830" t="s">
        <v>378</v>
      </c>
      <c r="J1830" t="s">
        <v>561</v>
      </c>
    </row>
    <row r="1831" spans="6:10" x14ac:dyDescent="0.45">
      <c r="F1831" t="s">
        <v>282</v>
      </c>
      <c r="G1831" t="s">
        <v>111</v>
      </c>
      <c r="H1831" t="s">
        <v>343</v>
      </c>
      <c r="I1831" t="s">
        <v>385</v>
      </c>
      <c r="J1831" t="s">
        <v>465</v>
      </c>
    </row>
    <row r="1832" spans="6:10" x14ac:dyDescent="0.45">
      <c r="F1832" t="s">
        <v>282</v>
      </c>
      <c r="G1832" t="s">
        <v>111</v>
      </c>
      <c r="H1832" t="s">
        <v>343</v>
      </c>
      <c r="I1832" t="s">
        <v>387</v>
      </c>
      <c r="J1832" t="s">
        <v>555</v>
      </c>
    </row>
    <row r="1833" spans="6:10" x14ac:dyDescent="0.45">
      <c r="F1833" t="s">
        <v>282</v>
      </c>
      <c r="G1833" t="s">
        <v>111</v>
      </c>
      <c r="H1833" t="s">
        <v>343</v>
      </c>
      <c r="I1833" t="s">
        <v>390</v>
      </c>
      <c r="J1833" t="s">
        <v>542</v>
      </c>
    </row>
    <row r="1834" spans="6:10" x14ac:dyDescent="0.45">
      <c r="F1834" t="s">
        <v>282</v>
      </c>
      <c r="G1834" t="s">
        <v>111</v>
      </c>
      <c r="H1834" t="s">
        <v>343</v>
      </c>
      <c r="I1834" t="s">
        <v>393</v>
      </c>
      <c r="J1834" t="s">
        <v>522</v>
      </c>
    </row>
    <row r="1835" spans="6:10" x14ac:dyDescent="0.45">
      <c r="F1835" t="s">
        <v>282</v>
      </c>
      <c r="G1835" t="s">
        <v>111</v>
      </c>
      <c r="H1835" t="s">
        <v>343</v>
      </c>
      <c r="I1835" t="s">
        <v>397</v>
      </c>
      <c r="J1835" t="s">
        <v>491</v>
      </c>
    </row>
    <row r="1836" spans="6:10" x14ac:dyDescent="0.45">
      <c r="F1836" t="s">
        <v>300</v>
      </c>
      <c r="G1836" t="s">
        <v>129</v>
      </c>
      <c r="H1836" t="s">
        <v>343</v>
      </c>
      <c r="I1836" t="s">
        <v>375</v>
      </c>
      <c r="J1836" t="s">
        <v>636</v>
      </c>
    </row>
    <row r="1837" spans="6:10" x14ac:dyDescent="0.45">
      <c r="F1837" t="s">
        <v>300</v>
      </c>
      <c r="G1837" t="s">
        <v>129</v>
      </c>
      <c r="H1837" t="s">
        <v>343</v>
      </c>
      <c r="I1837" t="s">
        <v>380</v>
      </c>
      <c r="J1837" t="s">
        <v>693</v>
      </c>
    </row>
    <row r="1838" spans="6:10" x14ac:dyDescent="0.45">
      <c r="F1838" t="s">
        <v>300</v>
      </c>
      <c r="G1838" t="s">
        <v>129</v>
      </c>
      <c r="H1838" t="s">
        <v>343</v>
      </c>
      <c r="I1838" t="s">
        <v>385</v>
      </c>
      <c r="J1838" t="s">
        <v>735</v>
      </c>
    </row>
    <row r="1839" spans="6:10" x14ac:dyDescent="0.45">
      <c r="F1839" t="s">
        <v>300</v>
      </c>
      <c r="G1839" t="s">
        <v>129</v>
      </c>
      <c r="H1839" t="s">
        <v>343</v>
      </c>
      <c r="I1839" t="s">
        <v>388</v>
      </c>
      <c r="J1839" t="s">
        <v>752</v>
      </c>
    </row>
    <row r="1840" spans="6:10" x14ac:dyDescent="0.45">
      <c r="F1840" t="s">
        <v>300</v>
      </c>
      <c r="G1840" t="s">
        <v>129</v>
      </c>
      <c r="H1840" t="s">
        <v>343</v>
      </c>
      <c r="I1840" t="s">
        <v>391</v>
      </c>
      <c r="J1840" t="s">
        <v>640</v>
      </c>
    </row>
    <row r="1841" spans="6:10" x14ac:dyDescent="0.45">
      <c r="F1841" t="s">
        <v>300</v>
      </c>
      <c r="G1841" t="s">
        <v>129</v>
      </c>
      <c r="H1841" t="s">
        <v>343</v>
      </c>
      <c r="I1841" t="s">
        <v>398</v>
      </c>
      <c r="J1841" t="s">
        <v>532</v>
      </c>
    </row>
    <row r="1842" spans="6:10" x14ac:dyDescent="0.45">
      <c r="F1842" t="s">
        <v>301</v>
      </c>
      <c r="G1842" t="s">
        <v>130</v>
      </c>
      <c r="H1842" t="s">
        <v>343</v>
      </c>
      <c r="I1842" t="s">
        <v>384</v>
      </c>
      <c r="J1842" t="s">
        <v>413</v>
      </c>
    </row>
    <row r="1843" spans="6:10" x14ac:dyDescent="0.45">
      <c r="F1843" t="s">
        <v>301</v>
      </c>
      <c r="G1843" t="s">
        <v>130</v>
      </c>
      <c r="H1843" t="s">
        <v>343</v>
      </c>
      <c r="I1843" t="s">
        <v>389</v>
      </c>
      <c r="J1843" t="s">
        <v>527</v>
      </c>
    </row>
    <row r="1844" spans="6:10" x14ac:dyDescent="0.45">
      <c r="F1844" t="s">
        <v>302</v>
      </c>
      <c r="G1844" t="s">
        <v>131</v>
      </c>
      <c r="H1844" t="s">
        <v>343</v>
      </c>
      <c r="I1844" t="s">
        <v>366</v>
      </c>
      <c r="J1844" t="s">
        <v>688</v>
      </c>
    </row>
    <row r="1845" spans="6:10" x14ac:dyDescent="0.45">
      <c r="F1845" t="s">
        <v>302</v>
      </c>
      <c r="G1845" t="s">
        <v>131</v>
      </c>
      <c r="H1845" t="s">
        <v>343</v>
      </c>
      <c r="I1845" t="s">
        <v>369</v>
      </c>
      <c r="J1845" t="s">
        <v>616</v>
      </c>
    </row>
    <row r="1846" spans="6:10" x14ac:dyDescent="0.45">
      <c r="F1846" t="s">
        <v>302</v>
      </c>
      <c r="G1846" t="s">
        <v>131</v>
      </c>
      <c r="H1846" t="s">
        <v>343</v>
      </c>
      <c r="I1846" t="s">
        <v>376</v>
      </c>
      <c r="J1846" t="s">
        <v>560</v>
      </c>
    </row>
    <row r="1847" spans="6:10" x14ac:dyDescent="0.45">
      <c r="F1847" t="s">
        <v>302</v>
      </c>
      <c r="G1847" t="s">
        <v>131</v>
      </c>
      <c r="H1847" t="s">
        <v>343</v>
      </c>
      <c r="I1847" t="s">
        <v>380</v>
      </c>
      <c r="J1847" t="s">
        <v>616</v>
      </c>
    </row>
    <row r="1848" spans="6:10" x14ac:dyDescent="0.45">
      <c r="F1848" t="s">
        <v>302</v>
      </c>
      <c r="G1848" t="s">
        <v>131</v>
      </c>
      <c r="H1848" t="s">
        <v>343</v>
      </c>
      <c r="I1848" t="s">
        <v>386</v>
      </c>
      <c r="J1848" t="s">
        <v>475</v>
      </c>
    </row>
    <row r="1849" spans="6:10" x14ac:dyDescent="0.45">
      <c r="F1849" t="s">
        <v>302</v>
      </c>
      <c r="G1849" t="s">
        <v>131</v>
      </c>
      <c r="H1849" t="s">
        <v>343</v>
      </c>
      <c r="I1849" t="s">
        <v>393</v>
      </c>
      <c r="J1849" t="s">
        <v>622</v>
      </c>
    </row>
    <row r="1850" spans="6:10" x14ac:dyDescent="0.45">
      <c r="F1850" t="s">
        <v>302</v>
      </c>
      <c r="G1850" t="s">
        <v>131</v>
      </c>
      <c r="H1850" t="s">
        <v>343</v>
      </c>
      <c r="I1850" t="s">
        <v>396</v>
      </c>
      <c r="J1850" t="s">
        <v>412</v>
      </c>
    </row>
    <row r="1851" spans="6:10" x14ac:dyDescent="0.45">
      <c r="F1851" t="s">
        <v>304</v>
      </c>
      <c r="G1851" t="s">
        <v>133</v>
      </c>
      <c r="H1851" t="s">
        <v>343</v>
      </c>
      <c r="I1851" t="s">
        <v>378</v>
      </c>
      <c r="J1851" t="s">
        <v>608</v>
      </c>
    </row>
    <row r="1852" spans="6:10" x14ac:dyDescent="0.45">
      <c r="F1852" t="s">
        <v>304</v>
      </c>
      <c r="G1852" t="s">
        <v>133</v>
      </c>
      <c r="H1852" t="s">
        <v>343</v>
      </c>
      <c r="I1852" t="s">
        <v>386</v>
      </c>
      <c r="J1852" t="s">
        <v>480</v>
      </c>
    </row>
    <row r="1853" spans="6:10" x14ac:dyDescent="0.45">
      <c r="F1853" t="s">
        <v>304</v>
      </c>
      <c r="G1853" t="s">
        <v>133</v>
      </c>
      <c r="H1853" t="s">
        <v>343</v>
      </c>
      <c r="I1853" t="s">
        <v>393</v>
      </c>
      <c r="J1853" t="s">
        <v>465</v>
      </c>
    </row>
    <row r="1854" spans="6:10" x14ac:dyDescent="0.45">
      <c r="F1854" t="s">
        <v>307</v>
      </c>
      <c r="G1854" t="s">
        <v>136</v>
      </c>
      <c r="H1854" t="s">
        <v>343</v>
      </c>
      <c r="I1854" t="s">
        <v>384</v>
      </c>
      <c r="J1854" t="s">
        <v>573</v>
      </c>
    </row>
    <row r="1855" spans="6:10" x14ac:dyDescent="0.45">
      <c r="F1855" t="s">
        <v>307</v>
      </c>
      <c r="G1855" t="s">
        <v>136</v>
      </c>
      <c r="H1855" t="s">
        <v>343</v>
      </c>
      <c r="I1855" t="s">
        <v>391</v>
      </c>
      <c r="J1855" t="s">
        <v>769</v>
      </c>
    </row>
    <row r="1856" spans="6:10" x14ac:dyDescent="0.45">
      <c r="F1856" t="s">
        <v>308</v>
      </c>
      <c r="G1856" t="s">
        <v>137</v>
      </c>
      <c r="H1856" t="s">
        <v>343</v>
      </c>
      <c r="I1856" t="s">
        <v>375</v>
      </c>
      <c r="J1856" t="s">
        <v>498</v>
      </c>
    </row>
    <row r="1857" spans="6:10" x14ac:dyDescent="0.45">
      <c r="F1857" t="s">
        <v>308</v>
      </c>
      <c r="G1857" t="s">
        <v>137</v>
      </c>
      <c r="H1857" t="s">
        <v>343</v>
      </c>
      <c r="I1857" t="s">
        <v>385</v>
      </c>
      <c r="J1857" t="s">
        <v>431</v>
      </c>
    </row>
    <row r="1858" spans="6:10" x14ac:dyDescent="0.45">
      <c r="F1858" t="s">
        <v>308</v>
      </c>
      <c r="G1858" t="s">
        <v>137</v>
      </c>
      <c r="H1858" t="s">
        <v>343</v>
      </c>
      <c r="I1858" t="s">
        <v>392</v>
      </c>
      <c r="J1858" t="s">
        <v>559</v>
      </c>
    </row>
    <row r="1859" spans="6:10" x14ac:dyDescent="0.45">
      <c r="F1859" t="s">
        <v>313</v>
      </c>
      <c r="G1859" t="s">
        <v>142</v>
      </c>
      <c r="H1859" t="s">
        <v>343</v>
      </c>
      <c r="I1859" t="s">
        <v>369</v>
      </c>
      <c r="J1859" t="s">
        <v>788</v>
      </c>
    </row>
    <row r="1860" spans="6:10" x14ac:dyDescent="0.45">
      <c r="F1860" t="s">
        <v>313</v>
      </c>
      <c r="G1860" t="s">
        <v>142</v>
      </c>
      <c r="H1860" t="s">
        <v>343</v>
      </c>
      <c r="I1860" t="s">
        <v>375</v>
      </c>
      <c r="J1860" t="s">
        <v>679</v>
      </c>
    </row>
    <row r="1861" spans="6:10" x14ac:dyDescent="0.45">
      <c r="F1861" t="s">
        <v>313</v>
      </c>
      <c r="G1861" t="s">
        <v>142</v>
      </c>
      <c r="H1861" t="s">
        <v>343</v>
      </c>
      <c r="I1861" t="s">
        <v>384</v>
      </c>
      <c r="J1861" t="s">
        <v>773</v>
      </c>
    </row>
    <row r="1862" spans="6:10" x14ac:dyDescent="0.45">
      <c r="F1862" t="s">
        <v>313</v>
      </c>
      <c r="G1862" t="s">
        <v>142</v>
      </c>
      <c r="H1862" t="s">
        <v>343</v>
      </c>
      <c r="I1862" t="s">
        <v>391</v>
      </c>
      <c r="J1862" t="s">
        <v>716</v>
      </c>
    </row>
    <row r="1863" spans="6:10" x14ac:dyDescent="0.45">
      <c r="F1863" t="s">
        <v>314</v>
      </c>
      <c r="G1863" t="s">
        <v>143</v>
      </c>
      <c r="H1863" t="s">
        <v>343</v>
      </c>
      <c r="I1863" t="s">
        <v>374</v>
      </c>
      <c r="J1863" t="s">
        <v>582</v>
      </c>
    </row>
    <row r="1864" spans="6:10" x14ac:dyDescent="0.45">
      <c r="F1864" t="s">
        <v>314</v>
      </c>
      <c r="G1864" t="s">
        <v>143</v>
      </c>
      <c r="H1864" t="s">
        <v>343</v>
      </c>
      <c r="I1864" t="s">
        <v>381</v>
      </c>
      <c r="J1864" t="s">
        <v>582</v>
      </c>
    </row>
    <row r="1865" spans="6:10" x14ac:dyDescent="0.45">
      <c r="F1865" t="s">
        <v>314</v>
      </c>
      <c r="G1865" t="s">
        <v>143</v>
      </c>
      <c r="H1865" t="s">
        <v>343</v>
      </c>
      <c r="I1865" t="s">
        <v>388</v>
      </c>
      <c r="J1865" t="s">
        <v>624</v>
      </c>
    </row>
    <row r="1866" spans="6:10" x14ac:dyDescent="0.45">
      <c r="F1866" t="s">
        <v>314</v>
      </c>
      <c r="G1866" t="s">
        <v>143</v>
      </c>
      <c r="H1866" t="s">
        <v>343</v>
      </c>
      <c r="I1866" t="s">
        <v>393</v>
      </c>
      <c r="J1866" t="s">
        <v>498</v>
      </c>
    </row>
    <row r="1867" spans="6:10" x14ac:dyDescent="0.45">
      <c r="F1867" t="s">
        <v>316</v>
      </c>
      <c r="G1867" t="s">
        <v>145</v>
      </c>
      <c r="H1867" t="s">
        <v>343</v>
      </c>
      <c r="I1867" t="s">
        <v>378</v>
      </c>
      <c r="J1867" t="s">
        <v>572</v>
      </c>
    </row>
    <row r="1868" spans="6:10" x14ac:dyDescent="0.45">
      <c r="F1868" t="s">
        <v>316</v>
      </c>
      <c r="G1868" t="s">
        <v>145</v>
      </c>
      <c r="H1868" t="s">
        <v>343</v>
      </c>
      <c r="I1868" t="s">
        <v>386</v>
      </c>
      <c r="J1868" t="s">
        <v>645</v>
      </c>
    </row>
    <row r="1869" spans="6:10" x14ac:dyDescent="0.45">
      <c r="F1869" t="s">
        <v>316</v>
      </c>
      <c r="G1869" t="s">
        <v>145</v>
      </c>
      <c r="H1869" t="s">
        <v>343</v>
      </c>
      <c r="I1869" t="s">
        <v>393</v>
      </c>
      <c r="J1869" t="s">
        <v>416</v>
      </c>
    </row>
    <row r="1870" spans="6:10" x14ac:dyDescent="0.45">
      <c r="F1870" t="s">
        <v>316</v>
      </c>
      <c r="G1870" t="s">
        <v>145</v>
      </c>
      <c r="H1870" t="s">
        <v>343</v>
      </c>
      <c r="I1870" t="s">
        <v>397</v>
      </c>
      <c r="J1870" t="s">
        <v>470</v>
      </c>
    </row>
    <row r="1871" spans="6:10" x14ac:dyDescent="0.45">
      <c r="F1871" t="s">
        <v>317</v>
      </c>
      <c r="G1871" t="s">
        <v>146</v>
      </c>
      <c r="H1871" t="s">
        <v>343</v>
      </c>
      <c r="I1871" t="s">
        <v>381</v>
      </c>
      <c r="J1871" t="s">
        <v>607</v>
      </c>
    </row>
    <row r="1872" spans="6:10" x14ac:dyDescent="0.45">
      <c r="F1872" t="s">
        <v>317</v>
      </c>
      <c r="G1872" t="s">
        <v>146</v>
      </c>
      <c r="H1872" t="s">
        <v>343</v>
      </c>
      <c r="I1872" t="s">
        <v>386</v>
      </c>
      <c r="J1872" t="s">
        <v>747</v>
      </c>
    </row>
    <row r="1873" spans="6:10" x14ac:dyDescent="0.45">
      <c r="F1873" t="s">
        <v>317</v>
      </c>
      <c r="G1873" t="s">
        <v>146</v>
      </c>
      <c r="H1873" t="s">
        <v>343</v>
      </c>
      <c r="I1873" t="s">
        <v>390</v>
      </c>
      <c r="J1873" t="s">
        <v>614</v>
      </c>
    </row>
    <row r="1874" spans="6:10" x14ac:dyDescent="0.45">
      <c r="F1874" t="s">
        <v>317</v>
      </c>
      <c r="G1874" t="s">
        <v>146</v>
      </c>
      <c r="H1874" t="s">
        <v>343</v>
      </c>
      <c r="I1874" t="s">
        <v>393</v>
      </c>
      <c r="J1874" t="s">
        <v>776</v>
      </c>
    </row>
    <row r="1875" spans="6:10" x14ac:dyDescent="0.45">
      <c r="F1875" t="s">
        <v>317</v>
      </c>
      <c r="G1875" t="s">
        <v>146</v>
      </c>
      <c r="H1875" t="s">
        <v>343</v>
      </c>
      <c r="I1875" t="s">
        <v>396</v>
      </c>
      <c r="J1875" t="s">
        <v>566</v>
      </c>
    </row>
    <row r="1876" spans="6:10" x14ac:dyDescent="0.45">
      <c r="F1876" t="s">
        <v>327</v>
      </c>
      <c r="G1876" t="s">
        <v>156</v>
      </c>
      <c r="H1876" t="s">
        <v>343</v>
      </c>
      <c r="I1876" t="s">
        <v>366</v>
      </c>
      <c r="J1876" t="s">
        <v>523</v>
      </c>
    </row>
    <row r="1877" spans="6:10" x14ac:dyDescent="0.45">
      <c r="F1877" t="s">
        <v>327</v>
      </c>
      <c r="G1877" t="s">
        <v>156</v>
      </c>
      <c r="H1877" t="s">
        <v>343</v>
      </c>
      <c r="I1877" t="s">
        <v>375</v>
      </c>
      <c r="J1877" t="s">
        <v>576</v>
      </c>
    </row>
    <row r="1878" spans="6:10" x14ac:dyDescent="0.45">
      <c r="F1878" t="s">
        <v>327</v>
      </c>
      <c r="G1878" t="s">
        <v>156</v>
      </c>
      <c r="H1878" t="s">
        <v>343</v>
      </c>
      <c r="I1878" t="s">
        <v>382</v>
      </c>
      <c r="J1878" t="s">
        <v>475</v>
      </c>
    </row>
    <row r="1879" spans="6:10" x14ac:dyDescent="0.45">
      <c r="F1879" t="s">
        <v>327</v>
      </c>
      <c r="G1879" t="s">
        <v>156</v>
      </c>
      <c r="H1879" t="s">
        <v>343</v>
      </c>
      <c r="I1879" t="s">
        <v>386</v>
      </c>
      <c r="J1879" t="s">
        <v>789</v>
      </c>
    </row>
    <row r="1880" spans="6:10" x14ac:dyDescent="0.45">
      <c r="F1880" t="s">
        <v>327</v>
      </c>
      <c r="G1880" t="s">
        <v>156</v>
      </c>
      <c r="H1880" t="s">
        <v>343</v>
      </c>
      <c r="I1880" t="s">
        <v>393</v>
      </c>
      <c r="J1880" t="s">
        <v>476</v>
      </c>
    </row>
    <row r="1881" spans="6:10" x14ac:dyDescent="0.45">
      <c r="F1881" t="s">
        <v>328</v>
      </c>
      <c r="G1881" t="s">
        <v>157</v>
      </c>
      <c r="H1881" t="s">
        <v>343</v>
      </c>
      <c r="I1881" t="s">
        <v>364</v>
      </c>
      <c r="J1881" t="s">
        <v>411</v>
      </c>
    </row>
    <row r="1882" spans="6:10" x14ac:dyDescent="0.45">
      <c r="F1882" t="s">
        <v>328</v>
      </c>
      <c r="G1882" t="s">
        <v>157</v>
      </c>
      <c r="H1882" t="s">
        <v>343</v>
      </c>
      <c r="I1882" t="s">
        <v>367</v>
      </c>
      <c r="J1882" t="s">
        <v>606</v>
      </c>
    </row>
    <row r="1883" spans="6:10" x14ac:dyDescent="0.45">
      <c r="F1883" t="s">
        <v>328</v>
      </c>
      <c r="G1883" t="s">
        <v>157</v>
      </c>
      <c r="H1883" t="s">
        <v>343</v>
      </c>
      <c r="I1883" t="s">
        <v>371</v>
      </c>
      <c r="J1883" t="s">
        <v>477</v>
      </c>
    </row>
    <row r="1884" spans="6:10" x14ac:dyDescent="0.45">
      <c r="F1884" t="s">
        <v>328</v>
      </c>
      <c r="G1884" t="s">
        <v>157</v>
      </c>
      <c r="H1884" t="s">
        <v>343</v>
      </c>
      <c r="I1884" t="s">
        <v>374</v>
      </c>
      <c r="J1884" t="s">
        <v>614</v>
      </c>
    </row>
    <row r="1885" spans="6:10" x14ac:dyDescent="0.45">
      <c r="F1885" t="s">
        <v>328</v>
      </c>
      <c r="G1885" t="s">
        <v>157</v>
      </c>
      <c r="H1885" t="s">
        <v>343</v>
      </c>
      <c r="I1885" t="s">
        <v>377</v>
      </c>
      <c r="J1885" t="s">
        <v>667</v>
      </c>
    </row>
    <row r="1886" spans="6:10" x14ac:dyDescent="0.45">
      <c r="F1886" t="s">
        <v>328</v>
      </c>
      <c r="G1886" t="s">
        <v>157</v>
      </c>
      <c r="H1886" t="s">
        <v>343</v>
      </c>
      <c r="I1886" t="s">
        <v>380</v>
      </c>
      <c r="J1886" t="s">
        <v>609</v>
      </c>
    </row>
    <row r="1887" spans="6:10" x14ac:dyDescent="0.45">
      <c r="F1887" t="s">
        <v>328</v>
      </c>
      <c r="G1887" t="s">
        <v>157</v>
      </c>
      <c r="H1887" t="s">
        <v>343</v>
      </c>
      <c r="I1887" t="s">
        <v>384</v>
      </c>
      <c r="J1887" t="s">
        <v>618</v>
      </c>
    </row>
    <row r="1888" spans="6:10" x14ac:dyDescent="0.45">
      <c r="F1888" t="s">
        <v>328</v>
      </c>
      <c r="G1888" t="s">
        <v>157</v>
      </c>
      <c r="H1888" t="s">
        <v>343</v>
      </c>
      <c r="I1888" t="s">
        <v>387</v>
      </c>
      <c r="J1888" t="s">
        <v>589</v>
      </c>
    </row>
    <row r="1889" spans="6:10" x14ac:dyDescent="0.45">
      <c r="F1889" t="s">
        <v>328</v>
      </c>
      <c r="G1889" t="s">
        <v>157</v>
      </c>
      <c r="H1889" t="s">
        <v>343</v>
      </c>
      <c r="I1889" t="s">
        <v>391</v>
      </c>
      <c r="J1889" t="s">
        <v>582</v>
      </c>
    </row>
    <row r="1890" spans="6:10" x14ac:dyDescent="0.45">
      <c r="F1890" t="s">
        <v>328</v>
      </c>
      <c r="G1890" t="s">
        <v>157</v>
      </c>
      <c r="H1890" t="s">
        <v>343</v>
      </c>
      <c r="I1890" t="s">
        <v>394</v>
      </c>
      <c r="J1890" t="s">
        <v>641</v>
      </c>
    </row>
    <row r="1891" spans="6:10" x14ac:dyDescent="0.45">
      <c r="F1891" t="s">
        <v>339</v>
      </c>
      <c r="G1891" t="s">
        <v>168</v>
      </c>
      <c r="H1891" t="s">
        <v>343</v>
      </c>
      <c r="I1891" t="s">
        <v>368</v>
      </c>
      <c r="J1891" t="s">
        <v>657</v>
      </c>
    </row>
    <row r="1892" spans="6:10" x14ac:dyDescent="0.45">
      <c r="F1892" t="s">
        <v>339</v>
      </c>
      <c r="G1892" t="s">
        <v>168</v>
      </c>
      <c r="H1892" t="s">
        <v>343</v>
      </c>
      <c r="I1892" t="s">
        <v>375</v>
      </c>
      <c r="J1892" t="s">
        <v>790</v>
      </c>
    </row>
    <row r="1893" spans="6:10" x14ac:dyDescent="0.45">
      <c r="F1893" t="s">
        <v>339</v>
      </c>
      <c r="G1893" t="s">
        <v>168</v>
      </c>
      <c r="H1893" t="s">
        <v>343</v>
      </c>
      <c r="I1893" t="s">
        <v>380</v>
      </c>
      <c r="J1893" t="s">
        <v>791</v>
      </c>
    </row>
    <row r="1894" spans="6:10" x14ac:dyDescent="0.45">
      <c r="F1894" t="s">
        <v>339</v>
      </c>
      <c r="G1894" t="s">
        <v>168</v>
      </c>
      <c r="H1894" t="s">
        <v>343</v>
      </c>
      <c r="I1894" t="s">
        <v>383</v>
      </c>
      <c r="J1894" t="s">
        <v>780</v>
      </c>
    </row>
    <row r="1895" spans="6:10" x14ac:dyDescent="0.45">
      <c r="F1895" t="s">
        <v>339</v>
      </c>
      <c r="G1895" t="s">
        <v>168</v>
      </c>
      <c r="H1895" t="s">
        <v>343</v>
      </c>
      <c r="I1895" t="s">
        <v>385</v>
      </c>
      <c r="J1895" t="s">
        <v>792</v>
      </c>
    </row>
    <row r="1896" spans="6:10" x14ac:dyDescent="0.45">
      <c r="F1896" t="s">
        <v>339</v>
      </c>
      <c r="G1896" t="s">
        <v>168</v>
      </c>
      <c r="H1896" t="s">
        <v>343</v>
      </c>
      <c r="I1896" t="s">
        <v>389</v>
      </c>
      <c r="J1896" t="s">
        <v>780</v>
      </c>
    </row>
    <row r="1897" spans="6:10" x14ac:dyDescent="0.45">
      <c r="F1897" t="s">
        <v>340</v>
      </c>
      <c r="G1897" t="s">
        <v>169</v>
      </c>
      <c r="H1897" t="s">
        <v>343</v>
      </c>
      <c r="I1897" t="s">
        <v>366</v>
      </c>
      <c r="J1897" t="s">
        <v>793</v>
      </c>
    </row>
    <row r="1898" spans="6:10" x14ac:dyDescent="0.45">
      <c r="F1898" t="s">
        <v>340</v>
      </c>
      <c r="G1898" t="s">
        <v>169</v>
      </c>
      <c r="H1898" t="s">
        <v>343</v>
      </c>
      <c r="I1898" t="s">
        <v>368</v>
      </c>
      <c r="J1898" t="s">
        <v>717</v>
      </c>
    </row>
    <row r="1899" spans="6:10" x14ac:dyDescent="0.45">
      <c r="F1899" t="s">
        <v>340</v>
      </c>
      <c r="G1899" t="s">
        <v>169</v>
      </c>
      <c r="H1899" t="s">
        <v>343</v>
      </c>
      <c r="I1899" t="s">
        <v>371</v>
      </c>
      <c r="J1899" t="s">
        <v>733</v>
      </c>
    </row>
    <row r="1900" spans="6:10" x14ac:dyDescent="0.45">
      <c r="F1900" t="s">
        <v>340</v>
      </c>
      <c r="G1900" t="s">
        <v>169</v>
      </c>
      <c r="H1900" t="s">
        <v>343</v>
      </c>
      <c r="I1900" t="s">
        <v>373</v>
      </c>
      <c r="J1900" t="s">
        <v>630</v>
      </c>
    </row>
    <row r="1901" spans="6:10" x14ac:dyDescent="0.45">
      <c r="F1901" t="s">
        <v>340</v>
      </c>
      <c r="G1901" t="s">
        <v>169</v>
      </c>
      <c r="H1901" t="s">
        <v>343</v>
      </c>
      <c r="I1901" t="s">
        <v>377</v>
      </c>
      <c r="J1901" t="s">
        <v>669</v>
      </c>
    </row>
    <row r="1902" spans="6:10" x14ac:dyDescent="0.45">
      <c r="F1902" t="s">
        <v>340</v>
      </c>
      <c r="G1902" t="s">
        <v>169</v>
      </c>
      <c r="H1902" t="s">
        <v>343</v>
      </c>
      <c r="I1902" t="s">
        <v>379</v>
      </c>
      <c r="J1902" t="s">
        <v>715</v>
      </c>
    </row>
    <row r="1903" spans="6:10" x14ac:dyDescent="0.45">
      <c r="F1903" t="s">
        <v>340</v>
      </c>
      <c r="G1903" t="s">
        <v>169</v>
      </c>
      <c r="H1903" t="s">
        <v>343</v>
      </c>
      <c r="I1903" t="s">
        <v>381</v>
      </c>
      <c r="J1903" t="s">
        <v>716</v>
      </c>
    </row>
    <row r="1904" spans="6:10" x14ac:dyDescent="0.45">
      <c r="F1904" t="s">
        <v>340</v>
      </c>
      <c r="G1904" t="s">
        <v>169</v>
      </c>
      <c r="H1904" t="s">
        <v>343</v>
      </c>
      <c r="I1904" t="s">
        <v>385</v>
      </c>
      <c r="J1904" t="s">
        <v>693</v>
      </c>
    </row>
    <row r="1905" spans="6:10" x14ac:dyDescent="0.45">
      <c r="F1905" t="s">
        <v>340</v>
      </c>
      <c r="G1905" t="s">
        <v>169</v>
      </c>
      <c r="H1905" t="s">
        <v>343</v>
      </c>
      <c r="I1905" t="s">
        <v>390</v>
      </c>
      <c r="J1905" t="s">
        <v>757</v>
      </c>
    </row>
    <row r="1906" spans="6:10" x14ac:dyDescent="0.45">
      <c r="F1906" t="s">
        <v>340</v>
      </c>
      <c r="G1906" t="s">
        <v>169</v>
      </c>
      <c r="H1906" t="s">
        <v>343</v>
      </c>
      <c r="I1906" t="s">
        <v>397</v>
      </c>
      <c r="J1906" t="s">
        <v>703</v>
      </c>
    </row>
    <row r="1907" spans="6:10" x14ac:dyDescent="0.45">
      <c r="F1907" t="s">
        <v>341</v>
      </c>
      <c r="G1907" t="s">
        <v>170</v>
      </c>
      <c r="H1907" t="s">
        <v>343</v>
      </c>
      <c r="I1907" t="s">
        <v>386</v>
      </c>
      <c r="J1907" t="s">
        <v>759</v>
      </c>
    </row>
    <row r="1908" spans="6:10" x14ac:dyDescent="0.45">
      <c r="F1908" t="s">
        <v>341</v>
      </c>
      <c r="G1908" t="s">
        <v>170</v>
      </c>
      <c r="H1908" t="s">
        <v>343</v>
      </c>
      <c r="I1908" t="s">
        <v>392</v>
      </c>
      <c r="J1908" t="s">
        <v>742</v>
      </c>
    </row>
    <row r="1909" spans="6:10" x14ac:dyDescent="0.45">
      <c r="F1909" t="s">
        <v>341</v>
      </c>
      <c r="G1909" t="s">
        <v>170</v>
      </c>
      <c r="H1909" t="s">
        <v>343</v>
      </c>
      <c r="I1909" t="s">
        <v>394</v>
      </c>
      <c r="J1909" t="s">
        <v>761</v>
      </c>
    </row>
    <row r="1910" spans="6:10" x14ac:dyDescent="0.45">
      <c r="F1910" t="s">
        <v>177</v>
      </c>
      <c r="G1910" t="s">
        <v>6</v>
      </c>
      <c r="H1910" t="s">
        <v>346</v>
      </c>
      <c r="I1910" t="s">
        <v>553</v>
      </c>
      <c r="J1910" t="s">
        <v>435</v>
      </c>
    </row>
    <row r="1911" spans="6:10" x14ac:dyDescent="0.45">
      <c r="F1911" t="s">
        <v>177</v>
      </c>
      <c r="G1911" t="s">
        <v>6</v>
      </c>
      <c r="H1911" t="s">
        <v>346</v>
      </c>
      <c r="I1911" t="s">
        <v>360</v>
      </c>
      <c r="J1911" t="s">
        <v>425</v>
      </c>
    </row>
    <row r="1912" spans="6:10" x14ac:dyDescent="0.45">
      <c r="F1912" t="s">
        <v>177</v>
      </c>
      <c r="G1912" t="s">
        <v>6</v>
      </c>
      <c r="H1912" t="s">
        <v>346</v>
      </c>
      <c r="I1912" t="s">
        <v>364</v>
      </c>
      <c r="J1912" t="s">
        <v>558</v>
      </c>
    </row>
    <row r="1913" spans="6:10" x14ac:dyDescent="0.45">
      <c r="F1913" t="s">
        <v>177</v>
      </c>
      <c r="G1913" t="s">
        <v>6</v>
      </c>
      <c r="H1913" t="s">
        <v>346</v>
      </c>
      <c r="I1913" t="s">
        <v>370</v>
      </c>
      <c r="J1913" t="s">
        <v>495</v>
      </c>
    </row>
    <row r="1914" spans="6:10" x14ac:dyDescent="0.45">
      <c r="F1914" t="s">
        <v>177</v>
      </c>
      <c r="G1914" t="s">
        <v>6</v>
      </c>
      <c r="H1914" t="s">
        <v>346</v>
      </c>
      <c r="I1914" t="s">
        <v>376</v>
      </c>
      <c r="J1914" t="s">
        <v>526</v>
      </c>
    </row>
    <row r="1915" spans="6:10" x14ac:dyDescent="0.45">
      <c r="F1915" t="s">
        <v>177</v>
      </c>
      <c r="G1915" t="s">
        <v>6</v>
      </c>
      <c r="H1915" t="s">
        <v>346</v>
      </c>
      <c r="I1915" t="s">
        <v>378</v>
      </c>
      <c r="J1915" t="s">
        <v>526</v>
      </c>
    </row>
    <row r="1916" spans="6:10" x14ac:dyDescent="0.45">
      <c r="F1916" t="s">
        <v>177</v>
      </c>
      <c r="G1916" t="s">
        <v>6</v>
      </c>
      <c r="H1916" t="s">
        <v>346</v>
      </c>
      <c r="I1916" t="s">
        <v>379</v>
      </c>
      <c r="J1916" t="s">
        <v>408</v>
      </c>
    </row>
    <row r="1917" spans="6:10" x14ac:dyDescent="0.45">
      <c r="F1917" t="s">
        <v>177</v>
      </c>
      <c r="G1917" t="s">
        <v>6</v>
      </c>
      <c r="H1917" t="s">
        <v>346</v>
      </c>
      <c r="I1917" t="s">
        <v>383</v>
      </c>
      <c r="J1917" t="s">
        <v>413</v>
      </c>
    </row>
    <row r="1918" spans="6:10" x14ac:dyDescent="0.45">
      <c r="F1918" t="s">
        <v>177</v>
      </c>
      <c r="G1918" t="s">
        <v>6</v>
      </c>
      <c r="H1918" t="s">
        <v>346</v>
      </c>
      <c r="I1918" t="s">
        <v>385</v>
      </c>
      <c r="J1918" t="s">
        <v>531</v>
      </c>
    </row>
    <row r="1919" spans="6:10" x14ac:dyDescent="0.45">
      <c r="F1919" t="s">
        <v>177</v>
      </c>
      <c r="G1919" t="s">
        <v>6</v>
      </c>
      <c r="H1919" t="s">
        <v>346</v>
      </c>
      <c r="I1919" t="s">
        <v>389</v>
      </c>
      <c r="J1919" t="s">
        <v>427</v>
      </c>
    </row>
    <row r="1920" spans="6:10" x14ac:dyDescent="0.45">
      <c r="F1920" t="s">
        <v>177</v>
      </c>
      <c r="G1920" t="s">
        <v>6</v>
      </c>
      <c r="H1920" t="s">
        <v>346</v>
      </c>
      <c r="I1920" t="s">
        <v>391</v>
      </c>
      <c r="J1920" t="s">
        <v>407</v>
      </c>
    </row>
    <row r="1921" spans="6:10" x14ac:dyDescent="0.45">
      <c r="F1921" t="s">
        <v>177</v>
      </c>
      <c r="G1921" t="s">
        <v>6</v>
      </c>
      <c r="H1921" t="s">
        <v>346</v>
      </c>
      <c r="I1921" t="s">
        <v>393</v>
      </c>
      <c r="J1921" t="s">
        <v>468</v>
      </c>
    </row>
    <row r="1922" spans="6:10" x14ac:dyDescent="0.45">
      <c r="F1922" t="s">
        <v>177</v>
      </c>
      <c r="G1922" t="s">
        <v>6</v>
      </c>
      <c r="H1922" t="s">
        <v>346</v>
      </c>
      <c r="I1922" t="s">
        <v>395</v>
      </c>
      <c r="J1922" t="s">
        <v>467</v>
      </c>
    </row>
    <row r="1923" spans="6:10" x14ac:dyDescent="0.45">
      <c r="F1923" t="s">
        <v>198</v>
      </c>
      <c r="G1923" t="s">
        <v>27</v>
      </c>
      <c r="H1923" t="s">
        <v>346</v>
      </c>
      <c r="I1923" t="s">
        <v>553</v>
      </c>
      <c r="J1923" t="s">
        <v>512</v>
      </c>
    </row>
    <row r="1924" spans="6:10" x14ac:dyDescent="0.45">
      <c r="F1924" t="s">
        <v>198</v>
      </c>
      <c r="G1924" t="s">
        <v>27</v>
      </c>
      <c r="H1924" t="s">
        <v>346</v>
      </c>
      <c r="I1924" t="s">
        <v>359</v>
      </c>
      <c r="J1924" t="s">
        <v>538</v>
      </c>
    </row>
    <row r="1925" spans="6:10" x14ac:dyDescent="0.45">
      <c r="F1925" t="s">
        <v>198</v>
      </c>
      <c r="G1925" t="s">
        <v>27</v>
      </c>
      <c r="H1925" t="s">
        <v>346</v>
      </c>
      <c r="I1925" t="s">
        <v>362</v>
      </c>
      <c r="J1925" t="s">
        <v>410</v>
      </c>
    </row>
    <row r="1926" spans="6:10" x14ac:dyDescent="0.45">
      <c r="F1926" t="s">
        <v>198</v>
      </c>
      <c r="G1926" t="s">
        <v>27</v>
      </c>
      <c r="H1926" t="s">
        <v>346</v>
      </c>
      <c r="I1926" t="s">
        <v>365</v>
      </c>
      <c r="J1926" t="s">
        <v>604</v>
      </c>
    </row>
    <row r="1927" spans="6:10" x14ac:dyDescent="0.45">
      <c r="F1927" t="s">
        <v>198</v>
      </c>
      <c r="G1927" t="s">
        <v>27</v>
      </c>
      <c r="H1927" t="s">
        <v>346</v>
      </c>
      <c r="I1927" t="s">
        <v>368</v>
      </c>
      <c r="J1927" t="s">
        <v>491</v>
      </c>
    </row>
    <row r="1928" spans="6:10" x14ac:dyDescent="0.45">
      <c r="F1928" t="s">
        <v>198</v>
      </c>
      <c r="G1928" t="s">
        <v>27</v>
      </c>
      <c r="H1928" t="s">
        <v>346</v>
      </c>
      <c r="I1928" t="s">
        <v>371</v>
      </c>
      <c r="J1928" t="s">
        <v>529</v>
      </c>
    </row>
    <row r="1929" spans="6:10" x14ac:dyDescent="0.45">
      <c r="F1929" t="s">
        <v>198</v>
      </c>
      <c r="G1929" t="s">
        <v>27</v>
      </c>
      <c r="H1929" t="s">
        <v>346</v>
      </c>
      <c r="I1929" t="s">
        <v>374</v>
      </c>
      <c r="J1929" t="s">
        <v>579</v>
      </c>
    </row>
    <row r="1930" spans="6:10" x14ac:dyDescent="0.45">
      <c r="F1930" t="s">
        <v>198</v>
      </c>
      <c r="G1930" t="s">
        <v>27</v>
      </c>
      <c r="H1930" t="s">
        <v>346</v>
      </c>
      <c r="I1930" t="s">
        <v>377</v>
      </c>
      <c r="J1930" t="s">
        <v>653</v>
      </c>
    </row>
    <row r="1931" spans="6:10" x14ac:dyDescent="0.45">
      <c r="F1931" t="s">
        <v>198</v>
      </c>
      <c r="G1931" t="s">
        <v>27</v>
      </c>
      <c r="H1931" t="s">
        <v>346</v>
      </c>
      <c r="I1931" t="s">
        <v>380</v>
      </c>
      <c r="J1931" t="s">
        <v>593</v>
      </c>
    </row>
    <row r="1932" spans="6:10" x14ac:dyDescent="0.45">
      <c r="F1932" t="s">
        <v>198</v>
      </c>
      <c r="G1932" t="s">
        <v>27</v>
      </c>
      <c r="H1932" t="s">
        <v>346</v>
      </c>
      <c r="I1932" t="s">
        <v>383</v>
      </c>
      <c r="J1932" t="s">
        <v>614</v>
      </c>
    </row>
    <row r="1933" spans="6:10" x14ac:dyDescent="0.45">
      <c r="F1933" t="s">
        <v>198</v>
      </c>
      <c r="G1933" t="s">
        <v>27</v>
      </c>
      <c r="H1933" t="s">
        <v>346</v>
      </c>
      <c r="I1933" t="s">
        <v>385</v>
      </c>
      <c r="J1933" t="s">
        <v>640</v>
      </c>
    </row>
    <row r="1934" spans="6:10" x14ac:dyDescent="0.45">
      <c r="F1934" t="s">
        <v>198</v>
      </c>
      <c r="G1934" t="s">
        <v>27</v>
      </c>
      <c r="H1934" t="s">
        <v>346</v>
      </c>
      <c r="I1934" t="s">
        <v>386</v>
      </c>
      <c r="J1934" t="s">
        <v>612</v>
      </c>
    </row>
    <row r="1935" spans="6:10" x14ac:dyDescent="0.45">
      <c r="F1935" t="s">
        <v>198</v>
      </c>
      <c r="G1935" t="s">
        <v>27</v>
      </c>
      <c r="H1935" t="s">
        <v>346</v>
      </c>
      <c r="I1935" t="s">
        <v>387</v>
      </c>
      <c r="J1935" t="s">
        <v>607</v>
      </c>
    </row>
    <row r="1936" spans="6:10" x14ac:dyDescent="0.45">
      <c r="F1936" t="s">
        <v>198</v>
      </c>
      <c r="G1936" t="s">
        <v>27</v>
      </c>
      <c r="H1936" t="s">
        <v>346</v>
      </c>
      <c r="I1936" t="s">
        <v>388</v>
      </c>
      <c r="J1936" t="s">
        <v>592</v>
      </c>
    </row>
    <row r="1937" spans="6:10" x14ac:dyDescent="0.45">
      <c r="F1937" t="s">
        <v>198</v>
      </c>
      <c r="G1937" t="s">
        <v>27</v>
      </c>
      <c r="H1937" t="s">
        <v>346</v>
      </c>
      <c r="I1937" t="s">
        <v>389</v>
      </c>
      <c r="J1937" t="s">
        <v>616</v>
      </c>
    </row>
    <row r="1938" spans="6:10" x14ac:dyDescent="0.45">
      <c r="F1938" t="s">
        <v>198</v>
      </c>
      <c r="G1938" t="s">
        <v>27</v>
      </c>
      <c r="H1938" t="s">
        <v>346</v>
      </c>
      <c r="I1938" t="s">
        <v>390</v>
      </c>
      <c r="J1938" t="s">
        <v>471</v>
      </c>
    </row>
    <row r="1939" spans="6:10" x14ac:dyDescent="0.45">
      <c r="F1939" t="s">
        <v>198</v>
      </c>
      <c r="G1939" t="s">
        <v>27</v>
      </c>
      <c r="H1939" t="s">
        <v>346</v>
      </c>
      <c r="I1939" t="s">
        <v>391</v>
      </c>
      <c r="J1939" t="s">
        <v>565</v>
      </c>
    </row>
    <row r="1940" spans="6:10" x14ac:dyDescent="0.45">
      <c r="F1940" t="s">
        <v>198</v>
      </c>
      <c r="G1940" t="s">
        <v>27</v>
      </c>
      <c r="H1940" t="s">
        <v>346</v>
      </c>
      <c r="I1940" t="s">
        <v>392</v>
      </c>
      <c r="J1940" t="s">
        <v>794</v>
      </c>
    </row>
    <row r="1941" spans="6:10" x14ac:dyDescent="0.45">
      <c r="F1941" t="s">
        <v>198</v>
      </c>
      <c r="G1941" t="s">
        <v>27</v>
      </c>
      <c r="H1941" t="s">
        <v>346</v>
      </c>
      <c r="I1941" t="s">
        <v>393</v>
      </c>
      <c r="J1941" t="s">
        <v>565</v>
      </c>
    </row>
    <row r="1942" spans="6:10" x14ac:dyDescent="0.45">
      <c r="F1942" t="s">
        <v>198</v>
      </c>
      <c r="G1942" t="s">
        <v>27</v>
      </c>
      <c r="H1942" t="s">
        <v>346</v>
      </c>
      <c r="I1942" t="s">
        <v>394</v>
      </c>
      <c r="J1942" t="s">
        <v>478</v>
      </c>
    </row>
    <row r="1943" spans="6:10" x14ac:dyDescent="0.45">
      <c r="F1943" t="s">
        <v>198</v>
      </c>
      <c r="G1943" t="s">
        <v>27</v>
      </c>
      <c r="H1943" t="s">
        <v>346</v>
      </c>
      <c r="I1943" t="s">
        <v>395</v>
      </c>
      <c r="J1943" t="s">
        <v>540</v>
      </c>
    </row>
    <row r="1944" spans="6:10" x14ac:dyDescent="0.45">
      <c r="F1944" t="s">
        <v>198</v>
      </c>
      <c r="G1944" t="s">
        <v>27</v>
      </c>
      <c r="H1944" t="s">
        <v>346</v>
      </c>
      <c r="I1944" t="s">
        <v>396</v>
      </c>
      <c r="J1944" t="s">
        <v>465</v>
      </c>
    </row>
    <row r="1945" spans="6:10" x14ac:dyDescent="0.45">
      <c r="F1945" t="s">
        <v>198</v>
      </c>
      <c r="G1945" t="s">
        <v>27</v>
      </c>
      <c r="H1945" t="s">
        <v>346</v>
      </c>
      <c r="I1945" t="s">
        <v>397</v>
      </c>
      <c r="J1945" t="s">
        <v>417</v>
      </c>
    </row>
    <row r="1946" spans="6:10" x14ac:dyDescent="0.45">
      <c r="F1946" t="s">
        <v>220</v>
      </c>
      <c r="G1946" t="s">
        <v>49</v>
      </c>
      <c r="H1946" t="s">
        <v>346</v>
      </c>
      <c r="I1946" t="s">
        <v>377</v>
      </c>
      <c r="J1946" t="s">
        <v>564</v>
      </c>
    </row>
    <row r="1947" spans="6:10" x14ac:dyDescent="0.45">
      <c r="F1947" t="s">
        <v>220</v>
      </c>
      <c r="G1947" t="s">
        <v>49</v>
      </c>
      <c r="H1947" t="s">
        <v>346</v>
      </c>
      <c r="I1947" t="s">
        <v>383</v>
      </c>
      <c r="J1947" t="s">
        <v>473</v>
      </c>
    </row>
    <row r="1948" spans="6:10" x14ac:dyDescent="0.45">
      <c r="F1948" t="s">
        <v>220</v>
      </c>
      <c r="G1948" t="s">
        <v>49</v>
      </c>
      <c r="H1948" t="s">
        <v>346</v>
      </c>
      <c r="I1948" t="s">
        <v>388</v>
      </c>
      <c r="J1948" t="s">
        <v>571</v>
      </c>
    </row>
    <row r="1949" spans="6:10" x14ac:dyDescent="0.45">
      <c r="F1949" t="s">
        <v>220</v>
      </c>
      <c r="G1949" t="s">
        <v>49</v>
      </c>
      <c r="H1949" t="s">
        <v>346</v>
      </c>
      <c r="I1949" t="s">
        <v>394</v>
      </c>
      <c r="J1949" t="s">
        <v>443</v>
      </c>
    </row>
    <row r="1950" spans="6:10" x14ac:dyDescent="0.45">
      <c r="F1950" t="s">
        <v>222</v>
      </c>
      <c r="G1950" t="s">
        <v>51</v>
      </c>
      <c r="H1950" t="s">
        <v>346</v>
      </c>
      <c r="I1950" t="s">
        <v>380</v>
      </c>
      <c r="J1950" t="s">
        <v>612</v>
      </c>
    </row>
    <row r="1951" spans="6:10" x14ac:dyDescent="0.45">
      <c r="F1951" t="s">
        <v>222</v>
      </c>
      <c r="G1951" t="s">
        <v>51</v>
      </c>
      <c r="H1951" t="s">
        <v>346</v>
      </c>
      <c r="I1951" t="s">
        <v>388</v>
      </c>
      <c r="J1951" t="s">
        <v>561</v>
      </c>
    </row>
    <row r="1952" spans="6:10" x14ac:dyDescent="0.45">
      <c r="F1952" t="s">
        <v>239</v>
      </c>
      <c r="G1952" t="s">
        <v>68</v>
      </c>
      <c r="H1952" t="s">
        <v>346</v>
      </c>
      <c r="I1952" t="s">
        <v>359</v>
      </c>
      <c r="J1952" t="s">
        <v>496</v>
      </c>
    </row>
    <row r="1953" spans="6:10" x14ac:dyDescent="0.45">
      <c r="F1953" t="s">
        <v>239</v>
      </c>
      <c r="G1953" t="s">
        <v>68</v>
      </c>
      <c r="H1953" t="s">
        <v>346</v>
      </c>
      <c r="I1953" t="s">
        <v>362</v>
      </c>
      <c r="J1953" t="s">
        <v>439</v>
      </c>
    </row>
    <row r="1954" spans="6:10" x14ac:dyDescent="0.45">
      <c r="F1954" t="s">
        <v>239</v>
      </c>
      <c r="G1954" t="s">
        <v>68</v>
      </c>
      <c r="H1954" t="s">
        <v>346</v>
      </c>
      <c r="I1954" t="s">
        <v>365</v>
      </c>
      <c r="J1954" t="s">
        <v>497</v>
      </c>
    </row>
    <row r="1955" spans="6:10" x14ac:dyDescent="0.45">
      <c r="F1955" t="s">
        <v>239</v>
      </c>
      <c r="G1955" t="s">
        <v>68</v>
      </c>
      <c r="H1955" t="s">
        <v>346</v>
      </c>
      <c r="I1955" t="s">
        <v>368</v>
      </c>
      <c r="J1955" t="s">
        <v>502</v>
      </c>
    </row>
    <row r="1956" spans="6:10" x14ac:dyDescent="0.45">
      <c r="F1956" t="s">
        <v>239</v>
      </c>
      <c r="G1956" t="s">
        <v>68</v>
      </c>
      <c r="H1956" t="s">
        <v>346</v>
      </c>
      <c r="I1956" t="s">
        <v>371</v>
      </c>
      <c r="J1956" t="s">
        <v>527</v>
      </c>
    </row>
    <row r="1957" spans="6:10" x14ac:dyDescent="0.45">
      <c r="F1957" t="s">
        <v>239</v>
      </c>
      <c r="G1957" t="s">
        <v>68</v>
      </c>
      <c r="H1957" t="s">
        <v>346</v>
      </c>
      <c r="I1957" t="s">
        <v>373</v>
      </c>
      <c r="J1957" t="s">
        <v>444</v>
      </c>
    </row>
    <row r="1958" spans="6:10" x14ac:dyDescent="0.45">
      <c r="F1958" t="s">
        <v>239</v>
      </c>
      <c r="G1958" t="s">
        <v>68</v>
      </c>
      <c r="H1958" t="s">
        <v>346</v>
      </c>
      <c r="I1958" t="s">
        <v>374</v>
      </c>
      <c r="J1958" t="s">
        <v>431</v>
      </c>
    </row>
    <row r="1959" spans="6:10" x14ac:dyDescent="0.45">
      <c r="F1959" t="s">
        <v>239</v>
      </c>
      <c r="G1959" t="s">
        <v>68</v>
      </c>
      <c r="H1959" t="s">
        <v>346</v>
      </c>
      <c r="I1959" t="s">
        <v>375</v>
      </c>
      <c r="J1959" t="s">
        <v>440</v>
      </c>
    </row>
    <row r="1960" spans="6:10" x14ac:dyDescent="0.45">
      <c r="F1960" t="s">
        <v>239</v>
      </c>
      <c r="G1960" t="s">
        <v>68</v>
      </c>
      <c r="H1960" t="s">
        <v>346</v>
      </c>
      <c r="I1960" t="s">
        <v>376</v>
      </c>
      <c r="J1960" t="s">
        <v>419</v>
      </c>
    </row>
    <row r="1961" spans="6:10" x14ac:dyDescent="0.45">
      <c r="F1961" t="s">
        <v>239</v>
      </c>
      <c r="G1961" t="s">
        <v>68</v>
      </c>
      <c r="H1961" t="s">
        <v>346</v>
      </c>
      <c r="I1961" t="s">
        <v>377</v>
      </c>
      <c r="J1961" t="s">
        <v>442</v>
      </c>
    </row>
    <row r="1962" spans="6:10" x14ac:dyDescent="0.45">
      <c r="F1962" t="s">
        <v>239</v>
      </c>
      <c r="G1962" t="s">
        <v>68</v>
      </c>
      <c r="H1962" t="s">
        <v>346</v>
      </c>
      <c r="I1962" t="s">
        <v>378</v>
      </c>
      <c r="J1962" t="s">
        <v>433</v>
      </c>
    </row>
    <row r="1963" spans="6:10" x14ac:dyDescent="0.45">
      <c r="F1963" t="s">
        <v>239</v>
      </c>
      <c r="G1963" t="s">
        <v>68</v>
      </c>
      <c r="H1963" t="s">
        <v>346</v>
      </c>
      <c r="I1963" t="s">
        <v>379</v>
      </c>
      <c r="J1963" t="s">
        <v>439</v>
      </c>
    </row>
    <row r="1964" spans="6:10" x14ac:dyDescent="0.45">
      <c r="F1964" t="s">
        <v>239</v>
      </c>
      <c r="G1964" t="s">
        <v>68</v>
      </c>
      <c r="H1964" t="s">
        <v>346</v>
      </c>
      <c r="I1964" t="s">
        <v>380</v>
      </c>
      <c r="J1964" t="s">
        <v>432</v>
      </c>
    </row>
    <row r="1965" spans="6:10" x14ac:dyDescent="0.45">
      <c r="F1965" t="s">
        <v>239</v>
      </c>
      <c r="G1965" t="s">
        <v>68</v>
      </c>
      <c r="H1965" t="s">
        <v>346</v>
      </c>
      <c r="I1965" t="s">
        <v>381</v>
      </c>
      <c r="J1965" t="s">
        <v>423</v>
      </c>
    </row>
    <row r="1966" spans="6:10" x14ac:dyDescent="0.45">
      <c r="F1966" t="s">
        <v>239</v>
      </c>
      <c r="G1966" t="s">
        <v>68</v>
      </c>
      <c r="H1966" t="s">
        <v>346</v>
      </c>
      <c r="I1966" t="s">
        <v>382</v>
      </c>
      <c r="J1966" t="s">
        <v>558</v>
      </c>
    </row>
    <row r="1967" spans="6:10" x14ac:dyDescent="0.45">
      <c r="F1967" t="s">
        <v>239</v>
      </c>
      <c r="G1967" t="s">
        <v>68</v>
      </c>
      <c r="H1967" t="s">
        <v>346</v>
      </c>
      <c r="I1967" t="s">
        <v>383</v>
      </c>
      <c r="J1967" t="s">
        <v>495</v>
      </c>
    </row>
    <row r="1968" spans="6:10" x14ac:dyDescent="0.45">
      <c r="F1968" t="s">
        <v>239</v>
      </c>
      <c r="G1968" t="s">
        <v>68</v>
      </c>
      <c r="H1968" t="s">
        <v>346</v>
      </c>
      <c r="I1968" t="s">
        <v>384</v>
      </c>
      <c r="J1968" t="s">
        <v>492</v>
      </c>
    </row>
    <row r="1969" spans="6:10" x14ac:dyDescent="0.45">
      <c r="F1969" t="s">
        <v>239</v>
      </c>
      <c r="G1969" t="s">
        <v>68</v>
      </c>
      <c r="H1969" t="s">
        <v>346</v>
      </c>
      <c r="I1969" t="s">
        <v>385</v>
      </c>
      <c r="J1969" t="s">
        <v>405</v>
      </c>
    </row>
    <row r="1970" spans="6:10" x14ac:dyDescent="0.45">
      <c r="F1970" t="s">
        <v>239</v>
      </c>
      <c r="G1970" t="s">
        <v>68</v>
      </c>
      <c r="H1970" t="s">
        <v>346</v>
      </c>
      <c r="I1970" t="s">
        <v>386</v>
      </c>
      <c r="J1970" t="s">
        <v>566</v>
      </c>
    </row>
    <row r="1971" spans="6:10" x14ac:dyDescent="0.45">
      <c r="F1971" t="s">
        <v>239</v>
      </c>
      <c r="G1971" t="s">
        <v>68</v>
      </c>
      <c r="H1971" t="s">
        <v>346</v>
      </c>
      <c r="I1971" t="s">
        <v>387</v>
      </c>
      <c r="J1971" t="s">
        <v>540</v>
      </c>
    </row>
    <row r="1972" spans="6:10" x14ac:dyDescent="0.45">
      <c r="F1972" t="s">
        <v>239</v>
      </c>
      <c r="G1972" t="s">
        <v>68</v>
      </c>
      <c r="H1972" t="s">
        <v>346</v>
      </c>
      <c r="I1972" t="s">
        <v>388</v>
      </c>
      <c r="J1972" t="s">
        <v>585</v>
      </c>
    </row>
    <row r="1973" spans="6:10" x14ac:dyDescent="0.45">
      <c r="F1973" t="s">
        <v>239</v>
      </c>
      <c r="G1973" t="s">
        <v>68</v>
      </c>
      <c r="H1973" t="s">
        <v>346</v>
      </c>
      <c r="I1973" t="s">
        <v>389</v>
      </c>
      <c r="J1973" t="s">
        <v>557</v>
      </c>
    </row>
    <row r="1974" spans="6:10" x14ac:dyDescent="0.45">
      <c r="F1974" t="s">
        <v>239</v>
      </c>
      <c r="G1974" t="s">
        <v>68</v>
      </c>
      <c r="H1974" t="s">
        <v>346</v>
      </c>
      <c r="I1974" t="s">
        <v>390</v>
      </c>
      <c r="J1974" t="s">
        <v>478</v>
      </c>
    </row>
    <row r="1975" spans="6:10" x14ac:dyDescent="0.45">
      <c r="F1975" t="s">
        <v>239</v>
      </c>
      <c r="G1975" t="s">
        <v>68</v>
      </c>
      <c r="H1975" t="s">
        <v>346</v>
      </c>
      <c r="I1975" t="s">
        <v>391</v>
      </c>
      <c r="J1975" t="s">
        <v>563</v>
      </c>
    </row>
    <row r="1976" spans="6:10" x14ac:dyDescent="0.45">
      <c r="F1976" t="s">
        <v>239</v>
      </c>
      <c r="G1976" t="s">
        <v>68</v>
      </c>
      <c r="H1976" t="s">
        <v>346</v>
      </c>
      <c r="I1976" t="s">
        <v>392</v>
      </c>
      <c r="J1976" t="s">
        <v>567</v>
      </c>
    </row>
    <row r="1977" spans="6:10" x14ac:dyDescent="0.45">
      <c r="F1977" t="s">
        <v>239</v>
      </c>
      <c r="G1977" t="s">
        <v>68</v>
      </c>
      <c r="H1977" t="s">
        <v>346</v>
      </c>
      <c r="I1977" t="s">
        <v>393</v>
      </c>
      <c r="J1977" t="s">
        <v>568</v>
      </c>
    </row>
    <row r="1978" spans="6:10" x14ac:dyDescent="0.45">
      <c r="F1978" t="s">
        <v>239</v>
      </c>
      <c r="G1978" t="s">
        <v>68</v>
      </c>
      <c r="H1978" t="s">
        <v>346</v>
      </c>
      <c r="I1978" t="s">
        <v>394</v>
      </c>
      <c r="J1978" t="s">
        <v>413</v>
      </c>
    </row>
    <row r="1979" spans="6:10" x14ac:dyDescent="0.45">
      <c r="F1979" t="s">
        <v>239</v>
      </c>
      <c r="G1979" t="s">
        <v>68</v>
      </c>
      <c r="H1979" t="s">
        <v>346</v>
      </c>
      <c r="I1979" t="s">
        <v>395</v>
      </c>
      <c r="J1979" t="s">
        <v>523</v>
      </c>
    </row>
    <row r="1980" spans="6:10" x14ac:dyDescent="0.45">
      <c r="F1980" t="s">
        <v>239</v>
      </c>
      <c r="G1980" t="s">
        <v>68</v>
      </c>
      <c r="H1980" t="s">
        <v>346</v>
      </c>
      <c r="I1980" t="s">
        <v>396</v>
      </c>
      <c r="J1980" t="s">
        <v>555</v>
      </c>
    </row>
    <row r="1981" spans="6:10" x14ac:dyDescent="0.45">
      <c r="F1981" t="s">
        <v>239</v>
      </c>
      <c r="G1981" t="s">
        <v>68</v>
      </c>
      <c r="H1981" t="s">
        <v>346</v>
      </c>
      <c r="I1981" t="s">
        <v>397</v>
      </c>
      <c r="J1981" t="s">
        <v>555</v>
      </c>
    </row>
    <row r="1982" spans="6:10" x14ac:dyDescent="0.45">
      <c r="F1982" t="s">
        <v>239</v>
      </c>
      <c r="G1982" t="s">
        <v>68</v>
      </c>
      <c r="H1982" t="s">
        <v>346</v>
      </c>
      <c r="I1982" t="s">
        <v>398</v>
      </c>
      <c r="J1982" t="s">
        <v>466</v>
      </c>
    </row>
    <row r="1983" spans="6:10" x14ac:dyDescent="0.45">
      <c r="F1983" t="s">
        <v>239</v>
      </c>
      <c r="G1983" t="s">
        <v>68</v>
      </c>
      <c r="H1983" t="s">
        <v>346</v>
      </c>
      <c r="I1983" t="s">
        <v>399</v>
      </c>
      <c r="J1983" t="s">
        <v>528</v>
      </c>
    </row>
    <row r="1984" spans="6:10" x14ac:dyDescent="0.45">
      <c r="F1984" t="s">
        <v>249</v>
      </c>
      <c r="G1984" t="s">
        <v>78</v>
      </c>
      <c r="H1984" t="s">
        <v>346</v>
      </c>
      <c r="I1984" t="s">
        <v>383</v>
      </c>
      <c r="J1984" t="s">
        <v>405</v>
      </c>
    </row>
    <row r="1985" spans="6:10" x14ac:dyDescent="0.45">
      <c r="F1985" t="s">
        <v>249</v>
      </c>
      <c r="G1985" t="s">
        <v>78</v>
      </c>
      <c r="H1985" t="s">
        <v>346</v>
      </c>
      <c r="I1985" t="s">
        <v>384</v>
      </c>
      <c r="J1985" t="s">
        <v>415</v>
      </c>
    </row>
    <row r="1986" spans="6:10" x14ac:dyDescent="0.45">
      <c r="F1986" t="s">
        <v>249</v>
      </c>
      <c r="G1986" t="s">
        <v>78</v>
      </c>
      <c r="H1986" t="s">
        <v>346</v>
      </c>
      <c r="I1986" t="s">
        <v>385</v>
      </c>
      <c r="J1986" t="s">
        <v>423</v>
      </c>
    </row>
    <row r="1987" spans="6:10" x14ac:dyDescent="0.45">
      <c r="F1987" t="s">
        <v>249</v>
      </c>
      <c r="G1987" t="s">
        <v>78</v>
      </c>
      <c r="H1987" t="s">
        <v>346</v>
      </c>
      <c r="I1987" t="s">
        <v>386</v>
      </c>
      <c r="J1987" t="s">
        <v>415</v>
      </c>
    </row>
    <row r="1988" spans="6:10" x14ac:dyDescent="0.45">
      <c r="F1988" t="s">
        <v>249</v>
      </c>
      <c r="G1988" t="s">
        <v>78</v>
      </c>
      <c r="H1988" t="s">
        <v>346</v>
      </c>
      <c r="I1988" t="s">
        <v>387</v>
      </c>
      <c r="J1988" t="s">
        <v>425</v>
      </c>
    </row>
    <row r="1989" spans="6:10" x14ac:dyDescent="0.45">
      <c r="F1989" t="s">
        <v>249</v>
      </c>
      <c r="G1989" t="s">
        <v>78</v>
      </c>
      <c r="H1989" t="s">
        <v>346</v>
      </c>
      <c r="I1989" t="s">
        <v>388</v>
      </c>
      <c r="J1989" t="s">
        <v>423</v>
      </c>
    </row>
    <row r="1990" spans="6:10" x14ac:dyDescent="0.45">
      <c r="F1990" t="s">
        <v>249</v>
      </c>
      <c r="G1990" t="s">
        <v>78</v>
      </c>
      <c r="H1990" t="s">
        <v>346</v>
      </c>
      <c r="I1990" t="s">
        <v>389</v>
      </c>
      <c r="J1990" t="s">
        <v>435</v>
      </c>
    </row>
    <row r="1991" spans="6:10" x14ac:dyDescent="0.45">
      <c r="F1991" t="s">
        <v>249</v>
      </c>
      <c r="G1991" t="s">
        <v>78</v>
      </c>
      <c r="H1991" t="s">
        <v>346</v>
      </c>
      <c r="I1991" t="s">
        <v>390</v>
      </c>
      <c r="J1991" t="s">
        <v>443</v>
      </c>
    </row>
    <row r="1992" spans="6:10" x14ac:dyDescent="0.45">
      <c r="F1992" t="s">
        <v>249</v>
      </c>
      <c r="G1992" t="s">
        <v>78</v>
      </c>
      <c r="H1992" t="s">
        <v>346</v>
      </c>
      <c r="I1992" t="s">
        <v>391</v>
      </c>
      <c r="J1992" t="s">
        <v>502</v>
      </c>
    </row>
    <row r="1993" spans="6:10" x14ac:dyDescent="0.45">
      <c r="F1993" t="s">
        <v>249</v>
      </c>
      <c r="G1993" t="s">
        <v>78</v>
      </c>
      <c r="H1993" t="s">
        <v>346</v>
      </c>
      <c r="I1993" t="s">
        <v>392</v>
      </c>
      <c r="J1993" t="s">
        <v>502</v>
      </c>
    </row>
    <row r="1994" spans="6:10" x14ac:dyDescent="0.45">
      <c r="F1994" t="s">
        <v>249</v>
      </c>
      <c r="G1994" t="s">
        <v>78</v>
      </c>
      <c r="H1994" t="s">
        <v>346</v>
      </c>
      <c r="I1994" t="s">
        <v>393</v>
      </c>
      <c r="J1994" t="s">
        <v>494</v>
      </c>
    </row>
    <row r="1995" spans="6:10" x14ac:dyDescent="0.45">
      <c r="F1995" t="s">
        <v>249</v>
      </c>
      <c r="G1995" t="s">
        <v>78</v>
      </c>
      <c r="H1995" t="s">
        <v>346</v>
      </c>
      <c r="I1995" t="s">
        <v>394</v>
      </c>
      <c r="J1995" t="s">
        <v>415</v>
      </c>
    </row>
    <row r="1996" spans="6:10" x14ac:dyDescent="0.45">
      <c r="F1996" t="s">
        <v>249</v>
      </c>
      <c r="G1996" t="s">
        <v>78</v>
      </c>
      <c r="H1996" t="s">
        <v>346</v>
      </c>
      <c r="I1996" t="s">
        <v>395</v>
      </c>
      <c r="J1996" t="s">
        <v>496</v>
      </c>
    </row>
    <row r="1997" spans="6:10" x14ac:dyDescent="0.45">
      <c r="F1997" t="s">
        <v>253</v>
      </c>
      <c r="G1997" t="s">
        <v>82</v>
      </c>
      <c r="H1997" t="s">
        <v>346</v>
      </c>
      <c r="I1997" t="s">
        <v>381</v>
      </c>
      <c r="J1997" t="s">
        <v>499</v>
      </c>
    </row>
    <row r="1998" spans="6:10" x14ac:dyDescent="0.45">
      <c r="F1998" t="s">
        <v>253</v>
      </c>
      <c r="G1998" t="s">
        <v>82</v>
      </c>
      <c r="H1998" t="s">
        <v>346</v>
      </c>
      <c r="I1998" t="s">
        <v>394</v>
      </c>
      <c r="J1998" t="s">
        <v>486</v>
      </c>
    </row>
    <row r="1999" spans="6:10" x14ac:dyDescent="0.45">
      <c r="F1999" t="s">
        <v>254</v>
      </c>
      <c r="G1999" t="s">
        <v>83</v>
      </c>
      <c r="H1999" t="s">
        <v>346</v>
      </c>
      <c r="I1999" t="s">
        <v>381</v>
      </c>
      <c r="J1999" t="s">
        <v>401</v>
      </c>
    </row>
    <row r="2000" spans="6:10" x14ac:dyDescent="0.45">
      <c r="F2000" t="s">
        <v>254</v>
      </c>
      <c r="G2000" t="s">
        <v>83</v>
      </c>
      <c r="H2000" t="s">
        <v>346</v>
      </c>
      <c r="I2000" t="s">
        <v>383</v>
      </c>
      <c r="J2000" t="s">
        <v>496</v>
      </c>
    </row>
    <row r="2001" spans="6:10" x14ac:dyDescent="0.45">
      <c r="F2001" t="s">
        <v>254</v>
      </c>
      <c r="G2001" t="s">
        <v>83</v>
      </c>
      <c r="H2001" t="s">
        <v>346</v>
      </c>
      <c r="I2001" t="s">
        <v>385</v>
      </c>
      <c r="J2001" t="s">
        <v>482</v>
      </c>
    </row>
    <row r="2002" spans="6:10" x14ac:dyDescent="0.45">
      <c r="F2002" t="s">
        <v>254</v>
      </c>
      <c r="G2002" t="s">
        <v>83</v>
      </c>
      <c r="H2002" t="s">
        <v>346</v>
      </c>
      <c r="I2002" t="s">
        <v>387</v>
      </c>
      <c r="J2002" t="s">
        <v>493</v>
      </c>
    </row>
    <row r="2003" spans="6:10" x14ac:dyDescent="0.45">
      <c r="F2003" t="s">
        <v>254</v>
      </c>
      <c r="G2003" t="s">
        <v>83</v>
      </c>
      <c r="H2003" t="s">
        <v>346</v>
      </c>
      <c r="I2003" t="s">
        <v>389</v>
      </c>
      <c r="J2003" t="s">
        <v>419</v>
      </c>
    </row>
    <row r="2004" spans="6:10" x14ac:dyDescent="0.45">
      <c r="F2004" t="s">
        <v>254</v>
      </c>
      <c r="G2004" t="s">
        <v>83</v>
      </c>
      <c r="H2004" t="s">
        <v>346</v>
      </c>
      <c r="I2004" t="s">
        <v>391</v>
      </c>
      <c r="J2004" t="s">
        <v>529</v>
      </c>
    </row>
    <row r="2005" spans="6:10" x14ac:dyDescent="0.45">
      <c r="F2005" t="s">
        <v>254</v>
      </c>
      <c r="G2005" t="s">
        <v>83</v>
      </c>
      <c r="H2005" t="s">
        <v>346</v>
      </c>
      <c r="I2005" t="s">
        <v>392</v>
      </c>
      <c r="J2005" t="s">
        <v>528</v>
      </c>
    </row>
    <row r="2006" spans="6:10" x14ac:dyDescent="0.45">
      <c r="F2006" t="s">
        <v>254</v>
      </c>
      <c r="G2006" t="s">
        <v>83</v>
      </c>
      <c r="H2006" t="s">
        <v>346</v>
      </c>
      <c r="I2006" t="s">
        <v>393</v>
      </c>
      <c r="J2006" t="s">
        <v>407</v>
      </c>
    </row>
    <row r="2007" spans="6:10" x14ac:dyDescent="0.45">
      <c r="F2007" t="s">
        <v>254</v>
      </c>
      <c r="G2007" t="s">
        <v>83</v>
      </c>
      <c r="H2007" t="s">
        <v>346</v>
      </c>
      <c r="I2007" t="s">
        <v>394</v>
      </c>
      <c r="J2007" t="s">
        <v>558</v>
      </c>
    </row>
    <row r="2008" spans="6:10" x14ac:dyDescent="0.45">
      <c r="F2008" t="s">
        <v>254</v>
      </c>
      <c r="G2008" t="s">
        <v>83</v>
      </c>
      <c r="H2008" t="s">
        <v>346</v>
      </c>
      <c r="I2008" t="s">
        <v>395</v>
      </c>
      <c r="J2008" t="s">
        <v>463</v>
      </c>
    </row>
    <row r="2009" spans="6:10" x14ac:dyDescent="0.45">
      <c r="F2009" t="s">
        <v>254</v>
      </c>
      <c r="G2009" t="s">
        <v>83</v>
      </c>
      <c r="H2009" t="s">
        <v>346</v>
      </c>
      <c r="I2009" t="s">
        <v>396</v>
      </c>
      <c r="J2009" t="s">
        <v>494</v>
      </c>
    </row>
    <row r="2010" spans="6:10" x14ac:dyDescent="0.45">
      <c r="F2010" t="s">
        <v>255</v>
      </c>
      <c r="G2010" t="s">
        <v>84</v>
      </c>
      <c r="H2010" t="s">
        <v>346</v>
      </c>
      <c r="I2010" t="s">
        <v>367</v>
      </c>
      <c r="J2010" t="s">
        <v>468</v>
      </c>
    </row>
    <row r="2011" spans="6:10" x14ac:dyDescent="0.45">
      <c r="F2011" t="s">
        <v>255</v>
      </c>
      <c r="G2011" t="s">
        <v>84</v>
      </c>
      <c r="H2011" t="s">
        <v>346</v>
      </c>
      <c r="I2011" t="s">
        <v>372</v>
      </c>
      <c r="J2011" t="s">
        <v>528</v>
      </c>
    </row>
    <row r="2012" spans="6:10" x14ac:dyDescent="0.45">
      <c r="F2012" t="s">
        <v>255</v>
      </c>
      <c r="G2012" t="s">
        <v>84</v>
      </c>
      <c r="H2012" t="s">
        <v>346</v>
      </c>
      <c r="I2012" t="s">
        <v>377</v>
      </c>
      <c r="J2012" t="s">
        <v>495</v>
      </c>
    </row>
    <row r="2013" spans="6:10" x14ac:dyDescent="0.45">
      <c r="F2013" t="s">
        <v>255</v>
      </c>
      <c r="G2013" t="s">
        <v>84</v>
      </c>
      <c r="H2013" t="s">
        <v>346</v>
      </c>
      <c r="I2013" t="s">
        <v>382</v>
      </c>
      <c r="J2013" t="s">
        <v>413</v>
      </c>
    </row>
    <row r="2014" spans="6:10" x14ac:dyDescent="0.45">
      <c r="F2014" t="s">
        <v>255</v>
      </c>
      <c r="G2014" t="s">
        <v>84</v>
      </c>
      <c r="H2014" t="s">
        <v>346</v>
      </c>
      <c r="I2014" t="s">
        <v>387</v>
      </c>
      <c r="J2014" t="s">
        <v>417</v>
      </c>
    </row>
    <row r="2015" spans="6:10" x14ac:dyDescent="0.45">
      <c r="F2015" t="s">
        <v>255</v>
      </c>
      <c r="G2015" t="s">
        <v>84</v>
      </c>
      <c r="H2015" t="s">
        <v>346</v>
      </c>
      <c r="I2015" t="s">
        <v>393</v>
      </c>
      <c r="J2015" t="s">
        <v>557</v>
      </c>
    </row>
    <row r="2016" spans="6:10" x14ac:dyDescent="0.45">
      <c r="F2016" t="s">
        <v>268</v>
      </c>
      <c r="G2016" t="s">
        <v>97</v>
      </c>
      <c r="H2016" t="s">
        <v>346</v>
      </c>
      <c r="I2016" t="s">
        <v>394</v>
      </c>
      <c r="J2016" t="s">
        <v>555</v>
      </c>
    </row>
    <row r="2017" spans="6:10" x14ac:dyDescent="0.45">
      <c r="F2017" t="s">
        <v>272</v>
      </c>
      <c r="G2017" t="s">
        <v>101</v>
      </c>
      <c r="H2017" t="s">
        <v>346</v>
      </c>
      <c r="I2017" t="s">
        <v>390</v>
      </c>
      <c r="J2017" t="s">
        <v>564</v>
      </c>
    </row>
    <row r="2018" spans="6:10" x14ac:dyDescent="0.45">
      <c r="F2018" t="s">
        <v>272</v>
      </c>
      <c r="G2018" t="s">
        <v>101</v>
      </c>
      <c r="H2018" t="s">
        <v>346</v>
      </c>
      <c r="I2018" t="s">
        <v>392</v>
      </c>
      <c r="J2018" t="s">
        <v>443</v>
      </c>
    </row>
    <row r="2019" spans="6:10" x14ac:dyDescent="0.45">
      <c r="F2019" t="s">
        <v>274</v>
      </c>
      <c r="G2019" t="s">
        <v>103</v>
      </c>
      <c r="H2019" t="s">
        <v>346</v>
      </c>
      <c r="I2019" t="s">
        <v>370</v>
      </c>
      <c r="J2019" t="s">
        <v>558</v>
      </c>
    </row>
    <row r="2020" spans="6:10" x14ac:dyDescent="0.45">
      <c r="F2020" t="s">
        <v>274</v>
      </c>
      <c r="G2020" t="s">
        <v>103</v>
      </c>
      <c r="H2020" t="s">
        <v>346</v>
      </c>
      <c r="I2020" t="s">
        <v>373</v>
      </c>
      <c r="J2020" t="s">
        <v>440</v>
      </c>
    </row>
    <row r="2021" spans="6:10" x14ac:dyDescent="0.45">
      <c r="F2021" t="s">
        <v>274</v>
      </c>
      <c r="G2021" t="s">
        <v>103</v>
      </c>
      <c r="H2021" t="s">
        <v>346</v>
      </c>
      <c r="I2021" t="s">
        <v>377</v>
      </c>
      <c r="J2021" t="s">
        <v>494</v>
      </c>
    </row>
    <row r="2022" spans="6:10" x14ac:dyDescent="0.45">
      <c r="F2022" t="s">
        <v>274</v>
      </c>
      <c r="G2022" t="s">
        <v>103</v>
      </c>
      <c r="H2022" t="s">
        <v>346</v>
      </c>
      <c r="I2022" t="s">
        <v>382</v>
      </c>
      <c r="J2022" t="s">
        <v>530</v>
      </c>
    </row>
    <row r="2023" spans="6:10" x14ac:dyDescent="0.45">
      <c r="F2023" t="s">
        <v>274</v>
      </c>
      <c r="G2023" t="s">
        <v>103</v>
      </c>
      <c r="H2023" t="s">
        <v>346</v>
      </c>
      <c r="I2023" t="s">
        <v>385</v>
      </c>
      <c r="J2023" t="s">
        <v>408</v>
      </c>
    </row>
    <row r="2024" spans="6:10" x14ac:dyDescent="0.45">
      <c r="F2024" t="s">
        <v>274</v>
      </c>
      <c r="G2024" t="s">
        <v>103</v>
      </c>
      <c r="H2024" t="s">
        <v>346</v>
      </c>
      <c r="I2024" t="s">
        <v>386</v>
      </c>
      <c r="J2024" t="s">
        <v>491</v>
      </c>
    </row>
    <row r="2025" spans="6:10" x14ac:dyDescent="0.45">
      <c r="F2025" t="s">
        <v>274</v>
      </c>
      <c r="G2025" t="s">
        <v>103</v>
      </c>
      <c r="H2025" t="s">
        <v>346</v>
      </c>
      <c r="I2025" t="s">
        <v>387</v>
      </c>
      <c r="J2025" t="s">
        <v>467</v>
      </c>
    </row>
    <row r="2026" spans="6:10" x14ac:dyDescent="0.45">
      <c r="F2026" t="s">
        <v>274</v>
      </c>
      <c r="G2026" t="s">
        <v>103</v>
      </c>
      <c r="H2026" t="s">
        <v>346</v>
      </c>
      <c r="I2026" t="s">
        <v>389</v>
      </c>
      <c r="J2026" t="s">
        <v>482</v>
      </c>
    </row>
    <row r="2027" spans="6:10" x14ac:dyDescent="0.45">
      <c r="F2027" t="s">
        <v>274</v>
      </c>
      <c r="G2027" t="s">
        <v>103</v>
      </c>
      <c r="H2027" t="s">
        <v>346</v>
      </c>
      <c r="I2027" t="s">
        <v>391</v>
      </c>
      <c r="J2027" t="s">
        <v>496</v>
      </c>
    </row>
    <row r="2028" spans="6:10" x14ac:dyDescent="0.45">
      <c r="F2028" t="s">
        <v>274</v>
      </c>
      <c r="G2028" t="s">
        <v>103</v>
      </c>
      <c r="H2028" t="s">
        <v>346</v>
      </c>
      <c r="I2028" t="s">
        <v>393</v>
      </c>
      <c r="J2028" t="s">
        <v>463</v>
      </c>
    </row>
    <row r="2029" spans="6:10" x14ac:dyDescent="0.45">
      <c r="F2029" t="s">
        <v>274</v>
      </c>
      <c r="G2029" t="s">
        <v>103</v>
      </c>
      <c r="H2029" t="s">
        <v>346</v>
      </c>
      <c r="I2029" t="s">
        <v>397</v>
      </c>
      <c r="J2029" t="s">
        <v>501</v>
      </c>
    </row>
    <row r="2030" spans="6:10" x14ac:dyDescent="0.45">
      <c r="F2030" t="s">
        <v>279</v>
      </c>
      <c r="G2030" t="s">
        <v>108</v>
      </c>
      <c r="H2030" t="s">
        <v>346</v>
      </c>
      <c r="I2030" t="s">
        <v>359</v>
      </c>
      <c r="J2030" t="s">
        <v>636</v>
      </c>
    </row>
    <row r="2031" spans="6:10" x14ac:dyDescent="0.45">
      <c r="F2031" t="s">
        <v>279</v>
      </c>
      <c r="G2031" t="s">
        <v>108</v>
      </c>
      <c r="H2031" t="s">
        <v>346</v>
      </c>
      <c r="I2031" t="s">
        <v>362</v>
      </c>
      <c r="J2031" t="s">
        <v>707</v>
      </c>
    </row>
    <row r="2032" spans="6:10" x14ac:dyDescent="0.45">
      <c r="F2032" t="s">
        <v>279</v>
      </c>
      <c r="G2032" t="s">
        <v>108</v>
      </c>
      <c r="H2032" t="s">
        <v>346</v>
      </c>
      <c r="I2032" t="s">
        <v>364</v>
      </c>
      <c r="J2032" t="s">
        <v>766</v>
      </c>
    </row>
    <row r="2033" spans="6:10" x14ac:dyDescent="0.45">
      <c r="F2033" t="s">
        <v>279</v>
      </c>
      <c r="G2033" t="s">
        <v>108</v>
      </c>
      <c r="H2033" t="s">
        <v>346</v>
      </c>
      <c r="I2033" t="s">
        <v>367</v>
      </c>
      <c r="J2033" t="s">
        <v>704</v>
      </c>
    </row>
    <row r="2034" spans="6:10" x14ac:dyDescent="0.45">
      <c r="F2034" t="s">
        <v>279</v>
      </c>
      <c r="G2034" t="s">
        <v>108</v>
      </c>
      <c r="H2034" t="s">
        <v>346</v>
      </c>
      <c r="I2034" t="s">
        <v>370</v>
      </c>
      <c r="J2034" t="s">
        <v>636</v>
      </c>
    </row>
    <row r="2035" spans="6:10" x14ac:dyDescent="0.45">
      <c r="F2035" t="s">
        <v>279</v>
      </c>
      <c r="G2035" t="s">
        <v>108</v>
      </c>
      <c r="H2035" t="s">
        <v>346</v>
      </c>
      <c r="I2035" t="s">
        <v>372</v>
      </c>
      <c r="J2035" t="s">
        <v>630</v>
      </c>
    </row>
    <row r="2036" spans="6:10" x14ac:dyDescent="0.45">
      <c r="F2036" t="s">
        <v>279</v>
      </c>
      <c r="G2036" t="s">
        <v>108</v>
      </c>
      <c r="H2036" t="s">
        <v>346</v>
      </c>
      <c r="I2036" t="s">
        <v>378</v>
      </c>
      <c r="J2036" t="s">
        <v>638</v>
      </c>
    </row>
    <row r="2037" spans="6:10" x14ac:dyDescent="0.45">
      <c r="F2037" t="s">
        <v>279</v>
      </c>
      <c r="G2037" t="s">
        <v>108</v>
      </c>
      <c r="H2037" t="s">
        <v>346</v>
      </c>
      <c r="I2037" t="s">
        <v>381</v>
      </c>
      <c r="J2037" t="s">
        <v>626</v>
      </c>
    </row>
    <row r="2038" spans="6:10" x14ac:dyDescent="0.45">
      <c r="F2038" t="s">
        <v>279</v>
      </c>
      <c r="G2038" t="s">
        <v>108</v>
      </c>
      <c r="H2038" t="s">
        <v>346</v>
      </c>
      <c r="I2038" t="s">
        <v>383</v>
      </c>
      <c r="J2038" t="s">
        <v>625</v>
      </c>
    </row>
    <row r="2039" spans="6:10" x14ac:dyDescent="0.45">
      <c r="F2039" t="s">
        <v>279</v>
      </c>
      <c r="G2039" t="s">
        <v>108</v>
      </c>
      <c r="H2039" t="s">
        <v>346</v>
      </c>
      <c r="I2039" t="s">
        <v>386</v>
      </c>
      <c r="J2039" t="s">
        <v>765</v>
      </c>
    </row>
    <row r="2040" spans="6:10" x14ac:dyDescent="0.45">
      <c r="F2040" t="s">
        <v>279</v>
      </c>
      <c r="G2040" t="s">
        <v>108</v>
      </c>
      <c r="H2040" t="s">
        <v>346</v>
      </c>
      <c r="I2040" t="s">
        <v>388</v>
      </c>
      <c r="J2040" t="s">
        <v>474</v>
      </c>
    </row>
    <row r="2041" spans="6:10" x14ac:dyDescent="0.45">
      <c r="F2041" t="s">
        <v>279</v>
      </c>
      <c r="G2041" t="s">
        <v>108</v>
      </c>
      <c r="H2041" t="s">
        <v>346</v>
      </c>
      <c r="I2041" t="s">
        <v>390</v>
      </c>
      <c r="J2041" t="s">
        <v>642</v>
      </c>
    </row>
    <row r="2042" spans="6:10" x14ac:dyDescent="0.45">
      <c r="F2042" t="s">
        <v>279</v>
      </c>
      <c r="G2042" t="s">
        <v>108</v>
      </c>
      <c r="H2042" t="s">
        <v>346</v>
      </c>
      <c r="I2042" t="s">
        <v>393</v>
      </c>
      <c r="J2042" t="s">
        <v>560</v>
      </c>
    </row>
    <row r="2043" spans="6:10" x14ac:dyDescent="0.45">
      <c r="F2043" t="s">
        <v>279</v>
      </c>
      <c r="G2043" t="s">
        <v>108</v>
      </c>
      <c r="H2043" t="s">
        <v>346</v>
      </c>
      <c r="I2043" t="s">
        <v>396</v>
      </c>
      <c r="J2043" t="s">
        <v>559</v>
      </c>
    </row>
    <row r="2044" spans="6:10" x14ac:dyDescent="0.45">
      <c r="F2044" t="s">
        <v>287</v>
      </c>
      <c r="G2044" t="s">
        <v>116</v>
      </c>
      <c r="H2044" t="s">
        <v>346</v>
      </c>
      <c r="I2044" t="s">
        <v>387</v>
      </c>
      <c r="J2044" t="s">
        <v>424</v>
      </c>
    </row>
    <row r="2045" spans="6:10" x14ac:dyDescent="0.45">
      <c r="F2045" t="s">
        <v>291</v>
      </c>
      <c r="G2045" t="s">
        <v>120</v>
      </c>
      <c r="H2045" t="s">
        <v>346</v>
      </c>
      <c r="I2045" t="s">
        <v>360</v>
      </c>
      <c r="J2045" t="s">
        <v>589</v>
      </c>
    </row>
    <row r="2046" spans="6:10" x14ac:dyDescent="0.45">
      <c r="F2046" t="s">
        <v>291</v>
      </c>
      <c r="G2046" t="s">
        <v>120</v>
      </c>
      <c r="H2046" t="s">
        <v>346</v>
      </c>
      <c r="I2046" t="s">
        <v>363</v>
      </c>
      <c r="J2046" t="s">
        <v>559</v>
      </c>
    </row>
    <row r="2047" spans="6:10" x14ac:dyDescent="0.45">
      <c r="F2047" t="s">
        <v>291</v>
      </c>
      <c r="G2047" t="s">
        <v>120</v>
      </c>
      <c r="H2047" t="s">
        <v>346</v>
      </c>
      <c r="I2047" t="s">
        <v>366</v>
      </c>
      <c r="J2047" t="s">
        <v>613</v>
      </c>
    </row>
    <row r="2048" spans="6:10" x14ac:dyDescent="0.45">
      <c r="F2048" t="s">
        <v>291</v>
      </c>
      <c r="G2048" t="s">
        <v>120</v>
      </c>
      <c r="H2048" t="s">
        <v>346</v>
      </c>
      <c r="I2048" t="s">
        <v>369</v>
      </c>
      <c r="J2048" t="s">
        <v>609</v>
      </c>
    </row>
    <row r="2049" spans="6:10" x14ac:dyDescent="0.45">
      <c r="F2049" t="s">
        <v>291</v>
      </c>
      <c r="G2049" t="s">
        <v>120</v>
      </c>
      <c r="H2049" t="s">
        <v>346</v>
      </c>
      <c r="I2049" t="s">
        <v>372</v>
      </c>
      <c r="J2049" t="s">
        <v>747</v>
      </c>
    </row>
    <row r="2050" spans="6:10" x14ac:dyDescent="0.45">
      <c r="F2050" t="s">
        <v>291</v>
      </c>
      <c r="G2050" t="s">
        <v>120</v>
      </c>
      <c r="H2050" t="s">
        <v>346</v>
      </c>
      <c r="I2050" t="s">
        <v>375</v>
      </c>
      <c r="J2050" t="s">
        <v>704</v>
      </c>
    </row>
    <row r="2051" spans="6:10" x14ac:dyDescent="0.45">
      <c r="F2051" t="s">
        <v>291</v>
      </c>
      <c r="G2051" t="s">
        <v>120</v>
      </c>
      <c r="H2051" t="s">
        <v>346</v>
      </c>
      <c r="I2051" t="s">
        <v>378</v>
      </c>
      <c r="J2051" t="s">
        <v>664</v>
      </c>
    </row>
    <row r="2052" spans="6:10" x14ac:dyDescent="0.45">
      <c r="F2052" t="s">
        <v>291</v>
      </c>
      <c r="G2052" t="s">
        <v>120</v>
      </c>
      <c r="H2052" t="s">
        <v>346</v>
      </c>
      <c r="I2052" t="s">
        <v>381</v>
      </c>
      <c r="J2052" t="s">
        <v>735</v>
      </c>
    </row>
    <row r="2053" spans="6:10" x14ac:dyDescent="0.45">
      <c r="F2053" t="s">
        <v>291</v>
      </c>
      <c r="G2053" t="s">
        <v>120</v>
      </c>
      <c r="H2053" t="s">
        <v>346</v>
      </c>
      <c r="I2053" t="s">
        <v>384</v>
      </c>
      <c r="J2053" t="s">
        <v>573</v>
      </c>
    </row>
    <row r="2054" spans="6:10" x14ac:dyDescent="0.45">
      <c r="F2054" t="s">
        <v>291</v>
      </c>
      <c r="G2054" t="s">
        <v>120</v>
      </c>
      <c r="H2054" t="s">
        <v>346</v>
      </c>
      <c r="I2054" t="s">
        <v>387</v>
      </c>
      <c r="J2054" t="s">
        <v>725</v>
      </c>
    </row>
    <row r="2055" spans="6:10" x14ac:dyDescent="0.45">
      <c r="F2055" t="s">
        <v>291</v>
      </c>
      <c r="G2055" t="s">
        <v>120</v>
      </c>
      <c r="H2055" t="s">
        <v>346</v>
      </c>
      <c r="I2055" t="s">
        <v>390</v>
      </c>
      <c r="J2055" t="s">
        <v>619</v>
      </c>
    </row>
    <row r="2056" spans="6:10" x14ac:dyDescent="0.45">
      <c r="F2056" t="s">
        <v>291</v>
      </c>
      <c r="G2056" t="s">
        <v>120</v>
      </c>
      <c r="H2056" t="s">
        <v>346</v>
      </c>
      <c r="I2056" t="s">
        <v>393</v>
      </c>
      <c r="J2056" t="s">
        <v>590</v>
      </c>
    </row>
    <row r="2057" spans="6:10" x14ac:dyDescent="0.45">
      <c r="F2057" t="s">
        <v>291</v>
      </c>
      <c r="G2057" t="s">
        <v>120</v>
      </c>
      <c r="H2057" t="s">
        <v>346</v>
      </c>
      <c r="I2057" t="s">
        <v>396</v>
      </c>
      <c r="J2057" t="s">
        <v>559</v>
      </c>
    </row>
    <row r="2058" spans="6:10" x14ac:dyDescent="0.45">
      <c r="F2058" t="s">
        <v>291</v>
      </c>
      <c r="G2058" t="s">
        <v>120</v>
      </c>
      <c r="H2058" t="s">
        <v>346</v>
      </c>
      <c r="I2058" t="s">
        <v>398</v>
      </c>
      <c r="J2058" t="s">
        <v>580</v>
      </c>
    </row>
    <row r="2059" spans="6:10" x14ac:dyDescent="0.45">
      <c r="F2059" t="s">
        <v>292</v>
      </c>
      <c r="G2059" t="s">
        <v>121</v>
      </c>
      <c r="H2059" t="s">
        <v>346</v>
      </c>
      <c r="I2059" t="s">
        <v>371</v>
      </c>
      <c r="J2059" t="s">
        <v>736</v>
      </c>
    </row>
    <row r="2060" spans="6:10" x14ac:dyDescent="0.45">
      <c r="F2060" t="s">
        <v>292</v>
      </c>
      <c r="G2060" t="s">
        <v>121</v>
      </c>
      <c r="H2060" t="s">
        <v>346</v>
      </c>
      <c r="I2060" t="s">
        <v>384</v>
      </c>
      <c r="J2060" t="s">
        <v>610</v>
      </c>
    </row>
    <row r="2061" spans="6:10" x14ac:dyDescent="0.45">
      <c r="F2061" t="s">
        <v>303</v>
      </c>
      <c r="G2061" t="s">
        <v>132</v>
      </c>
      <c r="H2061" t="s">
        <v>346</v>
      </c>
      <c r="I2061" t="s">
        <v>380</v>
      </c>
      <c r="J2061" t="s">
        <v>581</v>
      </c>
    </row>
    <row r="2062" spans="6:10" x14ac:dyDescent="0.45">
      <c r="F2062" t="s">
        <v>303</v>
      </c>
      <c r="G2062" t="s">
        <v>132</v>
      </c>
      <c r="H2062" t="s">
        <v>346</v>
      </c>
      <c r="I2062" t="s">
        <v>387</v>
      </c>
      <c r="J2062" t="s">
        <v>540</v>
      </c>
    </row>
    <row r="2063" spans="6:10" x14ac:dyDescent="0.45">
      <c r="F2063" t="s">
        <v>318</v>
      </c>
      <c r="G2063" t="s">
        <v>147</v>
      </c>
      <c r="H2063" t="s">
        <v>346</v>
      </c>
      <c r="I2063" t="s">
        <v>553</v>
      </c>
      <c r="J2063" t="s">
        <v>667</v>
      </c>
    </row>
    <row r="2064" spans="6:10" x14ac:dyDescent="0.45">
      <c r="F2064" t="s">
        <v>318</v>
      </c>
      <c r="G2064" t="s">
        <v>147</v>
      </c>
      <c r="H2064" t="s">
        <v>346</v>
      </c>
      <c r="I2064" t="s">
        <v>363</v>
      </c>
      <c r="J2064" t="s">
        <v>613</v>
      </c>
    </row>
    <row r="2065" spans="6:10" x14ac:dyDescent="0.45">
      <c r="F2065" t="s">
        <v>318</v>
      </c>
      <c r="G2065" t="s">
        <v>147</v>
      </c>
      <c r="H2065" t="s">
        <v>346</v>
      </c>
      <c r="I2065" t="s">
        <v>365</v>
      </c>
      <c r="J2065" t="s">
        <v>623</v>
      </c>
    </row>
    <row r="2066" spans="6:10" x14ac:dyDescent="0.45">
      <c r="F2066" t="s">
        <v>318</v>
      </c>
      <c r="G2066" t="s">
        <v>147</v>
      </c>
      <c r="H2066" t="s">
        <v>346</v>
      </c>
      <c r="I2066" t="s">
        <v>367</v>
      </c>
      <c r="J2066" t="s">
        <v>775</v>
      </c>
    </row>
    <row r="2067" spans="6:10" x14ac:dyDescent="0.45">
      <c r="F2067" t="s">
        <v>318</v>
      </c>
      <c r="G2067" t="s">
        <v>147</v>
      </c>
      <c r="H2067" t="s">
        <v>346</v>
      </c>
      <c r="I2067" t="s">
        <v>369</v>
      </c>
      <c r="J2067" t="s">
        <v>611</v>
      </c>
    </row>
    <row r="2068" spans="6:10" x14ac:dyDescent="0.45">
      <c r="F2068" t="s">
        <v>318</v>
      </c>
      <c r="G2068" t="s">
        <v>147</v>
      </c>
      <c r="H2068" t="s">
        <v>346</v>
      </c>
      <c r="I2068" t="s">
        <v>371</v>
      </c>
      <c r="J2068" t="s">
        <v>609</v>
      </c>
    </row>
    <row r="2069" spans="6:10" x14ac:dyDescent="0.45">
      <c r="F2069" t="s">
        <v>318</v>
      </c>
      <c r="G2069" t="s">
        <v>147</v>
      </c>
      <c r="H2069" t="s">
        <v>346</v>
      </c>
      <c r="I2069" t="s">
        <v>373</v>
      </c>
      <c r="J2069" t="s">
        <v>772</v>
      </c>
    </row>
    <row r="2070" spans="6:10" x14ac:dyDescent="0.45">
      <c r="F2070" t="s">
        <v>318</v>
      </c>
      <c r="G2070" t="s">
        <v>147</v>
      </c>
      <c r="H2070" t="s">
        <v>346</v>
      </c>
      <c r="I2070" t="s">
        <v>374</v>
      </c>
      <c r="J2070" t="s">
        <v>770</v>
      </c>
    </row>
    <row r="2071" spans="6:10" x14ac:dyDescent="0.45">
      <c r="F2071" t="s">
        <v>318</v>
      </c>
      <c r="G2071" t="s">
        <v>147</v>
      </c>
      <c r="H2071" t="s">
        <v>346</v>
      </c>
      <c r="I2071" t="s">
        <v>375</v>
      </c>
      <c r="J2071" t="s">
        <v>582</v>
      </c>
    </row>
    <row r="2072" spans="6:10" x14ac:dyDescent="0.45">
      <c r="F2072" t="s">
        <v>318</v>
      </c>
      <c r="G2072" t="s">
        <v>147</v>
      </c>
      <c r="H2072" t="s">
        <v>346</v>
      </c>
      <c r="I2072" t="s">
        <v>377</v>
      </c>
      <c r="J2072" t="s">
        <v>610</v>
      </c>
    </row>
    <row r="2073" spans="6:10" x14ac:dyDescent="0.45">
      <c r="F2073" t="s">
        <v>318</v>
      </c>
      <c r="G2073" t="s">
        <v>147</v>
      </c>
      <c r="H2073" t="s">
        <v>346</v>
      </c>
      <c r="I2073" t="s">
        <v>379</v>
      </c>
      <c r="J2073" t="s">
        <v>776</v>
      </c>
    </row>
    <row r="2074" spans="6:10" x14ac:dyDescent="0.45">
      <c r="F2074" t="s">
        <v>318</v>
      </c>
      <c r="G2074" t="s">
        <v>147</v>
      </c>
      <c r="H2074" t="s">
        <v>346</v>
      </c>
      <c r="I2074" t="s">
        <v>381</v>
      </c>
      <c r="J2074" t="s">
        <v>643</v>
      </c>
    </row>
    <row r="2075" spans="6:10" x14ac:dyDescent="0.45">
      <c r="F2075" t="s">
        <v>318</v>
      </c>
      <c r="G2075" t="s">
        <v>147</v>
      </c>
      <c r="H2075" t="s">
        <v>346</v>
      </c>
      <c r="I2075" t="s">
        <v>382</v>
      </c>
      <c r="J2075" t="s">
        <v>572</v>
      </c>
    </row>
    <row r="2076" spans="6:10" x14ac:dyDescent="0.45">
      <c r="F2076" t="s">
        <v>318</v>
      </c>
      <c r="G2076" t="s">
        <v>147</v>
      </c>
      <c r="H2076" t="s">
        <v>346</v>
      </c>
      <c r="I2076" t="s">
        <v>383</v>
      </c>
      <c r="J2076" t="s">
        <v>475</v>
      </c>
    </row>
    <row r="2077" spans="6:10" x14ac:dyDescent="0.45">
      <c r="F2077" t="s">
        <v>318</v>
      </c>
      <c r="G2077" t="s">
        <v>147</v>
      </c>
      <c r="H2077" t="s">
        <v>346</v>
      </c>
      <c r="I2077" t="s">
        <v>384</v>
      </c>
      <c r="J2077" t="s">
        <v>562</v>
      </c>
    </row>
    <row r="2078" spans="6:10" x14ac:dyDescent="0.45">
      <c r="F2078" t="s">
        <v>318</v>
      </c>
      <c r="G2078" t="s">
        <v>147</v>
      </c>
      <c r="H2078" t="s">
        <v>346</v>
      </c>
      <c r="I2078" t="s">
        <v>385</v>
      </c>
      <c r="J2078" t="s">
        <v>532</v>
      </c>
    </row>
    <row r="2079" spans="6:10" x14ac:dyDescent="0.45">
      <c r="F2079" t="s">
        <v>318</v>
      </c>
      <c r="G2079" t="s">
        <v>147</v>
      </c>
      <c r="H2079" t="s">
        <v>346</v>
      </c>
      <c r="I2079" t="s">
        <v>386</v>
      </c>
      <c r="J2079" t="s">
        <v>416</v>
      </c>
    </row>
    <row r="2080" spans="6:10" x14ac:dyDescent="0.45">
      <c r="F2080" t="s">
        <v>318</v>
      </c>
      <c r="G2080" t="s">
        <v>147</v>
      </c>
      <c r="H2080" t="s">
        <v>346</v>
      </c>
      <c r="I2080" t="s">
        <v>387</v>
      </c>
      <c r="J2080" t="s">
        <v>580</v>
      </c>
    </row>
    <row r="2081" spans="6:10" x14ac:dyDescent="0.45">
      <c r="F2081" t="s">
        <v>318</v>
      </c>
      <c r="G2081" t="s">
        <v>147</v>
      </c>
      <c r="H2081" t="s">
        <v>346</v>
      </c>
      <c r="I2081" t="s">
        <v>388</v>
      </c>
      <c r="J2081" t="s">
        <v>789</v>
      </c>
    </row>
    <row r="2082" spans="6:10" x14ac:dyDescent="0.45">
      <c r="F2082" t="s">
        <v>318</v>
      </c>
      <c r="G2082" t="s">
        <v>147</v>
      </c>
      <c r="H2082" t="s">
        <v>346</v>
      </c>
      <c r="I2082" t="s">
        <v>389</v>
      </c>
      <c r="J2082" t="s">
        <v>499</v>
      </c>
    </row>
    <row r="2083" spans="6:10" x14ac:dyDescent="0.45">
      <c r="F2083" t="s">
        <v>318</v>
      </c>
      <c r="G2083" t="s">
        <v>147</v>
      </c>
      <c r="H2083" t="s">
        <v>346</v>
      </c>
      <c r="I2083" t="s">
        <v>390</v>
      </c>
      <c r="J2083" t="s">
        <v>417</v>
      </c>
    </row>
    <row r="2084" spans="6:10" x14ac:dyDescent="0.45">
      <c r="F2084" t="s">
        <v>318</v>
      </c>
      <c r="G2084" t="s">
        <v>147</v>
      </c>
      <c r="H2084" t="s">
        <v>346</v>
      </c>
      <c r="I2084" t="s">
        <v>391</v>
      </c>
      <c r="J2084" t="s">
        <v>571</v>
      </c>
    </row>
    <row r="2085" spans="6:10" x14ac:dyDescent="0.45">
      <c r="F2085" t="s">
        <v>318</v>
      </c>
      <c r="G2085" t="s">
        <v>147</v>
      </c>
      <c r="H2085" t="s">
        <v>346</v>
      </c>
      <c r="I2085" t="s">
        <v>392</v>
      </c>
      <c r="J2085" t="s">
        <v>567</v>
      </c>
    </row>
    <row r="2086" spans="6:10" x14ac:dyDescent="0.45">
      <c r="F2086" t="s">
        <v>318</v>
      </c>
      <c r="G2086" t="s">
        <v>147</v>
      </c>
      <c r="H2086" t="s">
        <v>346</v>
      </c>
      <c r="I2086" t="s">
        <v>393</v>
      </c>
      <c r="J2086" t="s">
        <v>567</v>
      </c>
    </row>
    <row r="2087" spans="6:10" x14ac:dyDescent="0.45">
      <c r="F2087" t="s">
        <v>318</v>
      </c>
      <c r="G2087" t="s">
        <v>147</v>
      </c>
      <c r="H2087" t="s">
        <v>346</v>
      </c>
      <c r="I2087" t="s">
        <v>394</v>
      </c>
      <c r="J2087" t="s">
        <v>528</v>
      </c>
    </row>
    <row r="2088" spans="6:10" x14ac:dyDescent="0.45">
      <c r="F2088" t="s">
        <v>318</v>
      </c>
      <c r="G2088" t="s">
        <v>147</v>
      </c>
      <c r="H2088" t="s">
        <v>346</v>
      </c>
      <c r="I2088" t="s">
        <v>395</v>
      </c>
      <c r="J2088" t="s">
        <v>554</v>
      </c>
    </row>
    <row r="2089" spans="6:10" x14ac:dyDescent="0.45">
      <c r="F2089" t="s">
        <v>318</v>
      </c>
      <c r="G2089" t="s">
        <v>147</v>
      </c>
      <c r="H2089" t="s">
        <v>346</v>
      </c>
      <c r="I2089" t="s">
        <v>396</v>
      </c>
      <c r="J2089" t="s">
        <v>528</v>
      </c>
    </row>
    <row r="2090" spans="6:10" x14ac:dyDescent="0.45">
      <c r="F2090" t="s">
        <v>318</v>
      </c>
      <c r="G2090" t="s">
        <v>147</v>
      </c>
      <c r="H2090" t="s">
        <v>346</v>
      </c>
      <c r="I2090" t="s">
        <v>397</v>
      </c>
      <c r="J2090" t="s">
        <v>468</v>
      </c>
    </row>
    <row r="2091" spans="6:10" x14ac:dyDescent="0.45">
      <c r="F2091" t="s">
        <v>318</v>
      </c>
      <c r="G2091" t="s">
        <v>147</v>
      </c>
      <c r="H2091" t="s">
        <v>346</v>
      </c>
      <c r="I2091" t="s">
        <v>398</v>
      </c>
      <c r="J2091" t="s">
        <v>526</v>
      </c>
    </row>
    <row r="2092" spans="6:10" x14ac:dyDescent="0.45">
      <c r="F2092" t="s">
        <v>321</v>
      </c>
      <c r="G2092" t="s">
        <v>150</v>
      </c>
      <c r="H2092" t="s">
        <v>346</v>
      </c>
      <c r="I2092" t="s">
        <v>376</v>
      </c>
      <c r="J2092" t="s">
        <v>542</v>
      </c>
    </row>
    <row r="2093" spans="6:10" x14ac:dyDescent="0.45">
      <c r="F2093" t="s">
        <v>321</v>
      </c>
      <c r="G2093" t="s">
        <v>150</v>
      </c>
      <c r="H2093" t="s">
        <v>346</v>
      </c>
      <c r="I2093" t="s">
        <v>382</v>
      </c>
      <c r="J2093" t="s">
        <v>486</v>
      </c>
    </row>
    <row r="2094" spans="6:10" x14ac:dyDescent="0.45">
      <c r="F2094" t="s">
        <v>321</v>
      </c>
      <c r="G2094" t="s">
        <v>150</v>
      </c>
      <c r="H2094" t="s">
        <v>346</v>
      </c>
      <c r="I2094" t="s">
        <v>389</v>
      </c>
      <c r="J2094" t="s">
        <v>438</v>
      </c>
    </row>
    <row r="2095" spans="6:10" x14ac:dyDescent="0.45">
      <c r="F2095" t="s">
        <v>322</v>
      </c>
      <c r="G2095" t="s">
        <v>151</v>
      </c>
      <c r="H2095" t="s">
        <v>346</v>
      </c>
      <c r="I2095" t="s">
        <v>375</v>
      </c>
      <c r="J2095" t="s">
        <v>574</v>
      </c>
    </row>
    <row r="2096" spans="6:10" x14ac:dyDescent="0.45">
      <c r="F2096" t="s">
        <v>322</v>
      </c>
      <c r="G2096" t="s">
        <v>151</v>
      </c>
      <c r="H2096" t="s">
        <v>346</v>
      </c>
      <c r="I2096" t="s">
        <v>384</v>
      </c>
      <c r="J2096" t="s">
        <v>416</v>
      </c>
    </row>
    <row r="2097" spans="6:10" x14ac:dyDescent="0.45">
      <c r="F2097" t="s">
        <v>322</v>
      </c>
      <c r="G2097" t="s">
        <v>151</v>
      </c>
      <c r="H2097" t="s">
        <v>346</v>
      </c>
      <c r="I2097" t="s">
        <v>390</v>
      </c>
      <c r="J2097" t="s">
        <v>526</v>
      </c>
    </row>
    <row r="2098" spans="6:10" x14ac:dyDescent="0.45">
      <c r="F2098" t="s">
        <v>322</v>
      </c>
      <c r="G2098" t="s">
        <v>151</v>
      </c>
      <c r="H2098" t="s">
        <v>346</v>
      </c>
      <c r="I2098" t="s">
        <v>396</v>
      </c>
      <c r="J2098" t="s">
        <v>538</v>
      </c>
    </row>
    <row r="2099" spans="6:10" x14ac:dyDescent="0.45">
      <c r="F2099" t="s">
        <v>326</v>
      </c>
      <c r="G2099" t="s">
        <v>155</v>
      </c>
      <c r="H2099" t="s">
        <v>346</v>
      </c>
      <c r="I2099" t="s">
        <v>385</v>
      </c>
      <c r="J2099" t="s">
        <v>794</v>
      </c>
    </row>
    <row r="2100" spans="6:10" x14ac:dyDescent="0.45">
      <c r="F2100" t="s">
        <v>334</v>
      </c>
      <c r="G2100" t="s">
        <v>163</v>
      </c>
      <c r="H2100" t="s">
        <v>346</v>
      </c>
      <c r="I2100" t="s">
        <v>367</v>
      </c>
      <c r="J2100" t="s">
        <v>465</v>
      </c>
    </row>
    <row r="2101" spans="6:10" x14ac:dyDescent="0.45">
      <c r="F2101" t="s">
        <v>334</v>
      </c>
      <c r="G2101" t="s">
        <v>163</v>
      </c>
      <c r="H2101" t="s">
        <v>346</v>
      </c>
      <c r="I2101" t="s">
        <v>372</v>
      </c>
      <c r="J2101" t="s">
        <v>413</v>
      </c>
    </row>
    <row r="2102" spans="6:10" x14ac:dyDescent="0.45">
      <c r="F2102" t="s">
        <v>334</v>
      </c>
      <c r="G2102" t="s">
        <v>163</v>
      </c>
      <c r="H2102" t="s">
        <v>346</v>
      </c>
      <c r="I2102" t="s">
        <v>377</v>
      </c>
      <c r="J2102" t="s">
        <v>499</v>
      </c>
    </row>
    <row r="2103" spans="6:10" x14ac:dyDescent="0.45">
      <c r="F2103" t="s">
        <v>334</v>
      </c>
      <c r="G2103" t="s">
        <v>163</v>
      </c>
      <c r="H2103" t="s">
        <v>346</v>
      </c>
      <c r="I2103" t="s">
        <v>379</v>
      </c>
      <c r="J2103" t="s">
        <v>556</v>
      </c>
    </row>
    <row r="2104" spans="6:10" x14ac:dyDescent="0.45">
      <c r="F2104" t="s">
        <v>334</v>
      </c>
      <c r="G2104" t="s">
        <v>163</v>
      </c>
      <c r="H2104" t="s">
        <v>346</v>
      </c>
      <c r="I2104" t="s">
        <v>381</v>
      </c>
      <c r="J2104" t="s">
        <v>530</v>
      </c>
    </row>
    <row r="2105" spans="6:10" x14ac:dyDescent="0.45">
      <c r="F2105" t="s">
        <v>334</v>
      </c>
      <c r="G2105" t="s">
        <v>163</v>
      </c>
      <c r="H2105" t="s">
        <v>346</v>
      </c>
      <c r="I2105" t="s">
        <v>383</v>
      </c>
      <c r="J2105" t="s">
        <v>500</v>
      </c>
    </row>
    <row r="2106" spans="6:10" x14ac:dyDescent="0.45">
      <c r="F2106" t="s">
        <v>334</v>
      </c>
      <c r="G2106" t="s">
        <v>163</v>
      </c>
      <c r="H2106" t="s">
        <v>346</v>
      </c>
      <c r="I2106" t="s">
        <v>385</v>
      </c>
      <c r="J2106" t="s">
        <v>580</v>
      </c>
    </row>
    <row r="2107" spans="6:10" x14ac:dyDescent="0.45">
      <c r="F2107" t="s">
        <v>334</v>
      </c>
      <c r="G2107" t="s">
        <v>163</v>
      </c>
      <c r="H2107" t="s">
        <v>346</v>
      </c>
      <c r="I2107" t="s">
        <v>387</v>
      </c>
      <c r="J2107" t="s">
        <v>500</v>
      </c>
    </row>
    <row r="2108" spans="6:10" x14ac:dyDescent="0.45">
      <c r="F2108" t="s">
        <v>334</v>
      </c>
      <c r="G2108" t="s">
        <v>163</v>
      </c>
      <c r="H2108" t="s">
        <v>346</v>
      </c>
      <c r="I2108" t="s">
        <v>389</v>
      </c>
      <c r="J2108" t="s">
        <v>414</v>
      </c>
    </row>
    <row r="2109" spans="6:10" x14ac:dyDescent="0.45">
      <c r="F2109" t="s">
        <v>334</v>
      </c>
      <c r="G2109" t="s">
        <v>163</v>
      </c>
      <c r="H2109" t="s">
        <v>346</v>
      </c>
      <c r="I2109" t="s">
        <v>391</v>
      </c>
      <c r="J2109" t="s">
        <v>523</v>
      </c>
    </row>
    <row r="2110" spans="6:10" x14ac:dyDescent="0.45">
      <c r="F2110" t="s">
        <v>334</v>
      </c>
      <c r="G2110" t="s">
        <v>163</v>
      </c>
      <c r="H2110" t="s">
        <v>346</v>
      </c>
      <c r="I2110" t="s">
        <v>393</v>
      </c>
      <c r="J2110" t="s">
        <v>465</v>
      </c>
    </row>
    <row r="2111" spans="6:10" x14ac:dyDescent="0.45">
      <c r="F2111" t="s">
        <v>334</v>
      </c>
      <c r="G2111" t="s">
        <v>163</v>
      </c>
      <c r="H2111" t="s">
        <v>346</v>
      </c>
      <c r="I2111" t="s">
        <v>395</v>
      </c>
      <c r="J2111" t="s">
        <v>556</v>
      </c>
    </row>
    <row r="2112" spans="6:10" x14ac:dyDescent="0.45">
      <c r="F2112" t="s">
        <v>334</v>
      </c>
      <c r="G2112" t="s">
        <v>163</v>
      </c>
      <c r="H2112" t="s">
        <v>346</v>
      </c>
      <c r="I2112" t="s">
        <v>397</v>
      </c>
      <c r="J2112" t="s">
        <v>466</v>
      </c>
    </row>
    <row r="2113" spans="6:10" x14ac:dyDescent="0.45">
      <c r="F2113" t="s">
        <v>335</v>
      </c>
      <c r="G2113" t="s">
        <v>164</v>
      </c>
      <c r="H2113" t="s">
        <v>346</v>
      </c>
      <c r="I2113" t="s">
        <v>385</v>
      </c>
      <c r="J2113" t="s">
        <v>470</v>
      </c>
    </row>
    <row r="2114" spans="6:10" x14ac:dyDescent="0.45">
      <c r="F2114" t="s">
        <v>335</v>
      </c>
      <c r="G2114" t="s">
        <v>164</v>
      </c>
      <c r="H2114" t="s">
        <v>346</v>
      </c>
      <c r="I2114" t="s">
        <v>394</v>
      </c>
      <c r="J2114" t="s">
        <v>496</v>
      </c>
    </row>
    <row r="2115" spans="6:10" x14ac:dyDescent="0.45">
      <c r="F2115" t="s">
        <v>336</v>
      </c>
      <c r="G2115" t="s">
        <v>165</v>
      </c>
      <c r="H2115" t="s">
        <v>346</v>
      </c>
      <c r="I2115" t="s">
        <v>377</v>
      </c>
      <c r="J2115" t="s">
        <v>559</v>
      </c>
    </row>
    <row r="2116" spans="6:10" x14ac:dyDescent="0.45">
      <c r="F2116" t="s">
        <v>336</v>
      </c>
      <c r="G2116" t="s">
        <v>165</v>
      </c>
      <c r="H2116" t="s">
        <v>346</v>
      </c>
      <c r="I2116" t="s">
        <v>383</v>
      </c>
      <c r="J2116" t="s">
        <v>653</v>
      </c>
    </row>
    <row r="2117" spans="6:10" x14ac:dyDescent="0.45">
      <c r="F2117" t="s">
        <v>336</v>
      </c>
      <c r="G2117" t="s">
        <v>165</v>
      </c>
      <c r="H2117" t="s">
        <v>346</v>
      </c>
      <c r="I2117" t="s">
        <v>388</v>
      </c>
      <c r="J2117" t="s">
        <v>579</v>
      </c>
    </row>
    <row r="2118" spans="6:10" x14ac:dyDescent="0.45">
      <c r="F2118" t="s">
        <v>174</v>
      </c>
      <c r="G2118" t="s">
        <v>3</v>
      </c>
      <c r="H2118" t="s">
        <v>342</v>
      </c>
      <c r="I2118" t="s">
        <v>388</v>
      </c>
      <c r="J2118" t="s">
        <v>425</v>
      </c>
    </row>
    <row r="2119" spans="6:10" x14ac:dyDescent="0.45">
      <c r="F2119" t="s">
        <v>174</v>
      </c>
      <c r="G2119" t="s">
        <v>3</v>
      </c>
      <c r="H2119" t="s">
        <v>342</v>
      </c>
      <c r="I2119" t="s">
        <v>393</v>
      </c>
      <c r="J2119" t="s">
        <v>460</v>
      </c>
    </row>
    <row r="2120" spans="6:10" x14ac:dyDescent="0.45">
      <c r="F2120" t="s">
        <v>184</v>
      </c>
      <c r="G2120" t="s">
        <v>13</v>
      </c>
      <c r="H2120" t="s">
        <v>347</v>
      </c>
      <c r="I2120" t="s">
        <v>358</v>
      </c>
      <c r="J2120" t="s">
        <v>510</v>
      </c>
    </row>
    <row r="2121" spans="6:10" x14ac:dyDescent="0.45">
      <c r="F2121" t="s">
        <v>184</v>
      </c>
      <c r="G2121" t="s">
        <v>13</v>
      </c>
      <c r="H2121" t="s">
        <v>347</v>
      </c>
      <c r="I2121" t="s">
        <v>360</v>
      </c>
      <c r="J2121" t="s">
        <v>505</v>
      </c>
    </row>
    <row r="2122" spans="6:10" x14ac:dyDescent="0.45">
      <c r="F2122" t="s">
        <v>184</v>
      </c>
      <c r="G2122" t="s">
        <v>13</v>
      </c>
      <c r="H2122" t="s">
        <v>347</v>
      </c>
      <c r="I2122" t="s">
        <v>363</v>
      </c>
      <c r="J2122" t="s">
        <v>483</v>
      </c>
    </row>
    <row r="2123" spans="6:10" x14ac:dyDescent="0.45">
      <c r="F2123" t="s">
        <v>184</v>
      </c>
      <c r="G2123" t="s">
        <v>13</v>
      </c>
      <c r="H2123" t="s">
        <v>347</v>
      </c>
      <c r="I2123" t="s">
        <v>366</v>
      </c>
      <c r="J2123" t="s">
        <v>457</v>
      </c>
    </row>
    <row r="2124" spans="6:10" x14ac:dyDescent="0.45">
      <c r="F2124" t="s">
        <v>184</v>
      </c>
      <c r="G2124" t="s">
        <v>13</v>
      </c>
      <c r="H2124" t="s">
        <v>347</v>
      </c>
      <c r="I2124" t="s">
        <v>370</v>
      </c>
      <c r="J2124" t="s">
        <v>494</v>
      </c>
    </row>
    <row r="2125" spans="6:10" x14ac:dyDescent="0.45">
      <c r="F2125" t="s">
        <v>184</v>
      </c>
      <c r="G2125" t="s">
        <v>13</v>
      </c>
      <c r="H2125" t="s">
        <v>347</v>
      </c>
      <c r="I2125" t="s">
        <v>375</v>
      </c>
      <c r="J2125" t="s">
        <v>492</v>
      </c>
    </row>
    <row r="2126" spans="6:10" x14ac:dyDescent="0.45">
      <c r="F2126" t="s">
        <v>184</v>
      </c>
      <c r="G2126" t="s">
        <v>13</v>
      </c>
      <c r="H2126" t="s">
        <v>347</v>
      </c>
      <c r="I2126" t="s">
        <v>380</v>
      </c>
      <c r="J2126" t="s">
        <v>558</v>
      </c>
    </row>
    <row r="2127" spans="6:10" x14ac:dyDescent="0.45">
      <c r="F2127" t="s">
        <v>184</v>
      </c>
      <c r="G2127" t="s">
        <v>13</v>
      </c>
      <c r="H2127" t="s">
        <v>347</v>
      </c>
      <c r="I2127" t="s">
        <v>385</v>
      </c>
      <c r="J2127" t="s">
        <v>498</v>
      </c>
    </row>
    <row r="2128" spans="6:10" x14ac:dyDescent="0.45">
      <c r="F2128" t="s">
        <v>184</v>
      </c>
      <c r="G2128" t="s">
        <v>13</v>
      </c>
      <c r="H2128" t="s">
        <v>347</v>
      </c>
      <c r="I2128" t="s">
        <v>391</v>
      </c>
      <c r="J2128" t="s">
        <v>424</v>
      </c>
    </row>
    <row r="2129" spans="6:10" x14ac:dyDescent="0.45">
      <c r="F2129" t="s">
        <v>184</v>
      </c>
      <c r="G2129" t="s">
        <v>13</v>
      </c>
      <c r="H2129" t="s">
        <v>347</v>
      </c>
      <c r="I2129" t="s">
        <v>397</v>
      </c>
      <c r="J2129" t="s">
        <v>444</v>
      </c>
    </row>
    <row r="2130" spans="6:10" x14ac:dyDescent="0.45">
      <c r="F2130" t="s">
        <v>192</v>
      </c>
      <c r="G2130" t="s">
        <v>21</v>
      </c>
      <c r="H2130" t="s">
        <v>347</v>
      </c>
      <c r="I2130" t="s">
        <v>378</v>
      </c>
      <c r="J2130" t="s">
        <v>593</v>
      </c>
    </row>
    <row r="2131" spans="6:10" x14ac:dyDescent="0.45">
      <c r="F2131" t="s">
        <v>192</v>
      </c>
      <c r="G2131" t="s">
        <v>21</v>
      </c>
      <c r="H2131" t="s">
        <v>347</v>
      </c>
      <c r="I2131" t="s">
        <v>382</v>
      </c>
      <c r="J2131" t="s">
        <v>564</v>
      </c>
    </row>
    <row r="2132" spans="6:10" x14ac:dyDescent="0.45">
      <c r="F2132" t="s">
        <v>192</v>
      </c>
      <c r="G2132" t="s">
        <v>21</v>
      </c>
      <c r="H2132" t="s">
        <v>347</v>
      </c>
      <c r="I2132" t="s">
        <v>387</v>
      </c>
      <c r="J2132" t="s">
        <v>557</v>
      </c>
    </row>
    <row r="2133" spans="6:10" x14ac:dyDescent="0.45">
      <c r="F2133" t="s">
        <v>192</v>
      </c>
      <c r="G2133" t="s">
        <v>21</v>
      </c>
      <c r="H2133" t="s">
        <v>347</v>
      </c>
      <c r="I2133" t="s">
        <v>392</v>
      </c>
      <c r="J2133" t="s">
        <v>470</v>
      </c>
    </row>
    <row r="2134" spans="6:10" x14ac:dyDescent="0.45">
      <c r="F2134" t="s">
        <v>192</v>
      </c>
      <c r="G2134" t="s">
        <v>21</v>
      </c>
      <c r="H2134" t="s">
        <v>347</v>
      </c>
      <c r="I2134" t="s">
        <v>397</v>
      </c>
      <c r="J2134" t="s">
        <v>519</v>
      </c>
    </row>
    <row r="2135" spans="6:10" x14ac:dyDescent="0.45">
      <c r="F2135" t="s">
        <v>195</v>
      </c>
      <c r="G2135" t="s">
        <v>24</v>
      </c>
      <c r="H2135" t="s">
        <v>348</v>
      </c>
      <c r="I2135" t="s">
        <v>546</v>
      </c>
      <c r="J2135" t="s">
        <v>534</v>
      </c>
    </row>
    <row r="2136" spans="6:10" x14ac:dyDescent="0.45">
      <c r="F2136" t="s">
        <v>195</v>
      </c>
      <c r="G2136" t="s">
        <v>24</v>
      </c>
      <c r="H2136" t="s">
        <v>348</v>
      </c>
      <c r="I2136" t="s">
        <v>548</v>
      </c>
      <c r="J2136" t="s">
        <v>528</v>
      </c>
    </row>
    <row r="2137" spans="6:10" x14ac:dyDescent="0.45">
      <c r="F2137" t="s">
        <v>195</v>
      </c>
      <c r="G2137" t="s">
        <v>24</v>
      </c>
      <c r="H2137" t="s">
        <v>348</v>
      </c>
      <c r="I2137" t="s">
        <v>541</v>
      </c>
      <c r="J2137" t="s">
        <v>524</v>
      </c>
    </row>
    <row r="2138" spans="6:10" x14ac:dyDescent="0.45">
      <c r="F2138" t="s">
        <v>195</v>
      </c>
      <c r="G2138" t="s">
        <v>24</v>
      </c>
      <c r="H2138" t="s">
        <v>348</v>
      </c>
      <c r="I2138" t="s">
        <v>551</v>
      </c>
      <c r="J2138" t="s">
        <v>407</v>
      </c>
    </row>
    <row r="2139" spans="6:10" x14ac:dyDescent="0.45">
      <c r="F2139" t="s">
        <v>195</v>
      </c>
      <c r="G2139" t="s">
        <v>24</v>
      </c>
      <c r="H2139" t="s">
        <v>348</v>
      </c>
      <c r="I2139" t="s">
        <v>543</v>
      </c>
      <c r="J2139" t="s">
        <v>526</v>
      </c>
    </row>
    <row r="2140" spans="6:10" x14ac:dyDescent="0.45">
      <c r="F2140" t="s">
        <v>195</v>
      </c>
      <c r="G2140" t="s">
        <v>24</v>
      </c>
      <c r="H2140" t="s">
        <v>348</v>
      </c>
      <c r="I2140" t="s">
        <v>553</v>
      </c>
      <c r="J2140" t="s">
        <v>415</v>
      </c>
    </row>
    <row r="2141" spans="6:10" x14ac:dyDescent="0.45">
      <c r="F2141" t="s">
        <v>195</v>
      </c>
      <c r="G2141" t="s">
        <v>24</v>
      </c>
      <c r="H2141" t="s">
        <v>348</v>
      </c>
      <c r="I2141" t="s">
        <v>490</v>
      </c>
      <c r="J2141" t="s">
        <v>494</v>
      </c>
    </row>
    <row r="2142" spans="6:10" x14ac:dyDescent="0.45">
      <c r="F2142" t="s">
        <v>195</v>
      </c>
      <c r="G2142" t="s">
        <v>24</v>
      </c>
      <c r="H2142" t="s">
        <v>348</v>
      </c>
      <c r="I2142" t="s">
        <v>359</v>
      </c>
      <c r="J2142" t="s">
        <v>526</v>
      </c>
    </row>
    <row r="2143" spans="6:10" x14ac:dyDescent="0.45">
      <c r="F2143" t="s">
        <v>195</v>
      </c>
      <c r="G2143" t="s">
        <v>24</v>
      </c>
      <c r="H2143" t="s">
        <v>348</v>
      </c>
      <c r="I2143" t="s">
        <v>360</v>
      </c>
      <c r="J2143" t="s">
        <v>558</v>
      </c>
    </row>
    <row r="2144" spans="6:10" x14ac:dyDescent="0.45">
      <c r="F2144" t="s">
        <v>195</v>
      </c>
      <c r="G2144" t="s">
        <v>24</v>
      </c>
      <c r="H2144" t="s">
        <v>348</v>
      </c>
      <c r="I2144" t="s">
        <v>361</v>
      </c>
      <c r="J2144" t="s">
        <v>401</v>
      </c>
    </row>
    <row r="2145" spans="6:10" x14ac:dyDescent="0.45">
      <c r="F2145" t="s">
        <v>195</v>
      </c>
      <c r="G2145" t="s">
        <v>24</v>
      </c>
      <c r="H2145" t="s">
        <v>348</v>
      </c>
      <c r="I2145" t="s">
        <v>362</v>
      </c>
      <c r="J2145" t="s">
        <v>401</v>
      </c>
    </row>
    <row r="2146" spans="6:10" x14ac:dyDescent="0.45">
      <c r="F2146" t="s">
        <v>195</v>
      </c>
      <c r="G2146" t="s">
        <v>24</v>
      </c>
      <c r="H2146" t="s">
        <v>348</v>
      </c>
      <c r="I2146" t="s">
        <v>363</v>
      </c>
      <c r="J2146" t="s">
        <v>419</v>
      </c>
    </row>
    <row r="2147" spans="6:10" x14ac:dyDescent="0.45">
      <c r="F2147" t="s">
        <v>195</v>
      </c>
      <c r="G2147" t="s">
        <v>24</v>
      </c>
      <c r="H2147" t="s">
        <v>348</v>
      </c>
      <c r="I2147" t="s">
        <v>364</v>
      </c>
      <c r="J2147" t="s">
        <v>513</v>
      </c>
    </row>
    <row r="2148" spans="6:10" x14ac:dyDescent="0.45">
      <c r="F2148" t="s">
        <v>195</v>
      </c>
      <c r="G2148" t="s">
        <v>24</v>
      </c>
      <c r="H2148" t="s">
        <v>348</v>
      </c>
      <c r="I2148" t="s">
        <v>365</v>
      </c>
      <c r="J2148" t="s">
        <v>501</v>
      </c>
    </row>
    <row r="2149" spans="6:10" x14ac:dyDescent="0.45">
      <c r="F2149" t="s">
        <v>195</v>
      </c>
      <c r="G2149" t="s">
        <v>24</v>
      </c>
      <c r="H2149" t="s">
        <v>348</v>
      </c>
      <c r="I2149" t="s">
        <v>366</v>
      </c>
      <c r="J2149" t="s">
        <v>514</v>
      </c>
    </row>
    <row r="2150" spans="6:10" x14ac:dyDescent="0.45">
      <c r="F2150" t="s">
        <v>195</v>
      </c>
      <c r="G2150" t="s">
        <v>24</v>
      </c>
      <c r="H2150" t="s">
        <v>348</v>
      </c>
      <c r="I2150" t="s">
        <v>367</v>
      </c>
      <c r="J2150" t="s">
        <v>493</v>
      </c>
    </row>
    <row r="2151" spans="6:10" x14ac:dyDescent="0.45">
      <c r="F2151" t="s">
        <v>195</v>
      </c>
      <c r="G2151" t="s">
        <v>24</v>
      </c>
      <c r="H2151" t="s">
        <v>348</v>
      </c>
      <c r="I2151" t="s">
        <v>368</v>
      </c>
      <c r="J2151" t="s">
        <v>401</v>
      </c>
    </row>
    <row r="2152" spans="6:10" x14ac:dyDescent="0.45">
      <c r="F2152" t="s">
        <v>195</v>
      </c>
      <c r="G2152" t="s">
        <v>24</v>
      </c>
      <c r="H2152" t="s">
        <v>348</v>
      </c>
      <c r="I2152" t="s">
        <v>369</v>
      </c>
      <c r="J2152" t="s">
        <v>435</v>
      </c>
    </row>
    <row r="2153" spans="6:10" x14ac:dyDescent="0.45">
      <c r="F2153" t="s">
        <v>195</v>
      </c>
      <c r="G2153" t="s">
        <v>24</v>
      </c>
      <c r="H2153" t="s">
        <v>348</v>
      </c>
      <c r="I2153" t="s">
        <v>370</v>
      </c>
      <c r="J2153" t="s">
        <v>423</v>
      </c>
    </row>
    <row r="2154" spans="6:10" x14ac:dyDescent="0.45">
      <c r="F2154" t="s">
        <v>195</v>
      </c>
      <c r="G2154" t="s">
        <v>24</v>
      </c>
      <c r="H2154" t="s">
        <v>348</v>
      </c>
      <c r="I2154" t="s">
        <v>371</v>
      </c>
      <c r="J2154" t="s">
        <v>406</v>
      </c>
    </row>
    <row r="2155" spans="6:10" x14ac:dyDescent="0.45">
      <c r="F2155" t="s">
        <v>195</v>
      </c>
      <c r="G2155" t="s">
        <v>24</v>
      </c>
      <c r="H2155" t="s">
        <v>348</v>
      </c>
      <c r="I2155" t="s">
        <v>372</v>
      </c>
      <c r="J2155" t="s">
        <v>408</v>
      </c>
    </row>
    <row r="2156" spans="6:10" x14ac:dyDescent="0.45">
      <c r="F2156" t="s">
        <v>195</v>
      </c>
      <c r="G2156" t="s">
        <v>24</v>
      </c>
      <c r="H2156" t="s">
        <v>348</v>
      </c>
      <c r="I2156" t="s">
        <v>373</v>
      </c>
      <c r="J2156" t="s">
        <v>558</v>
      </c>
    </row>
    <row r="2157" spans="6:10" x14ac:dyDescent="0.45">
      <c r="F2157" t="s">
        <v>195</v>
      </c>
      <c r="G2157" t="s">
        <v>24</v>
      </c>
      <c r="H2157" t="s">
        <v>348</v>
      </c>
      <c r="I2157" t="s">
        <v>374</v>
      </c>
      <c r="J2157" t="s">
        <v>408</v>
      </c>
    </row>
    <row r="2158" spans="6:10" x14ac:dyDescent="0.45">
      <c r="F2158" t="s">
        <v>195</v>
      </c>
      <c r="G2158" t="s">
        <v>24</v>
      </c>
      <c r="H2158" t="s">
        <v>348</v>
      </c>
      <c r="I2158" t="s">
        <v>375</v>
      </c>
      <c r="J2158" t="s">
        <v>492</v>
      </c>
    </row>
    <row r="2159" spans="6:10" x14ac:dyDescent="0.45">
      <c r="F2159" t="s">
        <v>195</v>
      </c>
      <c r="G2159" t="s">
        <v>24</v>
      </c>
      <c r="H2159" t="s">
        <v>348</v>
      </c>
      <c r="I2159" t="s">
        <v>376</v>
      </c>
      <c r="J2159" t="s">
        <v>426</v>
      </c>
    </row>
    <row r="2160" spans="6:10" x14ac:dyDescent="0.45">
      <c r="F2160" t="s">
        <v>195</v>
      </c>
      <c r="G2160" t="s">
        <v>24</v>
      </c>
      <c r="H2160" t="s">
        <v>348</v>
      </c>
      <c r="I2160" t="s">
        <v>377</v>
      </c>
      <c r="J2160" t="s">
        <v>426</v>
      </c>
    </row>
    <row r="2161" spans="6:10" x14ac:dyDescent="0.45">
      <c r="F2161" t="s">
        <v>195</v>
      </c>
      <c r="G2161" t="s">
        <v>24</v>
      </c>
      <c r="H2161" t="s">
        <v>348</v>
      </c>
      <c r="I2161" t="s">
        <v>378</v>
      </c>
      <c r="J2161" t="s">
        <v>467</v>
      </c>
    </row>
    <row r="2162" spans="6:10" x14ac:dyDescent="0.45">
      <c r="F2162" t="s">
        <v>195</v>
      </c>
      <c r="G2162" t="s">
        <v>24</v>
      </c>
      <c r="H2162" t="s">
        <v>348</v>
      </c>
      <c r="I2162" t="s">
        <v>379</v>
      </c>
      <c r="J2162" t="s">
        <v>467</v>
      </c>
    </row>
    <row r="2163" spans="6:10" x14ac:dyDescent="0.45">
      <c r="F2163" t="s">
        <v>195</v>
      </c>
      <c r="G2163" t="s">
        <v>24</v>
      </c>
      <c r="H2163" t="s">
        <v>348</v>
      </c>
      <c r="I2163" t="s">
        <v>380</v>
      </c>
      <c r="J2163" t="s">
        <v>426</v>
      </c>
    </row>
    <row r="2164" spans="6:10" x14ac:dyDescent="0.45">
      <c r="F2164" t="s">
        <v>195</v>
      </c>
      <c r="G2164" t="s">
        <v>24</v>
      </c>
      <c r="H2164" t="s">
        <v>348</v>
      </c>
      <c r="I2164" t="s">
        <v>381</v>
      </c>
      <c r="J2164" t="s">
        <v>524</v>
      </c>
    </row>
    <row r="2165" spans="6:10" x14ac:dyDescent="0.45">
      <c r="F2165" t="s">
        <v>195</v>
      </c>
      <c r="G2165" t="s">
        <v>24</v>
      </c>
      <c r="H2165" t="s">
        <v>348</v>
      </c>
      <c r="I2165" t="s">
        <v>382</v>
      </c>
      <c r="J2165" t="s">
        <v>467</v>
      </c>
    </row>
    <row r="2166" spans="6:10" x14ac:dyDescent="0.45">
      <c r="F2166" t="s">
        <v>195</v>
      </c>
      <c r="G2166" t="s">
        <v>24</v>
      </c>
      <c r="H2166" t="s">
        <v>348</v>
      </c>
      <c r="I2166" t="s">
        <v>383</v>
      </c>
      <c r="J2166" t="s">
        <v>491</v>
      </c>
    </row>
    <row r="2167" spans="6:10" x14ac:dyDescent="0.45">
      <c r="F2167" t="s">
        <v>195</v>
      </c>
      <c r="G2167" t="s">
        <v>24</v>
      </c>
      <c r="H2167" t="s">
        <v>348</v>
      </c>
      <c r="I2167" t="s">
        <v>384</v>
      </c>
      <c r="J2167" t="s">
        <v>480</v>
      </c>
    </row>
    <row r="2168" spans="6:10" x14ac:dyDescent="0.45">
      <c r="F2168" t="s">
        <v>195</v>
      </c>
      <c r="G2168" t="s">
        <v>24</v>
      </c>
      <c r="H2168" t="s">
        <v>348</v>
      </c>
      <c r="I2168" t="s">
        <v>385</v>
      </c>
      <c r="J2168" t="s">
        <v>426</v>
      </c>
    </row>
    <row r="2169" spans="6:10" x14ac:dyDescent="0.45">
      <c r="F2169" t="s">
        <v>195</v>
      </c>
      <c r="G2169" t="s">
        <v>24</v>
      </c>
      <c r="H2169" t="s">
        <v>348</v>
      </c>
      <c r="I2169" t="s">
        <v>386</v>
      </c>
      <c r="J2169" t="s">
        <v>463</v>
      </c>
    </row>
    <row r="2170" spans="6:10" x14ac:dyDescent="0.45">
      <c r="F2170" t="s">
        <v>195</v>
      </c>
      <c r="G2170" t="s">
        <v>24</v>
      </c>
      <c r="H2170" t="s">
        <v>348</v>
      </c>
      <c r="I2170" t="s">
        <v>387</v>
      </c>
      <c r="J2170" t="s">
        <v>526</v>
      </c>
    </row>
    <row r="2171" spans="6:10" x14ac:dyDescent="0.45">
      <c r="F2171" t="s">
        <v>195</v>
      </c>
      <c r="G2171" t="s">
        <v>24</v>
      </c>
      <c r="H2171" t="s">
        <v>348</v>
      </c>
      <c r="I2171" t="s">
        <v>388</v>
      </c>
      <c r="J2171" t="s">
        <v>467</v>
      </c>
    </row>
    <row r="2172" spans="6:10" x14ac:dyDescent="0.45">
      <c r="F2172" t="s">
        <v>195</v>
      </c>
      <c r="G2172" t="s">
        <v>24</v>
      </c>
      <c r="H2172" t="s">
        <v>348</v>
      </c>
      <c r="I2172" t="s">
        <v>389</v>
      </c>
      <c r="J2172" t="s">
        <v>558</v>
      </c>
    </row>
    <row r="2173" spans="6:10" x14ac:dyDescent="0.45">
      <c r="F2173" t="s">
        <v>195</v>
      </c>
      <c r="G2173" t="s">
        <v>24</v>
      </c>
      <c r="H2173" t="s">
        <v>348</v>
      </c>
      <c r="I2173" t="s">
        <v>390</v>
      </c>
      <c r="J2173" t="s">
        <v>407</v>
      </c>
    </row>
    <row r="2174" spans="6:10" x14ac:dyDescent="0.45">
      <c r="F2174" t="s">
        <v>195</v>
      </c>
      <c r="G2174" t="s">
        <v>24</v>
      </c>
      <c r="H2174" t="s">
        <v>348</v>
      </c>
      <c r="I2174" t="s">
        <v>391</v>
      </c>
      <c r="J2174" t="s">
        <v>463</v>
      </c>
    </row>
    <row r="2175" spans="6:10" x14ac:dyDescent="0.45">
      <c r="F2175" t="s">
        <v>195</v>
      </c>
      <c r="G2175" t="s">
        <v>24</v>
      </c>
      <c r="H2175" t="s">
        <v>348</v>
      </c>
      <c r="I2175" t="s">
        <v>392</v>
      </c>
      <c r="J2175" t="s">
        <v>525</v>
      </c>
    </row>
    <row r="2176" spans="6:10" x14ac:dyDescent="0.45">
      <c r="F2176" t="s">
        <v>195</v>
      </c>
      <c r="G2176" t="s">
        <v>24</v>
      </c>
      <c r="H2176" t="s">
        <v>348</v>
      </c>
      <c r="I2176" t="s">
        <v>393</v>
      </c>
      <c r="J2176" t="s">
        <v>425</v>
      </c>
    </row>
    <row r="2177" spans="6:10" x14ac:dyDescent="0.45">
      <c r="F2177" t="s">
        <v>195</v>
      </c>
      <c r="G2177" t="s">
        <v>24</v>
      </c>
      <c r="H2177" t="s">
        <v>348</v>
      </c>
      <c r="I2177" t="s">
        <v>394</v>
      </c>
      <c r="J2177" t="s">
        <v>401</v>
      </c>
    </row>
    <row r="2178" spans="6:10" x14ac:dyDescent="0.45">
      <c r="F2178" t="s">
        <v>195</v>
      </c>
      <c r="G2178" t="s">
        <v>24</v>
      </c>
      <c r="H2178" t="s">
        <v>348</v>
      </c>
      <c r="I2178" t="s">
        <v>395</v>
      </c>
      <c r="J2178" t="s">
        <v>432</v>
      </c>
    </row>
    <row r="2179" spans="6:10" x14ac:dyDescent="0.45">
      <c r="F2179" t="s">
        <v>195</v>
      </c>
      <c r="G2179" t="s">
        <v>24</v>
      </c>
      <c r="H2179" t="s">
        <v>348</v>
      </c>
      <c r="I2179" t="s">
        <v>396</v>
      </c>
      <c r="J2179" t="s">
        <v>497</v>
      </c>
    </row>
    <row r="2180" spans="6:10" x14ac:dyDescent="0.45">
      <c r="F2180" t="s">
        <v>210</v>
      </c>
      <c r="G2180" t="s">
        <v>39</v>
      </c>
      <c r="H2180" t="s">
        <v>342</v>
      </c>
      <c r="I2180" t="s">
        <v>377</v>
      </c>
      <c r="J2180" t="s">
        <v>588</v>
      </c>
    </row>
    <row r="2181" spans="6:10" x14ac:dyDescent="0.45">
      <c r="F2181" t="s">
        <v>210</v>
      </c>
      <c r="G2181" t="s">
        <v>39</v>
      </c>
      <c r="H2181" t="s">
        <v>342</v>
      </c>
      <c r="I2181" t="s">
        <v>387</v>
      </c>
      <c r="J2181" t="s">
        <v>752</v>
      </c>
    </row>
    <row r="2182" spans="6:10" x14ac:dyDescent="0.45">
      <c r="F2182" t="s">
        <v>210</v>
      </c>
      <c r="G2182" t="s">
        <v>39</v>
      </c>
      <c r="H2182" t="s">
        <v>342</v>
      </c>
      <c r="I2182" t="s">
        <v>388</v>
      </c>
      <c r="J2182" t="s">
        <v>617</v>
      </c>
    </row>
    <row r="2183" spans="6:10" x14ac:dyDescent="0.45">
      <c r="F2183" t="s">
        <v>210</v>
      </c>
      <c r="G2183" t="s">
        <v>39</v>
      </c>
      <c r="H2183" t="s">
        <v>342</v>
      </c>
      <c r="I2183" t="s">
        <v>392</v>
      </c>
      <c r="J2183" t="s">
        <v>591</v>
      </c>
    </row>
    <row r="2184" spans="6:10" x14ac:dyDescent="0.45">
      <c r="F2184" t="s">
        <v>213</v>
      </c>
      <c r="G2184" t="s">
        <v>42</v>
      </c>
      <c r="H2184" t="s">
        <v>342</v>
      </c>
      <c r="I2184" t="s">
        <v>363</v>
      </c>
      <c r="J2184" t="s">
        <v>470</v>
      </c>
    </row>
    <row r="2185" spans="6:10" x14ac:dyDescent="0.45">
      <c r="F2185" t="s">
        <v>213</v>
      </c>
      <c r="G2185" t="s">
        <v>42</v>
      </c>
      <c r="H2185" t="s">
        <v>342</v>
      </c>
      <c r="I2185" t="s">
        <v>370</v>
      </c>
      <c r="J2185" t="s">
        <v>523</v>
      </c>
    </row>
    <row r="2186" spans="6:10" x14ac:dyDescent="0.45">
      <c r="F2186" t="s">
        <v>213</v>
      </c>
      <c r="G2186" t="s">
        <v>42</v>
      </c>
      <c r="H2186" t="s">
        <v>342</v>
      </c>
      <c r="I2186" t="s">
        <v>386</v>
      </c>
      <c r="J2186" t="s">
        <v>457</v>
      </c>
    </row>
    <row r="2187" spans="6:10" x14ac:dyDescent="0.45">
      <c r="F2187" t="s">
        <v>215</v>
      </c>
      <c r="G2187" t="s">
        <v>44</v>
      </c>
      <c r="H2187" t="s">
        <v>342</v>
      </c>
      <c r="I2187" t="s">
        <v>365</v>
      </c>
      <c r="J2187" t="s">
        <v>482</v>
      </c>
    </row>
    <row r="2188" spans="6:10" x14ac:dyDescent="0.45">
      <c r="F2188" t="s">
        <v>215</v>
      </c>
      <c r="G2188" t="s">
        <v>44</v>
      </c>
      <c r="H2188" t="s">
        <v>342</v>
      </c>
      <c r="I2188" t="s">
        <v>370</v>
      </c>
      <c r="J2188" t="s">
        <v>409</v>
      </c>
    </row>
    <row r="2189" spans="6:10" x14ac:dyDescent="0.45">
      <c r="F2189" t="s">
        <v>215</v>
      </c>
      <c r="G2189" t="s">
        <v>44</v>
      </c>
      <c r="H2189" t="s">
        <v>342</v>
      </c>
      <c r="I2189" t="s">
        <v>374</v>
      </c>
      <c r="J2189" t="s">
        <v>431</v>
      </c>
    </row>
    <row r="2190" spans="6:10" x14ac:dyDescent="0.45">
      <c r="F2190" t="s">
        <v>215</v>
      </c>
      <c r="G2190" t="s">
        <v>44</v>
      </c>
      <c r="H2190" t="s">
        <v>342</v>
      </c>
      <c r="I2190" t="s">
        <v>379</v>
      </c>
      <c r="J2190" t="s">
        <v>502</v>
      </c>
    </row>
    <row r="2191" spans="6:10" x14ac:dyDescent="0.45">
      <c r="F2191" t="s">
        <v>215</v>
      </c>
      <c r="G2191" t="s">
        <v>44</v>
      </c>
      <c r="H2191" t="s">
        <v>342</v>
      </c>
      <c r="I2191" t="s">
        <v>383</v>
      </c>
      <c r="J2191" t="s">
        <v>497</v>
      </c>
    </row>
    <row r="2192" spans="6:10" x14ac:dyDescent="0.45">
      <c r="F2192" t="s">
        <v>215</v>
      </c>
      <c r="G2192" t="s">
        <v>44</v>
      </c>
      <c r="H2192" t="s">
        <v>342</v>
      </c>
      <c r="I2192" t="s">
        <v>385</v>
      </c>
      <c r="J2192" t="s">
        <v>442</v>
      </c>
    </row>
    <row r="2193" spans="6:10" x14ac:dyDescent="0.45">
      <c r="F2193" t="s">
        <v>215</v>
      </c>
      <c r="G2193" t="s">
        <v>44</v>
      </c>
      <c r="H2193" t="s">
        <v>342</v>
      </c>
      <c r="I2193" t="s">
        <v>387</v>
      </c>
      <c r="J2193" t="s">
        <v>485</v>
      </c>
    </row>
    <row r="2194" spans="6:10" x14ac:dyDescent="0.45">
      <c r="F2194" t="s">
        <v>215</v>
      </c>
      <c r="G2194" t="s">
        <v>44</v>
      </c>
      <c r="H2194" t="s">
        <v>342</v>
      </c>
      <c r="I2194" t="s">
        <v>390</v>
      </c>
      <c r="J2194" t="s">
        <v>502</v>
      </c>
    </row>
    <row r="2195" spans="6:10" x14ac:dyDescent="0.45">
      <c r="F2195" t="s">
        <v>215</v>
      </c>
      <c r="G2195" t="s">
        <v>44</v>
      </c>
      <c r="H2195" t="s">
        <v>342</v>
      </c>
      <c r="I2195" t="s">
        <v>392</v>
      </c>
      <c r="J2195" t="s">
        <v>423</v>
      </c>
    </row>
    <row r="2196" spans="6:10" x14ac:dyDescent="0.45">
      <c r="F2196" t="s">
        <v>215</v>
      </c>
      <c r="G2196" t="s">
        <v>44</v>
      </c>
      <c r="H2196" t="s">
        <v>342</v>
      </c>
      <c r="I2196" t="s">
        <v>394</v>
      </c>
      <c r="J2196" t="s">
        <v>514</v>
      </c>
    </row>
    <row r="2197" spans="6:10" x14ac:dyDescent="0.45">
      <c r="F2197" t="s">
        <v>215</v>
      </c>
      <c r="G2197" t="s">
        <v>44</v>
      </c>
      <c r="H2197" t="s">
        <v>342</v>
      </c>
      <c r="I2197" t="s">
        <v>396</v>
      </c>
      <c r="J2197" t="s">
        <v>519</v>
      </c>
    </row>
    <row r="2198" spans="6:10" x14ac:dyDescent="0.45">
      <c r="F2198" t="s">
        <v>240</v>
      </c>
      <c r="G2198" t="s">
        <v>69</v>
      </c>
      <c r="H2198" t="s">
        <v>347</v>
      </c>
      <c r="I2198" t="s">
        <v>551</v>
      </c>
      <c r="J2198" t="s">
        <v>418</v>
      </c>
    </row>
    <row r="2199" spans="6:10" x14ac:dyDescent="0.45">
      <c r="F2199" t="s">
        <v>240</v>
      </c>
      <c r="G2199" t="s">
        <v>69</v>
      </c>
      <c r="H2199" t="s">
        <v>347</v>
      </c>
      <c r="I2199" t="s">
        <v>358</v>
      </c>
      <c r="J2199" t="s">
        <v>430</v>
      </c>
    </row>
    <row r="2200" spans="6:10" x14ac:dyDescent="0.45">
      <c r="F2200" t="s">
        <v>240</v>
      </c>
      <c r="G2200" t="s">
        <v>69</v>
      </c>
      <c r="H2200" t="s">
        <v>347</v>
      </c>
      <c r="I2200" t="s">
        <v>362</v>
      </c>
      <c r="J2200" t="s">
        <v>455</v>
      </c>
    </row>
    <row r="2201" spans="6:10" x14ac:dyDescent="0.45">
      <c r="F2201" t="s">
        <v>240</v>
      </c>
      <c r="G2201" t="s">
        <v>69</v>
      </c>
      <c r="H2201" t="s">
        <v>347</v>
      </c>
      <c r="I2201" t="s">
        <v>368</v>
      </c>
      <c r="J2201" t="s">
        <v>509</v>
      </c>
    </row>
    <row r="2202" spans="6:10" x14ac:dyDescent="0.45">
      <c r="F2202" t="s">
        <v>240</v>
      </c>
      <c r="G2202" t="s">
        <v>69</v>
      </c>
      <c r="H2202" t="s">
        <v>347</v>
      </c>
      <c r="I2202" t="s">
        <v>379</v>
      </c>
      <c r="J2202" t="s">
        <v>456</v>
      </c>
    </row>
    <row r="2203" spans="6:10" x14ac:dyDescent="0.45">
      <c r="F2203" t="s">
        <v>240</v>
      </c>
      <c r="G2203" t="s">
        <v>69</v>
      </c>
      <c r="H2203" t="s">
        <v>347</v>
      </c>
      <c r="I2203" t="s">
        <v>384</v>
      </c>
      <c r="J2203" t="s">
        <v>486</v>
      </c>
    </row>
    <row r="2204" spans="6:10" x14ac:dyDescent="0.45">
      <c r="F2204" t="s">
        <v>240</v>
      </c>
      <c r="G2204" t="s">
        <v>69</v>
      </c>
      <c r="H2204" t="s">
        <v>347</v>
      </c>
      <c r="I2204" t="s">
        <v>386</v>
      </c>
      <c r="J2204" t="s">
        <v>483</v>
      </c>
    </row>
    <row r="2205" spans="6:10" x14ac:dyDescent="0.45">
      <c r="F2205" t="s">
        <v>240</v>
      </c>
      <c r="G2205" t="s">
        <v>69</v>
      </c>
      <c r="H2205" t="s">
        <v>347</v>
      </c>
      <c r="I2205" t="s">
        <v>397</v>
      </c>
      <c r="J2205" t="s">
        <v>584</v>
      </c>
    </row>
    <row r="2206" spans="6:10" x14ac:dyDescent="0.45">
      <c r="F2206" t="s">
        <v>242</v>
      </c>
      <c r="G2206" t="s">
        <v>71</v>
      </c>
      <c r="H2206" t="s">
        <v>342</v>
      </c>
      <c r="I2206" t="s">
        <v>361</v>
      </c>
      <c r="J2206" t="s">
        <v>705</v>
      </c>
    </row>
    <row r="2207" spans="6:10" x14ac:dyDescent="0.45">
      <c r="F2207" t="s">
        <v>242</v>
      </c>
      <c r="G2207" t="s">
        <v>71</v>
      </c>
      <c r="H2207" t="s">
        <v>342</v>
      </c>
      <c r="I2207" t="s">
        <v>365</v>
      </c>
      <c r="J2207" t="s">
        <v>668</v>
      </c>
    </row>
    <row r="2208" spans="6:10" x14ac:dyDescent="0.45">
      <c r="F2208" t="s">
        <v>242</v>
      </c>
      <c r="G2208" t="s">
        <v>71</v>
      </c>
      <c r="H2208" t="s">
        <v>342</v>
      </c>
      <c r="I2208" t="s">
        <v>369</v>
      </c>
      <c r="J2208" t="s">
        <v>614</v>
      </c>
    </row>
    <row r="2209" spans="6:10" x14ac:dyDescent="0.45">
      <c r="F2209" t="s">
        <v>242</v>
      </c>
      <c r="G2209" t="s">
        <v>71</v>
      </c>
      <c r="H2209" t="s">
        <v>342</v>
      </c>
      <c r="I2209" t="s">
        <v>373</v>
      </c>
      <c r="J2209" t="s">
        <v>617</v>
      </c>
    </row>
    <row r="2210" spans="6:10" x14ac:dyDescent="0.45">
      <c r="F2210" t="s">
        <v>242</v>
      </c>
      <c r="G2210" t="s">
        <v>71</v>
      </c>
      <c r="H2210" t="s">
        <v>342</v>
      </c>
      <c r="I2210" t="s">
        <v>380</v>
      </c>
      <c r="J2210" t="s">
        <v>668</v>
      </c>
    </row>
    <row r="2211" spans="6:10" x14ac:dyDescent="0.45">
      <c r="F2211" t="s">
        <v>242</v>
      </c>
      <c r="G2211" t="s">
        <v>71</v>
      </c>
      <c r="H2211" t="s">
        <v>342</v>
      </c>
      <c r="I2211" t="s">
        <v>381</v>
      </c>
      <c r="J2211" t="s">
        <v>626</v>
      </c>
    </row>
    <row r="2212" spans="6:10" x14ac:dyDescent="0.45">
      <c r="F2212" t="s">
        <v>242</v>
      </c>
      <c r="G2212" t="s">
        <v>71</v>
      </c>
      <c r="H2212" t="s">
        <v>342</v>
      </c>
      <c r="I2212" t="s">
        <v>384</v>
      </c>
      <c r="J2212" t="s">
        <v>669</v>
      </c>
    </row>
    <row r="2213" spans="6:10" x14ac:dyDescent="0.45">
      <c r="F2213" t="s">
        <v>242</v>
      </c>
      <c r="G2213" t="s">
        <v>71</v>
      </c>
      <c r="H2213" t="s">
        <v>342</v>
      </c>
      <c r="I2213" t="s">
        <v>386</v>
      </c>
      <c r="J2213" t="s">
        <v>531</v>
      </c>
    </row>
    <row r="2214" spans="6:10" x14ac:dyDescent="0.45">
      <c r="F2214" t="s">
        <v>242</v>
      </c>
      <c r="G2214" t="s">
        <v>71</v>
      </c>
      <c r="H2214" t="s">
        <v>342</v>
      </c>
      <c r="I2214" t="s">
        <v>387</v>
      </c>
      <c r="J2214" t="s">
        <v>427</v>
      </c>
    </row>
    <row r="2215" spans="6:10" x14ac:dyDescent="0.45">
      <c r="F2215" t="s">
        <v>242</v>
      </c>
      <c r="G2215" t="s">
        <v>71</v>
      </c>
      <c r="H2215" t="s">
        <v>342</v>
      </c>
      <c r="I2215" t="s">
        <v>388</v>
      </c>
      <c r="J2215" t="s">
        <v>480</v>
      </c>
    </row>
    <row r="2216" spans="6:10" x14ac:dyDescent="0.45">
      <c r="F2216" t="s">
        <v>242</v>
      </c>
      <c r="G2216" t="s">
        <v>71</v>
      </c>
      <c r="H2216" t="s">
        <v>342</v>
      </c>
      <c r="I2216" t="s">
        <v>389</v>
      </c>
      <c r="J2216" t="s">
        <v>414</v>
      </c>
    </row>
    <row r="2217" spans="6:10" x14ac:dyDescent="0.45">
      <c r="F2217" t="s">
        <v>242</v>
      </c>
      <c r="G2217" t="s">
        <v>71</v>
      </c>
      <c r="H2217" t="s">
        <v>342</v>
      </c>
      <c r="I2217" t="s">
        <v>390</v>
      </c>
      <c r="J2217" t="s">
        <v>523</v>
      </c>
    </row>
    <row r="2218" spans="6:10" x14ac:dyDescent="0.45">
      <c r="F2218" t="s">
        <v>242</v>
      </c>
      <c r="G2218" t="s">
        <v>71</v>
      </c>
      <c r="H2218" t="s">
        <v>342</v>
      </c>
      <c r="I2218" t="s">
        <v>391</v>
      </c>
      <c r="J2218" t="s">
        <v>542</v>
      </c>
    </row>
    <row r="2219" spans="6:10" x14ac:dyDescent="0.45">
      <c r="F2219" t="s">
        <v>242</v>
      </c>
      <c r="G2219" t="s">
        <v>71</v>
      </c>
      <c r="H2219" t="s">
        <v>342</v>
      </c>
      <c r="I2219" t="s">
        <v>392</v>
      </c>
      <c r="J2219" t="s">
        <v>571</v>
      </c>
    </row>
    <row r="2220" spans="6:10" x14ac:dyDescent="0.45">
      <c r="F2220" t="s">
        <v>242</v>
      </c>
      <c r="G2220" t="s">
        <v>71</v>
      </c>
      <c r="H2220" t="s">
        <v>342</v>
      </c>
      <c r="I2220" t="s">
        <v>393</v>
      </c>
      <c r="J2220" t="s">
        <v>470</v>
      </c>
    </row>
    <row r="2221" spans="6:10" x14ac:dyDescent="0.45">
      <c r="F2221" t="s">
        <v>242</v>
      </c>
      <c r="G2221" t="s">
        <v>71</v>
      </c>
      <c r="H2221" t="s">
        <v>342</v>
      </c>
      <c r="I2221" t="s">
        <v>394</v>
      </c>
      <c r="J2221" t="s">
        <v>445</v>
      </c>
    </row>
    <row r="2222" spans="6:10" x14ac:dyDescent="0.45">
      <c r="F2222" t="s">
        <v>242</v>
      </c>
      <c r="G2222" t="s">
        <v>71</v>
      </c>
      <c r="H2222" t="s">
        <v>342</v>
      </c>
      <c r="I2222" t="s">
        <v>395</v>
      </c>
      <c r="J2222" t="s">
        <v>530</v>
      </c>
    </row>
    <row r="2223" spans="6:10" x14ac:dyDescent="0.45">
      <c r="F2223" t="s">
        <v>242</v>
      </c>
      <c r="G2223" t="s">
        <v>71</v>
      </c>
      <c r="H2223" t="s">
        <v>342</v>
      </c>
      <c r="I2223" t="s">
        <v>396</v>
      </c>
      <c r="J2223" t="s">
        <v>555</v>
      </c>
    </row>
    <row r="2224" spans="6:10" x14ac:dyDescent="0.45">
      <c r="F2224" t="s">
        <v>242</v>
      </c>
      <c r="G2224" t="s">
        <v>71</v>
      </c>
      <c r="H2224" t="s">
        <v>342</v>
      </c>
      <c r="I2224" t="s">
        <v>397</v>
      </c>
      <c r="J2224" t="s">
        <v>414</v>
      </c>
    </row>
    <row r="2225" spans="6:10" x14ac:dyDescent="0.45">
      <c r="F2225" t="s">
        <v>242</v>
      </c>
      <c r="G2225" t="s">
        <v>71</v>
      </c>
      <c r="H2225" t="s">
        <v>342</v>
      </c>
      <c r="I2225" t="s">
        <v>398</v>
      </c>
      <c r="J2225" t="s">
        <v>542</v>
      </c>
    </row>
    <row r="2226" spans="6:10" x14ac:dyDescent="0.45">
      <c r="F2226" t="s">
        <v>243</v>
      </c>
      <c r="G2226" t="s">
        <v>72</v>
      </c>
      <c r="H2226" t="s">
        <v>342</v>
      </c>
      <c r="I2226" t="s">
        <v>381</v>
      </c>
      <c r="J2226" t="s">
        <v>454</v>
      </c>
    </row>
    <row r="2227" spans="6:10" x14ac:dyDescent="0.45">
      <c r="F2227" t="s">
        <v>243</v>
      </c>
      <c r="G2227" t="s">
        <v>72</v>
      </c>
      <c r="H2227" t="s">
        <v>342</v>
      </c>
      <c r="I2227" t="s">
        <v>387</v>
      </c>
      <c r="J2227" t="s">
        <v>436</v>
      </c>
    </row>
    <row r="2228" spans="6:10" x14ac:dyDescent="0.45">
      <c r="F2228" t="s">
        <v>243</v>
      </c>
      <c r="G2228" t="s">
        <v>72</v>
      </c>
      <c r="H2228" t="s">
        <v>342</v>
      </c>
      <c r="I2228" t="s">
        <v>398</v>
      </c>
      <c r="J2228" t="s">
        <v>437</v>
      </c>
    </row>
    <row r="2229" spans="6:10" x14ac:dyDescent="0.45">
      <c r="F2229" t="s">
        <v>245</v>
      </c>
      <c r="G2229" t="s">
        <v>74</v>
      </c>
      <c r="H2229" t="s">
        <v>342</v>
      </c>
      <c r="I2229" t="s">
        <v>543</v>
      </c>
      <c r="J2229" t="s">
        <v>568</v>
      </c>
    </row>
    <row r="2230" spans="6:10" x14ac:dyDescent="0.45">
      <c r="F2230" t="s">
        <v>245</v>
      </c>
      <c r="G2230" t="s">
        <v>74</v>
      </c>
      <c r="H2230" t="s">
        <v>342</v>
      </c>
      <c r="I2230" t="s">
        <v>361</v>
      </c>
      <c r="J2230" t="s">
        <v>445</v>
      </c>
    </row>
    <row r="2231" spans="6:10" x14ac:dyDescent="0.45">
      <c r="F2231" t="s">
        <v>245</v>
      </c>
      <c r="G2231" t="s">
        <v>74</v>
      </c>
      <c r="H2231" t="s">
        <v>342</v>
      </c>
      <c r="I2231" t="s">
        <v>367</v>
      </c>
      <c r="J2231" t="s">
        <v>555</v>
      </c>
    </row>
    <row r="2232" spans="6:10" x14ac:dyDescent="0.45">
      <c r="F2232" t="s">
        <v>245</v>
      </c>
      <c r="G2232" t="s">
        <v>74</v>
      </c>
      <c r="H2232" t="s">
        <v>342</v>
      </c>
      <c r="I2232" t="s">
        <v>372</v>
      </c>
      <c r="J2232" t="s">
        <v>564</v>
      </c>
    </row>
    <row r="2233" spans="6:10" x14ac:dyDescent="0.45">
      <c r="F2233" t="s">
        <v>245</v>
      </c>
      <c r="G2233" t="s">
        <v>74</v>
      </c>
      <c r="H2233" t="s">
        <v>342</v>
      </c>
      <c r="I2233" t="s">
        <v>376</v>
      </c>
      <c r="J2233" t="s">
        <v>585</v>
      </c>
    </row>
    <row r="2234" spans="6:10" x14ac:dyDescent="0.45">
      <c r="F2234" t="s">
        <v>245</v>
      </c>
      <c r="G2234" t="s">
        <v>74</v>
      </c>
      <c r="H2234" t="s">
        <v>342</v>
      </c>
      <c r="I2234" t="s">
        <v>377</v>
      </c>
      <c r="J2234" t="s">
        <v>562</v>
      </c>
    </row>
    <row r="2235" spans="6:10" x14ac:dyDescent="0.45">
      <c r="F2235" t="s">
        <v>245</v>
      </c>
      <c r="G2235" t="s">
        <v>74</v>
      </c>
      <c r="H2235" t="s">
        <v>342</v>
      </c>
      <c r="I2235" t="s">
        <v>378</v>
      </c>
      <c r="J2235" t="s">
        <v>559</v>
      </c>
    </row>
    <row r="2236" spans="6:10" x14ac:dyDescent="0.45">
      <c r="F2236" t="s">
        <v>245</v>
      </c>
      <c r="G2236" t="s">
        <v>74</v>
      </c>
      <c r="H2236" t="s">
        <v>342</v>
      </c>
      <c r="I2236" t="s">
        <v>379</v>
      </c>
      <c r="J2236" t="s">
        <v>772</v>
      </c>
    </row>
    <row r="2237" spans="6:10" x14ac:dyDescent="0.45">
      <c r="F2237" t="s">
        <v>245</v>
      </c>
      <c r="G2237" t="s">
        <v>74</v>
      </c>
      <c r="H2237" t="s">
        <v>342</v>
      </c>
      <c r="I2237" t="s">
        <v>380</v>
      </c>
      <c r="J2237" t="s">
        <v>590</v>
      </c>
    </row>
    <row r="2238" spans="6:10" x14ac:dyDescent="0.45">
      <c r="F2238" t="s">
        <v>245</v>
      </c>
      <c r="G2238" t="s">
        <v>74</v>
      </c>
      <c r="H2238" t="s">
        <v>342</v>
      </c>
      <c r="I2238" t="s">
        <v>381</v>
      </c>
      <c r="J2238" t="s">
        <v>591</v>
      </c>
    </row>
    <row r="2239" spans="6:10" x14ac:dyDescent="0.45">
      <c r="F2239" t="s">
        <v>245</v>
      </c>
      <c r="G2239" t="s">
        <v>74</v>
      </c>
      <c r="H2239" t="s">
        <v>342</v>
      </c>
      <c r="I2239" t="s">
        <v>382</v>
      </c>
      <c r="J2239" t="s">
        <v>642</v>
      </c>
    </row>
    <row r="2240" spans="6:10" x14ac:dyDescent="0.45">
      <c r="F2240" t="s">
        <v>245</v>
      </c>
      <c r="G2240" t="s">
        <v>74</v>
      </c>
      <c r="H2240" t="s">
        <v>342</v>
      </c>
      <c r="I2240" t="s">
        <v>383</v>
      </c>
      <c r="J2240" t="s">
        <v>591</v>
      </c>
    </row>
    <row r="2241" spans="6:10" x14ac:dyDescent="0.45">
      <c r="F2241" t="s">
        <v>245</v>
      </c>
      <c r="G2241" t="s">
        <v>74</v>
      </c>
      <c r="H2241" t="s">
        <v>342</v>
      </c>
      <c r="I2241" t="s">
        <v>384</v>
      </c>
      <c r="J2241" t="s">
        <v>577</v>
      </c>
    </row>
    <row r="2242" spans="6:10" x14ac:dyDescent="0.45">
      <c r="F2242" t="s">
        <v>245</v>
      </c>
      <c r="G2242" t="s">
        <v>74</v>
      </c>
      <c r="H2242" t="s">
        <v>342</v>
      </c>
      <c r="I2242" t="s">
        <v>385</v>
      </c>
      <c r="J2242" t="s">
        <v>577</v>
      </c>
    </row>
    <row r="2243" spans="6:10" x14ac:dyDescent="0.45">
      <c r="F2243" t="s">
        <v>245</v>
      </c>
      <c r="G2243" t="s">
        <v>74</v>
      </c>
      <c r="H2243" t="s">
        <v>342</v>
      </c>
      <c r="I2243" t="s">
        <v>386</v>
      </c>
      <c r="J2243" t="s">
        <v>606</v>
      </c>
    </row>
    <row r="2244" spans="6:10" x14ac:dyDescent="0.45">
      <c r="F2244" t="s">
        <v>245</v>
      </c>
      <c r="G2244" t="s">
        <v>74</v>
      </c>
      <c r="H2244" t="s">
        <v>342</v>
      </c>
      <c r="I2244" t="s">
        <v>387</v>
      </c>
      <c r="J2244" t="s">
        <v>474</v>
      </c>
    </row>
    <row r="2245" spans="6:10" x14ac:dyDescent="0.45">
      <c r="F2245" t="s">
        <v>245</v>
      </c>
      <c r="G2245" t="s">
        <v>74</v>
      </c>
      <c r="H2245" t="s">
        <v>342</v>
      </c>
      <c r="I2245" t="s">
        <v>388</v>
      </c>
      <c r="J2245" t="s">
        <v>594</v>
      </c>
    </row>
    <row r="2246" spans="6:10" x14ac:dyDescent="0.45">
      <c r="F2246" t="s">
        <v>245</v>
      </c>
      <c r="G2246" t="s">
        <v>74</v>
      </c>
      <c r="H2246" t="s">
        <v>342</v>
      </c>
      <c r="I2246" t="s">
        <v>389</v>
      </c>
      <c r="J2246" t="s">
        <v>572</v>
      </c>
    </row>
    <row r="2247" spans="6:10" x14ac:dyDescent="0.45">
      <c r="F2247" t="s">
        <v>245</v>
      </c>
      <c r="G2247" t="s">
        <v>74</v>
      </c>
      <c r="H2247" t="s">
        <v>342</v>
      </c>
      <c r="I2247" t="s">
        <v>390</v>
      </c>
      <c r="J2247" t="s">
        <v>592</v>
      </c>
    </row>
    <row r="2248" spans="6:10" x14ac:dyDescent="0.45">
      <c r="F2248" t="s">
        <v>245</v>
      </c>
      <c r="G2248" t="s">
        <v>74</v>
      </c>
      <c r="H2248" t="s">
        <v>342</v>
      </c>
      <c r="I2248" t="s">
        <v>391</v>
      </c>
      <c r="J2248" t="s">
        <v>477</v>
      </c>
    </row>
    <row r="2249" spans="6:10" x14ac:dyDescent="0.45">
      <c r="F2249" t="s">
        <v>245</v>
      </c>
      <c r="G2249" t="s">
        <v>74</v>
      </c>
      <c r="H2249" t="s">
        <v>342</v>
      </c>
      <c r="I2249" t="s">
        <v>392</v>
      </c>
      <c r="J2249" t="s">
        <v>478</v>
      </c>
    </row>
    <row r="2250" spans="6:10" x14ac:dyDescent="0.45">
      <c r="F2250" t="s">
        <v>245</v>
      </c>
      <c r="G2250" t="s">
        <v>74</v>
      </c>
      <c r="H2250" t="s">
        <v>342</v>
      </c>
      <c r="I2250" t="s">
        <v>393</v>
      </c>
      <c r="J2250" t="s">
        <v>471</v>
      </c>
    </row>
    <row r="2251" spans="6:10" x14ac:dyDescent="0.45">
      <c r="F2251" t="s">
        <v>245</v>
      </c>
      <c r="G2251" t="s">
        <v>74</v>
      </c>
      <c r="H2251" t="s">
        <v>342</v>
      </c>
      <c r="I2251" t="s">
        <v>394</v>
      </c>
      <c r="J2251" t="s">
        <v>622</v>
      </c>
    </row>
    <row r="2252" spans="6:10" x14ac:dyDescent="0.45">
      <c r="F2252" t="s">
        <v>245</v>
      </c>
      <c r="G2252" t="s">
        <v>74</v>
      </c>
      <c r="H2252" t="s">
        <v>342</v>
      </c>
      <c r="I2252" t="s">
        <v>395</v>
      </c>
      <c r="J2252" t="s">
        <v>789</v>
      </c>
    </row>
    <row r="2253" spans="6:10" x14ac:dyDescent="0.45">
      <c r="F2253" t="s">
        <v>245</v>
      </c>
      <c r="G2253" t="s">
        <v>74</v>
      </c>
      <c r="H2253" t="s">
        <v>342</v>
      </c>
      <c r="I2253" t="s">
        <v>396</v>
      </c>
      <c r="J2253" t="s">
        <v>566</v>
      </c>
    </row>
    <row r="2254" spans="6:10" x14ac:dyDescent="0.45">
      <c r="F2254" t="s">
        <v>248</v>
      </c>
      <c r="G2254" t="s">
        <v>77</v>
      </c>
      <c r="H2254" t="s">
        <v>342</v>
      </c>
      <c r="I2254" t="s">
        <v>361</v>
      </c>
      <c r="J2254" t="s">
        <v>466</v>
      </c>
    </row>
    <row r="2255" spans="6:10" x14ac:dyDescent="0.45">
      <c r="F2255" t="s">
        <v>248</v>
      </c>
      <c r="G2255" t="s">
        <v>77</v>
      </c>
      <c r="H2255" t="s">
        <v>342</v>
      </c>
      <c r="I2255" t="s">
        <v>367</v>
      </c>
      <c r="J2255" t="s">
        <v>770</v>
      </c>
    </row>
    <row r="2256" spans="6:10" x14ac:dyDescent="0.45">
      <c r="F2256" t="s">
        <v>248</v>
      </c>
      <c r="G2256" t="s">
        <v>77</v>
      </c>
      <c r="H2256" t="s">
        <v>342</v>
      </c>
      <c r="I2256" t="s">
        <v>372</v>
      </c>
      <c r="J2256" t="s">
        <v>567</v>
      </c>
    </row>
    <row r="2257" spans="6:10" x14ac:dyDescent="0.45">
      <c r="F2257" t="s">
        <v>248</v>
      </c>
      <c r="G2257" t="s">
        <v>77</v>
      </c>
      <c r="H2257" t="s">
        <v>342</v>
      </c>
      <c r="I2257" t="s">
        <v>377</v>
      </c>
      <c r="J2257" t="s">
        <v>499</v>
      </c>
    </row>
    <row r="2258" spans="6:10" x14ac:dyDescent="0.45">
      <c r="F2258" t="s">
        <v>248</v>
      </c>
      <c r="G2258" t="s">
        <v>77</v>
      </c>
      <c r="H2258" t="s">
        <v>342</v>
      </c>
      <c r="I2258" t="s">
        <v>381</v>
      </c>
      <c r="J2258" t="s">
        <v>491</v>
      </c>
    </row>
    <row r="2259" spans="6:10" x14ac:dyDescent="0.45">
      <c r="F2259" t="s">
        <v>248</v>
      </c>
      <c r="G2259" t="s">
        <v>77</v>
      </c>
      <c r="H2259" t="s">
        <v>342</v>
      </c>
      <c r="I2259" t="s">
        <v>383</v>
      </c>
      <c r="J2259" t="s">
        <v>495</v>
      </c>
    </row>
    <row r="2260" spans="6:10" x14ac:dyDescent="0.45">
      <c r="F2260" t="s">
        <v>248</v>
      </c>
      <c r="G2260" t="s">
        <v>77</v>
      </c>
      <c r="H2260" t="s">
        <v>342</v>
      </c>
      <c r="I2260" t="s">
        <v>385</v>
      </c>
      <c r="J2260" t="s">
        <v>407</v>
      </c>
    </row>
    <row r="2261" spans="6:10" x14ac:dyDescent="0.45">
      <c r="F2261" t="s">
        <v>256</v>
      </c>
      <c r="G2261" t="s">
        <v>85</v>
      </c>
      <c r="H2261" t="s">
        <v>342</v>
      </c>
      <c r="I2261" t="s">
        <v>386</v>
      </c>
      <c r="J2261" t="s">
        <v>502</v>
      </c>
    </row>
    <row r="2262" spans="6:10" x14ac:dyDescent="0.45">
      <c r="F2262" t="s">
        <v>256</v>
      </c>
      <c r="G2262" t="s">
        <v>85</v>
      </c>
      <c r="H2262" t="s">
        <v>342</v>
      </c>
      <c r="I2262" t="s">
        <v>397</v>
      </c>
      <c r="J2262" t="s">
        <v>523</v>
      </c>
    </row>
    <row r="2263" spans="6:10" x14ac:dyDescent="0.45">
      <c r="F2263" t="s">
        <v>259</v>
      </c>
      <c r="G2263" t="s">
        <v>88</v>
      </c>
      <c r="H2263" t="s">
        <v>347</v>
      </c>
      <c r="I2263" t="s">
        <v>360</v>
      </c>
      <c r="J2263" t="s">
        <v>425</v>
      </c>
    </row>
    <row r="2264" spans="6:10" x14ac:dyDescent="0.45">
      <c r="F2264" t="s">
        <v>259</v>
      </c>
      <c r="G2264" t="s">
        <v>88</v>
      </c>
      <c r="H2264" t="s">
        <v>347</v>
      </c>
      <c r="I2264" t="s">
        <v>365</v>
      </c>
      <c r="J2264" t="s">
        <v>424</v>
      </c>
    </row>
    <row r="2265" spans="6:10" x14ac:dyDescent="0.45">
      <c r="F2265" t="s">
        <v>259</v>
      </c>
      <c r="G2265" t="s">
        <v>88</v>
      </c>
      <c r="H2265" t="s">
        <v>347</v>
      </c>
      <c r="I2265" t="s">
        <v>370</v>
      </c>
      <c r="J2265" t="s">
        <v>413</v>
      </c>
    </row>
    <row r="2266" spans="6:10" x14ac:dyDescent="0.45">
      <c r="F2266" t="s">
        <v>259</v>
      </c>
      <c r="G2266" t="s">
        <v>88</v>
      </c>
      <c r="H2266" t="s">
        <v>347</v>
      </c>
      <c r="I2266" t="s">
        <v>377</v>
      </c>
      <c r="J2266" t="s">
        <v>608</v>
      </c>
    </row>
    <row r="2267" spans="6:10" x14ac:dyDescent="0.45">
      <c r="F2267" t="s">
        <v>259</v>
      </c>
      <c r="G2267" t="s">
        <v>88</v>
      </c>
      <c r="H2267" t="s">
        <v>347</v>
      </c>
      <c r="I2267" t="s">
        <v>381</v>
      </c>
      <c r="J2267" t="s">
        <v>592</v>
      </c>
    </row>
    <row r="2268" spans="6:10" x14ac:dyDescent="0.45">
      <c r="F2268" t="s">
        <v>259</v>
      </c>
      <c r="G2268" t="s">
        <v>88</v>
      </c>
      <c r="H2268" t="s">
        <v>347</v>
      </c>
      <c r="I2268" t="s">
        <v>384</v>
      </c>
      <c r="J2268" t="s">
        <v>466</v>
      </c>
    </row>
    <row r="2269" spans="6:10" x14ac:dyDescent="0.45">
      <c r="F2269" t="s">
        <v>259</v>
      </c>
      <c r="G2269" t="s">
        <v>88</v>
      </c>
      <c r="H2269" t="s">
        <v>347</v>
      </c>
      <c r="I2269" t="s">
        <v>387</v>
      </c>
      <c r="J2269" t="s">
        <v>579</v>
      </c>
    </row>
    <row r="2270" spans="6:10" x14ac:dyDescent="0.45">
      <c r="F2270" t="s">
        <v>259</v>
      </c>
      <c r="G2270" t="s">
        <v>88</v>
      </c>
      <c r="H2270" t="s">
        <v>347</v>
      </c>
      <c r="I2270" t="s">
        <v>391</v>
      </c>
      <c r="J2270" t="s">
        <v>580</v>
      </c>
    </row>
    <row r="2271" spans="6:10" x14ac:dyDescent="0.45">
      <c r="F2271" t="s">
        <v>259</v>
      </c>
      <c r="G2271" t="s">
        <v>88</v>
      </c>
      <c r="H2271" t="s">
        <v>347</v>
      </c>
      <c r="I2271" t="s">
        <v>394</v>
      </c>
      <c r="J2271" t="s">
        <v>574</v>
      </c>
    </row>
    <row r="2272" spans="6:10" x14ac:dyDescent="0.45">
      <c r="F2272" t="s">
        <v>171</v>
      </c>
      <c r="G2272" t="s">
        <v>0</v>
      </c>
      <c r="H2272" t="s">
        <v>342</v>
      </c>
      <c r="I2272" t="s">
        <v>359</v>
      </c>
      <c r="J2272" t="s">
        <v>445</v>
      </c>
    </row>
    <row r="2273" spans="6:10" x14ac:dyDescent="0.45">
      <c r="F2273" t="s">
        <v>171</v>
      </c>
      <c r="G2273" t="s">
        <v>0</v>
      </c>
      <c r="H2273" t="s">
        <v>342</v>
      </c>
      <c r="I2273" t="s">
        <v>365</v>
      </c>
      <c r="J2273" t="s">
        <v>616</v>
      </c>
    </row>
    <row r="2274" spans="6:10" x14ac:dyDescent="0.45">
      <c r="F2274" t="s">
        <v>171</v>
      </c>
      <c r="G2274" t="s">
        <v>0</v>
      </c>
      <c r="H2274" t="s">
        <v>342</v>
      </c>
      <c r="I2274" t="s">
        <v>373</v>
      </c>
      <c r="J2274" t="s">
        <v>532</v>
      </c>
    </row>
    <row r="2275" spans="6:10" x14ac:dyDescent="0.45">
      <c r="F2275" t="s">
        <v>171</v>
      </c>
      <c r="G2275" t="s">
        <v>0</v>
      </c>
      <c r="H2275" t="s">
        <v>342</v>
      </c>
      <c r="I2275" t="s">
        <v>375</v>
      </c>
      <c r="J2275" t="s">
        <v>472</v>
      </c>
    </row>
    <row r="2276" spans="6:10" x14ac:dyDescent="0.45">
      <c r="F2276" t="s">
        <v>171</v>
      </c>
      <c r="G2276" t="s">
        <v>0</v>
      </c>
      <c r="H2276" t="s">
        <v>342</v>
      </c>
      <c r="I2276" t="s">
        <v>381</v>
      </c>
      <c r="J2276" t="s">
        <v>559</v>
      </c>
    </row>
    <row r="2277" spans="6:10" x14ac:dyDescent="0.45">
      <c r="F2277" t="s">
        <v>171</v>
      </c>
      <c r="G2277" t="s">
        <v>0</v>
      </c>
      <c r="H2277" t="s">
        <v>342</v>
      </c>
      <c r="I2277" t="s">
        <v>388</v>
      </c>
      <c r="J2277" t="s">
        <v>479</v>
      </c>
    </row>
    <row r="2278" spans="6:10" x14ac:dyDescent="0.45">
      <c r="F2278" t="s">
        <v>266</v>
      </c>
      <c r="G2278" t="s">
        <v>95</v>
      </c>
      <c r="H2278" t="s">
        <v>347</v>
      </c>
      <c r="I2278" t="s">
        <v>377</v>
      </c>
      <c r="J2278" t="s">
        <v>474</v>
      </c>
    </row>
    <row r="2279" spans="6:10" x14ac:dyDescent="0.45">
      <c r="F2279" t="s">
        <v>266</v>
      </c>
      <c r="G2279" t="s">
        <v>95</v>
      </c>
      <c r="H2279" t="s">
        <v>347</v>
      </c>
      <c r="I2279" t="s">
        <v>384</v>
      </c>
      <c r="J2279" t="s">
        <v>575</v>
      </c>
    </row>
    <row r="2280" spans="6:10" x14ac:dyDescent="0.45">
      <c r="F2280" t="s">
        <v>266</v>
      </c>
      <c r="G2280" t="s">
        <v>95</v>
      </c>
      <c r="H2280" t="s">
        <v>347</v>
      </c>
      <c r="I2280" t="s">
        <v>391</v>
      </c>
      <c r="J2280" t="s">
        <v>435</v>
      </c>
    </row>
    <row r="2281" spans="6:10" x14ac:dyDescent="0.45">
      <c r="F2281" t="s">
        <v>266</v>
      </c>
      <c r="G2281" t="s">
        <v>95</v>
      </c>
      <c r="H2281" t="s">
        <v>347</v>
      </c>
      <c r="I2281" t="s">
        <v>394</v>
      </c>
      <c r="J2281" t="s">
        <v>433</v>
      </c>
    </row>
    <row r="2282" spans="6:10" x14ac:dyDescent="0.45">
      <c r="F2282" t="s">
        <v>271</v>
      </c>
      <c r="G2282" t="s">
        <v>100</v>
      </c>
      <c r="H2282" t="s">
        <v>342</v>
      </c>
      <c r="I2282" t="s">
        <v>381</v>
      </c>
      <c r="J2282" t="s">
        <v>421</v>
      </c>
    </row>
    <row r="2283" spans="6:10" x14ac:dyDescent="0.45">
      <c r="F2283" t="s">
        <v>271</v>
      </c>
      <c r="G2283" t="s">
        <v>100</v>
      </c>
      <c r="H2283" t="s">
        <v>342</v>
      </c>
      <c r="I2283" t="s">
        <v>382</v>
      </c>
      <c r="J2283" t="s">
        <v>420</v>
      </c>
    </row>
    <row r="2284" spans="6:10" x14ac:dyDescent="0.45">
      <c r="F2284" t="s">
        <v>271</v>
      </c>
      <c r="G2284" t="s">
        <v>100</v>
      </c>
      <c r="H2284" t="s">
        <v>342</v>
      </c>
      <c r="I2284" t="s">
        <v>383</v>
      </c>
      <c r="J2284" t="s">
        <v>404</v>
      </c>
    </row>
    <row r="2285" spans="6:10" x14ac:dyDescent="0.45">
      <c r="F2285" t="s">
        <v>271</v>
      </c>
      <c r="G2285" t="s">
        <v>100</v>
      </c>
      <c r="H2285" t="s">
        <v>342</v>
      </c>
      <c r="I2285" t="s">
        <v>384</v>
      </c>
      <c r="J2285" t="s">
        <v>442</v>
      </c>
    </row>
    <row r="2286" spans="6:10" x14ac:dyDescent="0.45">
      <c r="F2286" t="s">
        <v>271</v>
      </c>
      <c r="G2286" t="s">
        <v>100</v>
      </c>
      <c r="H2286" t="s">
        <v>342</v>
      </c>
      <c r="I2286" t="s">
        <v>385</v>
      </c>
      <c r="J2286" t="s">
        <v>404</v>
      </c>
    </row>
    <row r="2287" spans="6:10" x14ac:dyDescent="0.45">
      <c r="F2287" t="s">
        <v>271</v>
      </c>
      <c r="G2287" t="s">
        <v>100</v>
      </c>
      <c r="H2287" t="s">
        <v>342</v>
      </c>
      <c r="I2287" t="s">
        <v>386</v>
      </c>
      <c r="J2287" t="s">
        <v>434</v>
      </c>
    </row>
    <row r="2288" spans="6:10" x14ac:dyDescent="0.45">
      <c r="F2288" t="s">
        <v>271</v>
      </c>
      <c r="G2288" t="s">
        <v>100</v>
      </c>
      <c r="H2288" t="s">
        <v>342</v>
      </c>
      <c r="I2288" t="s">
        <v>387</v>
      </c>
      <c r="J2288" t="s">
        <v>410</v>
      </c>
    </row>
    <row r="2289" spans="6:10" x14ac:dyDescent="0.45">
      <c r="F2289" t="s">
        <v>271</v>
      </c>
      <c r="G2289" t="s">
        <v>100</v>
      </c>
      <c r="H2289" t="s">
        <v>342</v>
      </c>
      <c r="I2289" t="s">
        <v>388</v>
      </c>
      <c r="J2289" t="s">
        <v>483</v>
      </c>
    </row>
    <row r="2290" spans="6:10" x14ac:dyDescent="0.45">
      <c r="F2290" t="s">
        <v>271</v>
      </c>
      <c r="G2290" t="s">
        <v>100</v>
      </c>
      <c r="H2290" t="s">
        <v>342</v>
      </c>
      <c r="I2290" t="s">
        <v>389</v>
      </c>
      <c r="J2290" t="s">
        <v>404</v>
      </c>
    </row>
    <row r="2291" spans="6:10" x14ac:dyDescent="0.45">
      <c r="F2291" t="s">
        <v>271</v>
      </c>
      <c r="G2291" t="s">
        <v>100</v>
      </c>
      <c r="H2291" t="s">
        <v>342</v>
      </c>
      <c r="I2291" t="s">
        <v>390</v>
      </c>
      <c r="J2291" t="s">
        <v>410</v>
      </c>
    </row>
    <row r="2292" spans="6:10" x14ac:dyDescent="0.45">
      <c r="F2292" t="s">
        <v>271</v>
      </c>
      <c r="G2292" t="s">
        <v>100</v>
      </c>
      <c r="H2292" t="s">
        <v>342</v>
      </c>
      <c r="I2292" t="s">
        <v>391</v>
      </c>
      <c r="J2292" t="s">
        <v>434</v>
      </c>
    </row>
    <row r="2293" spans="6:10" x14ac:dyDescent="0.45">
      <c r="F2293" t="s">
        <v>271</v>
      </c>
      <c r="G2293" t="s">
        <v>100</v>
      </c>
      <c r="H2293" t="s">
        <v>342</v>
      </c>
      <c r="I2293" t="s">
        <v>392</v>
      </c>
      <c r="J2293" t="s">
        <v>420</v>
      </c>
    </row>
    <row r="2294" spans="6:10" x14ac:dyDescent="0.45">
      <c r="F2294" t="s">
        <v>271</v>
      </c>
      <c r="G2294" t="s">
        <v>100</v>
      </c>
      <c r="H2294" t="s">
        <v>342</v>
      </c>
      <c r="I2294" t="s">
        <v>393</v>
      </c>
      <c r="J2294" t="s">
        <v>438</v>
      </c>
    </row>
    <row r="2295" spans="6:10" x14ac:dyDescent="0.45">
      <c r="F2295" t="s">
        <v>271</v>
      </c>
      <c r="G2295" t="s">
        <v>100</v>
      </c>
      <c r="H2295" t="s">
        <v>342</v>
      </c>
      <c r="I2295" t="s">
        <v>394</v>
      </c>
      <c r="J2295" t="s">
        <v>513</v>
      </c>
    </row>
    <row r="2296" spans="6:10" x14ac:dyDescent="0.45">
      <c r="F2296" t="s">
        <v>271</v>
      </c>
      <c r="G2296" t="s">
        <v>100</v>
      </c>
      <c r="H2296" t="s">
        <v>342</v>
      </c>
      <c r="I2296" t="s">
        <v>395</v>
      </c>
      <c r="J2296" t="s">
        <v>501</v>
      </c>
    </row>
    <row r="2297" spans="6:10" x14ac:dyDescent="0.45">
      <c r="F2297" t="s">
        <v>271</v>
      </c>
      <c r="G2297" t="s">
        <v>100</v>
      </c>
      <c r="H2297" t="s">
        <v>342</v>
      </c>
      <c r="I2297" t="s">
        <v>396</v>
      </c>
      <c r="J2297" t="s">
        <v>493</v>
      </c>
    </row>
    <row r="2298" spans="6:10" x14ac:dyDescent="0.45">
      <c r="F2298" t="s">
        <v>271</v>
      </c>
      <c r="G2298" t="s">
        <v>100</v>
      </c>
      <c r="H2298" t="s">
        <v>342</v>
      </c>
      <c r="I2298" t="s">
        <v>397</v>
      </c>
      <c r="J2298" t="s">
        <v>405</v>
      </c>
    </row>
    <row r="2299" spans="6:10" x14ac:dyDescent="0.45">
      <c r="F2299" t="s">
        <v>286</v>
      </c>
      <c r="G2299" t="s">
        <v>115</v>
      </c>
      <c r="H2299" t="s">
        <v>347</v>
      </c>
      <c r="I2299" t="s">
        <v>359</v>
      </c>
      <c r="J2299" t="s">
        <v>409</v>
      </c>
    </row>
    <row r="2300" spans="6:10" x14ac:dyDescent="0.45">
      <c r="F2300" t="s">
        <v>286</v>
      </c>
      <c r="G2300" t="s">
        <v>115</v>
      </c>
      <c r="H2300" t="s">
        <v>347</v>
      </c>
      <c r="I2300" t="s">
        <v>370</v>
      </c>
      <c r="J2300" t="s">
        <v>529</v>
      </c>
    </row>
    <row r="2301" spans="6:10" x14ac:dyDescent="0.45">
      <c r="F2301" t="s">
        <v>286</v>
      </c>
      <c r="G2301" t="s">
        <v>115</v>
      </c>
      <c r="H2301" t="s">
        <v>347</v>
      </c>
      <c r="I2301" t="s">
        <v>378</v>
      </c>
      <c r="J2301" t="s">
        <v>613</v>
      </c>
    </row>
    <row r="2302" spans="6:10" x14ac:dyDescent="0.45">
      <c r="F2302" t="s">
        <v>286</v>
      </c>
      <c r="G2302" t="s">
        <v>115</v>
      </c>
      <c r="H2302" t="s">
        <v>347</v>
      </c>
      <c r="I2302" t="s">
        <v>385</v>
      </c>
      <c r="J2302" t="s">
        <v>406</v>
      </c>
    </row>
    <row r="2303" spans="6:10" x14ac:dyDescent="0.45">
      <c r="F2303" t="s">
        <v>286</v>
      </c>
      <c r="G2303" t="s">
        <v>115</v>
      </c>
      <c r="H2303" t="s">
        <v>347</v>
      </c>
      <c r="I2303" t="s">
        <v>397</v>
      </c>
      <c r="J2303" t="s">
        <v>403</v>
      </c>
    </row>
    <row r="2304" spans="6:10" x14ac:dyDescent="0.45">
      <c r="F2304" t="s">
        <v>288</v>
      </c>
      <c r="G2304" t="s">
        <v>117</v>
      </c>
      <c r="H2304" t="s">
        <v>342</v>
      </c>
      <c r="I2304" t="s">
        <v>362</v>
      </c>
      <c r="J2304" t="s">
        <v>525</v>
      </c>
    </row>
    <row r="2305" spans="6:10" x14ac:dyDescent="0.45">
      <c r="F2305" t="s">
        <v>288</v>
      </c>
      <c r="G2305" t="s">
        <v>117</v>
      </c>
      <c r="H2305" t="s">
        <v>342</v>
      </c>
      <c r="I2305" t="s">
        <v>365</v>
      </c>
      <c r="J2305" t="s">
        <v>558</v>
      </c>
    </row>
    <row r="2306" spans="6:10" x14ac:dyDescent="0.45">
      <c r="F2306" t="s">
        <v>288</v>
      </c>
      <c r="G2306" t="s">
        <v>117</v>
      </c>
      <c r="H2306" t="s">
        <v>342</v>
      </c>
      <c r="I2306" t="s">
        <v>371</v>
      </c>
      <c r="J2306" t="s">
        <v>438</v>
      </c>
    </row>
    <row r="2307" spans="6:10" x14ac:dyDescent="0.45">
      <c r="F2307" t="s">
        <v>288</v>
      </c>
      <c r="G2307" t="s">
        <v>117</v>
      </c>
      <c r="H2307" t="s">
        <v>342</v>
      </c>
      <c r="I2307" t="s">
        <v>373</v>
      </c>
      <c r="J2307" t="s">
        <v>408</v>
      </c>
    </row>
    <row r="2308" spans="6:10" x14ac:dyDescent="0.45">
      <c r="F2308" t="s">
        <v>288</v>
      </c>
      <c r="G2308" t="s">
        <v>117</v>
      </c>
      <c r="H2308" t="s">
        <v>342</v>
      </c>
      <c r="I2308" t="s">
        <v>376</v>
      </c>
      <c r="J2308" t="s">
        <v>438</v>
      </c>
    </row>
    <row r="2309" spans="6:10" x14ac:dyDescent="0.45">
      <c r="F2309" t="s">
        <v>288</v>
      </c>
      <c r="G2309" t="s">
        <v>117</v>
      </c>
      <c r="H2309" t="s">
        <v>342</v>
      </c>
      <c r="I2309" t="s">
        <v>379</v>
      </c>
      <c r="J2309" t="s">
        <v>444</v>
      </c>
    </row>
    <row r="2310" spans="6:10" x14ac:dyDescent="0.45">
      <c r="F2310" t="s">
        <v>288</v>
      </c>
      <c r="G2310" t="s">
        <v>117</v>
      </c>
      <c r="H2310" t="s">
        <v>342</v>
      </c>
      <c r="I2310" t="s">
        <v>380</v>
      </c>
      <c r="J2310" t="s">
        <v>435</v>
      </c>
    </row>
    <row r="2311" spans="6:10" x14ac:dyDescent="0.45">
      <c r="F2311" t="s">
        <v>288</v>
      </c>
      <c r="G2311" t="s">
        <v>117</v>
      </c>
      <c r="H2311" t="s">
        <v>342</v>
      </c>
      <c r="I2311" t="s">
        <v>382</v>
      </c>
      <c r="J2311" t="s">
        <v>418</v>
      </c>
    </row>
    <row r="2312" spans="6:10" x14ac:dyDescent="0.45">
      <c r="F2312" t="s">
        <v>288</v>
      </c>
      <c r="G2312" t="s">
        <v>117</v>
      </c>
      <c r="H2312" t="s">
        <v>342</v>
      </c>
      <c r="I2312" t="s">
        <v>385</v>
      </c>
      <c r="J2312" t="s">
        <v>483</v>
      </c>
    </row>
    <row r="2313" spans="6:10" x14ac:dyDescent="0.45">
      <c r="F2313" t="s">
        <v>288</v>
      </c>
      <c r="G2313" t="s">
        <v>117</v>
      </c>
      <c r="H2313" t="s">
        <v>342</v>
      </c>
      <c r="I2313" t="s">
        <v>386</v>
      </c>
      <c r="J2313" t="s">
        <v>418</v>
      </c>
    </row>
    <row r="2314" spans="6:10" x14ac:dyDescent="0.45">
      <c r="F2314" t="s">
        <v>288</v>
      </c>
      <c r="G2314" t="s">
        <v>117</v>
      </c>
      <c r="H2314" t="s">
        <v>342</v>
      </c>
      <c r="I2314" t="s">
        <v>388</v>
      </c>
      <c r="J2314" t="s">
        <v>436</v>
      </c>
    </row>
    <row r="2315" spans="6:10" x14ac:dyDescent="0.45">
      <c r="F2315" t="s">
        <v>288</v>
      </c>
      <c r="G2315" t="s">
        <v>117</v>
      </c>
      <c r="H2315" t="s">
        <v>342</v>
      </c>
      <c r="I2315" t="s">
        <v>390</v>
      </c>
      <c r="J2315" t="s">
        <v>435</v>
      </c>
    </row>
    <row r="2316" spans="6:10" x14ac:dyDescent="0.45">
      <c r="F2316" t="s">
        <v>288</v>
      </c>
      <c r="G2316" t="s">
        <v>117</v>
      </c>
      <c r="H2316" t="s">
        <v>342</v>
      </c>
      <c r="I2316" t="s">
        <v>393</v>
      </c>
      <c r="J2316" t="s">
        <v>422</v>
      </c>
    </row>
    <row r="2317" spans="6:10" x14ac:dyDescent="0.45">
      <c r="F2317" t="s">
        <v>296</v>
      </c>
      <c r="G2317" t="s">
        <v>125</v>
      </c>
      <c r="H2317" t="s">
        <v>342</v>
      </c>
      <c r="I2317" t="s">
        <v>379</v>
      </c>
      <c r="J2317" t="s">
        <v>480</v>
      </c>
    </row>
    <row r="2318" spans="6:10" x14ac:dyDescent="0.45">
      <c r="F2318" t="s">
        <v>296</v>
      </c>
      <c r="G2318" t="s">
        <v>125</v>
      </c>
      <c r="H2318" t="s">
        <v>342</v>
      </c>
      <c r="I2318" t="s">
        <v>380</v>
      </c>
      <c r="J2318" t="s">
        <v>531</v>
      </c>
    </row>
    <row r="2319" spans="6:10" x14ac:dyDescent="0.45">
      <c r="F2319" t="s">
        <v>296</v>
      </c>
      <c r="G2319" t="s">
        <v>125</v>
      </c>
      <c r="H2319" t="s">
        <v>342</v>
      </c>
      <c r="I2319" t="s">
        <v>381</v>
      </c>
      <c r="J2319" t="s">
        <v>480</v>
      </c>
    </row>
    <row r="2320" spans="6:10" x14ac:dyDescent="0.45">
      <c r="F2320" t="s">
        <v>296</v>
      </c>
      <c r="G2320" t="s">
        <v>125</v>
      </c>
      <c r="H2320" t="s">
        <v>342</v>
      </c>
      <c r="I2320" t="s">
        <v>382</v>
      </c>
      <c r="J2320" t="s">
        <v>500</v>
      </c>
    </row>
    <row r="2321" spans="6:10" x14ac:dyDescent="0.45">
      <c r="F2321" t="s">
        <v>296</v>
      </c>
      <c r="G2321" t="s">
        <v>125</v>
      </c>
      <c r="H2321" t="s">
        <v>342</v>
      </c>
      <c r="I2321" t="s">
        <v>384</v>
      </c>
      <c r="J2321" t="s">
        <v>521</v>
      </c>
    </row>
    <row r="2322" spans="6:10" x14ac:dyDescent="0.45">
      <c r="F2322" t="s">
        <v>296</v>
      </c>
      <c r="G2322" t="s">
        <v>125</v>
      </c>
      <c r="H2322" t="s">
        <v>342</v>
      </c>
      <c r="I2322" t="s">
        <v>385</v>
      </c>
      <c r="J2322" t="s">
        <v>523</v>
      </c>
    </row>
    <row r="2323" spans="6:10" x14ac:dyDescent="0.45">
      <c r="F2323" t="s">
        <v>296</v>
      </c>
      <c r="G2323" t="s">
        <v>125</v>
      </c>
      <c r="H2323" t="s">
        <v>342</v>
      </c>
      <c r="I2323" t="s">
        <v>386</v>
      </c>
      <c r="J2323" t="s">
        <v>427</v>
      </c>
    </row>
    <row r="2324" spans="6:10" x14ac:dyDescent="0.45">
      <c r="F2324" t="s">
        <v>296</v>
      </c>
      <c r="G2324" t="s">
        <v>125</v>
      </c>
      <c r="H2324" t="s">
        <v>342</v>
      </c>
      <c r="I2324" t="s">
        <v>391</v>
      </c>
      <c r="J2324" t="s">
        <v>407</v>
      </c>
    </row>
    <row r="2325" spans="6:10" x14ac:dyDescent="0.45">
      <c r="F2325" t="s">
        <v>296</v>
      </c>
      <c r="G2325" t="s">
        <v>125</v>
      </c>
      <c r="H2325" t="s">
        <v>342</v>
      </c>
      <c r="I2325" t="s">
        <v>398</v>
      </c>
      <c r="J2325" t="s">
        <v>567</v>
      </c>
    </row>
    <row r="2326" spans="6:10" x14ac:dyDescent="0.45">
      <c r="F2326" t="s">
        <v>297</v>
      </c>
      <c r="G2326" t="s">
        <v>126</v>
      </c>
      <c r="H2326" t="s">
        <v>342</v>
      </c>
      <c r="I2326" t="s">
        <v>392</v>
      </c>
      <c r="J2326" t="s">
        <v>522</v>
      </c>
    </row>
    <row r="2327" spans="6:10" x14ac:dyDescent="0.45">
      <c r="F2327" t="s">
        <v>315</v>
      </c>
      <c r="G2327" t="s">
        <v>144</v>
      </c>
      <c r="H2327" t="s">
        <v>342</v>
      </c>
      <c r="I2327" t="s">
        <v>371</v>
      </c>
      <c r="J2327" t="s">
        <v>529</v>
      </c>
    </row>
    <row r="2328" spans="6:10" x14ac:dyDescent="0.45">
      <c r="F2328" t="s">
        <v>315</v>
      </c>
      <c r="G2328" t="s">
        <v>144</v>
      </c>
      <c r="H2328" t="s">
        <v>342</v>
      </c>
      <c r="I2328" t="s">
        <v>378</v>
      </c>
      <c r="J2328" t="s">
        <v>416</v>
      </c>
    </row>
    <row r="2329" spans="6:10" x14ac:dyDescent="0.45">
      <c r="F2329" t="s">
        <v>315</v>
      </c>
      <c r="G2329" t="s">
        <v>144</v>
      </c>
      <c r="H2329" t="s">
        <v>342</v>
      </c>
      <c r="I2329" t="s">
        <v>381</v>
      </c>
      <c r="J2329" t="s">
        <v>561</v>
      </c>
    </row>
    <row r="2330" spans="6:10" x14ac:dyDescent="0.45">
      <c r="F2330" t="s">
        <v>315</v>
      </c>
      <c r="G2330" t="s">
        <v>144</v>
      </c>
      <c r="H2330" t="s">
        <v>342</v>
      </c>
      <c r="I2330" t="s">
        <v>384</v>
      </c>
      <c r="J2330" t="s">
        <v>473</v>
      </c>
    </row>
    <row r="2331" spans="6:10" x14ac:dyDescent="0.45">
      <c r="F2331" t="s">
        <v>315</v>
      </c>
      <c r="G2331" t="s">
        <v>144</v>
      </c>
      <c r="H2331" t="s">
        <v>342</v>
      </c>
      <c r="I2331" t="s">
        <v>397</v>
      </c>
      <c r="J2331" t="s">
        <v>448</v>
      </c>
    </row>
    <row r="2332" spans="6:10" x14ac:dyDescent="0.45">
      <c r="F2332" t="s">
        <v>324</v>
      </c>
      <c r="G2332" t="s">
        <v>153</v>
      </c>
      <c r="H2332" t="s">
        <v>342</v>
      </c>
      <c r="I2332" t="s">
        <v>360</v>
      </c>
      <c r="J2332" t="s">
        <v>771</v>
      </c>
    </row>
    <row r="2333" spans="6:10" x14ac:dyDescent="0.45">
      <c r="F2333" t="s">
        <v>324</v>
      </c>
      <c r="G2333" t="s">
        <v>153</v>
      </c>
      <c r="H2333" t="s">
        <v>342</v>
      </c>
      <c r="I2333" t="s">
        <v>365</v>
      </c>
      <c r="J2333" t="s">
        <v>561</v>
      </c>
    </row>
    <row r="2334" spans="6:10" x14ac:dyDescent="0.45">
      <c r="F2334" t="s">
        <v>324</v>
      </c>
      <c r="G2334" t="s">
        <v>153</v>
      </c>
      <c r="H2334" t="s">
        <v>342</v>
      </c>
      <c r="I2334" t="s">
        <v>370</v>
      </c>
      <c r="J2334" t="s">
        <v>644</v>
      </c>
    </row>
    <row r="2335" spans="6:10" x14ac:dyDescent="0.45">
      <c r="F2335" t="s">
        <v>324</v>
      </c>
      <c r="G2335" t="s">
        <v>153</v>
      </c>
      <c r="H2335" t="s">
        <v>342</v>
      </c>
      <c r="I2335" t="s">
        <v>375</v>
      </c>
      <c r="J2335" t="s">
        <v>605</v>
      </c>
    </row>
    <row r="2336" spans="6:10" x14ac:dyDescent="0.45">
      <c r="F2336" t="s">
        <v>324</v>
      </c>
      <c r="G2336" t="s">
        <v>153</v>
      </c>
      <c r="H2336" t="s">
        <v>342</v>
      </c>
      <c r="I2336" t="s">
        <v>380</v>
      </c>
      <c r="J2336" t="s">
        <v>574</v>
      </c>
    </row>
    <row r="2337" spans="6:10" x14ac:dyDescent="0.45">
      <c r="F2337" t="s">
        <v>324</v>
      </c>
      <c r="G2337" t="s">
        <v>153</v>
      </c>
      <c r="H2337" t="s">
        <v>342</v>
      </c>
      <c r="I2337" t="s">
        <v>385</v>
      </c>
      <c r="J2337" t="s">
        <v>565</v>
      </c>
    </row>
    <row r="2338" spans="6:10" x14ac:dyDescent="0.45">
      <c r="F2338" t="s">
        <v>324</v>
      </c>
      <c r="G2338" t="s">
        <v>153</v>
      </c>
      <c r="H2338" t="s">
        <v>342</v>
      </c>
      <c r="I2338" t="s">
        <v>390</v>
      </c>
      <c r="J2338" t="s">
        <v>406</v>
      </c>
    </row>
    <row r="2339" spans="6:10" x14ac:dyDescent="0.45">
      <c r="F2339" t="s">
        <v>324</v>
      </c>
      <c r="G2339" t="s">
        <v>153</v>
      </c>
      <c r="H2339" t="s">
        <v>342</v>
      </c>
      <c r="I2339" t="s">
        <v>396</v>
      </c>
      <c r="J2339" t="s">
        <v>407</v>
      </c>
    </row>
    <row r="2340" spans="6:10" x14ac:dyDescent="0.45">
      <c r="F2340" t="s">
        <v>331</v>
      </c>
      <c r="G2340" t="s">
        <v>160</v>
      </c>
      <c r="H2340" t="s">
        <v>348</v>
      </c>
      <c r="I2340" t="s">
        <v>795</v>
      </c>
      <c r="J2340" t="s">
        <v>499</v>
      </c>
    </row>
    <row r="2341" spans="6:10" x14ac:dyDescent="0.45">
      <c r="F2341" t="s">
        <v>331</v>
      </c>
      <c r="G2341" t="s">
        <v>160</v>
      </c>
      <c r="H2341" t="s">
        <v>348</v>
      </c>
      <c r="I2341" t="s">
        <v>796</v>
      </c>
      <c r="J2341" t="s">
        <v>499</v>
      </c>
    </row>
    <row r="2342" spans="6:10" x14ac:dyDescent="0.45">
      <c r="F2342" t="s">
        <v>331</v>
      </c>
      <c r="G2342" t="s">
        <v>160</v>
      </c>
      <c r="H2342" t="s">
        <v>348</v>
      </c>
      <c r="I2342" t="s">
        <v>797</v>
      </c>
      <c r="J2342" t="s">
        <v>499</v>
      </c>
    </row>
    <row r="2343" spans="6:10" x14ac:dyDescent="0.45">
      <c r="F2343" t="s">
        <v>331</v>
      </c>
      <c r="G2343" t="s">
        <v>160</v>
      </c>
      <c r="H2343" t="s">
        <v>348</v>
      </c>
      <c r="I2343" t="s">
        <v>798</v>
      </c>
      <c r="J2343" t="s">
        <v>499</v>
      </c>
    </row>
    <row r="2344" spans="6:10" x14ac:dyDescent="0.45">
      <c r="F2344" t="s">
        <v>331</v>
      </c>
      <c r="G2344" t="s">
        <v>160</v>
      </c>
      <c r="H2344" t="s">
        <v>348</v>
      </c>
      <c r="I2344" t="s">
        <v>799</v>
      </c>
      <c r="J2344" t="s">
        <v>499</v>
      </c>
    </row>
    <row r="2345" spans="6:10" x14ac:dyDescent="0.45">
      <c r="F2345" t="s">
        <v>331</v>
      </c>
      <c r="G2345" t="s">
        <v>160</v>
      </c>
      <c r="H2345" t="s">
        <v>348</v>
      </c>
      <c r="I2345" t="s">
        <v>544</v>
      </c>
      <c r="J2345" t="s">
        <v>568</v>
      </c>
    </row>
    <row r="2346" spans="6:10" x14ac:dyDescent="0.45">
      <c r="F2346" t="s">
        <v>331</v>
      </c>
      <c r="G2346" t="s">
        <v>160</v>
      </c>
      <c r="H2346" t="s">
        <v>348</v>
      </c>
      <c r="I2346" t="s">
        <v>545</v>
      </c>
      <c r="J2346" t="s">
        <v>417</v>
      </c>
    </row>
    <row r="2347" spans="6:10" x14ac:dyDescent="0.45">
      <c r="F2347" t="s">
        <v>331</v>
      </c>
      <c r="G2347" t="s">
        <v>160</v>
      </c>
      <c r="H2347" t="s">
        <v>348</v>
      </c>
      <c r="I2347" t="s">
        <v>539</v>
      </c>
      <c r="J2347" t="s">
        <v>469</v>
      </c>
    </row>
    <row r="2348" spans="6:10" x14ac:dyDescent="0.45">
      <c r="F2348" t="s">
        <v>331</v>
      </c>
      <c r="G2348" t="s">
        <v>160</v>
      </c>
      <c r="H2348" t="s">
        <v>348</v>
      </c>
      <c r="I2348" t="s">
        <v>546</v>
      </c>
      <c r="J2348" t="s">
        <v>563</v>
      </c>
    </row>
    <row r="2349" spans="6:10" x14ac:dyDescent="0.45">
      <c r="F2349" t="s">
        <v>331</v>
      </c>
      <c r="G2349" t="s">
        <v>160</v>
      </c>
      <c r="H2349" t="s">
        <v>348</v>
      </c>
      <c r="I2349" t="s">
        <v>547</v>
      </c>
      <c r="J2349" t="s">
        <v>571</v>
      </c>
    </row>
    <row r="2350" spans="6:10" x14ac:dyDescent="0.45">
      <c r="F2350" t="s">
        <v>331</v>
      </c>
      <c r="G2350" t="s">
        <v>160</v>
      </c>
      <c r="H2350" t="s">
        <v>348</v>
      </c>
      <c r="I2350" t="s">
        <v>548</v>
      </c>
      <c r="J2350" t="s">
        <v>466</v>
      </c>
    </row>
    <row r="2351" spans="6:10" x14ac:dyDescent="0.45">
      <c r="F2351" t="s">
        <v>331</v>
      </c>
      <c r="G2351" t="s">
        <v>160</v>
      </c>
      <c r="H2351" t="s">
        <v>348</v>
      </c>
      <c r="I2351" t="s">
        <v>549</v>
      </c>
      <c r="J2351" t="s">
        <v>417</v>
      </c>
    </row>
    <row r="2352" spans="6:10" x14ac:dyDescent="0.45">
      <c r="F2352" t="s">
        <v>331</v>
      </c>
      <c r="G2352" t="s">
        <v>160</v>
      </c>
      <c r="H2352" t="s">
        <v>348</v>
      </c>
      <c r="I2352" t="s">
        <v>541</v>
      </c>
      <c r="J2352" t="s">
        <v>500</v>
      </c>
    </row>
    <row r="2353" spans="6:10" x14ac:dyDescent="0.45">
      <c r="F2353" t="s">
        <v>331</v>
      </c>
      <c r="G2353" t="s">
        <v>160</v>
      </c>
      <c r="H2353" t="s">
        <v>348</v>
      </c>
      <c r="I2353" t="s">
        <v>550</v>
      </c>
      <c r="J2353" t="s">
        <v>500</v>
      </c>
    </row>
    <row r="2354" spans="6:10" x14ac:dyDescent="0.45">
      <c r="F2354" t="s">
        <v>331</v>
      </c>
      <c r="G2354" t="s">
        <v>160</v>
      </c>
      <c r="H2354" t="s">
        <v>348</v>
      </c>
      <c r="I2354" t="s">
        <v>551</v>
      </c>
      <c r="J2354" t="s">
        <v>555</v>
      </c>
    </row>
    <row r="2355" spans="6:10" x14ac:dyDescent="0.45">
      <c r="F2355" t="s">
        <v>331</v>
      </c>
      <c r="G2355" t="s">
        <v>160</v>
      </c>
      <c r="H2355" t="s">
        <v>348</v>
      </c>
      <c r="I2355" t="s">
        <v>552</v>
      </c>
      <c r="J2355" t="s">
        <v>414</v>
      </c>
    </row>
    <row r="2356" spans="6:10" x14ac:dyDescent="0.45">
      <c r="F2356" t="s">
        <v>331</v>
      </c>
      <c r="G2356" t="s">
        <v>160</v>
      </c>
      <c r="H2356" t="s">
        <v>348</v>
      </c>
      <c r="I2356" t="s">
        <v>543</v>
      </c>
      <c r="J2356" t="s">
        <v>414</v>
      </c>
    </row>
    <row r="2357" spans="6:10" x14ac:dyDescent="0.45">
      <c r="F2357" t="s">
        <v>331</v>
      </c>
      <c r="G2357" t="s">
        <v>160</v>
      </c>
      <c r="H2357" t="s">
        <v>348</v>
      </c>
      <c r="I2357" t="s">
        <v>520</v>
      </c>
      <c r="J2357" t="s">
        <v>531</v>
      </c>
    </row>
    <row r="2358" spans="6:10" x14ac:dyDescent="0.45">
      <c r="F2358" t="s">
        <v>331</v>
      </c>
      <c r="G2358" t="s">
        <v>160</v>
      </c>
      <c r="H2358" t="s">
        <v>348</v>
      </c>
      <c r="I2358" t="s">
        <v>553</v>
      </c>
      <c r="J2358" t="s">
        <v>555</v>
      </c>
    </row>
    <row r="2359" spans="6:10" x14ac:dyDescent="0.45">
      <c r="F2359" t="s">
        <v>331</v>
      </c>
      <c r="G2359" t="s">
        <v>160</v>
      </c>
      <c r="H2359" t="s">
        <v>348</v>
      </c>
      <c r="I2359" t="s">
        <v>490</v>
      </c>
      <c r="J2359" t="s">
        <v>571</v>
      </c>
    </row>
    <row r="2360" spans="6:10" x14ac:dyDescent="0.45">
      <c r="F2360" t="s">
        <v>331</v>
      </c>
      <c r="G2360" t="s">
        <v>160</v>
      </c>
      <c r="H2360" t="s">
        <v>348</v>
      </c>
      <c r="I2360" t="s">
        <v>358</v>
      </c>
      <c r="J2360" t="s">
        <v>576</v>
      </c>
    </row>
    <row r="2361" spans="6:10" x14ac:dyDescent="0.45">
      <c r="F2361" t="s">
        <v>331</v>
      </c>
      <c r="G2361" t="s">
        <v>160</v>
      </c>
      <c r="H2361" t="s">
        <v>348</v>
      </c>
      <c r="I2361" t="s">
        <v>359</v>
      </c>
      <c r="J2361" t="s">
        <v>576</v>
      </c>
    </row>
    <row r="2362" spans="6:10" x14ac:dyDescent="0.45">
      <c r="F2362" t="s">
        <v>331</v>
      </c>
      <c r="G2362" t="s">
        <v>160</v>
      </c>
      <c r="H2362" t="s">
        <v>348</v>
      </c>
      <c r="I2362" t="s">
        <v>360</v>
      </c>
      <c r="J2362" t="s">
        <v>533</v>
      </c>
    </row>
    <row r="2363" spans="6:10" x14ac:dyDescent="0.45">
      <c r="F2363" t="s">
        <v>331</v>
      </c>
      <c r="G2363" t="s">
        <v>160</v>
      </c>
      <c r="H2363" t="s">
        <v>348</v>
      </c>
      <c r="I2363" t="s">
        <v>361</v>
      </c>
      <c r="J2363" t="s">
        <v>533</v>
      </c>
    </row>
    <row r="2364" spans="6:10" x14ac:dyDescent="0.45">
      <c r="F2364" t="s">
        <v>331</v>
      </c>
      <c r="G2364" t="s">
        <v>160</v>
      </c>
      <c r="H2364" t="s">
        <v>348</v>
      </c>
      <c r="I2364" t="s">
        <v>362</v>
      </c>
      <c r="J2364" t="s">
        <v>534</v>
      </c>
    </row>
    <row r="2365" spans="6:10" x14ac:dyDescent="0.45">
      <c r="F2365" t="s">
        <v>331</v>
      </c>
      <c r="G2365" t="s">
        <v>160</v>
      </c>
      <c r="H2365" t="s">
        <v>348</v>
      </c>
      <c r="I2365" t="s">
        <v>363</v>
      </c>
      <c r="J2365" t="s">
        <v>574</v>
      </c>
    </row>
    <row r="2366" spans="6:10" x14ac:dyDescent="0.45">
      <c r="F2366" t="s">
        <v>331</v>
      </c>
      <c r="G2366" t="s">
        <v>160</v>
      </c>
      <c r="H2366" t="s">
        <v>348</v>
      </c>
      <c r="I2366" t="s">
        <v>364</v>
      </c>
      <c r="J2366" t="s">
        <v>478</v>
      </c>
    </row>
    <row r="2367" spans="6:10" x14ac:dyDescent="0.45">
      <c r="F2367" t="s">
        <v>331</v>
      </c>
      <c r="G2367" t="s">
        <v>160</v>
      </c>
      <c r="H2367" t="s">
        <v>348</v>
      </c>
      <c r="I2367" t="s">
        <v>365</v>
      </c>
      <c r="J2367" t="s">
        <v>622</v>
      </c>
    </row>
    <row r="2368" spans="6:10" x14ac:dyDescent="0.45">
      <c r="F2368" t="s">
        <v>331</v>
      </c>
      <c r="G2368" t="s">
        <v>160</v>
      </c>
      <c r="H2368" t="s">
        <v>348</v>
      </c>
      <c r="I2368" t="s">
        <v>366</v>
      </c>
      <c r="J2368" t="s">
        <v>578</v>
      </c>
    </row>
    <row r="2369" spans="6:10" x14ac:dyDescent="0.45">
      <c r="F2369" t="s">
        <v>331</v>
      </c>
      <c r="G2369" t="s">
        <v>160</v>
      </c>
      <c r="H2369" t="s">
        <v>348</v>
      </c>
      <c r="I2369" t="s">
        <v>367</v>
      </c>
      <c r="J2369" t="s">
        <v>575</v>
      </c>
    </row>
    <row r="2370" spans="6:10" x14ac:dyDescent="0.45">
      <c r="F2370" t="s">
        <v>331</v>
      </c>
      <c r="G2370" t="s">
        <v>160</v>
      </c>
      <c r="H2370" t="s">
        <v>348</v>
      </c>
      <c r="I2370" t="s">
        <v>368</v>
      </c>
      <c r="J2370" t="s">
        <v>473</v>
      </c>
    </row>
    <row r="2371" spans="6:10" x14ac:dyDescent="0.45">
      <c r="F2371" t="s">
        <v>331</v>
      </c>
      <c r="G2371" t="s">
        <v>160</v>
      </c>
      <c r="H2371" t="s">
        <v>348</v>
      </c>
      <c r="I2371" t="s">
        <v>369</v>
      </c>
      <c r="J2371" t="s">
        <v>588</v>
      </c>
    </row>
    <row r="2372" spans="6:10" x14ac:dyDescent="0.45">
      <c r="F2372" t="s">
        <v>331</v>
      </c>
      <c r="G2372" t="s">
        <v>160</v>
      </c>
      <c r="H2372" t="s">
        <v>348</v>
      </c>
      <c r="I2372" t="s">
        <v>370</v>
      </c>
      <c r="J2372" t="s">
        <v>594</v>
      </c>
    </row>
    <row r="2373" spans="6:10" x14ac:dyDescent="0.45">
      <c r="F2373" t="s">
        <v>331</v>
      </c>
      <c r="G2373" t="s">
        <v>160</v>
      </c>
      <c r="H2373" t="s">
        <v>348</v>
      </c>
      <c r="I2373" t="s">
        <v>371</v>
      </c>
      <c r="J2373" t="s">
        <v>475</v>
      </c>
    </row>
    <row r="2374" spans="6:10" x14ac:dyDescent="0.45">
      <c r="F2374" t="s">
        <v>331</v>
      </c>
      <c r="G2374" t="s">
        <v>160</v>
      </c>
      <c r="H2374" t="s">
        <v>348</v>
      </c>
      <c r="I2374" t="s">
        <v>372</v>
      </c>
      <c r="J2374" t="s">
        <v>476</v>
      </c>
    </row>
    <row r="2375" spans="6:10" x14ac:dyDescent="0.45">
      <c r="F2375" t="s">
        <v>331</v>
      </c>
      <c r="G2375" t="s">
        <v>160</v>
      </c>
      <c r="H2375" t="s">
        <v>348</v>
      </c>
      <c r="I2375" t="s">
        <v>373</v>
      </c>
      <c r="J2375" t="s">
        <v>588</v>
      </c>
    </row>
    <row r="2376" spans="6:10" x14ac:dyDescent="0.45">
      <c r="F2376" t="s">
        <v>331</v>
      </c>
      <c r="G2376" t="s">
        <v>160</v>
      </c>
      <c r="H2376" t="s">
        <v>348</v>
      </c>
      <c r="I2376" t="s">
        <v>374</v>
      </c>
      <c r="J2376" t="s">
        <v>588</v>
      </c>
    </row>
    <row r="2377" spans="6:10" x14ac:dyDescent="0.45">
      <c r="F2377" t="s">
        <v>331</v>
      </c>
      <c r="G2377" t="s">
        <v>160</v>
      </c>
      <c r="H2377" t="s">
        <v>348</v>
      </c>
      <c r="I2377" t="s">
        <v>375</v>
      </c>
      <c r="J2377" t="s">
        <v>561</v>
      </c>
    </row>
    <row r="2378" spans="6:10" x14ac:dyDescent="0.45">
      <c r="F2378" t="s">
        <v>331</v>
      </c>
      <c r="G2378" t="s">
        <v>160</v>
      </c>
      <c r="H2378" t="s">
        <v>348</v>
      </c>
      <c r="I2378" t="s">
        <v>376</v>
      </c>
      <c r="J2378" t="s">
        <v>472</v>
      </c>
    </row>
    <row r="2379" spans="6:10" x14ac:dyDescent="0.45">
      <c r="F2379" t="s">
        <v>331</v>
      </c>
      <c r="G2379" t="s">
        <v>160</v>
      </c>
      <c r="H2379" t="s">
        <v>348</v>
      </c>
      <c r="I2379" t="s">
        <v>377</v>
      </c>
      <c r="J2379" t="s">
        <v>473</v>
      </c>
    </row>
    <row r="2380" spans="6:10" x14ac:dyDescent="0.45">
      <c r="F2380" t="s">
        <v>331</v>
      </c>
      <c r="G2380" t="s">
        <v>160</v>
      </c>
      <c r="H2380" t="s">
        <v>348</v>
      </c>
      <c r="I2380" t="s">
        <v>378</v>
      </c>
      <c r="J2380" t="s">
        <v>605</v>
      </c>
    </row>
    <row r="2381" spans="6:10" x14ac:dyDescent="0.45">
      <c r="F2381" t="s">
        <v>331</v>
      </c>
      <c r="G2381" t="s">
        <v>160</v>
      </c>
      <c r="H2381" t="s">
        <v>348</v>
      </c>
      <c r="I2381" t="s">
        <v>379</v>
      </c>
      <c r="J2381" t="s">
        <v>476</v>
      </c>
    </row>
    <row r="2382" spans="6:10" x14ac:dyDescent="0.45">
      <c r="F2382" t="s">
        <v>331</v>
      </c>
      <c r="G2382" t="s">
        <v>160</v>
      </c>
      <c r="H2382" t="s">
        <v>348</v>
      </c>
      <c r="I2382" t="s">
        <v>380</v>
      </c>
      <c r="J2382" t="s">
        <v>474</v>
      </c>
    </row>
    <row r="2383" spans="6:10" x14ac:dyDescent="0.45">
      <c r="F2383" t="s">
        <v>331</v>
      </c>
      <c r="G2383" t="s">
        <v>160</v>
      </c>
      <c r="H2383" t="s">
        <v>348</v>
      </c>
      <c r="I2383" t="s">
        <v>381</v>
      </c>
      <c r="J2383" t="s">
        <v>644</v>
      </c>
    </row>
    <row r="2384" spans="6:10" x14ac:dyDescent="0.45">
      <c r="F2384" t="s">
        <v>331</v>
      </c>
      <c r="G2384" t="s">
        <v>160</v>
      </c>
      <c r="H2384" t="s">
        <v>348</v>
      </c>
      <c r="I2384" t="s">
        <v>382</v>
      </c>
      <c r="J2384" t="s">
        <v>642</v>
      </c>
    </row>
    <row r="2385" spans="6:10" x14ac:dyDescent="0.45">
      <c r="F2385" t="s">
        <v>331</v>
      </c>
      <c r="G2385" t="s">
        <v>160</v>
      </c>
      <c r="H2385" t="s">
        <v>348</v>
      </c>
      <c r="I2385" t="s">
        <v>383</v>
      </c>
      <c r="J2385" t="s">
        <v>642</v>
      </c>
    </row>
    <row r="2386" spans="6:10" x14ac:dyDescent="0.45">
      <c r="F2386" t="s">
        <v>331</v>
      </c>
      <c r="G2386" t="s">
        <v>160</v>
      </c>
      <c r="H2386" t="s">
        <v>348</v>
      </c>
      <c r="I2386" t="s">
        <v>384</v>
      </c>
      <c r="J2386" t="s">
        <v>605</v>
      </c>
    </row>
    <row r="2387" spans="6:10" x14ac:dyDescent="0.45">
      <c r="F2387" t="s">
        <v>331</v>
      </c>
      <c r="G2387" t="s">
        <v>160</v>
      </c>
      <c r="H2387" t="s">
        <v>348</v>
      </c>
      <c r="I2387" t="s">
        <v>385</v>
      </c>
      <c r="J2387" t="s">
        <v>608</v>
      </c>
    </row>
    <row r="2388" spans="6:10" x14ac:dyDescent="0.45">
      <c r="F2388" t="s">
        <v>331</v>
      </c>
      <c r="G2388" t="s">
        <v>160</v>
      </c>
      <c r="H2388" t="s">
        <v>348</v>
      </c>
      <c r="I2388" t="s">
        <v>386</v>
      </c>
      <c r="J2388" t="s">
        <v>560</v>
      </c>
    </row>
    <row r="2389" spans="6:10" x14ac:dyDescent="0.45">
      <c r="F2389" t="s">
        <v>331</v>
      </c>
      <c r="G2389" t="s">
        <v>160</v>
      </c>
      <c r="H2389" t="s">
        <v>348</v>
      </c>
      <c r="I2389" t="s">
        <v>387</v>
      </c>
      <c r="J2389" t="s">
        <v>560</v>
      </c>
    </row>
    <row r="2390" spans="6:10" x14ac:dyDescent="0.45">
      <c r="F2390" t="s">
        <v>331</v>
      </c>
      <c r="G2390" t="s">
        <v>160</v>
      </c>
      <c r="H2390" t="s">
        <v>348</v>
      </c>
      <c r="I2390" t="s">
        <v>388</v>
      </c>
      <c r="J2390" t="s">
        <v>593</v>
      </c>
    </row>
    <row r="2391" spans="6:10" x14ac:dyDescent="0.45">
      <c r="F2391" t="s">
        <v>331</v>
      </c>
      <c r="G2391" t="s">
        <v>160</v>
      </c>
      <c r="H2391" t="s">
        <v>348</v>
      </c>
      <c r="I2391" t="s">
        <v>389</v>
      </c>
      <c r="J2391" t="s">
        <v>644</v>
      </c>
    </row>
    <row r="2392" spans="6:10" x14ac:dyDescent="0.45">
      <c r="F2392" t="s">
        <v>331</v>
      </c>
      <c r="G2392" t="s">
        <v>160</v>
      </c>
      <c r="H2392" t="s">
        <v>348</v>
      </c>
      <c r="I2392" t="s">
        <v>390</v>
      </c>
      <c r="J2392" t="s">
        <v>772</v>
      </c>
    </row>
    <row r="2393" spans="6:10" x14ac:dyDescent="0.45">
      <c r="F2393" t="s">
        <v>331</v>
      </c>
      <c r="G2393" t="s">
        <v>160</v>
      </c>
      <c r="H2393" t="s">
        <v>348</v>
      </c>
      <c r="I2393" t="s">
        <v>391</v>
      </c>
      <c r="J2393" t="s">
        <v>474</v>
      </c>
    </row>
    <row r="2394" spans="6:10" x14ac:dyDescent="0.45">
      <c r="F2394" t="s">
        <v>331</v>
      </c>
      <c r="G2394" t="s">
        <v>160</v>
      </c>
      <c r="H2394" t="s">
        <v>348</v>
      </c>
      <c r="I2394" t="s">
        <v>392</v>
      </c>
      <c r="J2394" t="s">
        <v>606</v>
      </c>
    </row>
    <row r="2395" spans="6:10" x14ac:dyDescent="0.45">
      <c r="F2395" t="s">
        <v>331</v>
      </c>
      <c r="G2395" t="s">
        <v>160</v>
      </c>
      <c r="H2395" t="s">
        <v>348</v>
      </c>
      <c r="I2395" t="s">
        <v>393</v>
      </c>
      <c r="J2395" t="s">
        <v>643</v>
      </c>
    </row>
    <row r="2396" spans="6:10" x14ac:dyDescent="0.45">
      <c r="F2396" t="s">
        <v>331</v>
      </c>
      <c r="G2396" t="s">
        <v>160</v>
      </c>
      <c r="H2396" t="s">
        <v>348</v>
      </c>
      <c r="I2396" t="s">
        <v>394</v>
      </c>
      <c r="J2396" t="s">
        <v>610</v>
      </c>
    </row>
    <row r="2397" spans="6:10" x14ac:dyDescent="0.45">
      <c r="F2397" t="s">
        <v>331</v>
      </c>
      <c r="G2397" t="s">
        <v>160</v>
      </c>
      <c r="H2397" t="s">
        <v>348</v>
      </c>
      <c r="I2397" t="s">
        <v>395</v>
      </c>
      <c r="J2397" t="s">
        <v>588</v>
      </c>
    </row>
    <row r="2398" spans="6:10" x14ac:dyDescent="0.45">
      <c r="F2398" t="s">
        <v>331</v>
      </c>
      <c r="G2398" t="s">
        <v>160</v>
      </c>
      <c r="H2398" t="s">
        <v>348</v>
      </c>
      <c r="I2398" t="s">
        <v>396</v>
      </c>
      <c r="J2398" t="s">
        <v>592</v>
      </c>
    </row>
    <row r="2399" spans="6:10" x14ac:dyDescent="0.45">
      <c r="F2399" t="s">
        <v>331</v>
      </c>
      <c r="G2399" t="s">
        <v>160</v>
      </c>
      <c r="H2399" t="s">
        <v>348</v>
      </c>
      <c r="I2399" t="s">
        <v>397</v>
      </c>
      <c r="J2399" t="s">
        <v>644</v>
      </c>
    </row>
    <row r="2400" spans="6:10" x14ac:dyDescent="0.45">
      <c r="F2400" t="s">
        <v>331</v>
      </c>
      <c r="G2400" t="s">
        <v>160</v>
      </c>
      <c r="H2400" t="s">
        <v>348</v>
      </c>
      <c r="I2400" t="s">
        <v>398</v>
      </c>
      <c r="J2400" t="s">
        <v>643</v>
      </c>
    </row>
    <row r="2401" spans="6:10" x14ac:dyDescent="0.45">
      <c r="F2401" t="s">
        <v>338</v>
      </c>
      <c r="G2401" t="s">
        <v>167</v>
      </c>
      <c r="H2401" t="s">
        <v>342</v>
      </c>
      <c r="I2401" t="s">
        <v>373</v>
      </c>
      <c r="J2401" t="s">
        <v>554</v>
      </c>
    </row>
    <row r="2402" spans="6:10" x14ac:dyDescent="0.45">
      <c r="F2402" t="s">
        <v>338</v>
      </c>
      <c r="G2402" t="s">
        <v>167</v>
      </c>
      <c r="H2402" t="s">
        <v>342</v>
      </c>
      <c r="I2402" t="s">
        <v>380</v>
      </c>
      <c r="J2402" t="s">
        <v>531</v>
      </c>
    </row>
    <row r="2403" spans="6:10" x14ac:dyDescent="0.45">
      <c r="F2403" t="s">
        <v>338</v>
      </c>
      <c r="G2403" t="s">
        <v>167</v>
      </c>
      <c r="H2403" t="s">
        <v>342</v>
      </c>
      <c r="I2403" t="s">
        <v>389</v>
      </c>
      <c r="J2403" t="s">
        <v>571</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43422-31CD-4AC6-B8F0-6E547489B5FF}">
  <sheetPr codeName="Sheet4"/>
  <dimension ref="A1:AA206"/>
  <sheetViews>
    <sheetView zoomScale="54" zoomScaleNormal="55" workbookViewId="0">
      <selection activeCell="F22" sqref="F22"/>
    </sheetView>
  </sheetViews>
  <sheetFormatPr defaultRowHeight="14.25" x14ac:dyDescent="0.45"/>
  <cols>
    <col min="1" max="1" width="25.73046875" bestFit="1" customWidth="1"/>
    <col min="2" max="2" width="13.1328125" bestFit="1" customWidth="1"/>
    <col min="3" max="3" width="12.9296875" bestFit="1" customWidth="1"/>
    <col min="4" max="4" width="12.59765625" bestFit="1" customWidth="1"/>
    <col min="6" max="6" width="12.33203125" bestFit="1" customWidth="1"/>
    <col min="7" max="7" width="14.1328125" customWidth="1"/>
    <col min="8" max="8" width="25" hidden="1" customWidth="1"/>
    <col min="9" max="9" width="25" bestFit="1" customWidth="1"/>
    <col min="10" max="10" width="14.796875" customWidth="1"/>
    <col min="11" max="11" width="13.6640625" bestFit="1" customWidth="1"/>
    <col min="13" max="13" width="13.6640625" bestFit="1" customWidth="1"/>
    <col min="19" max="19" width="25.265625" bestFit="1" customWidth="1"/>
    <col min="20" max="20" width="12.33203125" bestFit="1" customWidth="1"/>
  </cols>
  <sheetData>
    <row r="1" spans="1:27" x14ac:dyDescent="0.45">
      <c r="A1" s="1" t="s">
        <v>354</v>
      </c>
      <c r="B1" t="s">
        <v>1067</v>
      </c>
      <c r="C1" t="s">
        <v>355</v>
      </c>
      <c r="I1" t="s">
        <v>1068</v>
      </c>
      <c r="J1" t="s">
        <v>1067</v>
      </c>
      <c r="K1" t="s">
        <v>349</v>
      </c>
      <c r="N1" t="s">
        <v>1068</v>
      </c>
      <c r="O1" t="s">
        <v>1072</v>
      </c>
      <c r="P1" t="s">
        <v>349</v>
      </c>
    </row>
    <row r="2" spans="1:27" x14ac:dyDescent="0.45">
      <c r="A2" s="2" t="s">
        <v>803</v>
      </c>
      <c r="B2">
        <v>364.66046538857103</v>
      </c>
      <c r="G2" t="str" cm="1" vm="195">
        <f t="array" ref="G2">CUBERANKEDMEMBER("ThisWorkbookDataModel",Slicer_Year,1)</f>
        <v>2008</v>
      </c>
      <c r="H2" t="str">
        <f>A2</f>
        <v>Afghanistan</v>
      </c>
      <c r="I2" t="str" vm="185">
        <f>CUBEMEMBER("ThisWorkbookDataModel",
"[DimCountry].[Country Name].&amp;[" &amp; H2 &amp; "]")</f>
        <v>Afghanistan</v>
      </c>
      <c r="J2" vm="346">
        <f>CUBEVALUE(
"ThisWorkbookDataModel",
"[Measures].[GDP per Capita]",
$I2,
$G$2
)</f>
        <v>364.66046538857103</v>
      </c>
      <c r="K2" t="str" vm="467">
        <f>IFERROR(
CUBEVALUE(
"ThisWorkbookDataModel",
"[Measures].[Average of Gini]",
$I2,
$G$2),
""
)</f>
        <v/>
      </c>
      <c r="N2" t="str" cm="1" vm="1">
        <f t="array" ref="N2:P77">_xlfn._xlws.FILTER(I2:K250,(J2:J250&lt;&gt;"")*(K2:K250&lt;&gt;""))</f>
        <v>Albania</v>
      </c>
      <c r="O2" vm="418">
        <v>4370.5400865474903</v>
      </c>
      <c r="P2" vm="396">
        <v>30</v>
      </c>
      <c r="Q2" t="str">
        <f>IF(OR(N2="United States",N2="China",N2="United Kingdom"),N2,"")</f>
        <v/>
      </c>
      <c r="S2" t="e" vm="584">
        <v>#VALUE!</v>
      </c>
      <c r="T2" cm="1" vm="585">
        <f t="array" aca="1" ref="T2" ca="1">_FV(S2,"Population")</f>
        <v>41128771</v>
      </c>
      <c r="V2" t="str" cm="1" vm="38">
        <f t="array" ref="V2:X3">_xlfn._xlws.FILTER(N2:P250, Q2:Q250&lt;&gt;"")</f>
        <v>China</v>
      </c>
      <c r="W2" vm="420">
        <v>3468.3044632474698</v>
      </c>
      <c r="X2" vm="557">
        <v>43</v>
      </c>
      <c r="AA2" s="5" t="str">
        <f>"Global Income Inequality vs GDP per Capita —  " &amp; 'Scatter 1'!G3</f>
        <v>Global Income Inequality vs GDP per Capita —  2008</v>
      </c>
    </row>
    <row r="3" spans="1:27" x14ac:dyDescent="0.45">
      <c r="A3" s="2" t="s">
        <v>173</v>
      </c>
      <c r="B3">
        <v>4370.5400865474903</v>
      </c>
      <c r="C3">
        <v>30</v>
      </c>
      <c r="G3" t="str" vm="195">
        <f>G2</f>
        <v>2008</v>
      </c>
      <c r="H3" t="str">
        <f t="shared" ref="H3:H66" si="0">A3</f>
        <v>Albania</v>
      </c>
      <c r="I3" t="str" vm="1">
        <f t="shared" ref="I3:I66" si="1">CUBEMEMBER("ThisWorkbookDataModel",
"[DimCountry].[Country Name].&amp;[" &amp; H3 &amp; "]")</f>
        <v>Albania</v>
      </c>
      <c r="J3" vm="418">
        <f>CUBEVALUE(
"ThisWorkbookDataModel",
"[Measures].[GDP per Capita]",
$I3,
$G$2
)</f>
        <v>4370.5400865474903</v>
      </c>
      <c r="K3" vm="396">
        <f t="shared" ref="K3:K66" si="2">IFERROR(
CUBEVALUE(
"ThisWorkbookDataModel",
"[Measures].[Average of Gini]",
$I3,
$G$2),
""
)</f>
        <v>30</v>
      </c>
      <c r="N3" t="str" vm="25">
        <v>Angola</v>
      </c>
      <c r="O3" vm="209">
        <v>4080.94140992346</v>
      </c>
      <c r="P3" vm="438">
        <v>42.7</v>
      </c>
      <c r="Q3" t="str">
        <f t="shared" ref="Q3:Q66" si="3">IF(OR(N3="United States",N3="China",N3="United Kingdom"),N3,"")</f>
        <v/>
      </c>
      <c r="S3" t="e" vm="586">
        <v>#VALUE!</v>
      </c>
      <c r="T3" cm="1" vm="587">
        <f t="array" aca="1" ref="T3" ca="1">_FV(S3,"Population")</f>
        <v>2775634</v>
      </c>
      <c r="V3" t="str" vm="61">
        <v>United Kingdom</v>
      </c>
      <c r="W3" vm="555">
        <v>47286.998492836698</v>
      </c>
      <c r="X3" vm="342">
        <v>35.4</v>
      </c>
    </row>
    <row r="4" spans="1:27" x14ac:dyDescent="0.45">
      <c r="A4" s="2" t="s">
        <v>213</v>
      </c>
      <c r="B4">
        <v>4923.5400987217099</v>
      </c>
      <c r="H4" t="str">
        <f t="shared" si="0"/>
        <v>Algeria</v>
      </c>
      <c r="I4" t="str" vm="2">
        <f t="shared" si="1"/>
        <v>Algeria</v>
      </c>
      <c r="J4" vm="410">
        <f t="shared" ref="J4:J66" si="4">CUBEVALUE(
"ThisWorkbookDataModel",
"[Measures].[GDP per Capita]",
$I4,
$G$2
)</f>
        <v>4923.5400987217099</v>
      </c>
      <c r="K4" t="str" vm="436">
        <f t="shared" si="2"/>
        <v/>
      </c>
      <c r="N4" t="str" vm="101">
        <v>Argentina</v>
      </c>
      <c r="O4" vm="243">
        <v>9020.8730980719392</v>
      </c>
      <c r="P4" vm="499">
        <v>45</v>
      </c>
      <c r="Q4" t="str">
        <f t="shared" si="3"/>
        <v/>
      </c>
      <c r="S4" t="e" vm="588">
        <v>#VALUE!</v>
      </c>
      <c r="T4" cm="1" vm="589">
        <f t="array" aca="1" ref="T4" ca="1">_FV(S4,"Population")</f>
        <v>44903225</v>
      </c>
    </row>
    <row r="5" spans="1:27" x14ac:dyDescent="0.45">
      <c r="A5" s="2" t="s">
        <v>807</v>
      </c>
      <c r="B5">
        <v>9792.6668058164596</v>
      </c>
      <c r="H5" t="str">
        <f t="shared" si="0"/>
        <v>American Samoa</v>
      </c>
      <c r="I5" t="str" vm="183">
        <f t="shared" si="1"/>
        <v>American Samoa</v>
      </c>
      <c r="J5" vm="573">
        <f t="shared" si="4"/>
        <v>9792.6668058164596</v>
      </c>
      <c r="K5" t="str" vm="528">
        <f t="shared" si="2"/>
        <v/>
      </c>
      <c r="N5" t="str" vm="111">
        <v>Armenia</v>
      </c>
      <c r="O5" vm="380">
        <v>4010.8572425522598</v>
      </c>
      <c r="P5" vm="317">
        <v>29.2</v>
      </c>
      <c r="Q5" t="str">
        <f t="shared" si="3"/>
        <v/>
      </c>
      <c r="S5" t="e" vm="590">
        <v>#VALUE!</v>
      </c>
      <c r="T5" cm="1" vm="591">
        <f t="array" aca="1" ref="T5" ca="1">_FV(S5,"Population")</f>
        <v>44273</v>
      </c>
    </row>
    <row r="6" spans="1:27" x14ac:dyDescent="0.45">
      <c r="A6" s="2" t="s">
        <v>805</v>
      </c>
      <c r="B6">
        <v>47785.089272664001</v>
      </c>
      <c r="H6" t="str">
        <f t="shared" si="0"/>
        <v>Andorra</v>
      </c>
      <c r="I6" t="str" vm="14">
        <f t="shared" si="1"/>
        <v>Andorra</v>
      </c>
      <c r="J6" vm="432">
        <f t="shared" si="4"/>
        <v>47785.089272664001</v>
      </c>
      <c r="K6" t="str" vm="351">
        <f t="shared" si="2"/>
        <v/>
      </c>
      <c r="N6" t="str" vm="130">
        <v>Australia</v>
      </c>
      <c r="O6" vm="349">
        <v>49601.656708217801</v>
      </c>
      <c r="P6" vm="387">
        <v>35.4</v>
      </c>
      <c r="Q6" t="str">
        <f t="shared" si="3"/>
        <v/>
      </c>
      <c r="S6" t="e" vm="592">
        <v>#VALUE!</v>
      </c>
      <c r="T6" cm="1" vm="593">
        <f t="array" aca="1" ref="T6" ca="1">_FV(S6,"Population")</f>
        <v>79824</v>
      </c>
    </row>
    <row r="7" spans="1:27" x14ac:dyDescent="0.45">
      <c r="A7" s="2" t="s">
        <v>172</v>
      </c>
      <c r="B7">
        <v>4080.94140992346</v>
      </c>
      <c r="C7">
        <v>42.7</v>
      </c>
      <c r="H7" t="str">
        <f t="shared" si="0"/>
        <v>Angola</v>
      </c>
      <c r="I7" t="str" vm="25">
        <f t="shared" si="1"/>
        <v>Angola</v>
      </c>
      <c r="J7" vm="209">
        <f t="shared" si="4"/>
        <v>4080.94140992346</v>
      </c>
      <c r="K7" vm="438">
        <f t="shared" si="2"/>
        <v>42.7</v>
      </c>
      <c r="N7" t="str" vm="136">
        <v>Austria</v>
      </c>
      <c r="O7" vm="452">
        <v>51708.765754175802</v>
      </c>
      <c r="P7" vm="538">
        <v>30.4</v>
      </c>
      <c r="Q7" t="str">
        <f t="shared" si="3"/>
        <v/>
      </c>
      <c r="S7" t="e" vm="594">
        <v>#VALUE!</v>
      </c>
      <c r="T7" cm="1" vm="595">
        <f t="array" aca="1" ref="T7" ca="1">_FV(S7,"Population")</f>
        <v>35588987</v>
      </c>
    </row>
    <row r="8" spans="1:27" x14ac:dyDescent="0.45">
      <c r="A8" s="2" t="s">
        <v>809</v>
      </c>
      <c r="B8">
        <v>16024.345551214201</v>
      </c>
      <c r="H8" t="str">
        <f t="shared" si="0"/>
        <v>Antigua and Barbuda</v>
      </c>
      <c r="I8" t="str" vm="36">
        <f t="shared" si="1"/>
        <v>Antigua and Barbuda</v>
      </c>
      <c r="J8" vm="323">
        <f t="shared" si="4"/>
        <v>16024.345551214201</v>
      </c>
      <c r="K8" t="str" vm="483">
        <f t="shared" si="2"/>
        <v/>
      </c>
      <c r="N8" t="str" vm="157">
        <v>Belarus</v>
      </c>
      <c r="O8" vm="454">
        <v>6377.3697320123201</v>
      </c>
      <c r="P8" vm="354">
        <v>27.8</v>
      </c>
      <c r="Q8" t="str">
        <f t="shared" si="3"/>
        <v/>
      </c>
      <c r="S8" t="e" vm="596">
        <v>#VALUE!</v>
      </c>
      <c r="T8" cm="1" vm="597">
        <f t="array" aca="1" ref="T8" ca="1">_FV(S8,"Population")</f>
        <v>93763</v>
      </c>
    </row>
    <row r="9" spans="1:27" x14ac:dyDescent="0.45">
      <c r="A9" s="2" t="s">
        <v>175</v>
      </c>
      <c r="B9">
        <v>9020.8730980719392</v>
      </c>
      <c r="C9">
        <v>45</v>
      </c>
      <c r="H9" t="str">
        <f t="shared" si="0"/>
        <v>Argentina</v>
      </c>
      <c r="I9" t="str" vm="101">
        <f t="shared" si="1"/>
        <v>Argentina</v>
      </c>
      <c r="J9" vm="243">
        <f t="shared" si="4"/>
        <v>9020.8730980719392</v>
      </c>
      <c r="K9" vm="499">
        <f t="shared" si="2"/>
        <v>45</v>
      </c>
      <c r="N9" t="str" vm="97">
        <v>Belgium</v>
      </c>
      <c r="O9" vm="504">
        <v>48106.892915787997</v>
      </c>
      <c r="P9" vm="224">
        <v>28.4</v>
      </c>
      <c r="Q9" t="str">
        <f t="shared" si="3"/>
        <v/>
      </c>
      <c r="S9" t="e" vm="598">
        <v>#VALUE!</v>
      </c>
      <c r="T9" cm="1" vm="599">
        <f t="array" aca="1" ref="T9" ca="1">_FV(S9,"Population")</f>
        <v>46234830</v>
      </c>
    </row>
    <row r="10" spans="1:27" x14ac:dyDescent="0.45">
      <c r="A10" s="2" t="s">
        <v>176</v>
      </c>
      <c r="B10">
        <v>4010.8572425522598</v>
      </c>
      <c r="C10">
        <v>29.2</v>
      </c>
      <c r="H10" t="str">
        <f t="shared" si="0"/>
        <v>Armenia</v>
      </c>
      <c r="I10" t="str" vm="111">
        <f t="shared" si="1"/>
        <v>Armenia</v>
      </c>
      <c r="J10" vm="380">
        <f t="shared" si="4"/>
        <v>4010.8572425522598</v>
      </c>
      <c r="K10" vm="317">
        <f t="shared" si="2"/>
        <v>29.2</v>
      </c>
      <c r="N10" t="str" vm="102">
        <v>Bolivia</v>
      </c>
      <c r="O10" vm="478">
        <v>1715.2089218585299</v>
      </c>
      <c r="P10" vm="318">
        <v>50.8</v>
      </c>
      <c r="Q10" t="str">
        <f t="shared" si="3"/>
        <v/>
      </c>
      <c r="S10" t="e" vm="600">
        <v>#VALUE!</v>
      </c>
      <c r="T10" cm="1" vm="601">
        <f t="array" aca="1" ref="T10" ca="1">_FV(S10,"Population")</f>
        <v>2780469</v>
      </c>
      <c r="W10" t="s">
        <v>1072</v>
      </c>
      <c r="X10" t="s">
        <v>349</v>
      </c>
    </row>
    <row r="11" spans="1:27" x14ac:dyDescent="0.45">
      <c r="A11" s="2" t="s">
        <v>801</v>
      </c>
      <c r="B11">
        <v>27084.703690365299</v>
      </c>
      <c r="H11" t="str">
        <f t="shared" si="0"/>
        <v>Aruba</v>
      </c>
      <c r="I11" t="str" vm="123">
        <f t="shared" si="1"/>
        <v>Aruba</v>
      </c>
      <c r="J11" vm="284">
        <f t="shared" si="4"/>
        <v>27084.703690365299</v>
      </c>
      <c r="K11" t="str" vm="334">
        <f t="shared" si="2"/>
        <v/>
      </c>
      <c r="N11" t="str" vm="49">
        <v>Brazil</v>
      </c>
      <c r="O11" vm="327">
        <v>8831.0231169756607</v>
      </c>
      <c r="P11" vm="377">
        <v>54</v>
      </c>
      <c r="Q11" t="str">
        <f t="shared" si="3"/>
        <v/>
      </c>
      <c r="S11" t="e" vm="602">
        <v>#VALUE!</v>
      </c>
      <c r="T11" cm="1" vm="603">
        <f t="array" aca="1" ref="T11" ca="1">_FV(S11,"Population")</f>
        <v>106445</v>
      </c>
      <c r="V11" t="s">
        <v>1073</v>
      </c>
      <c r="W11">
        <f>MEDIAN(INDEX(_xlfn.ANCHORARRAY(N2), ,2))</f>
        <v>9518.72220123017</v>
      </c>
      <c r="X11">
        <f>MEDIAN(INDEX(_xlfn.ANCHORARRAY(N2), ,3))</f>
        <v>34.049999999999997</v>
      </c>
    </row>
    <row r="12" spans="1:27" x14ac:dyDescent="0.45">
      <c r="A12" s="2" t="s">
        <v>177</v>
      </c>
      <c r="B12">
        <v>49601.656708217801</v>
      </c>
      <c r="C12">
        <v>35.4</v>
      </c>
      <c r="H12" t="str">
        <f t="shared" si="0"/>
        <v>Australia</v>
      </c>
      <c r="I12" t="str" vm="130">
        <f t="shared" si="1"/>
        <v>Australia</v>
      </c>
      <c r="J12" vm="349">
        <f t="shared" si="4"/>
        <v>49601.656708217801</v>
      </c>
      <c r="K12" vm="387">
        <f t="shared" si="2"/>
        <v>35.4</v>
      </c>
      <c r="N12" t="str" vm="63">
        <v>Bulgaria</v>
      </c>
      <c r="O12" vm="370">
        <v>7261.7544920027703</v>
      </c>
      <c r="P12" vm="303">
        <v>33.6</v>
      </c>
      <c r="Q12" t="str">
        <f t="shared" si="3"/>
        <v/>
      </c>
      <c r="S12" t="e" vm="604">
        <v>#VALUE!</v>
      </c>
      <c r="T12" cm="1" vm="605">
        <f t="array" aca="1" ref="T12" ca="1">_FV(S12,"Population")</f>
        <v>25978935</v>
      </c>
      <c r="V12" t="s">
        <v>1074</v>
      </c>
      <c r="W12">
        <f>MAX(INDEX(_xlfn.ANCHORARRAY($N$2), ,2))</f>
        <v>114293.84332087</v>
      </c>
      <c r="X12">
        <f>MAX(INDEX(_xlfn.ANCHORARRAY($N$2), ,3))</f>
        <v>63</v>
      </c>
    </row>
    <row r="13" spans="1:27" x14ac:dyDescent="0.45">
      <c r="A13" s="2" t="s">
        <v>178</v>
      </c>
      <c r="B13">
        <v>51708.765754175802</v>
      </c>
      <c r="C13">
        <v>30.4</v>
      </c>
      <c r="H13" t="str">
        <f t="shared" si="0"/>
        <v>Austria</v>
      </c>
      <c r="I13" t="str" vm="136">
        <f t="shared" si="1"/>
        <v>Austria</v>
      </c>
      <c r="J13" vm="452">
        <f t="shared" si="4"/>
        <v>51708.765754175802</v>
      </c>
      <c r="K13" vm="538">
        <f t="shared" si="2"/>
        <v>30.4</v>
      </c>
      <c r="N13" t="str" vm="92">
        <v>Canada</v>
      </c>
      <c r="O13" vm="464">
        <v>46594.450953528903</v>
      </c>
      <c r="P13" vm="360">
        <v>33.9</v>
      </c>
      <c r="Q13" t="str">
        <f t="shared" si="3"/>
        <v/>
      </c>
      <c r="S13" t="e" vm="606">
        <v>#VALUE!</v>
      </c>
      <c r="T13" cm="1" vm="607">
        <f t="array" aca="1" ref="T13" ca="1">_FV(S13,"Population")</f>
        <v>9042528</v>
      </c>
      <c r="V13" t="s">
        <v>1075</v>
      </c>
      <c r="W13">
        <f>MIN(INDEX(_xlfn.ANCHORARRAY($N$2), ,2))</f>
        <v>464.56142211668401</v>
      </c>
      <c r="X13">
        <f>MIN(INDEX(_xlfn.ANCHORARRAY($N$2), ,3))</f>
        <v>23.7</v>
      </c>
    </row>
    <row r="14" spans="1:27" x14ac:dyDescent="0.45">
      <c r="A14" s="2" t="s">
        <v>179</v>
      </c>
      <c r="B14">
        <v>5574.6038021861305</v>
      </c>
      <c r="H14" t="str">
        <f t="shared" si="0"/>
        <v>Azerbaijan</v>
      </c>
      <c r="I14" t="str" vm="62">
        <f t="shared" si="1"/>
        <v>Azerbaijan</v>
      </c>
      <c r="J14" vm="241">
        <f t="shared" si="4"/>
        <v>5574.6038021861305</v>
      </c>
      <c r="K14" t="str" vm="493">
        <f t="shared" si="2"/>
        <v/>
      </c>
      <c r="N14" t="str" vm="163">
        <v>Central African Republic</v>
      </c>
      <c r="O14" vm="571">
        <v>464.56142211668401</v>
      </c>
      <c r="P14" vm="239">
        <v>56.2</v>
      </c>
      <c r="Q14" t="str">
        <f t="shared" si="3"/>
        <v/>
      </c>
      <c r="S14" t="e" vm="608">
        <v>#VALUE!</v>
      </c>
      <c r="T14" cm="1" vm="609">
        <f t="array" aca="1" ref="T14" ca="1">_FV(S14,"Population")</f>
        <v>10175016</v>
      </c>
    </row>
    <row r="15" spans="1:27" x14ac:dyDescent="0.45">
      <c r="A15" s="2" t="s">
        <v>813</v>
      </c>
      <c r="B15">
        <v>30627.238631172499</v>
      </c>
      <c r="H15" t="str">
        <f t="shared" si="0"/>
        <v>Bahamas, The</v>
      </c>
      <c r="I15" t="str" vm="72">
        <f t="shared" si="1"/>
        <v>Bahamas, The</v>
      </c>
      <c r="J15" vm="201">
        <f t="shared" si="4"/>
        <v>30627.238631172499</v>
      </c>
      <c r="K15" t="str" vm="444">
        <f t="shared" si="2"/>
        <v/>
      </c>
      <c r="N15" t="str" vm="38">
        <v>China</v>
      </c>
      <c r="O15" vm="420">
        <v>3468.3044632474698</v>
      </c>
      <c r="P15" vm="557">
        <v>43</v>
      </c>
      <c r="Q15" t="str" vm="38">
        <f t="shared" si="3"/>
        <v>China</v>
      </c>
      <c r="S15" t="e" vm="610">
        <v>#VALUE!</v>
      </c>
      <c r="T15" cm="1" vm="611">
        <f t="array" aca="1" ref="T15" ca="1">_FV(S15,"Population")</f>
        <v>409984</v>
      </c>
    </row>
    <row r="16" spans="1:27" x14ac:dyDescent="0.45">
      <c r="A16" s="2" t="s">
        <v>811</v>
      </c>
      <c r="B16">
        <v>23066.509898321001</v>
      </c>
      <c r="H16" t="str">
        <f t="shared" si="0"/>
        <v>Bahrain</v>
      </c>
      <c r="I16" t="str" vm="139">
        <f t="shared" si="1"/>
        <v>Bahrain</v>
      </c>
      <c r="J16" vm="271">
        <f t="shared" si="4"/>
        <v>23066.509898321001</v>
      </c>
      <c r="K16" t="str" vm="388">
        <f t="shared" si="2"/>
        <v/>
      </c>
      <c r="N16" t="str" vm="103">
        <v>Colombia</v>
      </c>
      <c r="O16" vm="580">
        <v>5461.7807264131097</v>
      </c>
      <c r="P16" vm="549">
        <v>55.3</v>
      </c>
      <c r="Q16" t="str">
        <f t="shared" si="3"/>
        <v/>
      </c>
      <c r="S16" t="e" vm="612">
        <v>#VALUE!</v>
      </c>
      <c r="T16" cm="1" vm="613">
        <f t="array" aca="1" ref="T16" ca="1">_FV(S16,"Population")</f>
        <v>1472233</v>
      </c>
      <c r="V16" t="s">
        <v>1076</v>
      </c>
    </row>
    <row r="17" spans="1:23" x14ac:dyDescent="0.45">
      <c r="A17" s="2" t="s">
        <v>184</v>
      </c>
      <c r="B17">
        <v>634.98705646749397</v>
      </c>
      <c r="H17" t="str">
        <f t="shared" si="0"/>
        <v>Bangladesh</v>
      </c>
      <c r="I17" t="str" vm="145">
        <f t="shared" si="1"/>
        <v>Bangladesh</v>
      </c>
      <c r="J17" vm="378">
        <f t="shared" si="4"/>
        <v>634.98705646749397</v>
      </c>
      <c r="K17" t="str" vm="255">
        <f t="shared" si="2"/>
        <v/>
      </c>
      <c r="N17" t="str" vm="137">
        <v>Costa Rica</v>
      </c>
      <c r="O17" vm="234">
        <v>6859.0790217833301</v>
      </c>
      <c r="P17" vm="523">
        <v>48.6</v>
      </c>
      <c r="Q17" t="str">
        <f t="shared" si="3"/>
        <v/>
      </c>
      <c r="S17" t="e" vm="614">
        <v>#VALUE!</v>
      </c>
      <c r="T17" cm="1" vm="615">
        <f t="array" aca="1" ref="T17" ca="1">_FV(S17,"Population")</f>
        <v>171186372</v>
      </c>
      <c r="V17" t="s">
        <v>1072</v>
      </c>
      <c r="W17" t="s">
        <v>349</v>
      </c>
    </row>
    <row r="18" spans="1:23" x14ac:dyDescent="0.45">
      <c r="A18" s="2" t="s">
        <v>191</v>
      </c>
      <c r="B18">
        <v>17092.3145892422</v>
      </c>
      <c r="H18" t="str">
        <f t="shared" si="0"/>
        <v>Barbados</v>
      </c>
      <c r="I18" t="str" vm="151">
        <f t="shared" si="1"/>
        <v>Barbados</v>
      </c>
      <c r="J18" vm="498">
        <f t="shared" si="4"/>
        <v>17092.3145892422</v>
      </c>
      <c r="K18" t="str" vm="446">
        <f t="shared" si="2"/>
        <v/>
      </c>
      <c r="N18" t="str" vm="64">
        <v>Côte d'Ivoire</v>
      </c>
      <c r="O18" vm="463">
        <v>1235.6133657548201</v>
      </c>
      <c r="P18" vm="214">
        <v>43.2</v>
      </c>
      <c r="Q18" t="str">
        <f t="shared" si="3"/>
        <v/>
      </c>
      <c r="S18" t="e" vm="616">
        <v>#VALUE!</v>
      </c>
      <c r="T18" cm="1" vm="617">
        <f t="array" aca="1" ref="T18" ca="1">_FV(S18,"Population")</f>
        <v>281635</v>
      </c>
      <c r="V18">
        <f>LN(W11)</f>
        <v>9.1610158962169006</v>
      </c>
      <c r="W18">
        <f>LN(X13)</f>
        <v>3.1654750481410856</v>
      </c>
    </row>
    <row r="19" spans="1:23" x14ac:dyDescent="0.45">
      <c r="A19" s="2" t="s">
        <v>187</v>
      </c>
      <c r="B19">
        <v>6377.3697320123201</v>
      </c>
      <c r="C19">
        <v>27.8</v>
      </c>
      <c r="H19" t="str">
        <f t="shared" si="0"/>
        <v>Belarus</v>
      </c>
      <c r="I19" t="str" vm="157">
        <f t="shared" si="1"/>
        <v>Belarus</v>
      </c>
      <c r="J19" vm="454">
        <f t="shared" si="4"/>
        <v>6377.3697320123201</v>
      </c>
      <c r="K19" vm="354">
        <f t="shared" si="2"/>
        <v>27.8</v>
      </c>
      <c r="N19" t="str" vm="74">
        <v>Croatia</v>
      </c>
      <c r="O19" vm="375">
        <v>16309.4484223243</v>
      </c>
      <c r="P19" vm="344">
        <v>33.700000000000003</v>
      </c>
      <c r="Q19" t="str">
        <f t="shared" si="3"/>
        <v/>
      </c>
      <c r="S19" t="e" vm="618">
        <v>#VALUE!</v>
      </c>
      <c r="T19" cm="1" vm="619">
        <f t="array" aca="1" ref="T19" ca="1">_FV(S19,"Population")</f>
        <v>9208701</v>
      </c>
      <c r="V19">
        <f>LN(W11)</f>
        <v>9.1610158962169006</v>
      </c>
      <c r="W19">
        <f>LN(X12)</f>
        <v>4.1431347263915326</v>
      </c>
    </row>
    <row r="20" spans="1:23" x14ac:dyDescent="0.45">
      <c r="A20" s="2" t="s">
        <v>181</v>
      </c>
      <c r="B20">
        <v>48106.892915787997</v>
      </c>
      <c r="C20">
        <v>28.4</v>
      </c>
      <c r="H20" t="str">
        <f t="shared" si="0"/>
        <v>Belgium</v>
      </c>
      <c r="I20" t="str" vm="97">
        <f t="shared" si="1"/>
        <v>Belgium</v>
      </c>
      <c r="J20" vm="504">
        <f t="shared" si="4"/>
        <v>48106.892915787997</v>
      </c>
      <c r="K20" vm="224">
        <f t="shared" si="2"/>
        <v>28.4</v>
      </c>
      <c r="N20" t="str" vm="146">
        <v>Cyprus</v>
      </c>
      <c r="O20" vm="412">
        <v>35397.363683790099</v>
      </c>
      <c r="P20" vm="230">
        <v>31.7</v>
      </c>
      <c r="Q20" t="str">
        <f t="shared" si="3"/>
        <v/>
      </c>
      <c r="S20" t="e" vm="620">
        <v>#VALUE!</v>
      </c>
      <c r="T20" cm="1" vm="621">
        <f t="array" aca="1" ref="T20" ca="1">_FV(S20,"Population")</f>
        <v>11669446</v>
      </c>
    </row>
    <row r="21" spans="1:23" x14ac:dyDescent="0.45">
      <c r="A21" s="2" t="s">
        <v>188</v>
      </c>
      <c r="B21">
        <v>4460.6341441156601</v>
      </c>
      <c r="H21" t="str">
        <f t="shared" si="0"/>
        <v>Belize</v>
      </c>
      <c r="I21" t="str" vm="3">
        <f t="shared" si="1"/>
        <v>Belize</v>
      </c>
      <c r="J21" vm="434">
        <f t="shared" si="4"/>
        <v>4460.6341441156601</v>
      </c>
      <c r="K21" t="str" vm="522">
        <f t="shared" si="2"/>
        <v/>
      </c>
      <c r="N21" t="str" vm="152">
        <v>Czechia</v>
      </c>
      <c r="O21" vm="291">
        <v>22698.8539572605</v>
      </c>
      <c r="P21" vm="477">
        <v>26.3</v>
      </c>
      <c r="Q21" t="str">
        <f t="shared" si="3"/>
        <v/>
      </c>
      <c r="S21" t="e" vm="622">
        <v>#VALUE!</v>
      </c>
      <c r="T21" cm="1" vm="623">
        <f t="array" aca="1" ref="T21" ca="1">_FV(S21,"Population")</f>
        <v>405272</v>
      </c>
      <c r="V21" t="s">
        <v>1077</v>
      </c>
    </row>
    <row r="22" spans="1:23" x14ac:dyDescent="0.45">
      <c r="A22" s="2" t="s">
        <v>182</v>
      </c>
      <c r="B22">
        <v>820.15087830112202</v>
      </c>
      <c r="H22" t="str">
        <f t="shared" si="0"/>
        <v>Benin</v>
      </c>
      <c r="I22" t="str" vm="15">
        <f t="shared" si="1"/>
        <v>Benin</v>
      </c>
      <c r="J22" vm="246">
        <f t="shared" si="4"/>
        <v>820.15087830112202</v>
      </c>
      <c r="K22" t="str" vm="208">
        <f t="shared" si="2"/>
        <v/>
      </c>
      <c r="N22" t="str" vm="158">
        <v>Denmark</v>
      </c>
      <c r="O22" vm="252">
        <v>64322.063502084202</v>
      </c>
      <c r="P22" vm="299">
        <v>25.2</v>
      </c>
      <c r="Q22" t="str">
        <f t="shared" si="3"/>
        <v/>
      </c>
      <c r="S22" t="e" vm="624">
        <v>#VALUE!</v>
      </c>
      <c r="T22" cm="1" vm="625">
        <f t="array" aca="1" ref="T22" ca="1">_FV(S22,"Population")</f>
        <v>13352864</v>
      </c>
      <c r="V22" t="s">
        <v>1072</v>
      </c>
      <c r="W22" t="s">
        <v>349</v>
      </c>
    </row>
    <row r="23" spans="1:23" x14ac:dyDescent="0.45">
      <c r="A23" s="2" t="s">
        <v>815</v>
      </c>
      <c r="B23">
        <v>93605.748165397599</v>
      </c>
      <c r="H23" t="str">
        <f t="shared" si="0"/>
        <v>Bermuda</v>
      </c>
      <c r="I23" t="str" vm="194">
        <f t="shared" si="1"/>
        <v>Bermuda</v>
      </c>
      <c r="J23" vm="264">
        <f t="shared" si="4"/>
        <v>93605.748165397599</v>
      </c>
      <c r="K23" t="str" vm="311">
        <f t="shared" si="2"/>
        <v/>
      </c>
      <c r="N23" t="str" vm="16">
        <v>Dominican Republic</v>
      </c>
      <c r="O23" vm="546">
        <v>5087.9911175738098</v>
      </c>
      <c r="P23" vm="332">
        <v>48.1</v>
      </c>
      <c r="Q23" t="str">
        <f t="shared" si="3"/>
        <v/>
      </c>
      <c r="S23" t="e" vm="626">
        <v>#VALUE!</v>
      </c>
      <c r="T23" cm="1" vm="627">
        <f t="array" aca="1" ref="T23" ca="1">_FV(S23,"Population")</f>
        <v>782455</v>
      </c>
      <c r="V23">
        <f>LN(W13)</f>
        <v>6.1410937822711889</v>
      </c>
      <c r="W23">
        <f>X11</f>
        <v>34.049999999999997</v>
      </c>
    </row>
    <row r="24" spans="1:23" x14ac:dyDescent="0.45">
      <c r="A24" s="2" t="s">
        <v>192</v>
      </c>
      <c r="B24">
        <v>1828.14923229432</v>
      </c>
      <c r="H24" t="str">
        <f t="shared" si="0"/>
        <v>Bhutan</v>
      </c>
      <c r="I24" t="str" vm="37">
        <f t="shared" si="1"/>
        <v>Bhutan</v>
      </c>
      <c r="J24" vm="578">
        <f t="shared" si="4"/>
        <v>1828.14923229432</v>
      </c>
      <c r="K24" t="str" vm="270">
        <f t="shared" si="2"/>
        <v/>
      </c>
      <c r="N24" t="str" vm="27">
        <v>Ecuador</v>
      </c>
      <c r="O24" vm="372">
        <v>4249.0192621097603</v>
      </c>
      <c r="P24" vm="401">
        <v>49.8</v>
      </c>
      <c r="Q24" t="str">
        <f t="shared" si="3"/>
        <v/>
      </c>
      <c r="S24" t="e" vm="628">
        <v>#VALUE!</v>
      </c>
      <c r="T24" cm="1" vm="629">
        <f t="array" aca="1" ref="T24" ca="1">_FV(S24,"Population")</f>
        <v>12224110</v>
      </c>
      <c r="V24">
        <f>LN(W12)</f>
        <v>11.646527984122812</v>
      </c>
      <c r="W24">
        <f>X11</f>
        <v>34.049999999999997</v>
      </c>
    </row>
    <row r="25" spans="1:23" x14ac:dyDescent="0.45">
      <c r="A25" s="2" t="s">
        <v>189</v>
      </c>
      <c r="B25">
        <v>1715.2089218585299</v>
      </c>
      <c r="C25">
        <v>50.8</v>
      </c>
      <c r="H25" t="str">
        <f t="shared" si="0"/>
        <v>Bolivia</v>
      </c>
      <c r="I25" t="str" vm="102">
        <f t="shared" si="1"/>
        <v>Bolivia</v>
      </c>
      <c r="J25" vm="478">
        <f t="shared" si="4"/>
        <v>1715.2089218585299</v>
      </c>
      <c r="K25" vm="318">
        <f t="shared" si="2"/>
        <v>50.8</v>
      </c>
      <c r="N25" t="str" vm="39">
        <v>Egypt, Arab Rep.</v>
      </c>
      <c r="O25" vm="350">
        <v>2044.52785549853</v>
      </c>
      <c r="P25" vm="543">
        <v>31.1</v>
      </c>
      <c r="Q25" t="str">
        <f t="shared" si="3"/>
        <v/>
      </c>
      <c r="S25" t="e" vm="630">
        <v>#VALUE!</v>
      </c>
      <c r="T25" cm="1" vm="631">
        <f t="array" aca="1" ref="T25" ca="1">_FV(S25,"Population")</f>
        <v>3233526</v>
      </c>
    </row>
    <row r="26" spans="1:23" x14ac:dyDescent="0.45">
      <c r="A26" s="2" t="s">
        <v>186</v>
      </c>
      <c r="B26">
        <v>5090.9323446468698</v>
      </c>
      <c r="H26" t="str">
        <f t="shared" si="0"/>
        <v>Bosnia and Herzegovina</v>
      </c>
      <c r="I26" t="str" vm="112">
        <f t="shared" si="1"/>
        <v>Bosnia and Herzegovina</v>
      </c>
      <c r="J26" vm="225">
        <f t="shared" si="4"/>
        <v>5090.9323446468698</v>
      </c>
      <c r="K26" t="str" vm="414">
        <f t="shared" si="2"/>
        <v/>
      </c>
      <c r="N26" t="str" vm="104">
        <v>El Salvador</v>
      </c>
      <c r="O26" vm="292">
        <v>2933.3956753717198</v>
      </c>
      <c r="P26" vm="479">
        <v>46.9</v>
      </c>
      <c r="Q26" t="str">
        <f t="shared" si="3"/>
        <v/>
      </c>
      <c r="S26" t="e" vm="632">
        <v>#VALUE!</v>
      </c>
      <c r="T26" cm="1" vm="633">
        <f t="array" aca="1" ref="T26" ca="1">_FV(S26,"Population")</f>
        <v>2630296</v>
      </c>
    </row>
    <row r="27" spans="1:23" x14ac:dyDescent="0.45">
      <c r="A27" s="2" t="s">
        <v>193</v>
      </c>
      <c r="B27">
        <v>5713.5349833284099</v>
      </c>
      <c r="H27" t="str">
        <f t="shared" si="0"/>
        <v>Botswana</v>
      </c>
      <c r="I27" t="str" vm="124">
        <f t="shared" si="1"/>
        <v>Botswana</v>
      </c>
      <c r="J27" vm="316">
        <f t="shared" si="4"/>
        <v>5713.5349833284099</v>
      </c>
      <c r="K27" t="str" vm="210">
        <f t="shared" si="2"/>
        <v/>
      </c>
      <c r="N27" t="str" vm="50">
        <v>Estonia</v>
      </c>
      <c r="O27" vm="300">
        <v>18227.120078193901</v>
      </c>
      <c r="P27" vm="381">
        <v>31.9</v>
      </c>
      <c r="Q27" t="str">
        <f t="shared" si="3"/>
        <v/>
      </c>
      <c r="S27" t="e" vm="634">
        <v>#VALUE!</v>
      </c>
      <c r="T27" cm="1" vm="635">
        <f t="array" aca="1" ref="T27" ca="1">_FV(S27,"Population")</f>
        <v>215313498</v>
      </c>
    </row>
    <row r="28" spans="1:23" x14ac:dyDescent="0.45">
      <c r="A28" s="2" t="s">
        <v>190</v>
      </c>
      <c r="B28">
        <v>8831.0231169756607</v>
      </c>
      <c r="C28">
        <v>54</v>
      </c>
      <c r="H28" t="str">
        <f t="shared" si="0"/>
        <v>Brazil</v>
      </c>
      <c r="I28" t="str" vm="49">
        <f t="shared" si="1"/>
        <v>Brazil</v>
      </c>
      <c r="J28" vm="327">
        <f t="shared" si="4"/>
        <v>8831.0231169756607</v>
      </c>
      <c r="K28" vm="377">
        <f t="shared" si="2"/>
        <v>54</v>
      </c>
      <c r="N28" t="str" vm="75">
        <v>Fiji</v>
      </c>
      <c r="O28" vm="345">
        <v>4167.6702847165398</v>
      </c>
      <c r="P28" vm="430">
        <v>40.4</v>
      </c>
      <c r="Q28" t="str">
        <f t="shared" si="3"/>
        <v/>
      </c>
      <c r="S28" t="e" vm="636">
        <v>#VALUE!</v>
      </c>
      <c r="T28" cm="1" vm="637">
        <f t="array" aca="1" ref="T28" ca="1">_FV(S28,"Population")</f>
        <v>449002</v>
      </c>
    </row>
    <row r="29" spans="1:23" x14ac:dyDescent="0.45">
      <c r="A29" s="2" t="s">
        <v>817</v>
      </c>
      <c r="B29">
        <v>37934.376506798399</v>
      </c>
      <c r="H29" t="str">
        <f t="shared" si="0"/>
        <v>Brunei Darussalam</v>
      </c>
      <c r="I29" t="str" vm="54">
        <f t="shared" si="1"/>
        <v>Brunei Darussalam</v>
      </c>
      <c r="J29" vm="542">
        <f t="shared" si="4"/>
        <v>37934.376506798399</v>
      </c>
      <c r="K29" t="str" vm="518">
        <f t="shared" si="2"/>
        <v/>
      </c>
      <c r="N29" t="str" vm="82">
        <v>Finland</v>
      </c>
      <c r="O29" vm="407">
        <v>53554.038922467298</v>
      </c>
      <c r="P29" vm="374">
        <v>27.8</v>
      </c>
      <c r="Q29" t="str">
        <f t="shared" si="3"/>
        <v/>
      </c>
      <c r="S29" t="e" vm="638">
        <v>#VALUE!</v>
      </c>
      <c r="T29" cm="1" vm="639">
        <f t="array" aca="1" ref="T29" ca="1">_FV(S29,"Population")</f>
        <v>6465097</v>
      </c>
    </row>
    <row r="30" spans="1:23" x14ac:dyDescent="0.45">
      <c r="A30" s="2" t="s">
        <v>185</v>
      </c>
      <c r="B30">
        <v>7261.7544920027703</v>
      </c>
      <c r="C30">
        <v>33.6</v>
      </c>
      <c r="H30" t="str">
        <f t="shared" si="0"/>
        <v>Bulgaria</v>
      </c>
      <c r="I30" t="str" vm="63">
        <f t="shared" si="1"/>
        <v>Bulgaria</v>
      </c>
      <c r="J30" vm="370">
        <f t="shared" si="4"/>
        <v>7261.7544920027703</v>
      </c>
      <c r="K30" vm="303">
        <f t="shared" si="2"/>
        <v>33.6</v>
      </c>
      <c r="N30" t="str" vm="86">
        <v>France</v>
      </c>
      <c r="O30" vm="474">
        <v>45334.114435824602</v>
      </c>
      <c r="P30" vm="419">
        <v>33</v>
      </c>
      <c r="Q30" t="str">
        <f t="shared" si="3"/>
        <v/>
      </c>
      <c r="S30" t="e" vm="640">
        <v>#VALUE!</v>
      </c>
      <c r="T30" cm="1" vm="641">
        <f t="array" aca="1" ref="T30" ca="1">_FV(S30,"Population")</f>
        <v>22673762</v>
      </c>
    </row>
    <row r="31" spans="1:23" x14ac:dyDescent="0.45">
      <c r="A31" s="2" t="s">
        <v>183</v>
      </c>
      <c r="B31">
        <v>569.76131720658805</v>
      </c>
      <c r="H31" t="str">
        <f t="shared" si="0"/>
        <v>Burkina Faso</v>
      </c>
      <c r="I31" t="str" vm="73">
        <f t="shared" si="1"/>
        <v>Burkina Faso</v>
      </c>
      <c r="J31" vm="561">
        <f t="shared" si="4"/>
        <v>569.76131720658805</v>
      </c>
      <c r="K31" t="str" vm="336">
        <f t="shared" si="2"/>
        <v/>
      </c>
      <c r="N31" t="str" vm="6">
        <v>Georgia</v>
      </c>
      <c r="O31" vm="204">
        <v>3324.7358790541098</v>
      </c>
      <c r="P31" vm="366">
        <v>38.5</v>
      </c>
      <c r="Q31" t="str">
        <f t="shared" si="3"/>
        <v/>
      </c>
      <c r="S31" t="e" vm="642">
        <v>#VALUE!</v>
      </c>
      <c r="T31" cm="1" vm="643">
        <f t="array" aca="1" ref="T31" ca="1">_FV(S31,"Population")</f>
        <v>12889576</v>
      </c>
    </row>
    <row r="32" spans="1:23" x14ac:dyDescent="0.45">
      <c r="A32" s="2" t="s">
        <v>180</v>
      </c>
      <c r="B32">
        <v>198.352900555063</v>
      </c>
      <c r="H32" t="str">
        <f t="shared" si="0"/>
        <v>Burundi</v>
      </c>
      <c r="I32" t="str" vm="171">
        <f t="shared" si="1"/>
        <v>Burundi</v>
      </c>
      <c r="J32" vm="337">
        <f t="shared" si="4"/>
        <v>198.352900555063</v>
      </c>
      <c r="K32" t="str" vm="361">
        <f t="shared" si="2"/>
        <v/>
      </c>
      <c r="N32" t="str" vm="17">
        <v>Germany</v>
      </c>
      <c r="O32" vm="367">
        <v>45427.151677488997</v>
      </c>
      <c r="P32" vm="544">
        <v>30.8</v>
      </c>
      <c r="Q32" t="str">
        <f t="shared" si="3"/>
        <v/>
      </c>
      <c r="S32" t="e" vm="644">
        <v>#VALUE!</v>
      </c>
      <c r="T32" cm="1" vm="645">
        <f t="array" aca="1" ref="T32" ca="1">_FV(S32,"Population")</f>
        <v>593149</v>
      </c>
    </row>
    <row r="33" spans="1:20" x14ac:dyDescent="0.45">
      <c r="A33" s="2" t="s">
        <v>205</v>
      </c>
      <c r="B33">
        <v>3721.2509487105999</v>
      </c>
      <c r="H33" t="str">
        <f t="shared" si="0"/>
        <v>Cabo Verde</v>
      </c>
      <c r="I33" t="str" vm="81">
        <f t="shared" si="1"/>
        <v>Cabo Verde</v>
      </c>
      <c r="J33" vm="447">
        <f t="shared" si="4"/>
        <v>3721.2509487105999</v>
      </c>
      <c r="K33" t="str" vm="348">
        <f t="shared" si="2"/>
        <v/>
      </c>
      <c r="N33" t="str" vm="40">
        <v>Greece</v>
      </c>
      <c r="O33" vm="406">
        <v>31997.282010881299</v>
      </c>
      <c r="P33" vm="465">
        <v>33.6</v>
      </c>
      <c r="Q33" t="str">
        <f t="shared" si="3"/>
        <v/>
      </c>
      <c r="S33" t="e" vm="646">
        <v>#VALUE!</v>
      </c>
      <c r="T33" cm="1" vm="647">
        <f t="array" aca="1" ref="T33" ca="1">_FV(S33,"Population")</f>
        <v>16767842</v>
      </c>
    </row>
    <row r="34" spans="1:20" x14ac:dyDescent="0.45">
      <c r="A34" s="2" t="s">
        <v>844</v>
      </c>
      <c r="B34">
        <v>745.60918066092802</v>
      </c>
      <c r="H34" t="str">
        <f t="shared" si="0"/>
        <v>Cambodia</v>
      </c>
      <c r="I34" t="str" vm="85">
        <f t="shared" si="1"/>
        <v>Cambodia</v>
      </c>
      <c r="J34" vm="273">
        <f t="shared" si="4"/>
        <v>745.60918066092802</v>
      </c>
      <c r="K34" t="str" vm="219">
        <f t="shared" si="2"/>
        <v/>
      </c>
      <c r="N34" t="str" vm="141">
        <v>Honduras</v>
      </c>
      <c r="O34" vm="338">
        <v>1727.8277013843599</v>
      </c>
      <c r="P34" vm="326">
        <v>55.5</v>
      </c>
      <c r="Q34" t="str">
        <f t="shared" si="3"/>
        <v/>
      </c>
      <c r="S34" t="e" vm="648">
        <v>#VALUE!</v>
      </c>
      <c r="T34" cm="1" vm="649">
        <f t="array" aca="1" ref="T34" ca="1">_FV(S34,"Population")</f>
        <v>27914536</v>
      </c>
    </row>
    <row r="35" spans="1:20" x14ac:dyDescent="0.45">
      <c r="A35" s="2" t="s">
        <v>200</v>
      </c>
      <c r="B35">
        <v>1371.7467084914001</v>
      </c>
      <c r="H35" t="str">
        <f t="shared" si="0"/>
        <v>Cameroon</v>
      </c>
      <c r="I35" t="str" vm="90">
        <f t="shared" si="1"/>
        <v>Cameroon</v>
      </c>
      <c r="J35" vm="364">
        <f t="shared" si="4"/>
        <v>1371.7467084914001</v>
      </c>
      <c r="K35" t="str" vm="369">
        <f t="shared" si="2"/>
        <v/>
      </c>
      <c r="N35" t="str" vm="153">
        <v>Hungary</v>
      </c>
      <c r="O35" vm="472">
        <v>15753.473284019499</v>
      </c>
      <c r="P35" vm="211">
        <v>27.5</v>
      </c>
      <c r="Q35" t="str">
        <f t="shared" si="3"/>
        <v/>
      </c>
      <c r="S35" t="e" vm="650">
        <v>#VALUE!</v>
      </c>
      <c r="T35" cm="1" vm="651">
        <f t="array" aca="1" ref="T35" ca="1">_FV(S35,"Population")</f>
        <v>38929902</v>
      </c>
    </row>
    <row r="36" spans="1:20" x14ac:dyDescent="0.45">
      <c r="A36" s="2" t="s">
        <v>195</v>
      </c>
      <c r="B36">
        <v>46594.450953528903</v>
      </c>
      <c r="C36">
        <v>33.9</v>
      </c>
      <c r="H36" t="str">
        <f t="shared" si="0"/>
        <v>Canada</v>
      </c>
      <c r="I36" t="str" vm="92">
        <f t="shared" si="1"/>
        <v>Canada</v>
      </c>
      <c r="J36" vm="464">
        <f t="shared" si="4"/>
        <v>46594.450953528903</v>
      </c>
      <c r="K36" vm="360">
        <f t="shared" si="2"/>
        <v>33.9</v>
      </c>
      <c r="N36" t="str" vm="159">
        <v>Iceland</v>
      </c>
      <c r="O36" vm="227">
        <v>56409.773456906601</v>
      </c>
      <c r="P36" vm="285">
        <v>31.8</v>
      </c>
      <c r="Q36" t="str">
        <f t="shared" si="3"/>
        <v/>
      </c>
      <c r="S36" t="e" vm="652">
        <v>#VALUE!</v>
      </c>
      <c r="T36" cm="1" vm="653">
        <f t="array" aca="1" ref="T36" ca="1">_FV(S36,"Population")</f>
        <v>68706</v>
      </c>
    </row>
    <row r="37" spans="1:20" x14ac:dyDescent="0.45">
      <c r="A37" s="2" t="s">
        <v>826</v>
      </c>
      <c r="B37">
        <v>85187.840235208307</v>
      </c>
      <c r="H37" t="str">
        <f t="shared" si="0"/>
        <v>Cayman Islands</v>
      </c>
      <c r="I37" t="str" vm="182">
        <f t="shared" si="1"/>
        <v>Cayman Islands</v>
      </c>
      <c r="J37" vm="278">
        <f t="shared" si="4"/>
        <v>85187.840235208307</v>
      </c>
      <c r="K37" t="str" vm="229">
        <f t="shared" si="2"/>
        <v/>
      </c>
      <c r="N37" t="str" vm="7">
        <v>Indonesia</v>
      </c>
      <c r="O37" vm="223">
        <v>2166.8541670002501</v>
      </c>
      <c r="P37" vm="514">
        <v>32.6</v>
      </c>
      <c r="Q37" t="str">
        <f t="shared" si="3"/>
        <v/>
      </c>
      <c r="S37" t="e" vm="654">
        <v>#VALUE!</v>
      </c>
      <c r="T37" cm="1" vm="655">
        <f t="array" aca="1" ref="T37" ca="1">_FV(S37,"Population")</f>
        <v>5579144</v>
      </c>
    </row>
    <row r="38" spans="1:20" x14ac:dyDescent="0.45">
      <c r="A38" s="2" t="s">
        <v>194</v>
      </c>
      <c r="B38">
        <v>464.56142211668401</v>
      </c>
      <c r="C38">
        <v>56.2</v>
      </c>
      <c r="H38" t="str">
        <f t="shared" si="0"/>
        <v>Central African Republic</v>
      </c>
      <c r="I38" t="str" vm="163">
        <f t="shared" si="1"/>
        <v>Central African Republic</v>
      </c>
      <c r="J38" vm="571">
        <f t="shared" si="4"/>
        <v>464.56142211668401</v>
      </c>
      <c r="K38" vm="239">
        <f t="shared" si="2"/>
        <v>56.2</v>
      </c>
      <c r="N38" t="str" vm="29">
        <v>Ireland</v>
      </c>
      <c r="O38" vm="314">
        <v>61262.100561030697</v>
      </c>
      <c r="P38" vm="510">
        <v>30.9</v>
      </c>
      <c r="Q38" t="str">
        <f t="shared" si="3"/>
        <v/>
      </c>
      <c r="S38" t="e" vm="656">
        <v>#VALUE!</v>
      </c>
      <c r="T38" cm="1" vm="657">
        <f t="array" aca="1" ref="T38" ca="1">_FV(S38,"Population")</f>
        <v>17723315</v>
      </c>
    </row>
    <row r="39" spans="1:20" x14ac:dyDescent="0.45">
      <c r="A39" s="2" t="s">
        <v>316</v>
      </c>
      <c r="B39">
        <v>925.63608427057204</v>
      </c>
      <c r="H39" t="str">
        <f t="shared" si="0"/>
        <v>Chad</v>
      </c>
      <c r="I39" t="str" vm="4">
        <f t="shared" si="1"/>
        <v>Chad</v>
      </c>
      <c r="J39" vm="319">
        <f t="shared" si="4"/>
        <v>925.63608427057204</v>
      </c>
      <c r="K39" t="str" vm="330">
        <f t="shared" si="2"/>
        <v/>
      </c>
      <c r="N39" t="str" vm="105">
        <v>Israel</v>
      </c>
      <c r="O39" vm="456">
        <v>29567.803875678001</v>
      </c>
      <c r="P39" vm="279">
        <v>41.6</v>
      </c>
      <c r="Q39" t="str">
        <f t="shared" si="3"/>
        <v/>
      </c>
      <c r="S39" t="e" vm="658">
        <v>#VALUE!</v>
      </c>
      <c r="T39" cm="1" vm="659">
        <f t="array" aca="1" ref="T39" ca="1">_FV(S39,"Population")</f>
        <v>19603733</v>
      </c>
    </row>
    <row r="40" spans="1:20" x14ac:dyDescent="0.45">
      <c r="A40" s="2" t="s">
        <v>197</v>
      </c>
      <c r="B40">
        <v>10751.479674217</v>
      </c>
      <c r="H40" t="str">
        <f t="shared" si="0"/>
        <v>Chile</v>
      </c>
      <c r="I40" t="str" vm="26">
        <f t="shared" si="1"/>
        <v>Chile</v>
      </c>
      <c r="J40" vm="250">
        <f t="shared" si="4"/>
        <v>10751.479674217</v>
      </c>
      <c r="K40" t="str" vm="451">
        <f t="shared" si="2"/>
        <v/>
      </c>
      <c r="N40" t="str" vm="116">
        <v>Italy</v>
      </c>
      <c r="O40" vm="527">
        <v>40778.342736720901</v>
      </c>
      <c r="P40" vm="289">
        <v>33.799999999999997</v>
      </c>
      <c r="Q40" t="str">
        <f t="shared" si="3"/>
        <v/>
      </c>
      <c r="S40" t="e" vm="660">
        <v>#VALUE!</v>
      </c>
      <c r="T40" cm="1" vm="661">
        <f t="array" aca="1" ref="T40" ca="1">_FV(S40,"Population")</f>
        <v>1412175000</v>
      </c>
    </row>
    <row r="41" spans="1:20" x14ac:dyDescent="0.45">
      <c r="A41" s="2" t="s">
        <v>198</v>
      </c>
      <c r="B41">
        <v>3468.3044632474698</v>
      </c>
      <c r="C41">
        <v>43</v>
      </c>
      <c r="H41" t="str">
        <f t="shared" si="0"/>
        <v>China</v>
      </c>
      <c r="I41" t="str" vm="38">
        <f t="shared" si="1"/>
        <v>China</v>
      </c>
      <c r="J41" vm="420">
        <f t="shared" si="4"/>
        <v>3468.3044632474698</v>
      </c>
      <c r="K41" vm="557">
        <f t="shared" si="2"/>
        <v>43</v>
      </c>
      <c r="N41" t="str" vm="51">
        <v>Japan</v>
      </c>
      <c r="O41" vm="394">
        <v>39339.297573182601</v>
      </c>
      <c r="P41" vm="501">
        <v>34.6</v>
      </c>
      <c r="Q41" t="str">
        <f t="shared" si="3"/>
        <v/>
      </c>
      <c r="S41" t="e" vm="662">
        <v>#VALUE!</v>
      </c>
      <c r="T41" cm="1" vm="663">
        <f t="array" aca="1" ref="T41" ca="1">_FV(S41,"Population")</f>
        <v>51874024</v>
      </c>
    </row>
    <row r="42" spans="1:20" x14ac:dyDescent="0.45">
      <c r="A42" s="2" t="s">
        <v>203</v>
      </c>
      <c r="B42">
        <v>5461.7807264131097</v>
      </c>
      <c r="C42">
        <v>55.3</v>
      </c>
      <c r="H42" t="str">
        <f t="shared" si="0"/>
        <v>Colombia</v>
      </c>
      <c r="I42" t="str" vm="103">
        <f t="shared" si="1"/>
        <v>Colombia</v>
      </c>
      <c r="J42" vm="580">
        <f t="shared" si="4"/>
        <v>5461.7807264131097</v>
      </c>
      <c r="K42" vm="549">
        <f t="shared" si="2"/>
        <v>55.3</v>
      </c>
      <c r="N42" t="str" vm="57">
        <v>Jordan</v>
      </c>
      <c r="O42" vm="526">
        <v>3398.1517215430299</v>
      </c>
      <c r="P42" vm="548">
        <v>32.6</v>
      </c>
      <c r="Q42" t="str">
        <f t="shared" si="3"/>
        <v/>
      </c>
      <c r="S42" t="e" vm="664">
        <v>#VALUE!</v>
      </c>
      <c r="T42" cm="1" vm="665">
        <f t="array" aca="1" ref="T42" ca="1">_FV(S42,"Population")</f>
        <v>836774</v>
      </c>
    </row>
    <row r="43" spans="1:20" x14ac:dyDescent="0.45">
      <c r="A43" s="2" t="s">
        <v>204</v>
      </c>
      <c r="B43">
        <v>1387.5946263993801</v>
      </c>
      <c r="H43" t="str">
        <f t="shared" si="0"/>
        <v>Comoros</v>
      </c>
      <c r="I43" t="str" vm="113">
        <f t="shared" si="1"/>
        <v>Comoros</v>
      </c>
      <c r="J43" vm="294">
        <f t="shared" si="4"/>
        <v>1387.5946263993801</v>
      </c>
      <c r="K43" t="str" vm="492">
        <f t="shared" si="2"/>
        <v/>
      </c>
      <c r="N43" t="str" vm="66">
        <v>Kazakhstan</v>
      </c>
      <c r="O43" vm="390">
        <v>8513.5646450681397</v>
      </c>
      <c r="P43" vm="503">
        <v>28.5</v>
      </c>
      <c r="Q43" t="str">
        <f t="shared" si="3"/>
        <v/>
      </c>
      <c r="S43" t="e" vm="666">
        <v>#VALUE!</v>
      </c>
      <c r="T43" cm="1" vm="667">
        <f t="array" aca="1" ref="T43" ca="1">_FV(S43,"Population")</f>
        <v>95894118</v>
      </c>
    </row>
    <row r="44" spans="1:20" x14ac:dyDescent="0.45">
      <c r="A44" s="2" t="s">
        <v>201</v>
      </c>
      <c r="B44">
        <v>327.56372182166302</v>
      </c>
      <c r="H44" t="str">
        <f t="shared" si="0"/>
        <v>Congo, Dem. Rep.</v>
      </c>
      <c r="I44" t="str" vm="175">
        <f t="shared" si="1"/>
        <v>Congo, Dem. Rep.</v>
      </c>
      <c r="J44" vm="205">
        <f t="shared" si="4"/>
        <v>327.56372182166302</v>
      </c>
      <c r="K44" t="str" vm="308">
        <f t="shared" si="2"/>
        <v/>
      </c>
      <c r="N44" t="str" vm="87">
        <v>Korea, Rep.</v>
      </c>
      <c r="O44" vm="235">
        <v>20430.6394600807</v>
      </c>
      <c r="P44" vm="371">
        <v>32.299999999999997</v>
      </c>
      <c r="Q44" t="str">
        <f t="shared" si="3"/>
        <v/>
      </c>
      <c r="S44" t="e" vm="668">
        <v>#VALUE!</v>
      </c>
      <c r="T44" cm="1" vm="669">
        <f t="array" aca="1" ref="T44" ca="1">_FV(S44,"Population")</f>
        <v>5970424</v>
      </c>
    </row>
    <row r="45" spans="1:20" x14ac:dyDescent="0.45">
      <c r="A45" s="2" t="s">
        <v>202</v>
      </c>
      <c r="B45">
        <v>2956.2644070040701</v>
      </c>
      <c r="H45" t="str">
        <f t="shared" si="0"/>
        <v>Congo, Rep.</v>
      </c>
      <c r="I45" t="str" vm="131">
        <f t="shared" si="1"/>
        <v>Congo, Rep.</v>
      </c>
      <c r="J45" vm="358">
        <f t="shared" si="4"/>
        <v>2956.2644070040701</v>
      </c>
      <c r="K45" t="str" vm="217">
        <f t="shared" si="2"/>
        <v/>
      </c>
      <c r="N45" t="str" vm="99">
        <v>Kyrgyz Republic</v>
      </c>
      <c r="O45" vm="569">
        <v>966.393627185372</v>
      </c>
      <c r="P45" vm="533">
        <v>31.5</v>
      </c>
      <c r="Q45" t="str">
        <f t="shared" si="3"/>
        <v/>
      </c>
      <c r="S45" t="e" vm="670">
        <v>#VALUE!</v>
      </c>
      <c r="T45" cm="1" vm="671">
        <f t="array" aca="1" ref="T45" ca="1">_FV(S45,"Population")</f>
        <v>5180829</v>
      </c>
    </row>
    <row r="46" spans="1:20" x14ac:dyDescent="0.45">
      <c r="A46" s="2" t="s">
        <v>206</v>
      </c>
      <c r="B46">
        <v>6859.0790217833301</v>
      </c>
      <c r="C46">
        <v>48.6</v>
      </c>
      <c r="H46" t="str">
        <f t="shared" si="0"/>
        <v>Costa Rica</v>
      </c>
      <c r="I46" t="str" vm="137">
        <f t="shared" si="1"/>
        <v>Costa Rica</v>
      </c>
      <c r="J46" vm="234">
        <f t="shared" si="4"/>
        <v>6859.0790217833301</v>
      </c>
      <c r="K46" vm="523">
        <f t="shared" si="2"/>
        <v>48.6</v>
      </c>
      <c r="N46" t="str" vm="19">
        <v>Latvia</v>
      </c>
      <c r="O46" vm="457">
        <v>16376.998363393301</v>
      </c>
      <c r="P46" vm="554">
        <v>37.200000000000003</v>
      </c>
      <c r="Q46" t="str">
        <f t="shared" si="3"/>
        <v/>
      </c>
      <c r="S46" t="e" vm="672">
        <v>#VALUE!</v>
      </c>
      <c r="T46" cm="1" vm="673">
        <f t="array" aca="1" ref="T46" ca="1">_FV(S46,"Population")</f>
        <v>28160542</v>
      </c>
    </row>
    <row r="47" spans="1:20" x14ac:dyDescent="0.45">
      <c r="A47" s="2" t="s">
        <v>820</v>
      </c>
      <c r="B47">
        <v>1235.6133657548201</v>
      </c>
      <c r="C47">
        <v>43.2</v>
      </c>
      <c r="H47" t="str">
        <f t="shared" si="0"/>
        <v>Côte d'Ivoire</v>
      </c>
      <c r="I47" t="str" vm="64">
        <f t="shared" si="1"/>
        <v>Côte d'Ivoire</v>
      </c>
      <c r="J47" vm="463">
        <f t="shared" si="4"/>
        <v>1235.6133657548201</v>
      </c>
      <c r="K47" vm="214">
        <f t="shared" si="2"/>
        <v>43.2</v>
      </c>
      <c r="N47" t="str" vm="133">
        <v>Lithuania</v>
      </c>
      <c r="O47" vm="424">
        <v>14961.568175918699</v>
      </c>
      <c r="P47" vm="408">
        <v>35.700000000000003</v>
      </c>
      <c r="Q47" t="str">
        <f t="shared" si="3"/>
        <v/>
      </c>
      <c r="S47" t="e" vm="674">
        <v>#VALUE!</v>
      </c>
      <c r="T47" cm="1" vm="675">
        <f t="array" aca="1" ref="T47" ca="1">_FV(S47,"Population")</f>
        <v>3854000</v>
      </c>
    </row>
    <row r="48" spans="1:20" x14ac:dyDescent="0.45">
      <c r="A48" s="2" t="s">
        <v>236</v>
      </c>
      <c r="B48">
        <v>16309.4484223243</v>
      </c>
      <c r="C48">
        <v>33.700000000000003</v>
      </c>
      <c r="H48" t="str">
        <f t="shared" si="0"/>
        <v>Croatia</v>
      </c>
      <c r="I48" t="str" vm="74">
        <f t="shared" si="1"/>
        <v>Croatia</v>
      </c>
      <c r="J48" vm="375">
        <f t="shared" si="4"/>
        <v>16309.4484223243</v>
      </c>
      <c r="K48" vm="344">
        <f t="shared" si="2"/>
        <v>33.700000000000003</v>
      </c>
      <c r="N48" t="str" vm="58">
        <v>Luxembourg</v>
      </c>
      <c r="O48" vm="511">
        <v>114293.84332087</v>
      </c>
      <c r="P48" vm="393">
        <v>32.6</v>
      </c>
      <c r="Q48" t="str">
        <f t="shared" si="3"/>
        <v/>
      </c>
      <c r="S48" t="e" vm="676">
        <v>#VALUE!</v>
      </c>
      <c r="T48" cm="1" vm="677">
        <f t="array" aca="1" ref="T48" ca="1">_FV(S48,"Population")</f>
        <v>11212191</v>
      </c>
    </row>
    <row r="49" spans="1:20" x14ac:dyDescent="0.45">
      <c r="A49" s="2" t="s">
        <v>822</v>
      </c>
      <c r="B49">
        <v>5411.2714182496302</v>
      </c>
      <c r="H49" t="str">
        <f t="shared" si="0"/>
        <v>Cuba</v>
      </c>
      <c r="I49" t="str" vm="140">
        <f t="shared" si="1"/>
        <v>Cuba</v>
      </c>
      <c r="J49" vm="572">
        <f t="shared" si="4"/>
        <v>5411.2714182496302</v>
      </c>
      <c r="K49" t="str" vm="520">
        <f t="shared" si="2"/>
        <v/>
      </c>
      <c r="N49" t="str" vm="148">
        <v>Malaysia</v>
      </c>
      <c r="O49" vm="416">
        <v>8474.5868287622798</v>
      </c>
      <c r="P49" vm="398">
        <v>45.5</v>
      </c>
      <c r="Q49" t="str">
        <f t="shared" si="3"/>
        <v/>
      </c>
      <c r="S49" t="e" vm="678">
        <v>#VALUE!</v>
      </c>
      <c r="T49" cm="1" vm="679">
        <f t="array" aca="1" ref="T49" ca="1">_FV(S49,"Population")</f>
        <v>1251488</v>
      </c>
    </row>
    <row r="50" spans="1:20" x14ac:dyDescent="0.45">
      <c r="A50" s="2" t="s">
        <v>207</v>
      </c>
      <c r="B50">
        <v>35397.363683790099</v>
      </c>
      <c r="C50">
        <v>31.7</v>
      </c>
      <c r="H50" t="str">
        <f t="shared" si="0"/>
        <v>Cyprus</v>
      </c>
      <c r="I50" t="str" vm="146">
        <f t="shared" si="1"/>
        <v>Cyprus</v>
      </c>
      <c r="J50" vm="412">
        <f t="shared" si="4"/>
        <v>35397.363683790099</v>
      </c>
      <c r="K50" vm="230">
        <f t="shared" si="2"/>
        <v>31.7</v>
      </c>
      <c r="N50" t="str" vm="166">
        <v>Malta</v>
      </c>
      <c r="O50" vm="512">
        <v>21928.700674056199</v>
      </c>
      <c r="P50" vm="469">
        <v>29</v>
      </c>
      <c r="Q50" t="str">
        <f t="shared" si="3"/>
        <v/>
      </c>
      <c r="S50" t="e" vm="680">
        <v>#VALUE!</v>
      </c>
      <c r="T50" cm="1" vm="681">
        <f t="array" aca="1" ref="T50" ca="1">_FV(S50,"Population")</f>
        <v>10526073</v>
      </c>
    </row>
    <row r="51" spans="1:20" x14ac:dyDescent="0.45">
      <c r="A51" s="2" t="s">
        <v>208</v>
      </c>
      <c r="B51">
        <v>22698.8539572605</v>
      </c>
      <c r="C51">
        <v>26.3</v>
      </c>
      <c r="H51" t="str">
        <f t="shared" si="0"/>
        <v>Czechia</v>
      </c>
      <c r="I51" t="str" vm="152">
        <f t="shared" si="1"/>
        <v>Czechia</v>
      </c>
      <c r="J51" vm="291">
        <f t="shared" si="4"/>
        <v>22698.8539572605</v>
      </c>
      <c r="K51" vm="477">
        <f t="shared" si="2"/>
        <v>26.3</v>
      </c>
      <c r="N51" t="str" vm="20">
        <v>Mauritania</v>
      </c>
      <c r="O51" vm="537">
        <v>1222.9254517592301</v>
      </c>
      <c r="P51" vm="539">
        <v>35.700000000000003</v>
      </c>
      <c r="Q51" t="str">
        <f t="shared" si="3"/>
        <v/>
      </c>
      <c r="S51" t="e" vm="682">
        <v>#VALUE!</v>
      </c>
      <c r="T51" cm="1" vm="683">
        <f t="array" aca="1" ref="T51" ca="1">_FV(S51,"Population")</f>
        <v>5903037</v>
      </c>
    </row>
    <row r="52" spans="1:20" x14ac:dyDescent="0.45">
      <c r="A52" s="2" t="s">
        <v>211</v>
      </c>
      <c r="B52">
        <v>64322.063502084202</v>
      </c>
      <c r="C52">
        <v>25.2</v>
      </c>
      <c r="H52" t="str">
        <f t="shared" si="0"/>
        <v>Denmark</v>
      </c>
      <c r="I52" t="str" vm="158">
        <f t="shared" si="1"/>
        <v>Denmark</v>
      </c>
      <c r="J52" vm="252">
        <f t="shared" si="4"/>
        <v>64322.063502084202</v>
      </c>
      <c r="K52" vm="299">
        <f t="shared" si="2"/>
        <v>25.2</v>
      </c>
      <c r="N52" t="str" vm="43">
        <v>Mexico</v>
      </c>
      <c r="O52" vm="450">
        <v>10016.571304388401</v>
      </c>
      <c r="P52" vm="541">
        <v>50.8</v>
      </c>
      <c r="Q52" t="str">
        <f t="shared" si="3"/>
        <v/>
      </c>
      <c r="S52" t="e" vm="684">
        <v>#VALUE!</v>
      </c>
      <c r="T52" cm="1" vm="685">
        <f t="array" aca="1" ref="T52" ca="1">_FV(S52,"Population")</f>
        <v>1120849</v>
      </c>
    </row>
    <row r="53" spans="1:20" x14ac:dyDescent="0.45">
      <c r="A53" s="2" t="s">
        <v>210</v>
      </c>
      <c r="B53">
        <v>1223.8568609209799</v>
      </c>
      <c r="H53" t="str">
        <f t="shared" si="0"/>
        <v>Djibouti</v>
      </c>
      <c r="I53" t="str" vm="98">
        <f t="shared" si="1"/>
        <v>Djibouti</v>
      </c>
      <c r="J53" vm="433">
        <f t="shared" si="4"/>
        <v>1223.8568609209799</v>
      </c>
      <c r="K53" t="str" vm="218">
        <f t="shared" si="2"/>
        <v/>
      </c>
      <c r="N53" t="str" vm="118">
        <v>Moldova</v>
      </c>
      <c r="O53" vm="435">
        <v>1695.98507510881</v>
      </c>
      <c r="P53" vm="313">
        <v>34.700000000000003</v>
      </c>
      <c r="Q53" t="str">
        <f t="shared" si="3"/>
        <v/>
      </c>
      <c r="S53" t="e" vm="686">
        <v>#VALUE!</v>
      </c>
      <c r="T53" cm="1" vm="687">
        <f t="array" aca="1" ref="T53" ca="1">_FV(S53,"Population")</f>
        <v>72737</v>
      </c>
    </row>
    <row r="54" spans="1:20" x14ac:dyDescent="0.45">
      <c r="A54" s="2" t="s">
        <v>828</v>
      </c>
      <c r="B54">
        <v>6469.1457379980102</v>
      </c>
      <c r="H54" t="str">
        <f t="shared" si="0"/>
        <v>Dominica</v>
      </c>
      <c r="I54" t="str" vm="5">
        <f t="shared" si="1"/>
        <v>Dominica</v>
      </c>
      <c r="J54" vm="502">
        <f t="shared" si="4"/>
        <v>6469.1457379980102</v>
      </c>
      <c r="K54" t="str" vm="470">
        <f t="shared" si="2"/>
        <v/>
      </c>
      <c r="N54" t="str" vm="173">
        <v>Montenegro</v>
      </c>
      <c r="O54" vm="421">
        <v>7367.7519091088197</v>
      </c>
      <c r="P54" vm="268">
        <v>30.5</v>
      </c>
      <c r="Q54" t="str">
        <f t="shared" si="3"/>
        <v/>
      </c>
      <c r="S54" t="e" vm="688">
        <v>#VALUE!</v>
      </c>
      <c r="T54" cm="1" vm="689">
        <f t="array" aca="1" ref="T54" ca="1">_FV(S54,"Population")</f>
        <v>11228821</v>
      </c>
    </row>
    <row r="55" spans="1:20" x14ac:dyDescent="0.45">
      <c r="A55" s="2" t="s">
        <v>212</v>
      </c>
      <c r="B55">
        <v>5087.9911175738098</v>
      </c>
      <c r="C55">
        <v>48.1</v>
      </c>
      <c r="H55" t="str">
        <f t="shared" si="0"/>
        <v>Dominican Republic</v>
      </c>
      <c r="I55" t="str" vm="16">
        <f t="shared" si="1"/>
        <v>Dominican Republic</v>
      </c>
      <c r="J55" vm="546">
        <f t="shared" si="4"/>
        <v>5087.9911175738098</v>
      </c>
      <c r="K55" vm="332">
        <f t="shared" si="2"/>
        <v>48.1</v>
      </c>
      <c r="N55" t="str" vm="78">
        <v>Mozambique</v>
      </c>
      <c r="O55" vm="440">
        <v>564.47948769085701</v>
      </c>
      <c r="P55" vm="216">
        <v>45.5</v>
      </c>
      <c r="Q55" t="str">
        <f t="shared" si="3"/>
        <v/>
      </c>
      <c r="S55" t="e" vm="690">
        <v>#VALUE!</v>
      </c>
      <c r="T55" cm="1" vm="691">
        <f t="array" aca="1" ref="T55" ca="1">_FV(S55,"Population")</f>
        <v>18001000</v>
      </c>
    </row>
    <row r="56" spans="1:20" x14ac:dyDescent="0.45">
      <c r="A56" s="2" t="s">
        <v>214</v>
      </c>
      <c r="B56">
        <v>4249.0192621097603</v>
      </c>
      <c r="C56">
        <v>49.8</v>
      </c>
      <c r="H56" t="str">
        <f t="shared" si="0"/>
        <v>Ecuador</v>
      </c>
      <c r="I56" t="str" vm="27">
        <f t="shared" si="1"/>
        <v>Ecuador</v>
      </c>
      <c r="J56" vm="372">
        <f t="shared" si="4"/>
        <v>4249.0192621097603</v>
      </c>
      <c r="K56" vm="401">
        <f t="shared" si="2"/>
        <v>49.8</v>
      </c>
      <c r="N56" t="str" vm="95">
        <v>Netherlands</v>
      </c>
      <c r="O56" vm="582">
        <v>57644.479974935297</v>
      </c>
      <c r="P56" vm="491">
        <v>29.3</v>
      </c>
      <c r="Q56" t="str">
        <f t="shared" si="3"/>
        <v/>
      </c>
      <c r="S56" t="e" vm="692">
        <v>#VALUE!</v>
      </c>
      <c r="T56" cm="1" vm="693">
        <f t="array" aca="1" ref="T56" ca="1">_FV(S56,"Population")</f>
        <v>110990103</v>
      </c>
    </row>
    <row r="57" spans="1:20" x14ac:dyDescent="0.45">
      <c r="A57" s="2" t="s">
        <v>215</v>
      </c>
      <c r="B57">
        <v>2044.52785549853</v>
      </c>
      <c r="C57">
        <v>31.1</v>
      </c>
      <c r="H57" t="str">
        <f t="shared" si="0"/>
        <v>Egypt, Arab Rep.</v>
      </c>
      <c r="I57" t="str" vm="39">
        <f t="shared" si="1"/>
        <v>Egypt, Arab Rep.</v>
      </c>
      <c r="J57" vm="350">
        <f t="shared" si="4"/>
        <v>2044.52785549853</v>
      </c>
      <c r="K57" vm="543">
        <f t="shared" si="2"/>
        <v>31.1</v>
      </c>
      <c r="N57" t="str" vm="107">
        <v>North Macedonia</v>
      </c>
      <c r="O57" vm="329">
        <v>4793.4436685820901</v>
      </c>
      <c r="P57" vm="468">
        <v>46.1</v>
      </c>
      <c r="Q57" t="str">
        <f t="shared" si="3"/>
        <v/>
      </c>
      <c r="S57" t="e" vm="694">
        <v>#VALUE!</v>
      </c>
      <c r="T57" cm="1" vm="695">
        <f t="array" aca="1" ref="T57" ca="1">_FV(S57,"Population")</f>
        <v>6336392</v>
      </c>
    </row>
    <row r="58" spans="1:20" x14ac:dyDescent="0.45">
      <c r="A58" s="2" t="s">
        <v>305</v>
      </c>
      <c r="B58">
        <v>2933.3956753717198</v>
      </c>
      <c r="C58">
        <v>46.9</v>
      </c>
      <c r="H58" t="str">
        <f t="shared" si="0"/>
        <v>El Salvador</v>
      </c>
      <c r="I58" t="str" vm="104">
        <f t="shared" si="1"/>
        <v>El Salvador</v>
      </c>
      <c r="J58" vm="292">
        <f t="shared" si="4"/>
        <v>2933.3956753717198</v>
      </c>
      <c r="K58" vm="479">
        <f t="shared" si="2"/>
        <v>46.9</v>
      </c>
      <c r="N58" t="str" vm="119">
        <v>Norway</v>
      </c>
      <c r="O58" vm="212">
        <v>96944.095606487303</v>
      </c>
      <c r="P58" vm="574">
        <v>27</v>
      </c>
      <c r="Q58" t="str">
        <f t="shared" si="3"/>
        <v/>
      </c>
      <c r="S58" t="e" vm="696">
        <v>#VALUE!</v>
      </c>
      <c r="T58" cm="1" vm="697">
        <f t="array" aca="1" ref="T58" ca="1">_FV(S58,"Population")</f>
        <v>1674908</v>
      </c>
    </row>
    <row r="59" spans="1:20" x14ac:dyDescent="0.45">
      <c r="A59" s="2" t="s">
        <v>230</v>
      </c>
      <c r="B59">
        <v>22942.583449096699</v>
      </c>
      <c r="H59" t="str">
        <f t="shared" si="0"/>
        <v>Equatorial Guinea</v>
      </c>
      <c r="I59" t="str" vm="114">
        <f t="shared" si="1"/>
        <v>Equatorial Guinea</v>
      </c>
      <c r="J59" vm="525">
        <f t="shared" si="4"/>
        <v>22942.583449096699</v>
      </c>
      <c r="K59" t="str" vm="207">
        <f t="shared" si="2"/>
        <v/>
      </c>
      <c r="N59" t="str" vm="69">
        <v>Panama</v>
      </c>
      <c r="O59" vm="521">
        <v>7154.2744960190003</v>
      </c>
      <c r="P59" vm="265">
        <v>52.7</v>
      </c>
      <c r="Q59" t="str">
        <f t="shared" si="3"/>
        <v/>
      </c>
      <c r="S59" t="e" vm="698">
        <v>#VALUE!</v>
      </c>
      <c r="T59" cm="1" vm="699">
        <f t="array" aca="1" ref="T59" ca="1">_FV(S59,"Population")</f>
        <v>1344768</v>
      </c>
    </row>
    <row r="60" spans="1:20" x14ac:dyDescent="0.45">
      <c r="A60" s="2" t="s">
        <v>830</v>
      </c>
      <c r="B60">
        <v>450.63284030614</v>
      </c>
      <c r="H60" t="str">
        <f t="shared" si="0"/>
        <v>Eritrea</v>
      </c>
      <c r="I60" t="str" vm="193">
        <f t="shared" si="1"/>
        <v>Eritrea</v>
      </c>
      <c r="J60" vm="306">
        <f t="shared" si="4"/>
        <v>450.63284030614</v>
      </c>
      <c r="K60" t="str" vm="213">
        <f t="shared" si="2"/>
        <v/>
      </c>
      <c r="N60" t="str" vm="143">
        <v>Paraguay</v>
      </c>
      <c r="O60" vm="244">
        <v>4041.5838764302498</v>
      </c>
      <c r="P60" vm="321">
        <v>50.7</v>
      </c>
      <c r="Q60" t="str">
        <f t="shared" si="3"/>
        <v/>
      </c>
      <c r="S60" t="e" vm="700">
        <v>#VALUE!</v>
      </c>
      <c r="T60" cm="1" vm="701">
        <f t="array" aca="1" ref="T60" ca="1">_FV(S60,"Population")</f>
        <v>1201670</v>
      </c>
    </row>
    <row r="61" spans="1:20" x14ac:dyDescent="0.45">
      <c r="A61" s="2" t="s">
        <v>217</v>
      </c>
      <c r="B61">
        <v>18227.120078193901</v>
      </c>
      <c r="C61">
        <v>31.9</v>
      </c>
      <c r="H61" t="str">
        <f t="shared" si="0"/>
        <v>Estonia</v>
      </c>
      <c r="I61" t="str" vm="50">
        <f t="shared" si="1"/>
        <v>Estonia</v>
      </c>
      <c r="J61" vm="300">
        <f t="shared" si="4"/>
        <v>18227.120078193901</v>
      </c>
      <c r="K61" vm="381">
        <f t="shared" si="2"/>
        <v>31.9</v>
      </c>
      <c r="N61" t="str" vm="149">
        <v>Peru</v>
      </c>
      <c r="O61" vm="328">
        <v>4220.6169693950796</v>
      </c>
      <c r="P61" vm="382">
        <v>47.5</v>
      </c>
      <c r="Q61" t="str">
        <f t="shared" si="3"/>
        <v/>
      </c>
      <c r="S61" t="e" vm="702">
        <v>#VALUE!</v>
      </c>
      <c r="T61" cm="1" vm="703">
        <f t="array" aca="1" ref="T61" ca="1">_FV(S61,"Population")</f>
        <v>123379924</v>
      </c>
    </row>
    <row r="62" spans="1:20" x14ac:dyDescent="0.45">
      <c r="A62" s="2" t="s">
        <v>313</v>
      </c>
      <c r="B62">
        <v>3137.39611086379</v>
      </c>
      <c r="H62" t="str">
        <f t="shared" si="0"/>
        <v>Eswatini</v>
      </c>
      <c r="I62" t="str" vm="55">
        <f t="shared" si="1"/>
        <v>Eswatini</v>
      </c>
      <c r="J62" vm="411">
        <f t="shared" si="4"/>
        <v>3137.39611086379</v>
      </c>
      <c r="K62" t="str" vm="490">
        <f t="shared" si="2"/>
        <v/>
      </c>
      <c r="N62" t="str" vm="161">
        <v>Poland</v>
      </c>
      <c r="O62" vm="460">
        <v>14001.446881980301</v>
      </c>
      <c r="P62" vm="215">
        <v>33.5</v>
      </c>
      <c r="Q62" t="str">
        <f t="shared" si="3"/>
        <v/>
      </c>
      <c r="S62" t="e" vm="704">
        <v>#VALUE!</v>
      </c>
      <c r="T62" cm="1" vm="705">
        <f t="array" aca="1" ref="T62" ca="1">_FV(S62,"Population")</f>
        <v>53090</v>
      </c>
    </row>
    <row r="63" spans="1:20" x14ac:dyDescent="0.45">
      <c r="A63" s="2" t="s">
        <v>218</v>
      </c>
      <c r="B63">
        <v>326.43682669893099</v>
      </c>
      <c r="H63" t="str">
        <f t="shared" si="0"/>
        <v>Ethiopia</v>
      </c>
      <c r="I63" t="str" vm="188">
        <f t="shared" si="1"/>
        <v>Ethiopia</v>
      </c>
      <c r="J63" vm="423">
        <f t="shared" si="4"/>
        <v>326.43682669893099</v>
      </c>
      <c r="K63" t="str" vm="297">
        <f t="shared" si="2"/>
        <v/>
      </c>
      <c r="N63" t="str" vm="100">
        <v>Portugal</v>
      </c>
      <c r="O63" vm="266">
        <v>24847.545135091001</v>
      </c>
      <c r="P63" vm="473">
        <v>36.6</v>
      </c>
      <c r="Q63" t="str">
        <f t="shared" si="3"/>
        <v/>
      </c>
      <c r="S63" t="e" vm="706">
        <v>#VALUE!</v>
      </c>
      <c r="T63" cm="1" vm="707">
        <f t="array" aca="1" ref="T63" ca="1">_FV(S63,"Population")</f>
        <v>929766</v>
      </c>
    </row>
    <row r="64" spans="1:20" x14ac:dyDescent="0.45">
      <c r="A64" s="2" t="s">
        <v>832</v>
      </c>
      <c r="B64">
        <v>50866.081098221402</v>
      </c>
      <c r="H64" t="str">
        <f t="shared" si="0"/>
        <v>Faroe Islands</v>
      </c>
      <c r="I64" t="str" vm="192">
        <f t="shared" si="1"/>
        <v>Faroe Islands</v>
      </c>
      <c r="J64" vm="276">
        <f t="shared" si="4"/>
        <v>50866.081098221402</v>
      </c>
      <c r="K64" t="str" vm="429">
        <f t="shared" si="2"/>
        <v/>
      </c>
      <c r="N64" t="str" vm="33">
        <v>Romania</v>
      </c>
      <c r="O64" vm="515">
        <v>10435.0439841037</v>
      </c>
      <c r="P64" vm="403">
        <v>36.4</v>
      </c>
      <c r="Q64" t="str">
        <f t="shared" si="3"/>
        <v/>
      </c>
      <c r="S64" t="e" vm="708">
        <v>#VALUE!</v>
      </c>
      <c r="T64" cm="1" vm="709">
        <f t="array" aca="1" ref="T64" ca="1">_FV(S64,"Population")</f>
        <v>5556880</v>
      </c>
    </row>
    <row r="65" spans="1:20" x14ac:dyDescent="0.45">
      <c r="A65" s="2" t="s">
        <v>220</v>
      </c>
      <c r="B65">
        <v>4167.6702847165398</v>
      </c>
      <c r="C65">
        <v>40.4</v>
      </c>
      <c r="H65" t="str">
        <f t="shared" si="0"/>
        <v>Fiji</v>
      </c>
      <c r="I65" t="str" vm="75">
        <f t="shared" si="1"/>
        <v>Fiji</v>
      </c>
      <c r="J65" vm="345">
        <f t="shared" si="4"/>
        <v>4167.6702847165398</v>
      </c>
      <c r="K65" vm="430">
        <f t="shared" si="2"/>
        <v>40.4</v>
      </c>
      <c r="N65" t="str" vm="45">
        <v>Russian Federation</v>
      </c>
      <c r="O65" vm="259">
        <v>11635.2742379874</v>
      </c>
      <c r="P65" vm="287">
        <v>41.6</v>
      </c>
      <c r="Q65" t="str">
        <f t="shared" si="3"/>
        <v/>
      </c>
      <c r="S65" t="e" vm="710">
        <v>#VALUE!</v>
      </c>
      <c r="T65" cm="1" vm="711">
        <f t="array" aca="1" ref="T65" ca="1">_FV(S65,"Population")</f>
        <v>67749632</v>
      </c>
    </row>
    <row r="66" spans="1:20" x14ac:dyDescent="0.45">
      <c r="A66" s="2" t="s">
        <v>219</v>
      </c>
      <c r="B66">
        <v>53554.038922467298</v>
      </c>
      <c r="C66">
        <v>27.8</v>
      </c>
      <c r="H66" t="str">
        <f t="shared" si="0"/>
        <v>Finland</v>
      </c>
      <c r="I66" t="str" vm="82">
        <f t="shared" si="1"/>
        <v>Finland</v>
      </c>
      <c r="J66" vm="407">
        <f t="shared" si="4"/>
        <v>53554.038922467298</v>
      </c>
      <c r="K66" vm="374">
        <f t="shared" si="2"/>
        <v>27.8</v>
      </c>
      <c r="N66" t="str" vm="120">
        <v>Samoa</v>
      </c>
      <c r="O66" vm="251">
        <v>3379.0820928354601</v>
      </c>
      <c r="P66" vm="551">
        <v>42</v>
      </c>
      <c r="Q66" t="str">
        <f t="shared" si="3"/>
        <v/>
      </c>
      <c r="S66" t="e" vm="712">
        <v>#VALUE!</v>
      </c>
      <c r="T66" cm="1" vm="713">
        <f t="array" aca="1" ref="T66" ca="1">_FV(S66,"Population")</f>
        <v>2388992</v>
      </c>
    </row>
    <row r="67" spans="1:20" x14ac:dyDescent="0.45">
      <c r="A67" s="2" t="s">
        <v>221</v>
      </c>
      <c r="B67">
        <v>45334.114435824602</v>
      </c>
      <c r="C67">
        <v>33</v>
      </c>
      <c r="H67" t="str">
        <f t="shared" ref="H67:H130" si="5">A67</f>
        <v>France</v>
      </c>
      <c r="I67" t="str" vm="86">
        <f t="shared" ref="I67:I130" si="6">CUBEMEMBER("ThisWorkbookDataModel",
"[DimCountry].[Country Name].&amp;[" &amp; H67 &amp; "]")</f>
        <v>France</v>
      </c>
      <c r="J67" vm="474">
        <f t="shared" ref="J67:J130" si="7">CUBEVALUE(
"ThisWorkbookDataModel",
"[Measures].[GDP per Capita]",
$I67,
$G$2
)</f>
        <v>45334.114435824602</v>
      </c>
      <c r="K67" vm="419">
        <f t="shared" ref="K67:K130" si="8">IFERROR(
CUBEVALUE(
"ThisWorkbookDataModel",
"[Measures].[Average of Gini]",
$I67,
$G$2),
""
)</f>
        <v>33</v>
      </c>
      <c r="N67" t="str" vm="80">
        <v>Serbia</v>
      </c>
      <c r="O67" vm="197">
        <v>7101.0401411686198</v>
      </c>
      <c r="P67" vm="513">
        <v>27.6</v>
      </c>
      <c r="Q67" t="str">
        <f t="shared" ref="Q67:Q86" si="9">IF(OR(N67="United States",N67="China",N67="United Kingdom"),N67,"")</f>
        <v/>
      </c>
      <c r="S67" t="e" vm="714">
        <v>#VALUE!</v>
      </c>
      <c r="T67" cm="1" vm="715">
        <f t="array" aca="1" ref="T67" ca="1">_FV(S67,"Population")</f>
        <v>2705992</v>
      </c>
    </row>
    <row r="68" spans="1:20" x14ac:dyDescent="0.45">
      <c r="A68" s="2" t="s">
        <v>223</v>
      </c>
      <c r="B68">
        <v>10212.819432054201</v>
      </c>
      <c r="H68" t="str">
        <f t="shared" si="5"/>
        <v>Gabon</v>
      </c>
      <c r="I68" t="str" vm="93">
        <f t="shared" si="6"/>
        <v>Gabon</v>
      </c>
      <c r="J68" vm="263">
        <f t="shared" si="7"/>
        <v>10212.819432054201</v>
      </c>
      <c r="K68" t="str" vm="563">
        <f t="shared" si="8"/>
        <v/>
      </c>
      <c r="N68" t="str" vm="156">
        <v>Slovak Republic</v>
      </c>
      <c r="O68" vm="397">
        <v>18677.292710931801</v>
      </c>
      <c r="P68" vm="339">
        <v>26</v>
      </c>
      <c r="Q68" t="str">
        <f t="shared" si="9"/>
        <v/>
      </c>
      <c r="S68" t="e" vm="716">
        <v>#VALUE!</v>
      </c>
      <c r="T68" cm="1" vm="717">
        <f t="array" aca="1" ref="T68" ca="1">_FV(S68,"Population")</f>
        <v>3712502</v>
      </c>
    </row>
    <row r="69" spans="1:20" x14ac:dyDescent="0.45">
      <c r="A69" s="2" t="s">
        <v>228</v>
      </c>
      <c r="B69">
        <v>924.51151643002697</v>
      </c>
      <c r="H69" t="str">
        <f t="shared" si="5"/>
        <v>Gambia, The</v>
      </c>
      <c r="I69" t="str" vm="164">
        <f t="shared" si="6"/>
        <v>Gambia, The</v>
      </c>
      <c r="J69" vm="496">
        <f t="shared" si="7"/>
        <v>924.51151643002697</v>
      </c>
      <c r="K69" t="str" vm="395">
        <f t="shared" si="8"/>
        <v/>
      </c>
      <c r="N69" t="str" vm="162">
        <v>Slovenia</v>
      </c>
      <c r="O69" vm="260">
        <v>27483.336952458099</v>
      </c>
      <c r="P69" vm="379">
        <v>23.7</v>
      </c>
      <c r="Q69" t="str">
        <f t="shared" si="9"/>
        <v/>
      </c>
      <c r="S69" t="e" vm="718">
        <v>#VALUE!</v>
      </c>
      <c r="T69" cm="1" vm="719">
        <f t="array" aca="1" ref="T69" ca="1">_FV(S69,"Population")</f>
        <v>84079811</v>
      </c>
    </row>
    <row r="70" spans="1:20" x14ac:dyDescent="0.45">
      <c r="A70" s="2" t="s">
        <v>225</v>
      </c>
      <c r="B70">
        <v>3324.7358790541098</v>
      </c>
      <c r="C70">
        <v>38.5</v>
      </c>
      <c r="H70" t="str">
        <f t="shared" si="5"/>
        <v>Georgia</v>
      </c>
      <c r="I70" t="str" vm="6">
        <f t="shared" si="6"/>
        <v>Georgia</v>
      </c>
      <c r="J70" vm="204">
        <f t="shared" si="7"/>
        <v>3324.7358790541098</v>
      </c>
      <c r="K70" vm="366">
        <f t="shared" si="8"/>
        <v>38.5</v>
      </c>
      <c r="N70" t="str" vm="12">
        <v>South Africa</v>
      </c>
      <c r="O70" vm="355">
        <v>5760.8052872383196</v>
      </c>
      <c r="P70" vm="331">
        <v>63</v>
      </c>
      <c r="Q70" t="str">
        <f t="shared" si="9"/>
        <v/>
      </c>
      <c r="S70" t="e" vm="720">
        <v>#VALUE!</v>
      </c>
      <c r="T70" cm="1" vm="721">
        <f t="array" aca="1" ref="T70" ca="1">_FV(S70,"Population")</f>
        <v>33475870</v>
      </c>
    </row>
    <row r="71" spans="1:20" x14ac:dyDescent="0.45">
      <c r="A71" s="2" t="s">
        <v>209</v>
      </c>
      <c r="B71">
        <v>45427.151677488997</v>
      </c>
      <c r="C71">
        <v>30.8</v>
      </c>
      <c r="H71" t="str">
        <f t="shared" si="5"/>
        <v>Germany</v>
      </c>
      <c r="I71" t="str" vm="17">
        <f t="shared" si="6"/>
        <v>Germany</v>
      </c>
      <c r="J71" vm="367">
        <f t="shared" si="7"/>
        <v>45427.151677488997</v>
      </c>
      <c r="K71" vm="544">
        <f t="shared" si="8"/>
        <v>30.8</v>
      </c>
      <c r="N71" t="str" vm="23">
        <v>Spain</v>
      </c>
      <c r="O71" vm="428">
        <v>35366.259601198297</v>
      </c>
      <c r="P71" vm="567">
        <v>34.200000000000003</v>
      </c>
      <c r="Q71" t="str">
        <f t="shared" si="9"/>
        <v/>
      </c>
      <c r="S71" t="e" vm="722">
        <v>#VALUE!</v>
      </c>
      <c r="T71" cm="1" vm="723">
        <f t="array" aca="1" ref="T71" ca="1">_FV(S71,"Population")</f>
        <v>10566531</v>
      </c>
    </row>
    <row r="72" spans="1:20" x14ac:dyDescent="0.45">
      <c r="A72" s="2" t="s">
        <v>226</v>
      </c>
      <c r="B72">
        <v>1210.62225723084</v>
      </c>
      <c r="H72" t="str">
        <f t="shared" si="5"/>
        <v>Ghana</v>
      </c>
      <c r="I72" t="str" vm="28">
        <f t="shared" si="6"/>
        <v>Ghana</v>
      </c>
      <c r="J72" vm="485">
        <f t="shared" si="7"/>
        <v>1210.62225723084</v>
      </c>
      <c r="K72" t="str" vm="532">
        <f t="shared" si="8"/>
        <v/>
      </c>
      <c r="N72" t="str" vm="60">
        <v>Sweden</v>
      </c>
      <c r="O72" vm="340">
        <v>55903.899891078203</v>
      </c>
      <c r="P72" vm="261">
        <v>28.1</v>
      </c>
      <c r="Q72" t="str">
        <f t="shared" si="9"/>
        <v/>
      </c>
      <c r="S72" t="e" vm="724">
        <v>#VALUE!</v>
      </c>
      <c r="T72" cm="1" vm="725">
        <f t="array" aca="1" ref="T72" ca="1">_FV(S72,"Population")</f>
        <v>56661</v>
      </c>
    </row>
    <row r="73" spans="1:20" x14ac:dyDescent="0.45">
      <c r="A73" s="2" t="s">
        <v>231</v>
      </c>
      <c r="B73">
        <v>31997.282010881299</v>
      </c>
      <c r="C73">
        <v>33.6</v>
      </c>
      <c r="H73" t="str">
        <f t="shared" si="5"/>
        <v>Greece</v>
      </c>
      <c r="I73" t="str" vm="40">
        <f t="shared" si="6"/>
        <v>Greece</v>
      </c>
      <c r="J73" vm="406">
        <f t="shared" si="7"/>
        <v>31997.282010881299</v>
      </c>
      <c r="K73" vm="465">
        <f t="shared" si="8"/>
        <v>33.6</v>
      </c>
      <c r="N73" t="str" vm="71">
        <v>Switzerland</v>
      </c>
      <c r="O73" vm="288">
        <v>72487.834714208293</v>
      </c>
      <c r="P73" vm="200">
        <v>33.799999999999997</v>
      </c>
      <c r="Q73" t="str">
        <f t="shared" si="9"/>
        <v/>
      </c>
      <c r="S73" t="e" vm="726">
        <v>#VALUE!</v>
      </c>
      <c r="T73" cm="1" vm="727">
        <f t="array" aca="1" ref="T73" ca="1">_FV(S73,"Population")</f>
        <v>125438</v>
      </c>
    </row>
    <row r="74" spans="1:20" x14ac:dyDescent="0.45">
      <c r="A74" s="2" t="s">
        <v>836</v>
      </c>
      <c r="B74">
        <v>44367.055649787297</v>
      </c>
      <c r="H74" t="str">
        <f t="shared" si="5"/>
        <v>Greenland</v>
      </c>
      <c r="I74" t="str" vm="191">
        <f t="shared" si="6"/>
        <v>Greenland</v>
      </c>
      <c r="J74" vm="559">
        <f t="shared" si="7"/>
        <v>44367.055649787297</v>
      </c>
      <c r="K74" t="str" vm="448">
        <f t="shared" si="8"/>
        <v/>
      </c>
      <c r="N74" t="str" vm="89">
        <v>Thailand</v>
      </c>
      <c r="O74" vm="547">
        <v>4379.65987744628</v>
      </c>
      <c r="P74" vm="231">
        <v>40.299999999999997</v>
      </c>
      <c r="Q74" t="str">
        <f t="shared" si="9"/>
        <v/>
      </c>
      <c r="S74" t="e" vm="728">
        <v>#VALUE!</v>
      </c>
      <c r="T74" cm="1" vm="729">
        <f t="array" aca="1" ref="T74" ca="1">_FV(S74,"Population")</f>
        <v>171774</v>
      </c>
    </row>
    <row r="75" spans="1:20" x14ac:dyDescent="0.45">
      <c r="A75" s="2" t="s">
        <v>232</v>
      </c>
      <c r="B75">
        <v>7832.4233522704899</v>
      </c>
      <c r="H75" t="str">
        <f t="shared" si="5"/>
        <v>Grenada</v>
      </c>
      <c r="I75" t="str" vm="115">
        <f t="shared" si="6"/>
        <v>Grenada</v>
      </c>
      <c r="J75" vm="583">
        <f t="shared" si="7"/>
        <v>7832.4233522704899</v>
      </c>
      <c r="K75" t="str" vm="281">
        <f t="shared" si="8"/>
        <v/>
      </c>
      <c r="N75" t="str" vm="35">
        <v>Türkiye</v>
      </c>
      <c r="O75" vm="384">
        <v>10854.172253082699</v>
      </c>
      <c r="P75" vm="476">
        <v>39</v>
      </c>
      <c r="Q75" t="str">
        <f t="shared" si="9"/>
        <v/>
      </c>
      <c r="S75" t="e" vm="730">
        <v>#VALUE!</v>
      </c>
      <c r="T75" cm="1" vm="731">
        <f t="array" aca="1" ref="T75" ca="1">_FV(S75,"Population")</f>
        <v>17357886</v>
      </c>
    </row>
    <row r="76" spans="1:20" x14ac:dyDescent="0.45">
      <c r="A76" s="2" t="s">
        <v>838</v>
      </c>
      <c r="B76">
        <v>29056.3142936191</v>
      </c>
      <c r="H76" t="str">
        <f t="shared" si="5"/>
        <v>Guam</v>
      </c>
      <c r="I76" t="str" vm="186">
        <f t="shared" si="6"/>
        <v>Guam</v>
      </c>
      <c r="J76" vm="488">
        <f t="shared" si="7"/>
        <v>29056.3142936191</v>
      </c>
      <c r="K76" t="str" vm="409">
        <f t="shared" si="8"/>
        <v/>
      </c>
      <c r="N76" t="str" vm="129">
        <v>Ukraine</v>
      </c>
      <c r="O76" vm="262">
        <v>3887.2414124358302</v>
      </c>
      <c r="P76" vm="237">
        <v>26.6</v>
      </c>
      <c r="Q76" t="str">
        <f t="shared" si="9"/>
        <v/>
      </c>
      <c r="S76" t="e" vm="732">
        <v>#VALUE!</v>
      </c>
      <c r="T76" cm="1" vm="733">
        <f t="array" aca="1" ref="T76" ca="1">_FV(S76,"Population")</f>
        <v>13859341</v>
      </c>
    </row>
    <row r="77" spans="1:20" x14ac:dyDescent="0.45">
      <c r="A77" s="2" t="s">
        <v>233</v>
      </c>
      <c r="B77">
        <v>2794.1768317915598</v>
      </c>
      <c r="H77" t="str">
        <f t="shared" si="5"/>
        <v>Guatemala</v>
      </c>
      <c r="I77" t="str" vm="125">
        <f t="shared" si="6"/>
        <v>Guatemala</v>
      </c>
      <c r="J77" vm="540">
        <f t="shared" si="7"/>
        <v>2794.1768317915598</v>
      </c>
      <c r="K77" t="str" vm="422">
        <f t="shared" si="8"/>
        <v/>
      </c>
      <c r="N77" t="str" vm="61">
        <v>United Kingdom</v>
      </c>
      <c r="O77" vm="555">
        <v>47286.998492836698</v>
      </c>
      <c r="P77" vm="342">
        <v>35.4</v>
      </c>
      <c r="Q77" t="str" vm="61">
        <f t="shared" si="9"/>
        <v>United Kingdom</v>
      </c>
      <c r="S77" t="e" vm="734">
        <v>#VALUE!</v>
      </c>
      <c r="T77" cm="1" vm="735">
        <f t="array" aca="1" ref="T77" ca="1">_FV(S77,"Population")</f>
        <v>2105566</v>
      </c>
    </row>
    <row r="78" spans="1:20" x14ac:dyDescent="0.45">
      <c r="A78" s="2" t="s">
        <v>227</v>
      </c>
      <c r="B78">
        <v>715.09682041100996</v>
      </c>
      <c r="H78" t="str">
        <f t="shared" si="5"/>
        <v>Guinea</v>
      </c>
      <c r="I78" t="str" vm="132">
        <f t="shared" si="6"/>
        <v>Guinea</v>
      </c>
      <c r="J78" vm="487">
        <f t="shared" si="7"/>
        <v>715.09682041100996</v>
      </c>
      <c r="K78" t="str" vm="256">
        <f t="shared" si="8"/>
        <v/>
      </c>
      <c r="Q78" t="str">
        <f t="shared" si="9"/>
        <v/>
      </c>
      <c r="S78" t="e" vm="736">
        <v>#VALUE!</v>
      </c>
      <c r="T78" cm="1" vm="737">
        <f t="array" aca="1" ref="T78" ca="1">_FV(S78,"Population")</f>
        <v>808726</v>
      </c>
    </row>
    <row r="79" spans="1:20" x14ac:dyDescent="0.45">
      <c r="A79" s="2" t="s">
        <v>229</v>
      </c>
      <c r="B79">
        <v>597.57639265810496</v>
      </c>
      <c r="H79" t="str">
        <f t="shared" si="5"/>
        <v>Guinea-Bissau</v>
      </c>
      <c r="I79" t="str" vm="56">
        <f t="shared" si="6"/>
        <v>Guinea-Bissau</v>
      </c>
      <c r="J79" vm="545">
        <f t="shared" si="7"/>
        <v>597.57639265810496</v>
      </c>
      <c r="K79" t="str" vm="293">
        <f t="shared" si="8"/>
        <v/>
      </c>
      <c r="Q79" t="str">
        <f t="shared" si="9"/>
        <v/>
      </c>
      <c r="S79" t="e" vm="738">
        <v>#VALUE!</v>
      </c>
      <c r="T79" cm="1" vm="739">
        <f t="array" aca="1" ref="T79" ca="1">_FV(S79,"Population")</f>
        <v>11584996</v>
      </c>
    </row>
    <row r="80" spans="1:20" x14ac:dyDescent="0.45">
      <c r="A80" s="2" t="s">
        <v>234</v>
      </c>
      <c r="B80">
        <v>2566.8870846973</v>
      </c>
      <c r="H80" t="str">
        <f t="shared" si="5"/>
        <v>Guyana</v>
      </c>
      <c r="I80" t="str" vm="65">
        <f t="shared" si="6"/>
        <v>Guyana</v>
      </c>
      <c r="J80" vm="506">
        <f t="shared" si="7"/>
        <v>2566.8870846973</v>
      </c>
      <c r="K80" t="str" vm="249">
        <f t="shared" si="8"/>
        <v/>
      </c>
      <c r="Q80" t="str">
        <f t="shared" si="9"/>
        <v/>
      </c>
      <c r="S80" t="e" vm="740">
        <v>#VALUE!</v>
      </c>
      <c r="T80" cm="1" vm="741">
        <f t="array" aca="1" ref="T80" ca="1">_FV(S80,"Population")</f>
        <v>10432860</v>
      </c>
    </row>
    <row r="81" spans="1:20" x14ac:dyDescent="0.45">
      <c r="A81" s="2" t="s">
        <v>237</v>
      </c>
      <c r="B81">
        <v>678.84478979627102</v>
      </c>
      <c r="H81" t="str">
        <f t="shared" si="5"/>
        <v>Haiti</v>
      </c>
      <c r="I81" t="str" vm="76">
        <f t="shared" si="6"/>
        <v>Haiti</v>
      </c>
      <c r="J81" vm="497">
        <f t="shared" si="7"/>
        <v>678.84478979627102</v>
      </c>
      <c r="K81" t="str" vm="556">
        <f t="shared" si="8"/>
        <v/>
      </c>
      <c r="Q81" t="str">
        <f t="shared" si="9"/>
        <v/>
      </c>
      <c r="S81" t="e" vm="742">
        <v>#VALUE!</v>
      </c>
      <c r="T81" cm="1" vm="743">
        <f t="array" aca="1" ref="T81" ca="1">_FV(S81,"Population")</f>
        <v>7346100</v>
      </c>
    </row>
    <row r="82" spans="1:20" x14ac:dyDescent="0.45">
      <c r="A82" s="2" t="s">
        <v>235</v>
      </c>
      <c r="B82">
        <v>1727.8277013843599</v>
      </c>
      <c r="C82">
        <v>55.5</v>
      </c>
      <c r="H82" t="str">
        <f t="shared" si="5"/>
        <v>Honduras</v>
      </c>
      <c r="I82" t="str" vm="141">
        <f t="shared" si="6"/>
        <v>Honduras</v>
      </c>
      <c r="J82" vm="338">
        <f t="shared" si="7"/>
        <v>1727.8277013843599</v>
      </c>
      <c r="K82" vm="326">
        <f t="shared" si="8"/>
        <v>55.5</v>
      </c>
      <c r="Q82" t="str">
        <f t="shared" si="9"/>
        <v/>
      </c>
      <c r="S82" t="e" vm="744">
        <v>#VALUE!</v>
      </c>
      <c r="T82" cm="1" vm="745">
        <f t="array" aca="1" ref="T82" ca="1">_FV(S82,"Population")</f>
        <v>9683505</v>
      </c>
    </row>
    <row r="83" spans="1:20" x14ac:dyDescent="0.45">
      <c r="A83" s="2" t="s">
        <v>840</v>
      </c>
      <c r="B83">
        <v>31515.662771301799</v>
      </c>
      <c r="H83" t="str">
        <f t="shared" si="5"/>
        <v>Hong Kong SAR, China</v>
      </c>
      <c r="I83" t="str" vm="147">
        <f t="shared" si="6"/>
        <v>Hong Kong SAR, China</v>
      </c>
      <c r="J83" vm="324">
        <f t="shared" si="7"/>
        <v>31515.662771301799</v>
      </c>
      <c r="K83" t="str" vm="553">
        <f t="shared" si="8"/>
        <v/>
      </c>
      <c r="Q83" t="str">
        <f t="shared" si="9"/>
        <v/>
      </c>
      <c r="S83" t="e" vm="746">
        <v>#VALUE!</v>
      </c>
      <c r="T83" cm="1" vm="747">
        <f t="array" aca="1" ref="T83" ca="1">_FV(S83,"Population")</f>
        <v>381900</v>
      </c>
    </row>
    <row r="84" spans="1:20" x14ac:dyDescent="0.45">
      <c r="A84" s="2" t="s">
        <v>238</v>
      </c>
      <c r="B84">
        <v>15753.473284019499</v>
      </c>
      <c r="C84">
        <v>27.5</v>
      </c>
      <c r="H84" t="str">
        <f t="shared" si="5"/>
        <v>Hungary</v>
      </c>
      <c r="I84" t="str" vm="153">
        <f t="shared" si="6"/>
        <v>Hungary</v>
      </c>
      <c r="J84" vm="472">
        <f t="shared" si="7"/>
        <v>15753.473284019499</v>
      </c>
      <c r="K84" vm="211">
        <f t="shared" si="8"/>
        <v>27.5</v>
      </c>
      <c r="Q84" t="str">
        <f t="shared" si="9"/>
        <v/>
      </c>
      <c r="S84" t="e" vm="748">
        <v>#VALUE!</v>
      </c>
      <c r="T84" cm="1" vm="749">
        <f t="array" aca="1" ref="T84" ca="1">_FV(S84,"Population")</f>
        <v>1417173173</v>
      </c>
    </row>
    <row r="85" spans="1:20" x14ac:dyDescent="0.45">
      <c r="A85" s="2" t="s">
        <v>244</v>
      </c>
      <c r="B85">
        <v>56409.773456906601</v>
      </c>
      <c r="C85">
        <v>31.8</v>
      </c>
      <c r="H85" t="str">
        <f t="shared" si="5"/>
        <v>Iceland</v>
      </c>
      <c r="I85" t="str" vm="159">
        <f t="shared" si="6"/>
        <v>Iceland</v>
      </c>
      <c r="J85" vm="227">
        <f t="shared" si="7"/>
        <v>56409.773456906601</v>
      </c>
      <c r="K85" vm="285">
        <f t="shared" si="8"/>
        <v>31.8</v>
      </c>
      <c r="Q85" t="str">
        <f t="shared" si="9"/>
        <v/>
      </c>
      <c r="S85" t="e" vm="750">
        <v>#VALUE!</v>
      </c>
      <c r="T85" cm="1" vm="751">
        <f t="array" aca="1" ref="T85" ca="1">_FV(S85,"Population")</f>
        <v>275501339</v>
      </c>
    </row>
    <row r="86" spans="1:20" x14ac:dyDescent="0.45">
      <c r="A86" s="2" t="s">
        <v>240</v>
      </c>
      <c r="B86">
        <v>998.52233901926797</v>
      </c>
      <c r="H86" t="str">
        <f t="shared" si="5"/>
        <v>India</v>
      </c>
      <c r="I86" t="str" vm="165">
        <f t="shared" si="6"/>
        <v>India</v>
      </c>
      <c r="J86" vm="500">
        <f t="shared" si="7"/>
        <v>998.52233901926797</v>
      </c>
      <c r="K86" t="str" vm="301">
        <f t="shared" si="8"/>
        <v/>
      </c>
      <c r="Q86" t="str">
        <f t="shared" si="9"/>
        <v/>
      </c>
      <c r="S86" t="e" vm="752">
        <v>#VALUE!</v>
      </c>
      <c r="T86" cm="1" vm="753">
        <f t="array" aca="1" ref="T86" ca="1">_FV(S86,"Population")</f>
        <v>88550570</v>
      </c>
    </row>
    <row r="87" spans="1:20" x14ac:dyDescent="0.45">
      <c r="A87" s="2" t="s">
        <v>239</v>
      </c>
      <c r="B87">
        <v>2166.8541670002501</v>
      </c>
      <c r="C87">
        <v>32.6</v>
      </c>
      <c r="H87" t="str">
        <f t="shared" si="5"/>
        <v>Indonesia</v>
      </c>
      <c r="I87" t="str" vm="7">
        <f t="shared" si="6"/>
        <v>Indonesia</v>
      </c>
      <c r="J87" vm="223">
        <f t="shared" si="7"/>
        <v>2166.8541670002501</v>
      </c>
      <c r="K87" vm="514">
        <f t="shared" si="8"/>
        <v>32.6</v>
      </c>
      <c r="S87" t="e" vm="754">
        <v>#VALUE!</v>
      </c>
      <c r="T87" cm="1" vm="755">
        <f t="array" aca="1" ref="T87" ca="1">_FV(S87,"Population")</f>
        <v>44496122</v>
      </c>
    </row>
    <row r="88" spans="1:20" x14ac:dyDescent="0.45">
      <c r="A88" s="2" t="s">
        <v>242</v>
      </c>
      <c r="B88">
        <v>5630.4429945411302</v>
      </c>
      <c r="H88" t="str">
        <f t="shared" si="5"/>
        <v>Iran, Islamic Rep.</v>
      </c>
      <c r="I88" t="str" vm="18">
        <f t="shared" si="6"/>
        <v>Iran, Islamic Rep.</v>
      </c>
      <c r="J88" vm="389">
        <f t="shared" si="7"/>
        <v>5630.4429945411302</v>
      </c>
      <c r="K88" t="str" vm="458">
        <f t="shared" si="8"/>
        <v/>
      </c>
      <c r="S88" t="e" vm="756">
        <v>#VALUE!</v>
      </c>
      <c r="T88" cm="1" vm="757">
        <f t="array" aca="1" ref="T88" ca="1">_FV(S88,"Population")</f>
        <v>5086988</v>
      </c>
    </row>
    <row r="89" spans="1:20" x14ac:dyDescent="0.45">
      <c r="A89" s="2" t="s">
        <v>243</v>
      </c>
      <c r="B89">
        <v>4636.6109775827099</v>
      </c>
      <c r="H89" t="str">
        <f t="shared" si="5"/>
        <v>Iraq</v>
      </c>
      <c r="I89" t="str" vm="184">
        <f t="shared" si="6"/>
        <v>Iraq</v>
      </c>
      <c r="J89" vm="254">
        <f t="shared" si="7"/>
        <v>4636.6109775827099</v>
      </c>
      <c r="K89" t="str" vm="335">
        <f t="shared" si="8"/>
        <v/>
      </c>
      <c r="S89" t="e" vm="758">
        <v>#VALUE!</v>
      </c>
      <c r="T89" cm="1" vm="759">
        <f t="array" aca="1" ref="T89" ca="1">_FV(S89,"Population")</f>
        <v>84519</v>
      </c>
    </row>
    <row r="90" spans="1:20" x14ac:dyDescent="0.45">
      <c r="A90" s="2" t="s">
        <v>241</v>
      </c>
      <c r="B90">
        <v>61262.100561030697</v>
      </c>
      <c r="C90">
        <v>30.9</v>
      </c>
      <c r="H90" t="str">
        <f t="shared" si="5"/>
        <v>Ireland</v>
      </c>
      <c r="I90" t="str" vm="29">
        <f t="shared" si="6"/>
        <v>Ireland</v>
      </c>
      <c r="J90" vm="314">
        <f t="shared" si="7"/>
        <v>61262.100561030697</v>
      </c>
      <c r="K90" vm="510">
        <f t="shared" si="8"/>
        <v>30.9</v>
      </c>
      <c r="S90" t="e" vm="760">
        <v>#VALUE!</v>
      </c>
      <c r="T90" cm="1" vm="761">
        <f t="array" aca="1" ref="T90" ca="1">_FV(S90,"Population")</f>
        <v>9550600</v>
      </c>
    </row>
    <row r="91" spans="1:20" x14ac:dyDescent="0.45">
      <c r="A91" s="2" t="s">
        <v>842</v>
      </c>
      <c r="B91">
        <v>70994.408954126295</v>
      </c>
      <c r="H91" t="str">
        <f t="shared" si="5"/>
        <v>Isle of Man</v>
      </c>
      <c r="I91" t="str" vm="41">
        <f t="shared" si="6"/>
        <v>Isle of Man</v>
      </c>
      <c r="J91" vm="399">
        <f t="shared" si="7"/>
        <v>70994.408954126295</v>
      </c>
      <c r="K91" t="str" vm="232">
        <f t="shared" si="8"/>
        <v/>
      </c>
      <c r="S91" t="e" vm="762">
        <v>#VALUE!</v>
      </c>
      <c r="T91" cm="1" vm="763">
        <f t="array" aca="1" ref="T91" ca="1">_FV(S91,"Population")</f>
        <v>58856847</v>
      </c>
    </row>
    <row r="92" spans="1:20" x14ac:dyDescent="0.45">
      <c r="A92" s="2" t="s">
        <v>245</v>
      </c>
      <c r="B92">
        <v>29567.803875678001</v>
      </c>
      <c r="C92">
        <v>41.6</v>
      </c>
      <c r="H92" t="str">
        <f t="shared" si="5"/>
        <v>Israel</v>
      </c>
      <c r="I92" t="str" vm="105">
        <f t="shared" si="6"/>
        <v>Israel</v>
      </c>
      <c r="J92" vm="456">
        <f t="shared" si="7"/>
        <v>29567.803875678001</v>
      </c>
      <c r="K92" vm="279">
        <f t="shared" si="8"/>
        <v>41.6</v>
      </c>
      <c r="S92" t="e" vm="764">
        <v>#VALUE!</v>
      </c>
      <c r="T92" cm="1" vm="765">
        <f t="array" aca="1" ref="T92" ca="1">_FV(S92,"Population")</f>
        <v>2827377</v>
      </c>
    </row>
    <row r="93" spans="1:20" x14ac:dyDescent="0.45">
      <c r="A93" s="2" t="s">
        <v>246</v>
      </c>
      <c r="B93">
        <v>40778.342736720901</v>
      </c>
      <c r="C93">
        <v>33.799999999999997</v>
      </c>
      <c r="H93" t="str">
        <f t="shared" si="5"/>
        <v>Italy</v>
      </c>
      <c r="I93" t="str" vm="116">
        <f t="shared" si="6"/>
        <v>Italy</v>
      </c>
      <c r="J93" vm="527">
        <f t="shared" si="7"/>
        <v>40778.342736720901</v>
      </c>
      <c r="K93" vm="289">
        <f t="shared" si="8"/>
        <v>33.799999999999997</v>
      </c>
      <c r="S93" t="e" vm="766">
        <v>#VALUE!</v>
      </c>
      <c r="T93" cm="1" vm="767">
        <f t="array" aca="1" ref="T93" ca="1">_FV(S93,"Population")</f>
        <v>125124989</v>
      </c>
    </row>
    <row r="94" spans="1:20" x14ac:dyDescent="0.45">
      <c r="A94" s="2" t="s">
        <v>247</v>
      </c>
      <c r="B94">
        <v>4917.71839830304</v>
      </c>
      <c r="H94" t="str">
        <f t="shared" si="5"/>
        <v>Jamaica</v>
      </c>
      <c r="I94" t="str" vm="126">
        <f t="shared" si="6"/>
        <v>Jamaica</v>
      </c>
      <c r="J94" vm="269">
        <f t="shared" si="7"/>
        <v>4917.71839830304</v>
      </c>
      <c r="K94" t="str" vm="320">
        <f t="shared" si="8"/>
        <v/>
      </c>
      <c r="S94" t="e" vm="768">
        <v>#VALUE!</v>
      </c>
      <c r="T94" cm="1" vm="769">
        <f t="array" aca="1" ref="T94" ca="1">_FV(S94,"Population")</f>
        <v>11285869</v>
      </c>
    </row>
    <row r="95" spans="1:20" x14ac:dyDescent="0.45">
      <c r="A95" s="2" t="s">
        <v>249</v>
      </c>
      <c r="B95">
        <v>39339.297573182601</v>
      </c>
      <c r="C95">
        <v>34.6</v>
      </c>
      <c r="H95" t="str">
        <f t="shared" si="5"/>
        <v>Japan</v>
      </c>
      <c r="I95" t="str" vm="51">
        <f t="shared" si="6"/>
        <v>Japan</v>
      </c>
      <c r="J95" vm="394">
        <f t="shared" si="7"/>
        <v>39339.297573182601</v>
      </c>
      <c r="K95" vm="501">
        <f t="shared" si="8"/>
        <v>34.6</v>
      </c>
      <c r="S95" t="e" vm="770">
        <v>#VALUE!</v>
      </c>
      <c r="T95" cm="1" vm="771">
        <f t="array" aca="1" ref="T95" ca="1">_FV(S95,"Population")</f>
        <v>19621972</v>
      </c>
    </row>
    <row r="96" spans="1:20" x14ac:dyDescent="0.45">
      <c r="A96" s="2" t="s">
        <v>248</v>
      </c>
      <c r="B96">
        <v>3398.1517215430299</v>
      </c>
      <c r="C96">
        <v>32.6</v>
      </c>
      <c r="H96" t="str">
        <f t="shared" si="5"/>
        <v>Jordan</v>
      </c>
      <c r="I96" t="str" vm="57">
        <f t="shared" si="6"/>
        <v>Jordan</v>
      </c>
      <c r="J96" vm="526">
        <f t="shared" si="7"/>
        <v>3398.1517215430299</v>
      </c>
      <c r="K96" vm="548">
        <f t="shared" si="8"/>
        <v>32.6</v>
      </c>
      <c r="S96" t="e" vm="772">
        <v>#VALUE!</v>
      </c>
      <c r="T96" cm="1" vm="773">
        <f t="array" aca="1" ref="T96" ca="1">_FV(S96,"Population")</f>
        <v>54027487</v>
      </c>
    </row>
    <row r="97" spans="1:20" x14ac:dyDescent="0.45">
      <c r="A97" s="2" t="s">
        <v>250</v>
      </c>
      <c r="B97">
        <v>8513.5646450681397</v>
      </c>
      <c r="C97">
        <v>28.5</v>
      </c>
      <c r="H97" t="str">
        <f t="shared" si="5"/>
        <v>Kazakhstan</v>
      </c>
      <c r="I97" t="str" vm="66">
        <f t="shared" si="6"/>
        <v>Kazakhstan</v>
      </c>
      <c r="J97" vm="390">
        <f t="shared" si="7"/>
        <v>8513.5646450681397</v>
      </c>
      <c r="K97" vm="503">
        <f t="shared" si="8"/>
        <v>28.5</v>
      </c>
      <c r="S97" t="e" vm="774">
        <v>#VALUE!</v>
      </c>
      <c r="T97" cm="1" vm="775">
        <f t="array" aca="1" ref="T97" ca="1">_FV(S97,"Population")</f>
        <v>131232</v>
      </c>
    </row>
    <row r="98" spans="1:20" x14ac:dyDescent="0.45">
      <c r="A98" s="2" t="s">
        <v>251</v>
      </c>
      <c r="B98">
        <v>902.07002581373604</v>
      </c>
      <c r="H98" t="str">
        <f t="shared" si="5"/>
        <v>Kenya</v>
      </c>
      <c r="I98" t="str" vm="138">
        <f t="shared" si="6"/>
        <v>Kenya</v>
      </c>
      <c r="J98" vm="494">
        <f t="shared" si="7"/>
        <v>902.07002581373604</v>
      </c>
      <c r="K98" t="str" vm="431">
        <f t="shared" si="8"/>
        <v/>
      </c>
      <c r="S98" t="e" vm="776">
        <v>#VALUE!</v>
      </c>
      <c r="T98" cm="1" vm="777">
        <f t="array" aca="1" ref="T98" ca="1">_FV(S98,"Population")</f>
        <v>51628117</v>
      </c>
    </row>
    <row r="99" spans="1:20" x14ac:dyDescent="0.45">
      <c r="A99" s="2" t="s">
        <v>253</v>
      </c>
      <c r="B99">
        <v>1428.1205161985499</v>
      </c>
      <c r="H99" t="str">
        <f t="shared" si="5"/>
        <v>Kiribati</v>
      </c>
      <c r="I99" t="str" vm="83">
        <f t="shared" si="6"/>
        <v>Kiribati</v>
      </c>
      <c r="J99" vm="199">
        <f t="shared" si="7"/>
        <v>1428.1205161985499</v>
      </c>
      <c r="K99" t="str" vm="449">
        <f t="shared" si="8"/>
        <v/>
      </c>
      <c r="S99" t="e" vm="778">
        <v>#VALUE!</v>
      </c>
      <c r="T99" cm="1" vm="779">
        <f t="array" aca="1" ref="T99" ca="1">_FV(S99,"Population")</f>
        <v>1586659</v>
      </c>
    </row>
    <row r="100" spans="1:20" x14ac:dyDescent="0.45">
      <c r="A100" s="2" t="s">
        <v>254</v>
      </c>
      <c r="B100">
        <v>20430.6394600807</v>
      </c>
      <c r="C100">
        <v>32.299999999999997</v>
      </c>
      <c r="H100" t="str">
        <f t="shared" si="5"/>
        <v>Korea, Rep.</v>
      </c>
      <c r="I100" t="str" vm="87">
        <f t="shared" si="6"/>
        <v>Korea, Rep.</v>
      </c>
      <c r="J100" vm="235">
        <f t="shared" si="7"/>
        <v>20430.6394600807</v>
      </c>
      <c r="K100" vm="371">
        <f t="shared" si="8"/>
        <v>32.299999999999997</v>
      </c>
      <c r="S100" t="e" vm="780">
        <v>#VALUE!</v>
      </c>
      <c r="T100" cm="1" vm="781">
        <f t="array" aca="1" ref="T100" ca="1">_FV(S100,"Population")</f>
        <v>4268873</v>
      </c>
    </row>
    <row r="101" spans="1:20" x14ac:dyDescent="0.45">
      <c r="A101" s="2" t="s">
        <v>337</v>
      </c>
      <c r="B101">
        <v>3254.7884151428302</v>
      </c>
      <c r="H101" t="str">
        <f t="shared" si="5"/>
        <v>Kosovo</v>
      </c>
      <c r="I101" t="str" vm="172">
        <f t="shared" si="6"/>
        <v>Kosovo</v>
      </c>
      <c r="J101" vm="282">
        <f t="shared" si="7"/>
        <v>3254.7884151428302</v>
      </c>
      <c r="K101" t="str" vm="203">
        <f t="shared" si="8"/>
        <v/>
      </c>
      <c r="S101" t="e" vm="782">
        <v>#VALUE!</v>
      </c>
      <c r="T101" cm="1" vm="783">
        <f t="array" aca="1" ref="T101" ca="1">_FV(S101,"Population")</f>
        <v>6803300</v>
      </c>
    </row>
    <row r="102" spans="1:20" x14ac:dyDescent="0.45">
      <c r="A102" s="2" t="s">
        <v>848</v>
      </c>
      <c r="B102">
        <v>55494.950990645797</v>
      </c>
      <c r="H102" t="str">
        <f t="shared" si="5"/>
        <v>Kuwait</v>
      </c>
      <c r="I102" t="str" vm="94">
        <f t="shared" si="6"/>
        <v>Kuwait</v>
      </c>
      <c r="J102" vm="274">
        <f t="shared" si="7"/>
        <v>55494.950990645797</v>
      </c>
      <c r="K102" t="str" vm="508">
        <f t="shared" si="8"/>
        <v/>
      </c>
      <c r="S102" t="e" vm="784">
        <v>#VALUE!</v>
      </c>
      <c r="T102" cm="1" vm="785">
        <f t="array" aca="1" ref="T102" ca="1">_FV(S102,"Population")</f>
        <v>7529475</v>
      </c>
    </row>
    <row r="103" spans="1:20" x14ac:dyDescent="0.45">
      <c r="A103" s="2" t="s">
        <v>252</v>
      </c>
      <c r="B103">
        <v>966.393627185372</v>
      </c>
      <c r="C103">
        <v>31.5</v>
      </c>
      <c r="H103" t="str">
        <f t="shared" si="5"/>
        <v>Kyrgyz Republic</v>
      </c>
      <c r="I103" t="str" vm="99">
        <f t="shared" si="6"/>
        <v>Kyrgyz Republic</v>
      </c>
      <c r="J103" vm="569">
        <f t="shared" si="7"/>
        <v>966.393627185372</v>
      </c>
      <c r="K103" vm="533">
        <f t="shared" si="8"/>
        <v>31.5</v>
      </c>
      <c r="S103" t="e" vm="786">
        <v>#VALUE!</v>
      </c>
      <c r="T103" cm="1" vm="787">
        <f t="array" aca="1" ref="T103" ca="1">_FV(S103,"Population")</f>
        <v>1883379</v>
      </c>
    </row>
    <row r="104" spans="1:20" x14ac:dyDescent="0.45">
      <c r="A104" s="2" t="s">
        <v>255</v>
      </c>
      <c r="B104">
        <v>900.32367182127302</v>
      </c>
      <c r="H104" t="str">
        <f t="shared" si="5"/>
        <v>Lao PDR</v>
      </c>
      <c r="I104" t="str" vm="8">
        <f t="shared" si="6"/>
        <v>Lao PDR</v>
      </c>
      <c r="J104" vm="309">
        <f t="shared" si="7"/>
        <v>900.32367182127302</v>
      </c>
      <c r="K104" t="str" vm="417">
        <f t="shared" si="8"/>
        <v/>
      </c>
      <c r="S104" t="e" vm="788">
        <v>#VALUE!</v>
      </c>
      <c r="T104" cm="1" vm="789">
        <f t="array" aca="1" ref="T104" ca="1">_FV(S104,"Population")</f>
        <v>5489739</v>
      </c>
    </row>
    <row r="105" spans="1:20" x14ac:dyDescent="0.45">
      <c r="A105" s="2" t="s">
        <v>263</v>
      </c>
      <c r="B105">
        <v>16376.998363393301</v>
      </c>
      <c r="C105">
        <v>37.200000000000003</v>
      </c>
      <c r="H105" t="str">
        <f t="shared" si="5"/>
        <v>Latvia</v>
      </c>
      <c r="I105" t="str" vm="19">
        <f t="shared" si="6"/>
        <v>Latvia</v>
      </c>
      <c r="J105" vm="457">
        <f t="shared" si="7"/>
        <v>16376.998363393301</v>
      </c>
      <c r="K105" vm="554">
        <f t="shared" si="8"/>
        <v>37.200000000000003</v>
      </c>
      <c r="S105" t="e" vm="790">
        <v>#VALUE!</v>
      </c>
      <c r="T105" cm="1" vm="791">
        <f t="array" aca="1" ref="T105" ca="1">_FV(S105,"Population")</f>
        <v>2305825</v>
      </c>
    </row>
    <row r="106" spans="1:20" x14ac:dyDescent="0.45">
      <c r="A106" s="2" t="s">
        <v>256</v>
      </c>
      <c r="B106">
        <v>6134.1304300909496</v>
      </c>
      <c r="H106" t="str">
        <f t="shared" si="5"/>
        <v>Lebanon</v>
      </c>
      <c r="I106" t="str" vm="30">
        <f t="shared" si="6"/>
        <v>Lebanon</v>
      </c>
      <c r="J106" vm="581">
        <f t="shared" si="7"/>
        <v>6134.1304300909496</v>
      </c>
      <c r="K106" t="str" vm="507">
        <f t="shared" si="8"/>
        <v/>
      </c>
      <c r="S106" t="e" vm="792">
        <v>#VALUE!</v>
      </c>
      <c r="T106" cm="1" vm="793">
        <f t="array" aca="1" ref="T106" ca="1">_FV(S106,"Population")</f>
        <v>5302681</v>
      </c>
    </row>
    <row r="107" spans="1:20" x14ac:dyDescent="0.45">
      <c r="A107" s="2" t="s">
        <v>260</v>
      </c>
      <c r="B107">
        <v>884.96267475135903</v>
      </c>
      <c r="H107" t="str">
        <f t="shared" si="5"/>
        <v>Lesotho</v>
      </c>
      <c r="I107" t="str" vm="42">
        <f t="shared" si="6"/>
        <v>Lesotho</v>
      </c>
      <c r="J107" vm="461">
        <f t="shared" si="7"/>
        <v>884.96267475135903</v>
      </c>
      <c r="K107" t="str" vm="560">
        <f t="shared" si="8"/>
        <v/>
      </c>
      <c r="S107" t="e" vm="794">
        <v>#VALUE!</v>
      </c>
      <c r="T107" cm="1" vm="795">
        <f t="array" aca="1" ref="T107" ca="1">_FV(S107,"Population")</f>
        <v>6812341</v>
      </c>
    </row>
    <row r="108" spans="1:20" x14ac:dyDescent="0.45">
      <c r="A108" s="2" t="s">
        <v>257</v>
      </c>
      <c r="B108">
        <v>478.39993791333399</v>
      </c>
      <c r="H108" t="str">
        <f t="shared" si="5"/>
        <v>Liberia</v>
      </c>
      <c r="I108" t="str" vm="179">
        <f t="shared" si="6"/>
        <v>Liberia</v>
      </c>
      <c r="J108" vm="325">
        <f t="shared" si="7"/>
        <v>478.39993791333399</v>
      </c>
      <c r="K108" t="str" vm="196">
        <f t="shared" si="8"/>
        <v/>
      </c>
      <c r="S108" t="e" vm="796">
        <v>#VALUE!</v>
      </c>
      <c r="T108" cm="1" vm="797">
        <f t="array" aca="1" ref="T108" ca="1">_FV(S108,"Population")</f>
        <v>39327</v>
      </c>
    </row>
    <row r="109" spans="1:20" x14ac:dyDescent="0.45">
      <c r="A109" s="2" t="s">
        <v>850</v>
      </c>
      <c r="B109">
        <v>14382.5762948433</v>
      </c>
      <c r="H109" t="str">
        <f t="shared" si="5"/>
        <v>Libya</v>
      </c>
      <c r="I109" t="str" vm="117">
        <f t="shared" si="6"/>
        <v>Libya</v>
      </c>
      <c r="J109" vm="333">
        <f t="shared" si="7"/>
        <v>14382.5762948433</v>
      </c>
      <c r="K109" t="str" vm="206">
        <f t="shared" si="8"/>
        <v/>
      </c>
      <c r="S109" t="e" vm="798">
        <v>#VALUE!</v>
      </c>
      <c r="T109" cm="1" vm="799">
        <f t="array" aca="1" ref="T109" ca="1">_FV(S109,"Population")</f>
        <v>2833000</v>
      </c>
    </row>
    <row r="110" spans="1:20" x14ac:dyDescent="0.45">
      <c r="A110" s="2" t="s">
        <v>852</v>
      </c>
      <c r="B110">
        <v>143255.98161919299</v>
      </c>
      <c r="H110" t="str">
        <f t="shared" si="5"/>
        <v>Liechtenstein</v>
      </c>
      <c r="I110" t="str" vm="189">
        <f t="shared" si="6"/>
        <v>Liechtenstein</v>
      </c>
      <c r="J110" vm="579">
        <f t="shared" si="7"/>
        <v>143255.98161919299</v>
      </c>
      <c r="K110" t="str" vm="566">
        <f t="shared" si="8"/>
        <v/>
      </c>
      <c r="S110" t="e" vm="800">
        <v>#VALUE!</v>
      </c>
      <c r="T110" cm="1" vm="801">
        <f t="array" aca="1" ref="T110" ca="1">_FV(S110,"Population")</f>
        <v>650774</v>
      </c>
    </row>
    <row r="111" spans="1:20" x14ac:dyDescent="0.45">
      <c r="A111" s="2" t="s">
        <v>261</v>
      </c>
      <c r="B111">
        <v>14961.568175918699</v>
      </c>
      <c r="C111">
        <v>35.700000000000003</v>
      </c>
      <c r="H111" t="str">
        <f t="shared" si="5"/>
        <v>Lithuania</v>
      </c>
      <c r="I111" t="str" vm="133">
        <f t="shared" si="6"/>
        <v>Lithuania</v>
      </c>
      <c r="J111" vm="424">
        <f t="shared" si="7"/>
        <v>14961.568175918699</v>
      </c>
      <c r="K111" vm="408">
        <f t="shared" si="8"/>
        <v>35.700000000000003</v>
      </c>
      <c r="S111" t="e" vm="802">
        <v>#VALUE!</v>
      </c>
      <c r="T111" cm="1" vm="803">
        <f t="array" aca="1" ref="T111" ca="1">_FV(S111,"Population")</f>
        <v>695168</v>
      </c>
    </row>
    <row r="112" spans="1:20" x14ac:dyDescent="0.45">
      <c r="A112" s="2" t="s">
        <v>262</v>
      </c>
      <c r="B112">
        <v>114293.84332087</v>
      </c>
      <c r="C112">
        <v>32.6</v>
      </c>
      <c r="H112" t="str">
        <f t="shared" si="5"/>
        <v>Luxembourg</v>
      </c>
      <c r="I112" t="str" vm="58">
        <f t="shared" si="6"/>
        <v>Luxembourg</v>
      </c>
      <c r="J112" vm="511">
        <f t="shared" si="7"/>
        <v>114293.84332087</v>
      </c>
      <c r="K112" vm="393">
        <f t="shared" si="8"/>
        <v>32.6</v>
      </c>
      <c r="S112" t="e" vm="804">
        <v>#VALUE!</v>
      </c>
      <c r="T112" cm="1" vm="805">
        <f t="array" aca="1" ref="T112" ca="1">_FV(S112,"Population")</f>
        <v>29611714</v>
      </c>
    </row>
    <row r="113" spans="1:20" x14ac:dyDescent="0.45">
      <c r="A113" s="2" t="s">
        <v>854</v>
      </c>
      <c r="B113">
        <v>40597.557482332297</v>
      </c>
      <c r="H113" t="str">
        <f t="shared" si="5"/>
        <v>Macao SAR, China</v>
      </c>
      <c r="I113" t="str" vm="67">
        <f t="shared" si="6"/>
        <v>Macao SAR, China</v>
      </c>
      <c r="J113" vm="565">
        <f t="shared" si="7"/>
        <v>40597.557482332297</v>
      </c>
      <c r="K113" t="str" vm="248">
        <f t="shared" si="8"/>
        <v/>
      </c>
      <c r="S113" t="e" vm="806">
        <v>#VALUE!</v>
      </c>
      <c r="T113" cm="1" vm="807">
        <f t="array" aca="1" ref="T113" ca="1">_FV(S113,"Population")</f>
        <v>20405317</v>
      </c>
    </row>
    <row r="114" spans="1:20" x14ac:dyDescent="0.45">
      <c r="A114" s="2" t="s">
        <v>265</v>
      </c>
      <c r="B114">
        <v>536.35148212530305</v>
      </c>
      <c r="H114" t="str">
        <f t="shared" si="5"/>
        <v>Madagascar</v>
      </c>
      <c r="I114" t="str" vm="77">
        <f t="shared" si="6"/>
        <v>Madagascar</v>
      </c>
      <c r="J114" vm="198">
        <f t="shared" si="7"/>
        <v>536.35148212530305</v>
      </c>
      <c r="K114" t="str" vm="459">
        <f t="shared" si="8"/>
        <v/>
      </c>
      <c r="S114" t="e" vm="808">
        <v>#VALUE!</v>
      </c>
      <c r="T114" cm="1" vm="809">
        <f t="array" aca="1" ref="T114" ca="1">_FV(S114,"Population")</f>
        <v>33938221</v>
      </c>
    </row>
    <row r="115" spans="1:20" x14ac:dyDescent="0.45">
      <c r="A115" s="2" t="s">
        <v>278</v>
      </c>
      <c r="B115">
        <v>387.60597530546801</v>
      </c>
      <c r="H115" t="str">
        <f t="shared" si="5"/>
        <v>Malawi</v>
      </c>
      <c r="I115" t="str" vm="142">
        <f t="shared" si="6"/>
        <v>Malawi</v>
      </c>
      <c r="J115" vm="322">
        <f t="shared" si="7"/>
        <v>387.60597530546801</v>
      </c>
      <c r="K115" t="str" vm="352">
        <f t="shared" si="8"/>
        <v/>
      </c>
      <c r="S115" t="e" vm="810">
        <v>#VALUE!</v>
      </c>
      <c r="T115" cm="1" vm="811">
        <f t="array" aca="1" ref="T115" ca="1">_FV(S115,"Population")</f>
        <v>523787</v>
      </c>
    </row>
    <row r="116" spans="1:20" x14ac:dyDescent="0.45">
      <c r="A116" s="2" t="s">
        <v>279</v>
      </c>
      <c r="B116">
        <v>8474.5868287622798</v>
      </c>
      <c r="C116">
        <v>45.5</v>
      </c>
      <c r="H116" t="str">
        <f t="shared" si="5"/>
        <v>Malaysia</v>
      </c>
      <c r="I116" t="str" vm="148">
        <f t="shared" si="6"/>
        <v>Malaysia</v>
      </c>
      <c r="J116" vm="416">
        <f t="shared" si="7"/>
        <v>8474.5868287622798</v>
      </c>
      <c r="K116" vm="398">
        <f t="shared" si="8"/>
        <v>45.5</v>
      </c>
      <c r="S116" t="e" vm="812">
        <v>#VALUE!</v>
      </c>
      <c r="T116" cm="1" vm="813">
        <f t="array" aca="1" ref="T116" ca="1">_FV(S116,"Population")</f>
        <v>22593590</v>
      </c>
    </row>
    <row r="117" spans="1:20" x14ac:dyDescent="0.45">
      <c r="A117" s="2" t="s">
        <v>266</v>
      </c>
      <c r="B117">
        <v>6614.1591474208899</v>
      </c>
      <c r="H117" t="str">
        <f t="shared" si="5"/>
        <v>Maldives</v>
      </c>
      <c r="I117" t="str" vm="154">
        <f t="shared" si="6"/>
        <v>Maldives</v>
      </c>
      <c r="J117" vm="577">
        <f t="shared" si="7"/>
        <v>6614.1591474208899</v>
      </c>
      <c r="K117" t="str" vm="517">
        <f t="shared" si="8"/>
        <v/>
      </c>
      <c r="S117" t="e" vm="814">
        <v>#VALUE!</v>
      </c>
      <c r="T117" cm="1" vm="815">
        <f t="array" aca="1" ref="T117" ca="1">_FV(S117,"Population")</f>
        <v>523417</v>
      </c>
    </row>
    <row r="118" spans="1:20" x14ac:dyDescent="0.45">
      <c r="A118" s="2" t="s">
        <v>270</v>
      </c>
      <c r="B118">
        <v>690.88243975853004</v>
      </c>
      <c r="H118" t="str">
        <f t="shared" si="5"/>
        <v>Mali</v>
      </c>
      <c r="I118" t="str" vm="160">
        <f t="shared" si="6"/>
        <v>Mali</v>
      </c>
      <c r="J118" vm="481">
        <f t="shared" si="7"/>
        <v>690.88243975853004</v>
      </c>
      <c r="K118" t="str" vm="402">
        <f t="shared" si="8"/>
        <v/>
      </c>
      <c r="S118" t="e" vm="816">
        <v>#VALUE!</v>
      </c>
      <c r="T118" cm="1" vm="817">
        <f t="array" aca="1" ref="T118" ca="1">_FV(S118,"Population")</f>
        <v>41569</v>
      </c>
    </row>
    <row r="119" spans="1:20" x14ac:dyDescent="0.45">
      <c r="A119" s="2" t="s">
        <v>271</v>
      </c>
      <c r="B119">
        <v>21928.700674056199</v>
      </c>
      <c r="C119">
        <v>29</v>
      </c>
      <c r="H119" t="str">
        <f t="shared" si="5"/>
        <v>Malta</v>
      </c>
      <c r="I119" t="str" vm="166">
        <f t="shared" si="6"/>
        <v>Malta</v>
      </c>
      <c r="J119" vm="512">
        <f t="shared" si="7"/>
        <v>21928.700674056199</v>
      </c>
      <c r="K119" vm="469">
        <f t="shared" si="8"/>
        <v>29</v>
      </c>
      <c r="S119" t="e" vm="818">
        <v>#VALUE!</v>
      </c>
      <c r="T119" cm="1" vm="819">
        <f t="array" aca="1" ref="T119" ca="1">_FV(S119,"Population")</f>
        <v>4736139</v>
      </c>
    </row>
    <row r="120" spans="1:20" x14ac:dyDescent="0.45">
      <c r="A120" s="2" t="s">
        <v>268</v>
      </c>
      <c r="B120">
        <v>2726.0974828212302</v>
      </c>
      <c r="H120" t="str">
        <f t="shared" si="5"/>
        <v>Marshall Islands</v>
      </c>
      <c r="I120" t="str" vm="9">
        <f t="shared" si="6"/>
        <v>Marshall Islands</v>
      </c>
      <c r="J120" vm="362">
        <f t="shared" si="7"/>
        <v>2726.0974828212302</v>
      </c>
      <c r="K120" t="str" vm="535">
        <f t="shared" si="8"/>
        <v/>
      </c>
      <c r="S120" t="e" vm="820">
        <v>#VALUE!</v>
      </c>
      <c r="T120" cm="1" vm="821">
        <f t="array" aca="1" ref="T120" ca="1">_FV(S120,"Population")</f>
        <v>1262523</v>
      </c>
    </row>
    <row r="121" spans="1:20" x14ac:dyDescent="0.45">
      <c r="A121" s="2" t="s">
        <v>276</v>
      </c>
      <c r="B121">
        <v>1222.9254517592301</v>
      </c>
      <c r="C121">
        <v>35.700000000000003</v>
      </c>
      <c r="H121" t="str">
        <f t="shared" si="5"/>
        <v>Mauritania</v>
      </c>
      <c r="I121" t="str" vm="20">
        <f t="shared" si="6"/>
        <v>Mauritania</v>
      </c>
      <c r="J121" vm="537">
        <f t="shared" si="7"/>
        <v>1222.9254517592301</v>
      </c>
      <c r="K121" vm="539">
        <f t="shared" si="8"/>
        <v>35.700000000000003</v>
      </c>
      <c r="S121" t="e" vm="822">
        <v>#VALUE!</v>
      </c>
      <c r="T121" cm="1" vm="823">
        <f t="array" aca="1" ref="T121" ca="1">_FV(S121,"Population")</f>
        <v>127504125</v>
      </c>
    </row>
    <row r="122" spans="1:20" x14ac:dyDescent="0.45">
      <c r="A122" s="2" t="s">
        <v>277</v>
      </c>
      <c r="B122">
        <v>8030.0630053730401</v>
      </c>
      <c r="H122" t="str">
        <f t="shared" si="5"/>
        <v>Mauritius</v>
      </c>
      <c r="I122" t="str" vm="31">
        <f t="shared" si="6"/>
        <v>Mauritius</v>
      </c>
      <c r="J122" vm="484">
        <f t="shared" si="7"/>
        <v>8030.0630053730401</v>
      </c>
      <c r="K122" t="str" vm="275">
        <f t="shared" si="8"/>
        <v/>
      </c>
      <c r="S122" t="e" vm="824">
        <v>#VALUE!</v>
      </c>
      <c r="T122" cm="1" vm="825">
        <f t="array" aca="1" ref="T122" ca="1">_FV(S122,"Population")</f>
        <v>114164</v>
      </c>
    </row>
    <row r="123" spans="1:20" x14ac:dyDescent="0.45">
      <c r="A123" s="2" t="s">
        <v>267</v>
      </c>
      <c r="B123">
        <v>10016.571304388401</v>
      </c>
      <c r="C123">
        <v>50.8</v>
      </c>
      <c r="H123" t="str">
        <f t="shared" si="5"/>
        <v>Mexico</v>
      </c>
      <c r="I123" t="str" vm="43">
        <f t="shared" si="6"/>
        <v>Mexico</v>
      </c>
      <c r="J123" vm="450">
        <f t="shared" si="7"/>
        <v>10016.571304388401</v>
      </c>
      <c r="K123" vm="541">
        <f t="shared" si="8"/>
        <v>50.8</v>
      </c>
      <c r="S123" t="e" vm="826">
        <v>#VALUE!</v>
      </c>
      <c r="T123" cm="1" vm="827">
        <f t="array" aca="1" ref="T123" ca="1">_FV(S123,"Population")</f>
        <v>2592477</v>
      </c>
    </row>
    <row r="124" spans="1:20" x14ac:dyDescent="0.45">
      <c r="A124" s="2" t="s">
        <v>222</v>
      </c>
      <c r="B124">
        <v>2541.4089277926601</v>
      </c>
      <c r="H124" t="str">
        <f t="shared" si="5"/>
        <v>Micronesia, Fed. Sts.</v>
      </c>
      <c r="I124" t="str" vm="106">
        <f t="shared" si="6"/>
        <v>Micronesia, Fed. Sts.</v>
      </c>
      <c r="J124" vm="415">
        <f t="shared" si="7"/>
        <v>2541.4089277926601</v>
      </c>
      <c r="K124" t="str" vm="475">
        <f t="shared" si="8"/>
        <v/>
      </c>
      <c r="S124" t="e" vm="828">
        <v>#VALUE!</v>
      </c>
      <c r="T124" cm="1" vm="829">
        <f t="array" aca="1" ref="T124" ca="1">_FV(S124,"Population")</f>
        <v>36469</v>
      </c>
    </row>
    <row r="125" spans="1:20" x14ac:dyDescent="0.45">
      <c r="A125" s="2" t="s">
        <v>264</v>
      </c>
      <c r="B125">
        <v>1695.98507510881</v>
      </c>
      <c r="C125">
        <v>34.700000000000003</v>
      </c>
      <c r="H125" t="str">
        <f t="shared" si="5"/>
        <v>Moldova</v>
      </c>
      <c r="I125" t="str" vm="118">
        <f t="shared" si="6"/>
        <v>Moldova</v>
      </c>
      <c r="J125" vm="435">
        <f t="shared" si="7"/>
        <v>1695.98507510881</v>
      </c>
      <c r="K125" vm="313">
        <f t="shared" si="8"/>
        <v>34.700000000000003</v>
      </c>
      <c r="S125" t="e" vm="830">
        <v>#VALUE!</v>
      </c>
      <c r="T125" cm="1" vm="831">
        <f t="array" aca="1" ref="T125" ca="1">_FV(S125,"Population")</f>
        <v>3398366</v>
      </c>
    </row>
    <row r="126" spans="1:20" x14ac:dyDescent="0.45">
      <c r="A126" s="2" t="s">
        <v>858</v>
      </c>
      <c r="B126">
        <v>185721.79415410399</v>
      </c>
      <c r="H126" t="str">
        <f t="shared" si="5"/>
        <v>Monaco</v>
      </c>
      <c r="I126" t="str" vm="127">
        <f t="shared" si="6"/>
        <v>Monaco</v>
      </c>
      <c r="J126" vm="222">
        <f t="shared" si="7"/>
        <v>185721.79415410399</v>
      </c>
      <c r="K126" t="str" vm="495">
        <f t="shared" si="8"/>
        <v/>
      </c>
      <c r="S126" t="e" vm="832">
        <v>#VALUE!</v>
      </c>
      <c r="T126" cm="1" vm="833">
        <f t="array" aca="1" ref="T126" ca="1">_FV(S126,"Population")</f>
        <v>616159</v>
      </c>
    </row>
    <row r="127" spans="1:20" x14ac:dyDescent="0.45">
      <c r="A127" s="2" t="s">
        <v>274</v>
      </c>
      <c r="B127">
        <v>2136.5632136460099</v>
      </c>
      <c r="H127" t="str">
        <f t="shared" si="5"/>
        <v>Mongolia</v>
      </c>
      <c r="I127" t="str" vm="134">
        <f t="shared" si="6"/>
        <v>Mongolia</v>
      </c>
      <c r="J127" vm="373">
        <f t="shared" si="7"/>
        <v>2136.5632136460099</v>
      </c>
      <c r="K127" t="str" vm="530">
        <f t="shared" si="8"/>
        <v/>
      </c>
      <c r="S127" t="e" vm="834">
        <v>#VALUE!</v>
      </c>
      <c r="T127" cm="1" vm="835">
        <f t="array" aca="1" ref="T127" ca="1">_FV(S127,"Population")</f>
        <v>37457971</v>
      </c>
    </row>
    <row r="128" spans="1:20" x14ac:dyDescent="0.45">
      <c r="A128" s="2" t="s">
        <v>273</v>
      </c>
      <c r="B128">
        <v>7367.7519091088197</v>
      </c>
      <c r="C128">
        <v>30.5</v>
      </c>
      <c r="H128" t="str">
        <f t="shared" si="5"/>
        <v>Montenegro</v>
      </c>
      <c r="I128" t="str" vm="173">
        <f t="shared" si="6"/>
        <v>Montenegro</v>
      </c>
      <c r="J128" vm="421">
        <f t="shared" si="7"/>
        <v>7367.7519091088197</v>
      </c>
      <c r="K128" vm="268">
        <f t="shared" si="8"/>
        <v>30.5</v>
      </c>
      <c r="S128" t="e" vm="836">
        <v>#VALUE!</v>
      </c>
      <c r="T128" cm="1" vm="837">
        <f t="array" aca="1" ref="T128" ca="1">_FV(S128,"Population")</f>
        <v>32969518</v>
      </c>
    </row>
    <row r="129" spans="1:20" x14ac:dyDescent="0.45">
      <c r="A129" s="2" t="s">
        <v>171</v>
      </c>
      <c r="B129">
        <v>2890.3600832273901</v>
      </c>
      <c r="H129" t="str">
        <f t="shared" si="5"/>
        <v>Morocco</v>
      </c>
      <c r="I129" t="str" vm="68">
        <f t="shared" si="6"/>
        <v>Morocco</v>
      </c>
      <c r="J129" vm="391">
        <f t="shared" si="7"/>
        <v>2890.3600832273901</v>
      </c>
      <c r="K129" t="str" vm="400">
        <f t="shared" si="8"/>
        <v/>
      </c>
      <c r="S129" t="e" vm="838">
        <v>#VALUE!</v>
      </c>
      <c r="T129" cm="1" vm="839">
        <f t="array" aca="1" ref="T129" ca="1">_FV(S129,"Population")</f>
        <v>54179306</v>
      </c>
    </row>
    <row r="130" spans="1:20" x14ac:dyDescent="0.45">
      <c r="A130" s="2" t="s">
        <v>275</v>
      </c>
      <c r="B130">
        <v>564.47948769085701</v>
      </c>
      <c r="C130">
        <v>45.5</v>
      </c>
      <c r="H130" t="str">
        <f t="shared" si="5"/>
        <v>Mozambique</v>
      </c>
      <c r="I130" t="str" vm="78">
        <f t="shared" si="6"/>
        <v>Mozambique</v>
      </c>
      <c r="J130" vm="440">
        <f t="shared" si="7"/>
        <v>564.47948769085701</v>
      </c>
      <c r="K130" vm="216">
        <f t="shared" si="8"/>
        <v>45.5</v>
      </c>
      <c r="S130" t="e" vm="840">
        <v>#VALUE!</v>
      </c>
      <c r="T130" cm="1" vm="841">
        <f t="array" aca="1" ref="T130" ca="1">_FV(S130,"Population")</f>
        <v>2567012</v>
      </c>
    </row>
    <row r="131" spans="1:20" x14ac:dyDescent="0.45">
      <c r="A131" s="2" t="s">
        <v>272</v>
      </c>
      <c r="B131">
        <v>638.14905986984297</v>
      </c>
      <c r="H131" t="str">
        <f t="shared" ref="H131:H194" si="10">A131</f>
        <v>Myanmar</v>
      </c>
      <c r="I131" t="str" vm="181">
        <f t="shared" ref="I131:I194" si="11">CUBEMEMBER("ThisWorkbookDataModel",
"[DimCountry].[Country Name].&amp;[" &amp; H131 &amp; "]")</f>
        <v>Myanmar</v>
      </c>
      <c r="J131" vm="564">
        <f t="shared" ref="J131:J194" si="12">CUBEVALUE(
"ThisWorkbookDataModel",
"[Measures].[GDP per Capita]",
$I131,
$G$2
)</f>
        <v>638.14905986984297</v>
      </c>
      <c r="K131" t="str" vm="376">
        <f t="shared" ref="K131:K194" si="13">IFERROR(
CUBEVALUE(
"ThisWorkbookDataModel",
"[Measures].[Average of Gini]",
$I131,
$G$2),
""
)</f>
        <v/>
      </c>
      <c r="S131" t="e" vm="842">
        <v>#VALUE!</v>
      </c>
      <c r="T131" cm="1" vm="843">
        <f t="array" aca="1" ref="T131" ca="1">_FV(S131,"Population")</f>
        <v>30547580</v>
      </c>
    </row>
    <row r="132" spans="1:20" x14ac:dyDescent="0.45">
      <c r="A132" s="2" t="s">
        <v>280</v>
      </c>
      <c r="B132">
        <v>4153.2479379467704</v>
      </c>
      <c r="H132" t="str">
        <f t="shared" si="10"/>
        <v>Namibia</v>
      </c>
      <c r="I132" t="str" vm="88">
        <f t="shared" si="11"/>
        <v>Namibia</v>
      </c>
      <c r="J132" vm="283">
        <f t="shared" si="12"/>
        <v>4153.2479379467704</v>
      </c>
      <c r="K132" t="str" vm="404">
        <f t="shared" si="13"/>
        <v/>
      </c>
      <c r="S132" t="e" vm="844">
        <v>#VALUE!</v>
      </c>
      <c r="T132" cm="1" vm="845">
        <f t="array" aca="1" ref="T132" ca="1">_FV(S132,"Population")</f>
        <v>17942942</v>
      </c>
    </row>
    <row r="133" spans="1:20" x14ac:dyDescent="0.45">
      <c r="A133" s="2" t="s">
        <v>286</v>
      </c>
      <c r="B133">
        <v>470.45554725120599</v>
      </c>
      <c r="H133" t="str">
        <f t="shared" si="10"/>
        <v>Nepal</v>
      </c>
      <c r="I133" t="str" vm="155">
        <f t="shared" si="11"/>
        <v>Nepal</v>
      </c>
      <c r="J133" vm="307">
        <f t="shared" si="12"/>
        <v>470.45554725120599</v>
      </c>
      <c r="K133" t="str" vm="242">
        <f t="shared" si="13"/>
        <v/>
      </c>
      <c r="S133" t="e" vm="846">
        <v>#VALUE!</v>
      </c>
      <c r="T133" cm="1" vm="847">
        <f t="array" aca="1" ref="T133" ca="1">_FV(S133,"Population")</f>
        <v>5124100</v>
      </c>
    </row>
    <row r="134" spans="1:20" x14ac:dyDescent="0.45">
      <c r="A134" s="2" t="s">
        <v>284</v>
      </c>
      <c r="B134">
        <v>57644.479974935297</v>
      </c>
      <c r="C134">
        <v>29.3</v>
      </c>
      <c r="H134" t="str">
        <f t="shared" si="10"/>
        <v>Netherlands</v>
      </c>
      <c r="I134" t="str" vm="95">
        <f t="shared" si="11"/>
        <v>Netherlands</v>
      </c>
      <c r="J134" vm="582">
        <f t="shared" si="12"/>
        <v>57644.479974935297</v>
      </c>
      <c r="K134" vm="491">
        <f t="shared" si="13"/>
        <v>29.3</v>
      </c>
      <c r="S134" t="e" vm="848">
        <v>#VALUE!</v>
      </c>
      <c r="T134" cm="1" vm="849">
        <f t="array" aca="1" ref="T134" ca="1">_FV(S134,"Population")</f>
        <v>6948392</v>
      </c>
    </row>
    <row r="135" spans="1:20" x14ac:dyDescent="0.45">
      <c r="A135" s="2" t="s">
        <v>864</v>
      </c>
      <c r="B135">
        <v>31287.9436526473</v>
      </c>
      <c r="H135" t="str">
        <f t="shared" si="10"/>
        <v>New Zealand</v>
      </c>
      <c r="I135" t="str" vm="10">
        <f t="shared" si="11"/>
        <v>New Zealand</v>
      </c>
      <c r="J135" vm="529">
        <f t="shared" si="12"/>
        <v>31287.9436526473</v>
      </c>
      <c r="K135" t="str" vm="386">
        <f t="shared" si="13"/>
        <v/>
      </c>
      <c r="S135" t="e" vm="850">
        <v>#VALUE!</v>
      </c>
      <c r="T135" cm="1" vm="851">
        <f t="array" aca="1" ref="T135" ca="1">_FV(S135,"Population")</f>
        <v>26207977</v>
      </c>
    </row>
    <row r="136" spans="1:20" x14ac:dyDescent="0.45">
      <c r="A136" s="2" t="s">
        <v>283</v>
      </c>
      <c r="B136">
        <v>1499.2677864320401</v>
      </c>
      <c r="H136" t="str">
        <f t="shared" si="10"/>
        <v>Nicaragua</v>
      </c>
      <c r="I136" t="str" vm="21">
        <f t="shared" si="11"/>
        <v>Nicaragua</v>
      </c>
      <c r="J136" vm="509">
        <f t="shared" si="12"/>
        <v>1499.2677864320401</v>
      </c>
      <c r="K136" t="str" vm="277">
        <f t="shared" si="13"/>
        <v/>
      </c>
      <c r="S136" t="e" vm="852">
        <v>#VALUE!</v>
      </c>
      <c r="T136" cm="1" vm="853">
        <f t="array" aca="1" ref="T136" ca="1">_FV(S136,"Population")</f>
        <v>218541212</v>
      </c>
    </row>
    <row r="137" spans="1:20" x14ac:dyDescent="0.45">
      <c r="A137" s="2" t="s">
        <v>281</v>
      </c>
      <c r="B137">
        <v>352.71997494816202</v>
      </c>
      <c r="H137" t="str">
        <f t="shared" si="10"/>
        <v>Niger</v>
      </c>
      <c r="I137" t="str" vm="32">
        <f t="shared" si="11"/>
        <v>Niger</v>
      </c>
      <c r="J137" vm="471">
        <f t="shared" si="12"/>
        <v>352.71997494816202</v>
      </c>
      <c r="K137" t="str" vm="228">
        <f t="shared" si="13"/>
        <v/>
      </c>
      <c r="S137" t="e" vm="854">
        <v>#VALUE!</v>
      </c>
      <c r="T137" cm="1" vm="855">
        <f t="array" aca="1" ref="T137" ca="1">_FV(S137,"Population")</f>
        <v>2057679</v>
      </c>
    </row>
    <row r="138" spans="1:20" x14ac:dyDescent="0.45">
      <c r="A138" s="2" t="s">
        <v>282</v>
      </c>
      <c r="B138">
        <v>2242.8718855369402</v>
      </c>
      <c r="H138" t="str">
        <f t="shared" si="10"/>
        <v>Nigeria</v>
      </c>
      <c r="I138" t="str" vm="44">
        <f t="shared" si="11"/>
        <v>Nigeria</v>
      </c>
      <c r="J138" vm="310">
        <f t="shared" si="12"/>
        <v>2242.8718855369402</v>
      </c>
      <c r="K138" t="str" vm="341">
        <f t="shared" si="13"/>
        <v/>
      </c>
      <c r="S138" t="e" vm="856">
        <v>#VALUE!</v>
      </c>
      <c r="T138" cm="1" vm="857">
        <f t="array" aca="1" ref="T138" ca="1">_FV(S138,"Population")</f>
        <v>49551</v>
      </c>
    </row>
    <row r="139" spans="1:20" x14ac:dyDescent="0.45">
      <c r="A139" s="2" t="s">
        <v>269</v>
      </c>
      <c r="B139">
        <v>4793.4436685820901</v>
      </c>
      <c r="C139">
        <v>46.1</v>
      </c>
      <c r="H139" t="str">
        <f t="shared" si="10"/>
        <v>North Macedonia</v>
      </c>
      <c r="I139" t="str" vm="107">
        <f t="shared" si="11"/>
        <v>North Macedonia</v>
      </c>
      <c r="J139" vm="329">
        <f t="shared" si="12"/>
        <v>4793.4436685820901</v>
      </c>
      <c r="K139" vm="468">
        <f t="shared" si="13"/>
        <v>46.1</v>
      </c>
      <c r="S139" t="e" vm="858">
        <v>#VALUE!</v>
      </c>
      <c r="T139" cm="1" vm="859">
        <f t="array" aca="1" ref="T139" ca="1">_FV(S139,"Population")</f>
        <v>5457127</v>
      </c>
    </row>
    <row r="140" spans="1:20" x14ac:dyDescent="0.45">
      <c r="A140" s="2" t="s">
        <v>860</v>
      </c>
      <c r="B140">
        <v>17189.931350114399</v>
      </c>
      <c r="H140" t="str">
        <f t="shared" si="10"/>
        <v>Northern Mariana Islands</v>
      </c>
      <c r="I140" t="str" vm="187">
        <f t="shared" si="11"/>
        <v>Northern Mariana Islands</v>
      </c>
      <c r="J140" vm="562">
        <f t="shared" si="12"/>
        <v>17189.931350114399</v>
      </c>
      <c r="K140" t="str" vm="519">
        <f t="shared" si="13"/>
        <v/>
      </c>
      <c r="S140" t="e" vm="860">
        <v>#VALUE!</v>
      </c>
      <c r="T140" cm="1" vm="861">
        <f t="array" aca="1" ref="T140" ca="1">_FV(S140,"Population")</f>
        <v>4576298</v>
      </c>
    </row>
    <row r="141" spans="1:20" x14ac:dyDescent="0.45">
      <c r="A141" s="2" t="s">
        <v>285</v>
      </c>
      <c r="B141">
        <v>96944.095606487303</v>
      </c>
      <c r="C141">
        <v>27</v>
      </c>
      <c r="H141" t="str">
        <f t="shared" si="10"/>
        <v>Norway</v>
      </c>
      <c r="I141" t="str" vm="119">
        <f t="shared" si="11"/>
        <v>Norway</v>
      </c>
      <c r="J141" vm="212">
        <f t="shared" si="12"/>
        <v>96944.095606487303</v>
      </c>
      <c r="K141" vm="574">
        <f t="shared" si="13"/>
        <v>27</v>
      </c>
      <c r="S141" t="e" vm="862">
        <v>#VALUE!</v>
      </c>
      <c r="T141" cm="1" vm="863">
        <f t="array" aca="1" ref="T141" ca="1">_FV(S141,"Population")</f>
        <v>235824862</v>
      </c>
    </row>
    <row r="142" spans="1:20" x14ac:dyDescent="0.45">
      <c r="A142" s="2" t="s">
        <v>866</v>
      </c>
      <c r="B142">
        <v>22139.640409369302</v>
      </c>
      <c r="H142" t="str">
        <f t="shared" si="10"/>
        <v>Oman</v>
      </c>
      <c r="I142" t="str" vm="48">
        <f t="shared" si="11"/>
        <v>Oman</v>
      </c>
      <c r="J142" vm="347">
        <f t="shared" si="12"/>
        <v>22139.640409369302</v>
      </c>
      <c r="K142" t="str" vm="455">
        <f t="shared" si="13"/>
        <v/>
      </c>
      <c r="S142" t="e" vm="864">
        <v>#VALUE!</v>
      </c>
      <c r="T142" cm="1" vm="865">
        <f t="array" aca="1" ref="T142" ca="1">_FV(S142,"Population")</f>
        <v>18055</v>
      </c>
    </row>
    <row r="143" spans="1:20" x14ac:dyDescent="0.45">
      <c r="A143" s="2" t="s">
        <v>288</v>
      </c>
      <c r="B143">
        <v>990.84659961990599</v>
      </c>
      <c r="H143" t="str">
        <f t="shared" si="10"/>
        <v>Pakistan</v>
      </c>
      <c r="I143" t="str" vm="52">
        <f t="shared" si="11"/>
        <v>Pakistan</v>
      </c>
      <c r="J143" vm="240">
        <f t="shared" si="12"/>
        <v>990.84659961990599</v>
      </c>
      <c r="K143" t="str" vm="480">
        <f t="shared" si="13"/>
        <v/>
      </c>
      <c r="S143" t="e" vm="866">
        <v>#VALUE!</v>
      </c>
      <c r="T143" cm="1" vm="867">
        <f t="array" aca="1" ref="T143" ca="1">_FV(S143,"Population")</f>
        <v>4408581</v>
      </c>
    </row>
    <row r="144" spans="1:20" x14ac:dyDescent="0.45">
      <c r="A144" s="2" t="s">
        <v>868</v>
      </c>
      <c r="B144">
        <v>10587.2754491018</v>
      </c>
      <c r="H144" t="str">
        <f t="shared" si="10"/>
        <v>Palau</v>
      </c>
      <c r="I144" t="str" vm="176">
        <f t="shared" si="11"/>
        <v>Palau</v>
      </c>
      <c r="J144" vm="486">
        <f t="shared" si="12"/>
        <v>10587.2754491018</v>
      </c>
      <c r="K144" t="str" vm="221">
        <f t="shared" si="13"/>
        <v/>
      </c>
      <c r="S144" t="e" vm="868">
        <v>#VALUE!</v>
      </c>
      <c r="T144" cm="1" vm="869">
        <f t="array" aca="1" ref="T144" ca="1">_FV(S144,"Population")</f>
        <v>10142619</v>
      </c>
    </row>
    <row r="145" spans="1:20" x14ac:dyDescent="0.45">
      <c r="A145" s="2" t="s">
        <v>289</v>
      </c>
      <c r="B145">
        <v>7154.2744960190003</v>
      </c>
      <c r="C145">
        <v>52.7</v>
      </c>
      <c r="H145" t="str">
        <f t="shared" si="10"/>
        <v>Panama</v>
      </c>
      <c r="I145" t="str" vm="69">
        <f t="shared" si="11"/>
        <v>Panama</v>
      </c>
      <c r="J145" vm="521">
        <f t="shared" si="12"/>
        <v>7154.2744960190003</v>
      </c>
      <c r="K145" vm="265">
        <f t="shared" si="13"/>
        <v>52.7</v>
      </c>
      <c r="S145" t="e" vm="870">
        <v>#VALUE!</v>
      </c>
      <c r="T145" cm="1" vm="871">
        <f t="array" aca="1" ref="T145" ca="1">_FV(S145,"Population")</f>
        <v>6780744</v>
      </c>
    </row>
    <row r="146" spans="1:20" x14ac:dyDescent="0.45">
      <c r="A146" s="2" t="s">
        <v>292</v>
      </c>
      <c r="B146">
        <v>1672.9507828314399</v>
      </c>
      <c r="H146" t="str">
        <f t="shared" si="10"/>
        <v>Papua New Guinea</v>
      </c>
      <c r="I146" t="str" vm="79">
        <f t="shared" si="11"/>
        <v>Papua New Guinea</v>
      </c>
      <c r="J146" vm="558">
        <f t="shared" si="12"/>
        <v>1672.9507828314399</v>
      </c>
      <c r="K146" t="str" vm="353">
        <f t="shared" si="13"/>
        <v/>
      </c>
      <c r="S146" t="e" vm="872">
        <v>#VALUE!</v>
      </c>
      <c r="T146" cm="1" vm="873">
        <f t="array" aca="1" ref="T146" ca="1">_FV(S146,"Population")</f>
        <v>34049588</v>
      </c>
    </row>
    <row r="147" spans="1:20" x14ac:dyDescent="0.45">
      <c r="A147" s="2" t="s">
        <v>295</v>
      </c>
      <c r="B147">
        <v>4041.5838764302498</v>
      </c>
      <c r="C147">
        <v>50.7</v>
      </c>
      <c r="H147" t="str">
        <f t="shared" si="10"/>
        <v>Paraguay</v>
      </c>
      <c r="I147" t="str" vm="143">
        <f t="shared" si="11"/>
        <v>Paraguay</v>
      </c>
      <c r="J147" vm="244">
        <f t="shared" si="12"/>
        <v>4041.5838764302498</v>
      </c>
      <c r="K147" vm="321">
        <f t="shared" si="13"/>
        <v>50.7</v>
      </c>
      <c r="S147" t="e" vm="874">
        <v>#VALUE!</v>
      </c>
      <c r="T147" cm="1" vm="875">
        <f t="array" aca="1" ref="T147" ca="1">_FV(S147,"Population")</f>
        <v>115559009</v>
      </c>
    </row>
    <row r="148" spans="1:20" x14ac:dyDescent="0.45">
      <c r="A148" s="2" t="s">
        <v>290</v>
      </c>
      <c r="B148">
        <v>4220.6169693950796</v>
      </c>
      <c r="C148">
        <v>47.5</v>
      </c>
      <c r="H148" t="str">
        <f t="shared" si="10"/>
        <v>Peru</v>
      </c>
      <c r="I148" t="str" vm="149">
        <f t="shared" si="11"/>
        <v>Peru</v>
      </c>
      <c r="J148" vm="328">
        <f t="shared" si="12"/>
        <v>4220.6169693950796</v>
      </c>
      <c r="K148" vm="382">
        <f t="shared" si="13"/>
        <v>47.5</v>
      </c>
      <c r="S148" t="e" vm="876">
        <v>#VALUE!</v>
      </c>
      <c r="T148" cm="1" vm="877">
        <f t="array" aca="1" ref="T148" ca="1">_FV(S148,"Population")</f>
        <v>37561599</v>
      </c>
    </row>
    <row r="149" spans="1:20" x14ac:dyDescent="0.45">
      <c r="A149" s="2" t="s">
        <v>291</v>
      </c>
      <c r="B149">
        <v>1916.2967077047499</v>
      </c>
      <c r="H149" t="str">
        <f t="shared" si="10"/>
        <v>Philippines</v>
      </c>
      <c r="I149" t="str" vm="91">
        <f t="shared" si="11"/>
        <v>Philippines</v>
      </c>
      <c r="J149" vm="343">
        <f t="shared" si="12"/>
        <v>1916.2967077047499</v>
      </c>
      <c r="K149" t="str" vm="536">
        <f t="shared" si="13"/>
        <v/>
      </c>
      <c r="S149" t="e" vm="878">
        <v>#VALUE!</v>
      </c>
      <c r="T149" cm="1" vm="879">
        <f t="array" aca="1" ref="T149" ca="1">_FV(S149,"Population")</f>
        <v>10379007</v>
      </c>
    </row>
    <row r="150" spans="1:20" x14ac:dyDescent="0.45">
      <c r="A150" s="2" t="s">
        <v>293</v>
      </c>
      <c r="B150">
        <v>14001.446881980301</v>
      </c>
      <c r="C150">
        <v>33.5</v>
      </c>
      <c r="H150" t="str">
        <f t="shared" si="10"/>
        <v>Poland</v>
      </c>
      <c r="I150" t="str" vm="161">
        <f t="shared" si="11"/>
        <v>Poland</v>
      </c>
      <c r="J150" vm="460">
        <f t="shared" si="12"/>
        <v>14001.446881980301</v>
      </c>
      <c r="K150" vm="215">
        <f t="shared" si="13"/>
        <v>33.5</v>
      </c>
      <c r="S150" t="e" vm="880">
        <v>#VALUE!</v>
      </c>
      <c r="T150" cm="1" vm="881">
        <f t="array" aca="1" ref="T150" ca="1">_FV(S150,"Population")</f>
        <v>3221789</v>
      </c>
    </row>
    <row r="151" spans="1:20" x14ac:dyDescent="0.45">
      <c r="A151" s="2" t="s">
        <v>294</v>
      </c>
      <c r="B151">
        <v>24847.545135091001</v>
      </c>
      <c r="C151">
        <v>36.6</v>
      </c>
      <c r="H151" t="str">
        <f t="shared" si="10"/>
        <v>Portugal</v>
      </c>
      <c r="I151" t="str" vm="100">
        <f t="shared" si="11"/>
        <v>Portugal</v>
      </c>
      <c r="J151" vm="266">
        <f t="shared" si="12"/>
        <v>24847.545135091001</v>
      </c>
      <c r="K151" vm="473">
        <f t="shared" si="13"/>
        <v>36.6</v>
      </c>
      <c r="S151" t="e" vm="882">
        <v>#VALUE!</v>
      </c>
      <c r="T151" cm="1" vm="883">
        <f t="array" aca="1" ref="T151" ca="1">_FV(S151,"Population")</f>
        <v>2695122</v>
      </c>
    </row>
    <row r="152" spans="1:20" x14ac:dyDescent="0.45">
      <c r="A152" s="2" t="s">
        <v>870</v>
      </c>
      <c r="B152">
        <v>24898.334585704499</v>
      </c>
      <c r="H152" t="str">
        <f t="shared" si="10"/>
        <v>Puerto Rico (US)</v>
      </c>
      <c r="I152" t="str" vm="11">
        <f t="shared" si="11"/>
        <v>Puerto Rico (US)</v>
      </c>
      <c r="J152" vm="426">
        <f t="shared" si="12"/>
        <v>24898.334585704499</v>
      </c>
      <c r="K152" t="str" vm="302">
        <f t="shared" si="13"/>
        <v/>
      </c>
      <c r="S152" t="e" vm="884">
        <v>#VALUE!</v>
      </c>
      <c r="T152" cm="1" vm="885">
        <f t="array" aca="1" ref="T152" ca="1">_FV(S152,"Population")</f>
        <v>18956666</v>
      </c>
    </row>
    <row r="153" spans="1:20" x14ac:dyDescent="0.45">
      <c r="A153" s="2" t="s">
        <v>297</v>
      </c>
      <c r="B153">
        <v>80234.470071349206</v>
      </c>
      <c r="H153" t="str">
        <f t="shared" si="10"/>
        <v>Qatar</v>
      </c>
      <c r="I153" t="str" vm="22">
        <f t="shared" si="11"/>
        <v>Qatar</v>
      </c>
      <c r="J153" vm="425">
        <f t="shared" si="12"/>
        <v>80234.470071349206</v>
      </c>
      <c r="K153" t="str" vm="368">
        <f t="shared" si="13"/>
        <v/>
      </c>
      <c r="S153" t="e" vm="886">
        <v>#VALUE!</v>
      </c>
      <c r="T153" cm="1" vm="887">
        <f t="array" aca="1" ref="T153" ca="1">_FV(S153,"Population")</f>
        <v>143555736</v>
      </c>
    </row>
    <row r="154" spans="1:20" x14ac:dyDescent="0.45">
      <c r="A154" s="2" t="s">
        <v>298</v>
      </c>
      <c r="B154">
        <v>10435.0439841037</v>
      </c>
      <c r="C154">
        <v>36.4</v>
      </c>
      <c r="H154" t="str">
        <f t="shared" si="10"/>
        <v>Romania</v>
      </c>
      <c r="I154" t="str" vm="33">
        <f t="shared" si="11"/>
        <v>Romania</v>
      </c>
      <c r="J154" vm="515">
        <f t="shared" si="12"/>
        <v>10435.0439841037</v>
      </c>
      <c r="K154" vm="403">
        <f t="shared" si="13"/>
        <v>36.4</v>
      </c>
      <c r="S154" t="e" vm="888">
        <v>#VALUE!</v>
      </c>
      <c r="T154" cm="1" vm="889">
        <f t="array" aca="1" ref="T154" ca="1">_FV(S154,"Population")</f>
        <v>13776698</v>
      </c>
    </row>
    <row r="155" spans="1:20" x14ac:dyDescent="0.45">
      <c r="A155" s="2" t="s">
        <v>299</v>
      </c>
      <c r="B155">
        <v>11635.2742379874</v>
      </c>
      <c r="C155">
        <v>41.6</v>
      </c>
      <c r="H155" t="str">
        <f t="shared" si="10"/>
        <v>Russian Federation</v>
      </c>
      <c r="I155" t="str" vm="45">
        <f t="shared" si="11"/>
        <v>Russian Federation</v>
      </c>
      <c r="J155" vm="259">
        <f t="shared" si="12"/>
        <v>11635.2742379874</v>
      </c>
      <c r="K155" vm="287">
        <f t="shared" si="13"/>
        <v>41.6</v>
      </c>
      <c r="S155" t="e" vm="890">
        <v>#VALUE!</v>
      </c>
      <c r="T155" cm="1" vm="891">
        <f t="array" aca="1" ref="T155" ca="1">_FV(S155,"Population")</f>
        <v>222382</v>
      </c>
    </row>
    <row r="156" spans="1:20" x14ac:dyDescent="0.45">
      <c r="A156" s="2" t="s">
        <v>300</v>
      </c>
      <c r="B156">
        <v>517.05747136216405</v>
      </c>
      <c r="H156" t="str">
        <f t="shared" si="10"/>
        <v>Rwanda</v>
      </c>
      <c r="I156" t="str" vm="108">
        <f t="shared" si="11"/>
        <v>Rwanda</v>
      </c>
      <c r="J156" vm="305">
        <f t="shared" si="12"/>
        <v>517.05747136216405</v>
      </c>
      <c r="K156" t="str" vm="295">
        <f t="shared" si="13"/>
        <v/>
      </c>
      <c r="S156" t="e" vm="892">
        <v>#VALUE!</v>
      </c>
      <c r="T156" cm="1" vm="893">
        <f t="array" aca="1" ref="T156" ca="1">_FV(S156,"Population")</f>
        <v>33660</v>
      </c>
    </row>
    <row r="157" spans="1:20" x14ac:dyDescent="0.45">
      <c r="A157" s="2" t="s">
        <v>336</v>
      </c>
      <c r="B157">
        <v>3379.0820928354601</v>
      </c>
      <c r="C157">
        <v>42</v>
      </c>
      <c r="H157" t="str">
        <f t="shared" si="10"/>
        <v>Samoa</v>
      </c>
      <c r="I157" t="str" vm="120">
        <f t="shared" si="11"/>
        <v>Samoa</v>
      </c>
      <c r="J157" vm="251">
        <f t="shared" si="12"/>
        <v>3379.0820928354601</v>
      </c>
      <c r="K157" vm="551">
        <f t="shared" si="13"/>
        <v>42</v>
      </c>
      <c r="S157" t="e" vm="894">
        <v>#VALUE!</v>
      </c>
      <c r="T157" cm="1" vm="895">
        <f t="array" aca="1" ref="T157" ca="1">_FV(S157,"Population")</f>
        <v>227380</v>
      </c>
    </row>
    <row r="158" spans="1:20" x14ac:dyDescent="0.45">
      <c r="A158" s="2" t="s">
        <v>880</v>
      </c>
      <c r="B158">
        <v>90435.270298316696</v>
      </c>
      <c r="H158" t="str">
        <f t="shared" si="10"/>
        <v>San Marino</v>
      </c>
      <c r="I158" t="str" vm="174">
        <f t="shared" si="11"/>
        <v>San Marino</v>
      </c>
      <c r="J158" vm="258">
        <f t="shared" si="12"/>
        <v>90435.270298316696</v>
      </c>
      <c r="K158" t="str" vm="298">
        <f t="shared" si="13"/>
        <v/>
      </c>
      <c r="S158" t="e" vm="896">
        <v>#VALUE!</v>
      </c>
      <c r="T158" cm="1" vm="897">
        <f t="array" aca="1" ref="T158" ca="1">_FV(S158,"Population")</f>
        <v>36408820</v>
      </c>
    </row>
    <row r="159" spans="1:20" x14ac:dyDescent="0.45">
      <c r="A159" s="2" t="s">
        <v>883</v>
      </c>
      <c r="B159">
        <v>1098.76793385822</v>
      </c>
      <c r="H159" t="str">
        <f t="shared" si="10"/>
        <v>São Tomé and Principe</v>
      </c>
      <c r="I159" t="str" vm="178">
        <f t="shared" si="11"/>
        <v>São Tomé and Principe</v>
      </c>
      <c r="J159" vm="568">
        <f t="shared" si="12"/>
        <v>1098.76793385822</v>
      </c>
      <c r="K159" t="str" vm="257">
        <f t="shared" si="13"/>
        <v/>
      </c>
      <c r="S159" t="e" vm="898">
        <v>#VALUE!</v>
      </c>
      <c r="T159" cm="1" vm="899">
        <f t="array" aca="1" ref="T159" ca="1">_FV(S159,"Population")</f>
        <v>17316449</v>
      </c>
    </row>
    <row r="160" spans="1:20" x14ac:dyDescent="0.45">
      <c r="A160" s="2" t="s">
        <v>876</v>
      </c>
      <c r="B160">
        <v>20078.2577898075</v>
      </c>
      <c r="H160" t="str">
        <f t="shared" si="10"/>
        <v>Saudi Arabia</v>
      </c>
      <c r="I160" t="str" vm="59">
        <f t="shared" si="11"/>
        <v>Saudi Arabia</v>
      </c>
      <c r="J160" vm="226">
        <f t="shared" si="12"/>
        <v>20078.2577898075</v>
      </c>
      <c r="K160" t="str" vm="304">
        <f t="shared" si="13"/>
        <v/>
      </c>
      <c r="S160" t="e" vm="900">
        <v>#VALUE!</v>
      </c>
      <c r="T160" cm="1" vm="901">
        <f t="array" aca="1" ref="T160" ca="1">_FV(S160,"Population")</f>
        <v>6760087</v>
      </c>
    </row>
    <row r="161" spans="1:20" x14ac:dyDescent="0.45">
      <c r="A161" s="2" t="s">
        <v>302</v>
      </c>
      <c r="B161">
        <v>1411.92933206154</v>
      </c>
      <c r="H161" t="str">
        <f t="shared" si="10"/>
        <v>Senegal</v>
      </c>
      <c r="I161" t="str" vm="70">
        <f t="shared" si="11"/>
        <v>Senegal</v>
      </c>
      <c r="J161" vm="363">
        <f t="shared" si="12"/>
        <v>1411.92933206154</v>
      </c>
      <c r="K161" t="str" vm="575">
        <f t="shared" si="13"/>
        <v/>
      </c>
      <c r="S161" t="e" vm="902">
        <v>#VALUE!</v>
      </c>
      <c r="T161" cm="1" vm="903">
        <f t="array" aca="1" ref="T161" ca="1">_FV(S161,"Population")</f>
        <v>100060</v>
      </c>
    </row>
    <row r="162" spans="1:20" x14ac:dyDescent="0.45">
      <c r="A162" s="2" t="s">
        <v>306</v>
      </c>
      <c r="B162">
        <v>7101.0401411686198</v>
      </c>
      <c r="C162">
        <v>27.6</v>
      </c>
      <c r="H162" t="str">
        <f t="shared" si="10"/>
        <v>Serbia</v>
      </c>
      <c r="I162" t="str" vm="80">
        <f t="shared" si="11"/>
        <v>Serbia</v>
      </c>
      <c r="J162" vm="197">
        <f t="shared" si="12"/>
        <v>7101.0401411686198</v>
      </c>
      <c r="K162" vm="513">
        <f t="shared" si="13"/>
        <v>27.6</v>
      </c>
      <c r="S162" t="e" vm="904">
        <v>#VALUE!</v>
      </c>
      <c r="T162" cm="1" vm="905">
        <f t="array" aca="1" ref="T162" ca="1">_FV(S162,"Population")</f>
        <v>8605718</v>
      </c>
    </row>
    <row r="163" spans="1:20" x14ac:dyDescent="0.45">
      <c r="A163" s="2" t="s">
        <v>314</v>
      </c>
      <c r="B163">
        <v>11122.862067714201</v>
      </c>
      <c r="H163" t="str">
        <f t="shared" si="10"/>
        <v>Seychelles</v>
      </c>
      <c r="I163" t="str" vm="84">
        <f t="shared" si="11"/>
        <v>Seychelles</v>
      </c>
      <c r="J163" vm="245">
        <f t="shared" si="12"/>
        <v>11122.862067714201</v>
      </c>
      <c r="K163" t="str" vm="413">
        <f t="shared" si="13"/>
        <v/>
      </c>
      <c r="S163" t="e" vm="906">
        <v>#VALUE!</v>
      </c>
      <c r="T163" cm="1" vm="907">
        <f t="array" aca="1" ref="T163" ca="1">_FV(S163,"Population")</f>
        <v>5637022</v>
      </c>
    </row>
    <row r="164" spans="1:20" x14ac:dyDescent="0.45">
      <c r="A164" s="2" t="s">
        <v>304</v>
      </c>
      <c r="B164">
        <v>408.48074207499002</v>
      </c>
      <c r="H164" t="str">
        <f t="shared" si="10"/>
        <v>Sierra Leone</v>
      </c>
      <c r="I164" t="str" vm="170">
        <f t="shared" si="11"/>
        <v>Sierra Leone</v>
      </c>
      <c r="J164" vm="236">
        <f t="shared" si="12"/>
        <v>408.48074207499002</v>
      </c>
      <c r="K164" t="str" vm="312">
        <f t="shared" si="13"/>
        <v/>
      </c>
      <c r="S164" t="e" vm="908">
        <v>#VALUE!</v>
      </c>
      <c r="T164" cm="1" vm="909">
        <f t="array" aca="1" ref="T164" ca="1">_FV(S164,"Population")</f>
        <v>5431752</v>
      </c>
    </row>
    <row r="165" spans="1:20" x14ac:dyDescent="0.45">
      <c r="A165" s="2" t="s">
        <v>878</v>
      </c>
      <c r="B165">
        <v>40007.469261213999</v>
      </c>
      <c r="H165" t="str">
        <f t="shared" si="10"/>
        <v>Singapore</v>
      </c>
      <c r="I165" t="str" vm="150">
        <f t="shared" si="11"/>
        <v>Singapore</v>
      </c>
      <c r="J165" vm="247">
        <f t="shared" si="12"/>
        <v>40007.469261213999</v>
      </c>
      <c r="K165" t="str" vm="570">
        <f t="shared" si="13"/>
        <v/>
      </c>
      <c r="S165" t="e" vm="910">
        <v>#VALUE!</v>
      </c>
      <c r="T165" cm="1" vm="911">
        <f t="array" aca="1" ref="T165" ca="1">_FV(S165,"Population")</f>
        <v>2108732</v>
      </c>
    </row>
    <row r="166" spans="1:20" x14ac:dyDescent="0.45">
      <c r="A166" s="2" t="s">
        <v>310</v>
      </c>
      <c r="B166">
        <v>18677.292710931801</v>
      </c>
      <c r="C166">
        <v>26</v>
      </c>
      <c r="H166" t="str">
        <f t="shared" si="10"/>
        <v>Slovak Republic</v>
      </c>
      <c r="I166" t="str" vm="156">
        <f t="shared" si="11"/>
        <v>Slovak Republic</v>
      </c>
      <c r="J166" vm="397">
        <f t="shared" si="12"/>
        <v>18677.292710931801</v>
      </c>
      <c r="K166" vm="339">
        <f t="shared" si="13"/>
        <v>26</v>
      </c>
      <c r="S166" t="e" vm="912">
        <v>#VALUE!</v>
      </c>
      <c r="T166" cm="1" vm="913">
        <f t="array" aca="1" ref="T166" ca="1">_FV(S166,"Population")</f>
        <v>724273</v>
      </c>
    </row>
    <row r="167" spans="1:20" x14ac:dyDescent="0.45">
      <c r="A167" s="2" t="s">
        <v>311</v>
      </c>
      <c r="B167">
        <v>27483.336952458099</v>
      </c>
      <c r="C167">
        <v>23.7</v>
      </c>
      <c r="H167" t="str">
        <f t="shared" si="10"/>
        <v>Slovenia</v>
      </c>
      <c r="I167" t="str" vm="162">
        <f t="shared" si="11"/>
        <v>Slovenia</v>
      </c>
      <c r="J167" vm="260">
        <f t="shared" si="12"/>
        <v>27483.336952458099</v>
      </c>
      <c r="K167" vm="379">
        <f t="shared" si="13"/>
        <v>23.7</v>
      </c>
      <c r="S167" t="e" vm="914">
        <v>#VALUE!</v>
      </c>
      <c r="T167" cm="1" vm="915">
        <f t="array" aca="1" ref="T167" ca="1">_FV(S167,"Population")</f>
        <v>17597511</v>
      </c>
    </row>
    <row r="168" spans="1:20" x14ac:dyDescent="0.45">
      <c r="A168" s="2" t="s">
        <v>303</v>
      </c>
      <c r="B168">
        <v>1208.33861780089</v>
      </c>
      <c r="H168" t="str">
        <f t="shared" si="10"/>
        <v>Solomon Islands</v>
      </c>
      <c r="I168" t="str" vm="167">
        <f t="shared" si="11"/>
        <v>Solomon Islands</v>
      </c>
      <c r="J168" vm="286">
        <f t="shared" si="12"/>
        <v>1208.33861780089</v>
      </c>
      <c r="K168" t="str" vm="238">
        <f t="shared" si="13"/>
        <v/>
      </c>
      <c r="S168" t="e" vm="916">
        <v>#VALUE!</v>
      </c>
      <c r="T168" cm="1" vm="917">
        <f t="array" aca="1" ref="T168" ca="1">_FV(S168,"Population")</f>
        <v>59893885</v>
      </c>
    </row>
    <row r="169" spans="1:20" x14ac:dyDescent="0.45">
      <c r="A169" s="2" t="s">
        <v>339</v>
      </c>
      <c r="B169">
        <v>5760.8052872383196</v>
      </c>
      <c r="C169">
        <v>63</v>
      </c>
      <c r="H169" t="str">
        <f t="shared" si="10"/>
        <v>South Africa</v>
      </c>
      <c r="I169" t="str" vm="12">
        <f t="shared" si="11"/>
        <v>South Africa</v>
      </c>
      <c r="J169" vm="355">
        <f t="shared" si="12"/>
        <v>5760.8052872383196</v>
      </c>
      <c r="K169" vm="331">
        <f t="shared" si="13"/>
        <v>63</v>
      </c>
      <c r="S169" t="e" vm="918">
        <v>#VALUE!</v>
      </c>
      <c r="T169" cm="1" vm="919">
        <f t="array" aca="1" ref="T169" ca="1">_FV(S169,"Population")</f>
        <v>47615034</v>
      </c>
    </row>
    <row r="170" spans="1:20" x14ac:dyDescent="0.45">
      <c r="A170" s="2" t="s">
        <v>307</v>
      </c>
      <c r="B170">
        <v>1705.3606064570599</v>
      </c>
      <c r="H170" t="str">
        <f t="shared" si="10"/>
        <v>South Sudan</v>
      </c>
      <c r="I170" t="str" vm="190">
        <f t="shared" si="11"/>
        <v>South Sudan</v>
      </c>
      <c r="J170" vm="233">
        <f t="shared" si="12"/>
        <v>1705.3606064570599</v>
      </c>
      <c r="K170" t="str" vm="357">
        <f t="shared" si="13"/>
        <v/>
      </c>
      <c r="S170" t="e" vm="920">
        <v>#VALUE!</v>
      </c>
      <c r="T170" cm="1" vm="921">
        <f t="array" aca="1" ref="T170" ca="1">_FV(S170,"Population")</f>
        <v>22181000</v>
      </c>
    </row>
    <row r="171" spans="1:20" x14ac:dyDescent="0.45">
      <c r="A171" s="2" t="s">
        <v>216</v>
      </c>
      <c r="B171">
        <v>35366.259601198297</v>
      </c>
      <c r="C171">
        <v>34.200000000000003</v>
      </c>
      <c r="H171" t="str">
        <f t="shared" si="10"/>
        <v>Spain</v>
      </c>
      <c r="I171" t="str" vm="23">
        <f t="shared" si="11"/>
        <v>Spain</v>
      </c>
      <c r="J171" vm="428">
        <f t="shared" si="12"/>
        <v>35366.259601198297</v>
      </c>
      <c r="K171" vm="567">
        <f t="shared" si="13"/>
        <v>34.200000000000003</v>
      </c>
      <c r="S171" t="e" vm="922">
        <v>#VALUE!</v>
      </c>
      <c r="T171" cm="1" vm="923">
        <f t="array" aca="1" ref="T171" ca="1">_FV(S171,"Population")</f>
        <v>47657</v>
      </c>
    </row>
    <row r="172" spans="1:20" x14ac:dyDescent="0.45">
      <c r="A172" s="2" t="s">
        <v>259</v>
      </c>
      <c r="B172">
        <v>2037.32210302668</v>
      </c>
      <c r="H172" t="str">
        <f t="shared" si="10"/>
        <v>Sri Lanka</v>
      </c>
      <c r="I172" t="str" vm="34">
        <f t="shared" si="11"/>
        <v>Sri Lanka</v>
      </c>
      <c r="J172" vm="383">
        <f t="shared" si="12"/>
        <v>2037.32210302668</v>
      </c>
      <c r="K172" t="str" vm="552">
        <f t="shared" si="13"/>
        <v/>
      </c>
      <c r="S172" t="e" vm="924">
        <v>#VALUE!</v>
      </c>
      <c r="T172" cm="1" vm="925">
        <f t="array" aca="1" ref="T172" ca="1">_FV(S172,"Population")</f>
        <v>179857</v>
      </c>
    </row>
    <row r="173" spans="1:20" x14ac:dyDescent="0.45">
      <c r="A173" s="2" t="s">
        <v>846</v>
      </c>
      <c r="B173">
        <v>16465.0502115688</v>
      </c>
      <c r="H173" t="str">
        <f t="shared" si="10"/>
        <v>St. Kitts and Nevis</v>
      </c>
      <c r="I173" t="str" vm="46">
        <f t="shared" si="11"/>
        <v>St. Kitts and Nevis</v>
      </c>
      <c r="J173" vm="534">
        <f t="shared" si="12"/>
        <v>16465.0502115688</v>
      </c>
      <c r="K173" t="str" vm="405">
        <f t="shared" si="13"/>
        <v/>
      </c>
      <c r="S173" t="e" vm="926">
        <v>#VALUE!</v>
      </c>
      <c r="T173" cm="1" vm="927">
        <f t="array" aca="1" ref="T173" ca="1">_FV(S173,"Population")</f>
        <v>103948</v>
      </c>
    </row>
    <row r="174" spans="1:20" x14ac:dyDescent="0.45">
      <c r="A174" s="2" t="s">
        <v>258</v>
      </c>
      <c r="B174">
        <v>7568.4534137987102</v>
      </c>
      <c r="H174" t="str">
        <f t="shared" si="10"/>
        <v>St. Lucia</v>
      </c>
      <c r="I174" t="str" vm="109">
        <f t="shared" si="11"/>
        <v>St. Lucia</v>
      </c>
      <c r="J174" vm="356">
        <f t="shared" si="12"/>
        <v>7568.4534137987102</v>
      </c>
      <c r="K174" t="str" vm="462">
        <f t="shared" si="13"/>
        <v/>
      </c>
      <c r="S174" t="e" vm="928">
        <v>#VALUE!</v>
      </c>
      <c r="T174" cm="1" vm="929">
        <f t="array" aca="1" ref="T174" ca="1">_FV(S174,"Population")</f>
        <v>46874204</v>
      </c>
    </row>
    <row r="175" spans="1:20" x14ac:dyDescent="0.45">
      <c r="A175" s="2" t="s">
        <v>890</v>
      </c>
      <c r="B175">
        <v>6415.8096173355398</v>
      </c>
      <c r="H175" t="str">
        <f t="shared" si="10"/>
        <v>St. Vincent and the Grenadines</v>
      </c>
      <c r="I175" t="str" vm="121">
        <f t="shared" si="11"/>
        <v>St. Vincent and the Grenadines</v>
      </c>
      <c r="J175" vm="267">
        <f t="shared" si="12"/>
        <v>6415.8096173355398</v>
      </c>
      <c r="K175" t="str" vm="439">
        <f t="shared" si="13"/>
        <v/>
      </c>
      <c r="S175" t="e" vm="930">
        <v>#VALUE!</v>
      </c>
      <c r="T175" cm="1" vm="931">
        <f t="array" aca="1" ref="T175" ca="1">_FV(S175,"Population")</f>
        <v>618040</v>
      </c>
    </row>
    <row r="176" spans="1:20" x14ac:dyDescent="0.45">
      <c r="A176" s="2" t="s">
        <v>301</v>
      </c>
      <c r="B176">
        <v>1304.5330505516999</v>
      </c>
      <c r="H176" t="str">
        <f t="shared" si="10"/>
        <v>Sudan</v>
      </c>
      <c r="I176" t="str" vm="128">
        <f t="shared" si="11"/>
        <v>Sudan</v>
      </c>
      <c r="J176" vm="290">
        <f t="shared" si="12"/>
        <v>1304.5330505516999</v>
      </c>
      <c r="K176" t="str" vm="445">
        <f t="shared" si="13"/>
        <v/>
      </c>
      <c r="S176" t="e" vm="932">
        <v>#VALUE!</v>
      </c>
      <c r="T176" cm="1" vm="933">
        <f t="array" aca="1" ref="T176" ca="1">_FV(S176,"Population")</f>
        <v>10486941</v>
      </c>
    </row>
    <row r="177" spans="1:20" x14ac:dyDescent="0.45">
      <c r="A177" s="2" t="s">
        <v>309</v>
      </c>
      <c r="B177">
        <v>6831.9704105374904</v>
      </c>
      <c r="H177" t="str">
        <f t="shared" si="10"/>
        <v>Suriname</v>
      </c>
      <c r="I177" t="str" vm="53">
        <f t="shared" si="11"/>
        <v>Suriname</v>
      </c>
      <c r="J177" vm="365">
        <f t="shared" si="12"/>
        <v>6831.9704105374904</v>
      </c>
      <c r="K177" t="str" vm="253">
        <f t="shared" si="13"/>
        <v/>
      </c>
      <c r="S177" t="e" vm="934">
        <v>#VALUE!</v>
      </c>
      <c r="T177" cm="1" vm="935">
        <f t="array" aca="1" ref="T177" ca="1">_FV(S177,"Population")</f>
        <v>8769741</v>
      </c>
    </row>
    <row r="178" spans="1:20" x14ac:dyDescent="0.45">
      <c r="A178" s="2" t="s">
        <v>312</v>
      </c>
      <c r="B178">
        <v>55903.899891078203</v>
      </c>
      <c r="C178">
        <v>28.1</v>
      </c>
      <c r="H178" t="str">
        <f t="shared" si="10"/>
        <v>Sweden</v>
      </c>
      <c r="I178" t="str" vm="60">
        <f t="shared" si="11"/>
        <v>Sweden</v>
      </c>
      <c r="J178" vm="340">
        <f t="shared" si="12"/>
        <v>55903.899891078203</v>
      </c>
      <c r="K178" vm="261">
        <f t="shared" si="13"/>
        <v>28.1</v>
      </c>
      <c r="S178" t="e" vm="936">
        <v>#VALUE!</v>
      </c>
      <c r="T178" cm="1" vm="937">
        <f t="array" aca="1" ref="T178" ca="1">_FV(S178,"Population")</f>
        <v>9952787</v>
      </c>
    </row>
    <row r="179" spans="1:20" x14ac:dyDescent="0.45">
      <c r="A179" s="2" t="s">
        <v>196</v>
      </c>
      <c r="B179">
        <v>72487.834714208293</v>
      </c>
      <c r="C179">
        <v>33.799999999999997</v>
      </c>
      <c r="H179" t="str">
        <f t="shared" si="10"/>
        <v>Switzerland</v>
      </c>
      <c r="I179" t="str" vm="71">
        <f t="shared" si="11"/>
        <v>Switzerland</v>
      </c>
      <c r="J179" vm="288">
        <f t="shared" si="12"/>
        <v>72487.834714208293</v>
      </c>
      <c r="K179" vm="200">
        <f t="shared" si="13"/>
        <v>33.799999999999997</v>
      </c>
      <c r="S179" t="e" vm="938">
        <v>#VALUE!</v>
      </c>
      <c r="T179" cm="1" vm="939">
        <f t="array" aca="1" ref="T179" ca="1">_FV(S179,"Population")</f>
        <v>65497748</v>
      </c>
    </row>
    <row r="180" spans="1:20" x14ac:dyDescent="0.45">
      <c r="A180" s="2" t="s">
        <v>319</v>
      </c>
      <c r="B180">
        <v>715.86511053556001</v>
      </c>
      <c r="H180" t="str">
        <f t="shared" si="10"/>
        <v>Tajikistan</v>
      </c>
      <c r="I180" t="str" vm="169">
        <f t="shared" si="11"/>
        <v>Tajikistan</v>
      </c>
      <c r="J180" vm="296">
        <f t="shared" si="12"/>
        <v>715.86511053556001</v>
      </c>
      <c r="K180" t="str" vm="441">
        <f t="shared" si="13"/>
        <v/>
      </c>
      <c r="S180" t="e" vm="940">
        <v>#VALUE!</v>
      </c>
      <c r="T180" cm="1" vm="941">
        <f t="array" aca="1" ref="T180" ca="1">_FV(S180,"Population")</f>
        <v>71697030</v>
      </c>
    </row>
    <row r="181" spans="1:20" x14ac:dyDescent="0.45">
      <c r="A181" s="2" t="s">
        <v>327</v>
      </c>
      <c r="B181">
        <v>687.39044554034797</v>
      </c>
      <c r="H181" t="str">
        <f t="shared" si="10"/>
        <v>Tanzania</v>
      </c>
      <c r="I181" t="str" vm="144">
        <f t="shared" si="11"/>
        <v>Tanzania</v>
      </c>
      <c r="J181" vm="466">
        <f t="shared" si="12"/>
        <v>687.39044554034797</v>
      </c>
      <c r="K181" t="str" vm="437">
        <f t="shared" si="13"/>
        <v/>
      </c>
      <c r="S181" t="e" vm="942">
        <v>#VALUE!</v>
      </c>
      <c r="T181" cm="1" vm="943">
        <f t="array" aca="1" ref="T181" ca="1">_FV(S181,"Population")</f>
        <v>1341296</v>
      </c>
    </row>
    <row r="182" spans="1:20" x14ac:dyDescent="0.45">
      <c r="A182" s="2" t="s">
        <v>318</v>
      </c>
      <c r="B182">
        <v>4379.65987744628</v>
      </c>
      <c r="C182">
        <v>40.299999999999997</v>
      </c>
      <c r="H182" t="str">
        <f t="shared" si="10"/>
        <v>Thailand</v>
      </c>
      <c r="I182" t="str" vm="89">
        <f t="shared" si="11"/>
        <v>Thailand</v>
      </c>
      <c r="J182" vm="547">
        <f t="shared" si="12"/>
        <v>4379.65987744628</v>
      </c>
      <c r="K182" vm="231">
        <f t="shared" si="13"/>
        <v>40.299999999999997</v>
      </c>
      <c r="S182" t="e" vm="944">
        <v>#VALUE!</v>
      </c>
      <c r="T182" cm="1" vm="945">
        <f t="array" aca="1" ref="T182" ca="1">_FV(S182,"Population")</f>
        <v>8848699</v>
      </c>
    </row>
    <row r="183" spans="1:20" x14ac:dyDescent="0.45">
      <c r="A183" s="2" t="s">
        <v>321</v>
      </c>
      <c r="B183">
        <v>4160.7344298206099</v>
      </c>
      <c r="H183" t="str">
        <f t="shared" si="10"/>
        <v>Timor-Leste</v>
      </c>
      <c r="I183" t="str" vm="177">
        <f t="shared" si="11"/>
        <v>Timor-Leste</v>
      </c>
      <c r="J183" vm="220">
        <f t="shared" si="12"/>
        <v>4160.7344298206099</v>
      </c>
      <c r="K183" t="str" vm="531">
        <f t="shared" si="13"/>
        <v/>
      </c>
      <c r="S183" t="e" vm="946">
        <v>#VALUE!</v>
      </c>
      <c r="T183" cm="1" vm="947">
        <f t="array" aca="1" ref="T183" ca="1">_FV(S183,"Population")</f>
        <v>106858</v>
      </c>
    </row>
    <row r="184" spans="1:20" x14ac:dyDescent="0.45">
      <c r="A184" s="2" t="s">
        <v>317</v>
      </c>
      <c r="B184">
        <v>544.14752336514198</v>
      </c>
      <c r="H184" t="str">
        <f t="shared" si="10"/>
        <v>Togo</v>
      </c>
      <c r="I184" t="str" vm="96">
        <f t="shared" si="11"/>
        <v>Togo</v>
      </c>
      <c r="J184" vm="505">
        <f t="shared" si="12"/>
        <v>544.14752336514198</v>
      </c>
      <c r="K184" t="str" vm="392">
        <f t="shared" si="13"/>
        <v/>
      </c>
      <c r="S184" t="e" vm="948">
        <v>#VALUE!</v>
      </c>
      <c r="T184" cm="1" vm="949">
        <f t="array" aca="1" ref="T184" ca="1">_FV(S184,"Population")</f>
        <v>1531044</v>
      </c>
    </row>
    <row r="185" spans="1:20" x14ac:dyDescent="0.45">
      <c r="A185" s="2" t="s">
        <v>322</v>
      </c>
      <c r="B185">
        <v>3380.61335096516</v>
      </c>
      <c r="H185" t="str">
        <f t="shared" si="10"/>
        <v>Tonga</v>
      </c>
      <c r="I185" t="str" vm="168">
        <f t="shared" si="11"/>
        <v>Tonga</v>
      </c>
      <c r="J185" vm="280">
        <f t="shared" si="12"/>
        <v>3380.61335096516</v>
      </c>
      <c r="K185" t="str" vm="482">
        <f t="shared" si="13"/>
        <v/>
      </c>
      <c r="S185" t="e" vm="950">
        <v>#VALUE!</v>
      </c>
      <c r="T185" cm="1" vm="951">
        <f t="array" aca="1" ref="T185" ca="1">_FV(S185,"Population")</f>
        <v>12356117</v>
      </c>
    </row>
    <row r="186" spans="1:20" x14ac:dyDescent="0.45">
      <c r="A186" s="2" t="s">
        <v>323</v>
      </c>
      <c r="B186">
        <v>21204.104970349599</v>
      </c>
      <c r="H186" t="str">
        <f t="shared" si="10"/>
        <v>Trinidad and Tobago</v>
      </c>
      <c r="I186" t="str" vm="13">
        <f t="shared" si="11"/>
        <v>Trinidad and Tobago</v>
      </c>
      <c r="J186" vm="524">
        <f t="shared" si="12"/>
        <v>21204.104970349599</v>
      </c>
      <c r="K186" t="str" vm="576">
        <f t="shared" si="13"/>
        <v/>
      </c>
      <c r="S186" t="e" vm="952">
        <v>#VALUE!</v>
      </c>
      <c r="T186" cm="1" vm="953">
        <f t="array" aca="1" ref="T186" ca="1">_FV(S186,"Population")</f>
        <v>85341241</v>
      </c>
    </row>
    <row r="187" spans="1:20" x14ac:dyDescent="0.45">
      <c r="A187" s="2" t="s">
        <v>324</v>
      </c>
      <c r="B187">
        <v>4307.1558783897099</v>
      </c>
      <c r="H187" t="str">
        <f t="shared" si="10"/>
        <v>Tunisia</v>
      </c>
      <c r="I187" t="str" vm="24">
        <f t="shared" si="11"/>
        <v>Tunisia</v>
      </c>
      <c r="J187" vm="550">
        <f t="shared" si="12"/>
        <v>4307.1558783897099</v>
      </c>
      <c r="K187" t="str" vm="453">
        <f t="shared" si="13"/>
        <v/>
      </c>
      <c r="S187" t="e" vm="954">
        <v>#VALUE!</v>
      </c>
      <c r="T187" cm="1" vm="955">
        <f t="array" aca="1" ref="T187" ca="1">_FV(S187,"Population")</f>
        <v>6430770</v>
      </c>
    </row>
    <row r="188" spans="1:20" x14ac:dyDescent="0.45">
      <c r="A188" s="2" t="s">
        <v>888</v>
      </c>
      <c r="B188">
        <v>10854.172253082699</v>
      </c>
      <c r="C188">
        <v>39</v>
      </c>
      <c r="H188" t="str">
        <f t="shared" si="10"/>
        <v>Türkiye</v>
      </c>
      <c r="I188" t="str" vm="35">
        <f t="shared" si="11"/>
        <v>Türkiye</v>
      </c>
      <c r="J188" vm="384">
        <f t="shared" si="12"/>
        <v>10854.172253082699</v>
      </c>
      <c r="K188" vm="476">
        <f t="shared" si="13"/>
        <v>39</v>
      </c>
      <c r="S188" t="e" vm="956">
        <v>#VALUE!</v>
      </c>
      <c r="T188" cm="1" vm="957">
        <f t="array" aca="1" ref="T188" ca="1">_FV(S188,"Population")</f>
        <v>45703</v>
      </c>
    </row>
    <row r="189" spans="1:20" x14ac:dyDescent="0.45">
      <c r="A189" s="2" t="s">
        <v>320</v>
      </c>
      <c r="B189">
        <v>3904.4637193789599</v>
      </c>
      <c r="H189" t="str">
        <f t="shared" si="10"/>
        <v>Turkmenistan</v>
      </c>
      <c r="I189" t="str" vm="47">
        <f t="shared" si="11"/>
        <v>Turkmenistan</v>
      </c>
      <c r="J189" vm="359">
        <f t="shared" si="12"/>
        <v>3904.4637193789599</v>
      </c>
      <c r="K189" t="str" vm="442">
        <f t="shared" si="13"/>
        <v/>
      </c>
      <c r="S189" t="e" vm="958">
        <v>#VALUE!</v>
      </c>
      <c r="T189" cm="1" vm="959">
        <f t="array" aca="1" ref="T189" ca="1">_FV(S189,"Population")</f>
        <v>11312</v>
      </c>
    </row>
    <row r="190" spans="1:20" x14ac:dyDescent="0.45">
      <c r="A190" s="2" t="s">
        <v>887</v>
      </c>
      <c r="B190">
        <v>27648.344016409199</v>
      </c>
      <c r="H190" t="str">
        <f t="shared" si="10"/>
        <v>Turks and Caicos Islands</v>
      </c>
      <c r="I190" t="str" vm="180">
        <f t="shared" si="11"/>
        <v>Turks and Caicos Islands</v>
      </c>
      <c r="J190" vm="315">
        <f t="shared" si="12"/>
        <v>27648.344016409199</v>
      </c>
      <c r="K190" t="str" vm="489">
        <f t="shared" si="13"/>
        <v/>
      </c>
      <c r="S190" t="e" vm="960">
        <v>#VALUE!</v>
      </c>
      <c r="T190" cm="1" vm="961">
        <f t="array" aca="1" ref="T190" ca="1">_FV(S190,"Population")</f>
        <v>47249585</v>
      </c>
    </row>
    <row r="191" spans="1:20" x14ac:dyDescent="0.45">
      <c r="A191" s="2" t="s">
        <v>326</v>
      </c>
      <c r="B191">
        <v>2936.8596332687498</v>
      </c>
      <c r="H191" t="str">
        <f t="shared" si="10"/>
        <v>Tuvalu</v>
      </c>
      <c r="I191" t="str" vm="110">
        <f t="shared" si="11"/>
        <v>Tuvalu</v>
      </c>
      <c r="J191" vm="202">
        <f t="shared" si="12"/>
        <v>2936.8596332687498</v>
      </c>
      <c r="K191" t="str" vm="443">
        <f t="shared" si="13"/>
        <v/>
      </c>
      <c r="S191" t="e" vm="962">
        <v>#VALUE!</v>
      </c>
      <c r="T191" cm="1" vm="963">
        <f t="array" aca="1" ref="T191" ca="1">_FV(S191,"Population")</f>
        <v>38000000</v>
      </c>
    </row>
    <row r="192" spans="1:20" x14ac:dyDescent="0.45">
      <c r="A192" s="2" t="s">
        <v>328</v>
      </c>
      <c r="B192">
        <v>467.900570300656</v>
      </c>
      <c r="H192" t="str">
        <f t="shared" si="10"/>
        <v>Uganda</v>
      </c>
      <c r="I192" t="str" vm="122">
        <f t="shared" si="11"/>
        <v>Uganda</v>
      </c>
      <c r="J192" vm="516">
        <f t="shared" si="12"/>
        <v>467.900570300656</v>
      </c>
      <c r="K192" t="str" vm="427">
        <f t="shared" si="13"/>
        <v/>
      </c>
      <c r="S192" t="e" vm="964">
        <v>#VALUE!</v>
      </c>
      <c r="T192" cm="1" vm="965">
        <f t="array" aca="1" ref="T192" ca="1">_FV(S192,"Population")</f>
        <v>9441129</v>
      </c>
    </row>
    <row r="193" spans="1:20" x14ac:dyDescent="0.45">
      <c r="A193" s="2" t="s">
        <v>329</v>
      </c>
      <c r="B193">
        <v>3887.2414124358302</v>
      </c>
      <c r="C193">
        <v>26.6</v>
      </c>
      <c r="H193" t="str">
        <f t="shared" si="10"/>
        <v>Ukraine</v>
      </c>
      <c r="I193" t="str" vm="129">
        <f t="shared" si="11"/>
        <v>Ukraine</v>
      </c>
      <c r="J193" vm="262">
        <f t="shared" si="12"/>
        <v>3887.2414124358302</v>
      </c>
      <c r="K193" vm="237">
        <f t="shared" si="13"/>
        <v>26.6</v>
      </c>
      <c r="S193" t="e" vm="966">
        <v>#VALUE!</v>
      </c>
      <c r="T193" cm="1" vm="967">
        <f t="array" aca="1" ref="T193" ca="1">_FV(S193,"Population")</f>
        <v>66971411</v>
      </c>
    </row>
    <row r="194" spans="1:20" x14ac:dyDescent="0.45">
      <c r="A194" s="2" t="s">
        <v>174</v>
      </c>
      <c r="B194">
        <v>44498.934230163301</v>
      </c>
      <c r="H194" t="str">
        <f t="shared" si="10"/>
        <v>United Arab Emirates</v>
      </c>
      <c r="I194" t="str" vm="135">
        <f t="shared" si="11"/>
        <v>United Arab Emirates</v>
      </c>
      <c r="J194" vm="272">
        <f t="shared" si="12"/>
        <v>44498.934230163301</v>
      </c>
      <c r="K194" t="str" vm="385">
        <f t="shared" si="13"/>
        <v/>
      </c>
      <c r="S194" t="e" vm="968">
        <v>#VALUE!</v>
      </c>
      <c r="T194" cm="1" vm="969">
        <f t="array" aca="1" ref="T194" ca="1">_FV(S194,"Population")</f>
        <v>333287557</v>
      </c>
    </row>
    <row r="195" spans="1:20" x14ac:dyDescent="0.45">
      <c r="A195" s="2" t="s">
        <v>224</v>
      </c>
      <c r="B195">
        <v>47286.998492836698</v>
      </c>
      <c r="C195">
        <v>35.4</v>
      </c>
      <c r="H195" t="str">
        <f t="shared" ref="H195:H203" si="14">A195</f>
        <v>United Kingdom</v>
      </c>
      <c r="I195" t="str" vm="61">
        <f t="shared" ref="I195" si="15">CUBEMEMBER("ThisWorkbookDataModel",
"[DimCountry].[Country Name].&amp;[" &amp; H195 &amp; "]")</f>
        <v>United Kingdom</v>
      </c>
      <c r="J195" vm="555">
        <f t="shared" ref="J195" si="16">CUBEVALUE(
"ThisWorkbookDataModel",
"[Measures].[GDP per Capita]",
$I195,
$G$2
)</f>
        <v>47286.998492836698</v>
      </c>
      <c r="K195" vm="342">
        <f t="shared" ref="K195" si="17">IFERROR(
CUBEVALUE(
"ThisWorkbookDataModel",
"[Measures].[Average of Gini]",
$I195,
$G$2),
""
)</f>
        <v>35.4</v>
      </c>
      <c r="S195" t="e" vm="970">
        <v>#VALUE!</v>
      </c>
      <c r="T195" cm="1" vm="971">
        <f t="array" aca="1" ref="T195" ca="1">_FV(S195,"Population")</f>
        <v>3422794</v>
      </c>
    </row>
    <row r="196" spans="1:20" x14ac:dyDescent="0.45">
      <c r="A196" s="2" t="s">
        <v>331</v>
      </c>
      <c r="B196">
        <v>48382.558449055199</v>
      </c>
      <c r="C196">
        <v>41.1</v>
      </c>
      <c r="H196" t="str">
        <f t="shared" si="14"/>
        <v>United States</v>
      </c>
      <c r="S196" t="e" vm="972">
        <v>#VALUE!</v>
      </c>
      <c r="T196" cm="1" vm="973">
        <f t="array" aca="1" ref="T196" ca="1">_FV(S196,"Population")</f>
        <v>35648100</v>
      </c>
    </row>
    <row r="197" spans="1:20" x14ac:dyDescent="0.45">
      <c r="A197" s="2" t="s">
        <v>330</v>
      </c>
      <c r="B197">
        <v>9091.0790389041904</v>
      </c>
      <c r="C197">
        <v>45.1</v>
      </c>
      <c r="H197" t="str">
        <f t="shared" si="14"/>
        <v>Uruguay</v>
      </c>
      <c r="S197" t="e" vm="974">
        <v>#VALUE!</v>
      </c>
      <c r="T197" cm="1" vm="975">
        <f t="array" aca="1" ref="T197" ca="1">_FV(S197,"Population")</f>
        <v>326740</v>
      </c>
    </row>
    <row r="198" spans="1:20" x14ac:dyDescent="0.45">
      <c r="A198" s="2" t="s">
        <v>332</v>
      </c>
      <c r="B198">
        <v>1082.2860250169899</v>
      </c>
      <c r="H198" t="str">
        <f t="shared" si="14"/>
        <v>Uzbekistan</v>
      </c>
      <c r="S198" t="e" vm="976">
        <v>#VALUE!</v>
      </c>
      <c r="T198" cm="1" vm="977">
        <f t="array" aca="1" ref="T198" ca="1">_FV(S198,"Population")</f>
        <v>98186856</v>
      </c>
    </row>
    <row r="199" spans="1:20" x14ac:dyDescent="0.45">
      <c r="A199" s="2" t="s">
        <v>335</v>
      </c>
      <c r="B199">
        <v>2705.59765800081</v>
      </c>
      <c r="H199" t="str">
        <f t="shared" si="14"/>
        <v>Vanuatu</v>
      </c>
      <c r="S199" t="e" vm="978">
        <v>#VALUE!</v>
      </c>
      <c r="T199" cm="1" vm="979">
        <f t="array" aca="1" ref="T199" ca="1">_FV(S199,"Population")</f>
        <v>105413</v>
      </c>
    </row>
    <row r="200" spans="1:20" x14ac:dyDescent="0.45">
      <c r="A200" s="2" t="s">
        <v>333</v>
      </c>
      <c r="B200">
        <v>11432.743856261601</v>
      </c>
      <c r="H200" t="str">
        <f t="shared" si="14"/>
        <v>Venezuela, RB</v>
      </c>
      <c r="S200" t="s">
        <v>296</v>
      </c>
      <c r="T200" t="e" cm="1" vm="980">
        <f t="array" ref="T200">_FV(S200,"Population")</f>
        <v>#VALUE!</v>
      </c>
    </row>
    <row r="201" spans="1:20" x14ac:dyDescent="0.45">
      <c r="A201" s="2" t="s">
        <v>334</v>
      </c>
      <c r="B201">
        <v>1149.4246418462999</v>
      </c>
      <c r="C201">
        <v>35.6</v>
      </c>
      <c r="H201" t="str">
        <f t="shared" si="14"/>
        <v>Viet Nam</v>
      </c>
      <c r="S201" t="e" vm="981">
        <v>#VALUE!</v>
      </c>
      <c r="T201" cm="1" vm="982">
        <f t="array" aca="1" ref="T201" ca="1">_FV(S201,"Population")</f>
        <v>33696614</v>
      </c>
    </row>
    <row r="202" spans="1:20" x14ac:dyDescent="0.45">
      <c r="A202" s="2" t="s">
        <v>894</v>
      </c>
      <c r="B202">
        <v>39207.003754647201</v>
      </c>
      <c r="H202" t="str">
        <f t="shared" si="14"/>
        <v>Virgin Islands (US)</v>
      </c>
      <c r="S202" t="e" vm="983">
        <v>#VALUE!</v>
      </c>
      <c r="T202" cm="1" vm="984">
        <f t="array" aca="1" ref="T202" ca="1">_FV(S202,"Population")</f>
        <v>20017675</v>
      </c>
    </row>
    <row r="203" spans="1:20" x14ac:dyDescent="0.45">
      <c r="A203" s="2" t="s">
        <v>296</v>
      </c>
      <c r="B203">
        <v>1857.8905154459501</v>
      </c>
      <c r="H203" t="str">
        <f t="shared" si="14"/>
        <v>West Bank and Gaza</v>
      </c>
      <c r="S203" t="e" vm="985">
        <v>#VALUE!</v>
      </c>
      <c r="T203" cm="1" vm="986">
        <f t="array" aca="1" ref="T203" ca="1">_FV(S203,"Population")</f>
        <v>16320537</v>
      </c>
    </row>
    <row r="204" spans="1:20" x14ac:dyDescent="0.45">
      <c r="A204" s="2" t="s">
        <v>338</v>
      </c>
      <c r="B204">
        <v>1229.2468432174501</v>
      </c>
    </row>
    <row r="205" spans="1:20" x14ac:dyDescent="0.45">
      <c r="A205" s="2" t="s">
        <v>340</v>
      </c>
      <c r="B205">
        <v>1394.0006084668701</v>
      </c>
    </row>
    <row r="206" spans="1:20" x14ac:dyDescent="0.45">
      <c r="A206" s="2" t="s">
        <v>341</v>
      </c>
      <c r="B206">
        <v>356.69334965272202</v>
      </c>
    </row>
  </sheetData>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E7808-D487-4A24-8434-1178A6F1F401}">
  <sheetPr codeName="Sheet5"/>
  <dimension ref="A1:I88"/>
  <sheetViews>
    <sheetView zoomScale="86" workbookViewId="0">
      <selection activeCell="I2" sqref="I2"/>
    </sheetView>
  </sheetViews>
  <sheetFormatPr defaultRowHeight="14.25" x14ac:dyDescent="0.45"/>
  <cols>
    <col min="1" max="1" width="19.9296875" bestFit="1" customWidth="1"/>
    <col min="2" max="2" width="26.33203125" bestFit="1" customWidth="1"/>
    <col min="3" max="3" width="19.06640625" bestFit="1" customWidth="1"/>
  </cols>
  <sheetData>
    <row r="1" spans="1:9" x14ac:dyDescent="0.45">
      <c r="A1" s="1" t="s">
        <v>354</v>
      </c>
      <c r="B1" t="s">
        <v>1071</v>
      </c>
      <c r="C1" t="s">
        <v>1070</v>
      </c>
    </row>
    <row r="2" spans="1:9" x14ac:dyDescent="0.45">
      <c r="A2" s="2" t="s">
        <v>173</v>
      </c>
      <c r="B2" s="6">
        <v>13.060000419616699</v>
      </c>
      <c r="C2">
        <v>78.904098510742202</v>
      </c>
      <c r="E2" t="str" cm="1">
        <f t="array" ref="E2:G52">_xlfn.LET(
_xlpm.data, A2:C250,
_xlpm.u, B2:B250,
_xlpm.e, C2:C250,
_xlfn._xlws.FILTER(_xlpm.data,(_xlpm.u&lt;&gt;"")*(_xlpm.e&lt;&gt;""))
)</f>
        <v>Albania</v>
      </c>
      <c r="F2">
        <v>13.060000419616699</v>
      </c>
      <c r="G2">
        <v>78.904098510742202</v>
      </c>
      <c r="I2" t="str">
        <f>_xlfn.CONCAT("Average Unemployment Rate vs Advanced Education % - ",'Scatter 1'!G3)</f>
        <v>Average Unemployment Rate vs Advanced Education % - 2008</v>
      </c>
    </row>
    <row r="3" spans="1:9" x14ac:dyDescent="0.45">
      <c r="A3" s="2" t="s">
        <v>172</v>
      </c>
      <c r="B3" s="6">
        <v>3.61199998855591</v>
      </c>
      <c r="E3" t="str">
        <v>Argentina</v>
      </c>
      <c r="F3">
        <v>7.8369998931884801</v>
      </c>
      <c r="G3">
        <v>83.852203369140597</v>
      </c>
    </row>
    <row r="4" spans="1:9" x14ac:dyDescent="0.45">
      <c r="A4" s="2" t="s">
        <v>175</v>
      </c>
      <c r="B4" s="6">
        <v>7.8369998931884801</v>
      </c>
      <c r="C4">
        <v>83.852203369140597</v>
      </c>
      <c r="E4" t="str">
        <v>Armenia</v>
      </c>
      <c r="F4">
        <v>13.4750003814697</v>
      </c>
      <c r="G4">
        <v>70.499801635742202</v>
      </c>
    </row>
    <row r="5" spans="1:9" x14ac:dyDescent="0.45">
      <c r="A5" s="2" t="s">
        <v>176</v>
      </c>
      <c r="B5" s="6">
        <v>13.4750003814697</v>
      </c>
      <c r="C5">
        <v>70.499801635742202</v>
      </c>
      <c r="E5" t="str">
        <v>Austria</v>
      </c>
      <c r="F5">
        <v>4.1279997825622603</v>
      </c>
      <c r="G5">
        <v>75.574302673339801</v>
      </c>
    </row>
    <row r="6" spans="1:9" x14ac:dyDescent="0.45">
      <c r="A6" s="2" t="s">
        <v>177</v>
      </c>
      <c r="B6" s="6">
        <v>4.2340002059936497</v>
      </c>
      <c r="E6" t="str">
        <v>Belgium</v>
      </c>
      <c r="F6">
        <v>6.9759998321533203</v>
      </c>
      <c r="G6">
        <v>78.297302246093807</v>
      </c>
    </row>
    <row r="7" spans="1:9" x14ac:dyDescent="0.45">
      <c r="A7" s="2" t="s">
        <v>178</v>
      </c>
      <c r="B7" s="6">
        <v>4.1279997825622603</v>
      </c>
      <c r="C7">
        <v>75.574302673339801</v>
      </c>
      <c r="E7" t="str">
        <v>Bolivia</v>
      </c>
      <c r="F7">
        <v>2.6029999256134002</v>
      </c>
      <c r="G7">
        <v>82.310897827148395</v>
      </c>
    </row>
    <row r="8" spans="1:9" x14ac:dyDescent="0.45">
      <c r="A8" s="2" t="s">
        <v>187</v>
      </c>
      <c r="B8" s="6">
        <v>6.3909997940063503</v>
      </c>
      <c r="E8" t="str">
        <v>Brazil</v>
      </c>
      <c r="F8">
        <v>7.34299993515015</v>
      </c>
      <c r="G8">
        <v>83.619499206542997</v>
      </c>
    </row>
    <row r="9" spans="1:9" x14ac:dyDescent="0.45">
      <c r="A9" s="2" t="s">
        <v>181</v>
      </c>
      <c r="B9" s="6">
        <v>6.9759998321533203</v>
      </c>
      <c r="C9">
        <v>78.297302246093807</v>
      </c>
      <c r="E9" t="str">
        <v>Bulgaria</v>
      </c>
      <c r="F9">
        <v>5.6090002059936497</v>
      </c>
      <c r="G9">
        <v>75.490402221679702</v>
      </c>
    </row>
    <row r="10" spans="1:9" x14ac:dyDescent="0.45">
      <c r="A10" s="2" t="s">
        <v>189</v>
      </c>
      <c r="B10" s="6">
        <v>2.6029999256134002</v>
      </c>
      <c r="C10">
        <v>82.310897827148395</v>
      </c>
      <c r="E10" t="str">
        <v>Canada</v>
      </c>
      <c r="F10">
        <v>6.1370000839233398</v>
      </c>
      <c r="G10">
        <v>77.635498046875</v>
      </c>
    </row>
    <row r="11" spans="1:9" x14ac:dyDescent="0.45">
      <c r="A11" s="2" t="s">
        <v>186</v>
      </c>
      <c r="B11" s="6"/>
      <c r="C11">
        <v>80.464797973632798</v>
      </c>
      <c r="E11" t="str">
        <v>Costa Rica</v>
      </c>
      <c r="F11">
        <v>4.7810001373290998</v>
      </c>
      <c r="G11">
        <v>77.830299377441406</v>
      </c>
    </row>
    <row r="12" spans="1:9" x14ac:dyDescent="0.45">
      <c r="A12" s="2" t="s">
        <v>190</v>
      </c>
      <c r="B12" s="6">
        <v>7.34299993515015</v>
      </c>
      <c r="C12">
        <v>83.619499206542997</v>
      </c>
      <c r="E12" t="str">
        <v>Croatia</v>
      </c>
      <c r="F12">
        <v>8.5299997329711896</v>
      </c>
      <c r="G12">
        <v>75.340400695800795</v>
      </c>
    </row>
    <row r="13" spans="1:9" x14ac:dyDescent="0.45">
      <c r="A13" s="2" t="s">
        <v>185</v>
      </c>
      <c r="B13" s="6">
        <v>5.6090002059936497</v>
      </c>
      <c r="C13">
        <v>75.490402221679702</v>
      </c>
      <c r="E13" t="str">
        <v>Cyprus</v>
      </c>
      <c r="F13">
        <v>3.6549999713897701</v>
      </c>
      <c r="G13">
        <v>85.651199340820298</v>
      </c>
    </row>
    <row r="14" spans="1:9" x14ac:dyDescent="0.45">
      <c r="A14" s="2" t="s">
        <v>844</v>
      </c>
      <c r="B14" s="6"/>
      <c r="C14">
        <v>73.653701782226605</v>
      </c>
      <c r="E14" t="str">
        <v>Czechia</v>
      </c>
      <c r="F14">
        <v>4.3920001983642596</v>
      </c>
      <c r="G14">
        <v>76.436203002929702</v>
      </c>
    </row>
    <row r="15" spans="1:9" x14ac:dyDescent="0.45">
      <c r="A15" s="2" t="s">
        <v>195</v>
      </c>
      <c r="B15" s="6">
        <v>6.1370000839233398</v>
      </c>
      <c r="C15">
        <v>77.635498046875</v>
      </c>
      <c r="E15" t="str">
        <v>Denmark</v>
      </c>
      <c r="F15">
        <v>3.43400001525879</v>
      </c>
      <c r="G15">
        <v>80.604499816894503</v>
      </c>
    </row>
    <row r="16" spans="1:9" x14ac:dyDescent="0.45">
      <c r="A16" s="2" t="s">
        <v>194</v>
      </c>
      <c r="B16" s="6">
        <v>3.625</v>
      </c>
      <c r="E16" t="str">
        <v>Dominican Republic</v>
      </c>
      <c r="F16">
        <v>4.7639999389648402</v>
      </c>
      <c r="G16">
        <v>81.884201049804702</v>
      </c>
    </row>
    <row r="17" spans="1:7" x14ac:dyDescent="0.45">
      <c r="A17" s="2" t="s">
        <v>198</v>
      </c>
      <c r="B17" s="6">
        <v>4.5869998931884801</v>
      </c>
      <c r="E17" t="str">
        <v>Ecuador</v>
      </c>
      <c r="F17">
        <v>3.9170000553131099</v>
      </c>
      <c r="G17">
        <v>83.560203552246094</v>
      </c>
    </row>
    <row r="18" spans="1:7" x14ac:dyDescent="0.45">
      <c r="A18" s="2" t="s">
        <v>203</v>
      </c>
      <c r="B18" s="6">
        <v>11.2729997634888</v>
      </c>
      <c r="E18" t="str">
        <v>Egypt, Arab Rep.</v>
      </c>
      <c r="F18">
        <v>8.5170001983642596</v>
      </c>
      <c r="G18">
        <v>76.226501464843807</v>
      </c>
    </row>
    <row r="19" spans="1:7" x14ac:dyDescent="0.45">
      <c r="A19" s="2" t="s">
        <v>206</v>
      </c>
      <c r="B19" s="6">
        <v>4.7810001373290998</v>
      </c>
      <c r="C19">
        <v>77.830299377441406</v>
      </c>
      <c r="E19" t="str">
        <v>Estonia</v>
      </c>
      <c r="F19">
        <v>5.4549999237060502</v>
      </c>
      <c r="G19">
        <v>80.523300170898395</v>
      </c>
    </row>
    <row r="20" spans="1:7" x14ac:dyDescent="0.45">
      <c r="A20" s="2" t="s">
        <v>236</v>
      </c>
      <c r="B20" s="6">
        <v>8.5299997329711896</v>
      </c>
      <c r="C20">
        <v>75.340400695800795</v>
      </c>
      <c r="E20" t="str">
        <v>Finland</v>
      </c>
      <c r="F20">
        <v>6.3689999580383301</v>
      </c>
      <c r="G20">
        <v>78.8052978515625</v>
      </c>
    </row>
    <row r="21" spans="1:7" x14ac:dyDescent="0.45">
      <c r="A21" s="2" t="s">
        <v>207</v>
      </c>
      <c r="B21" s="6">
        <v>3.6549999713897701</v>
      </c>
      <c r="C21">
        <v>85.651199340820298</v>
      </c>
      <c r="E21" t="str">
        <v>France</v>
      </c>
      <c r="F21">
        <v>7.0630002021789604</v>
      </c>
      <c r="G21">
        <v>78.506103515625</v>
      </c>
    </row>
    <row r="22" spans="1:7" x14ac:dyDescent="0.45">
      <c r="A22" s="2" t="s">
        <v>208</v>
      </c>
      <c r="B22" s="6">
        <v>4.3920001983642596</v>
      </c>
      <c r="C22">
        <v>76.436203002929702</v>
      </c>
      <c r="E22" t="str">
        <v>Germany</v>
      </c>
      <c r="F22">
        <v>7.5240001678466797</v>
      </c>
      <c r="G22">
        <v>73.407798767089801</v>
      </c>
    </row>
    <row r="23" spans="1:7" x14ac:dyDescent="0.45">
      <c r="A23" s="2" t="s">
        <v>211</v>
      </c>
      <c r="B23" s="6">
        <v>3.43400001525879</v>
      </c>
      <c r="C23">
        <v>80.604499816894503</v>
      </c>
      <c r="E23" t="str">
        <v>Greece</v>
      </c>
      <c r="F23">
        <v>7.7600002288818404</v>
      </c>
      <c r="G23">
        <v>81.133499145507798</v>
      </c>
    </row>
    <row r="24" spans="1:7" x14ac:dyDescent="0.45">
      <c r="A24" s="2" t="s">
        <v>212</v>
      </c>
      <c r="B24" s="6">
        <v>4.7639999389648402</v>
      </c>
      <c r="C24">
        <v>81.884201049804702</v>
      </c>
      <c r="E24" t="str">
        <v>Honduras</v>
      </c>
      <c r="F24">
        <v>3.1559998989105198</v>
      </c>
      <c r="G24">
        <v>90.482101440429702</v>
      </c>
    </row>
    <row r="25" spans="1:7" x14ac:dyDescent="0.45">
      <c r="A25" s="2" t="s">
        <v>214</v>
      </c>
      <c r="B25" s="6">
        <v>3.9170000553131099</v>
      </c>
      <c r="C25">
        <v>83.560203552246094</v>
      </c>
      <c r="E25" t="str">
        <v>Hungary</v>
      </c>
      <c r="F25">
        <v>7.8169999122619602</v>
      </c>
      <c r="G25">
        <v>75.548202514648395</v>
      </c>
    </row>
    <row r="26" spans="1:7" x14ac:dyDescent="0.45">
      <c r="A26" s="2" t="s">
        <v>215</v>
      </c>
      <c r="B26" s="6">
        <v>8.5170001983642596</v>
      </c>
      <c r="C26">
        <v>76.226501464843807</v>
      </c>
      <c r="E26" t="str">
        <v>Iceland</v>
      </c>
      <c r="F26">
        <v>2.9460000991821298</v>
      </c>
      <c r="G26">
        <v>90.161903381347699</v>
      </c>
    </row>
    <row r="27" spans="1:7" x14ac:dyDescent="0.45">
      <c r="A27" s="2" t="s">
        <v>305</v>
      </c>
      <c r="B27" s="6">
        <v>5.8800001144409197</v>
      </c>
      <c r="E27" t="str">
        <v>Indonesia</v>
      </c>
      <c r="F27">
        <v>7.2090001106262198</v>
      </c>
      <c r="G27">
        <v>84.38330078125</v>
      </c>
    </row>
    <row r="28" spans="1:7" x14ac:dyDescent="0.45">
      <c r="A28" s="2" t="s">
        <v>217</v>
      </c>
      <c r="B28" s="6">
        <v>5.4549999237060502</v>
      </c>
      <c r="C28">
        <v>80.523300170898395</v>
      </c>
      <c r="E28" t="str">
        <v>Ireland</v>
      </c>
      <c r="F28">
        <v>6.7740001678466797</v>
      </c>
      <c r="G28">
        <v>84.625602722167997</v>
      </c>
    </row>
    <row r="29" spans="1:7" x14ac:dyDescent="0.45">
      <c r="A29" s="2" t="s">
        <v>220</v>
      </c>
      <c r="B29" s="6">
        <v>3.8770000934600799</v>
      </c>
      <c r="E29" t="str">
        <v>Italy</v>
      </c>
      <c r="F29">
        <v>6.72300004959106</v>
      </c>
      <c r="G29">
        <v>76.389503479003906</v>
      </c>
    </row>
    <row r="30" spans="1:7" x14ac:dyDescent="0.45">
      <c r="A30" s="2" t="s">
        <v>219</v>
      </c>
      <c r="B30" s="6">
        <v>6.3689999580383301</v>
      </c>
      <c r="C30">
        <v>78.8052978515625</v>
      </c>
      <c r="E30" t="str">
        <v>Latvia</v>
      </c>
      <c r="F30">
        <v>7.7389998435974103</v>
      </c>
      <c r="G30">
        <v>85.8594970703125</v>
      </c>
    </row>
    <row r="31" spans="1:7" x14ac:dyDescent="0.45">
      <c r="A31" s="2" t="s">
        <v>221</v>
      </c>
      <c r="B31" s="6">
        <v>7.0630002021789604</v>
      </c>
      <c r="C31">
        <v>78.506103515625</v>
      </c>
      <c r="E31" t="str">
        <v>Lithuania</v>
      </c>
      <c r="F31">
        <v>5.8260002136230504</v>
      </c>
      <c r="G31">
        <v>82.213798522949205</v>
      </c>
    </row>
    <row r="32" spans="1:7" x14ac:dyDescent="0.45">
      <c r="A32" s="2" t="s">
        <v>225</v>
      </c>
      <c r="B32" s="6">
        <v>17.870000839233398</v>
      </c>
      <c r="E32" t="str">
        <v>Luxembourg</v>
      </c>
      <c r="F32">
        <v>5.0599999427795401</v>
      </c>
      <c r="G32">
        <v>78.087898254394503</v>
      </c>
    </row>
    <row r="33" spans="1:7" x14ac:dyDescent="0.45">
      <c r="A33" s="2" t="s">
        <v>209</v>
      </c>
      <c r="B33" s="6">
        <v>7.5240001678466797</v>
      </c>
      <c r="C33">
        <v>73.407798767089801</v>
      </c>
      <c r="E33" t="str">
        <v>Malta</v>
      </c>
      <c r="F33">
        <v>5.9770002365112296</v>
      </c>
      <c r="G33">
        <v>79.241096496582003</v>
      </c>
    </row>
    <row r="34" spans="1:7" x14ac:dyDescent="0.45">
      <c r="A34" s="2" t="s">
        <v>231</v>
      </c>
      <c r="B34" s="6">
        <v>7.7600002288818404</v>
      </c>
      <c r="C34">
        <v>81.133499145507798</v>
      </c>
      <c r="E34" t="str">
        <v>Mexico</v>
      </c>
      <c r="F34">
        <v>3.8740000724792498</v>
      </c>
      <c r="G34">
        <v>83.164100646972699</v>
      </c>
    </row>
    <row r="35" spans="1:7" x14ac:dyDescent="0.45">
      <c r="A35" s="2" t="s">
        <v>235</v>
      </c>
      <c r="B35" s="6">
        <v>3.1559998989105198</v>
      </c>
      <c r="C35">
        <v>90.482101440429702</v>
      </c>
      <c r="E35" t="str">
        <v>Netherlands</v>
      </c>
      <c r="F35">
        <v>3.6540000438690199</v>
      </c>
      <c r="G35">
        <v>79.963600158691406</v>
      </c>
    </row>
    <row r="36" spans="1:7" x14ac:dyDescent="0.45">
      <c r="A36" s="2" t="s">
        <v>238</v>
      </c>
      <c r="B36" s="6">
        <v>7.8169999122619602</v>
      </c>
      <c r="C36">
        <v>75.548202514648395</v>
      </c>
      <c r="E36" t="str">
        <v>North Macedonia</v>
      </c>
      <c r="F36">
        <v>33.761001586914098</v>
      </c>
      <c r="G36">
        <v>80.632797241210895</v>
      </c>
    </row>
    <row r="37" spans="1:7" x14ac:dyDescent="0.45">
      <c r="A37" s="2" t="s">
        <v>244</v>
      </c>
      <c r="B37" s="6">
        <v>2.9460000991821298</v>
      </c>
      <c r="C37">
        <v>90.161903381347699</v>
      </c>
      <c r="E37" t="str">
        <v>Norway</v>
      </c>
      <c r="F37">
        <v>2.5499999523162802</v>
      </c>
      <c r="G37">
        <v>87.546302795410199</v>
      </c>
    </row>
    <row r="38" spans="1:7" x14ac:dyDescent="0.45">
      <c r="A38" s="2" t="s">
        <v>239</v>
      </c>
      <c r="B38" s="6">
        <v>7.2090001106262198</v>
      </c>
      <c r="C38">
        <v>84.38330078125</v>
      </c>
      <c r="E38" t="str">
        <v>Paraguay</v>
      </c>
      <c r="F38">
        <v>4.41499996185303</v>
      </c>
      <c r="G38">
        <v>89.793098449707003</v>
      </c>
    </row>
    <row r="39" spans="1:7" x14ac:dyDescent="0.45">
      <c r="A39" s="2" t="s">
        <v>241</v>
      </c>
      <c r="B39" s="6">
        <v>6.7740001678466797</v>
      </c>
      <c r="C39">
        <v>84.625602722167997</v>
      </c>
      <c r="E39" t="str">
        <v>Peru</v>
      </c>
      <c r="F39">
        <v>4.0570001602172896</v>
      </c>
      <c r="G39">
        <v>85.287002563476605</v>
      </c>
    </row>
    <row r="40" spans="1:7" x14ac:dyDescent="0.45">
      <c r="A40" s="2" t="s">
        <v>245</v>
      </c>
      <c r="B40" s="6">
        <v>7.7039999961853001</v>
      </c>
      <c r="E40" t="str">
        <v>Poland</v>
      </c>
      <c r="F40">
        <v>7.1180000305175799</v>
      </c>
      <c r="G40">
        <v>80.035499572753906</v>
      </c>
    </row>
    <row r="41" spans="1:7" x14ac:dyDescent="0.45">
      <c r="A41" s="2" t="s">
        <v>246</v>
      </c>
      <c r="B41" s="6">
        <v>6.72300004959106</v>
      </c>
      <c r="C41">
        <v>76.389503479003906</v>
      </c>
      <c r="E41" t="str">
        <v>Portugal</v>
      </c>
      <c r="F41">
        <v>7.5520000457763699</v>
      </c>
      <c r="G41">
        <v>85.663002014160199</v>
      </c>
    </row>
    <row r="42" spans="1:7" x14ac:dyDescent="0.45">
      <c r="A42" s="2" t="s">
        <v>249</v>
      </c>
      <c r="B42" s="6">
        <v>4</v>
      </c>
      <c r="E42" t="str">
        <v>Romania</v>
      </c>
      <c r="F42">
        <v>5.7870001792907697</v>
      </c>
      <c r="G42">
        <v>81.171203613281307</v>
      </c>
    </row>
    <row r="43" spans="1:7" x14ac:dyDescent="0.45">
      <c r="A43" s="2" t="s">
        <v>248</v>
      </c>
      <c r="B43" s="6">
        <v>12.699999809265099</v>
      </c>
      <c r="E43" t="str">
        <v>Serbia</v>
      </c>
      <c r="F43">
        <v>13.704999923706101</v>
      </c>
      <c r="G43">
        <v>68.606697082519503</v>
      </c>
    </row>
    <row r="44" spans="1:7" x14ac:dyDescent="0.45">
      <c r="A44" s="2" t="s">
        <v>250</v>
      </c>
      <c r="B44" s="6">
        <v>6.6300001144409197</v>
      </c>
      <c r="E44" t="str">
        <v>Slovak Republic</v>
      </c>
      <c r="F44">
        <v>9.5080003738403303</v>
      </c>
      <c r="G44">
        <v>80.305099487304702</v>
      </c>
    </row>
    <row r="45" spans="1:7" x14ac:dyDescent="0.45">
      <c r="A45" s="2" t="s">
        <v>254</v>
      </c>
      <c r="B45" s="6">
        <v>3.2000000476837198</v>
      </c>
      <c r="E45" t="str">
        <v>Slovenia</v>
      </c>
      <c r="F45">
        <v>4.3709998130798304</v>
      </c>
      <c r="G45">
        <v>80.378196716308594</v>
      </c>
    </row>
    <row r="46" spans="1:7" x14ac:dyDescent="0.45">
      <c r="A46" s="2" t="s">
        <v>252</v>
      </c>
      <c r="B46" s="6">
        <v>8.2200002670288104</v>
      </c>
      <c r="E46" t="str">
        <v>South Africa</v>
      </c>
      <c r="F46">
        <v>22.433000564575199</v>
      </c>
      <c r="G46">
        <v>86.520698547363295</v>
      </c>
    </row>
    <row r="47" spans="1:7" x14ac:dyDescent="0.45">
      <c r="A47" s="2" t="s">
        <v>263</v>
      </c>
      <c r="B47" s="6">
        <v>7.7389998435974103</v>
      </c>
      <c r="C47">
        <v>85.8594970703125</v>
      </c>
      <c r="E47" t="str">
        <v>Spain</v>
      </c>
      <c r="F47">
        <v>11.253999710083001</v>
      </c>
      <c r="G47">
        <v>82.675201416015597</v>
      </c>
    </row>
    <row r="48" spans="1:7" x14ac:dyDescent="0.45">
      <c r="A48" s="2" t="s">
        <v>261</v>
      </c>
      <c r="B48" s="6">
        <v>5.8260002136230504</v>
      </c>
      <c r="C48">
        <v>82.213798522949205</v>
      </c>
      <c r="E48" t="str">
        <v>Sweden</v>
      </c>
      <c r="F48">
        <v>6.2350001335143999</v>
      </c>
      <c r="G48">
        <v>84.110702514648395</v>
      </c>
    </row>
    <row r="49" spans="1:7" x14ac:dyDescent="0.45">
      <c r="A49" s="2" t="s">
        <v>262</v>
      </c>
      <c r="B49" s="6">
        <v>5.0599999427795401</v>
      </c>
      <c r="C49">
        <v>78.087898254394503</v>
      </c>
      <c r="E49" t="str">
        <v>Switzerland</v>
      </c>
      <c r="F49">
        <v>3.3499999046325701</v>
      </c>
      <c r="G49">
        <v>83.114402770996094</v>
      </c>
    </row>
    <row r="50" spans="1:7" x14ac:dyDescent="0.45">
      <c r="A50" s="2" t="s">
        <v>279</v>
      </c>
      <c r="B50" s="6">
        <v>3.3399999141693102</v>
      </c>
      <c r="E50" t="str">
        <v>United Kingdom</v>
      </c>
      <c r="F50">
        <v>5.6149997711181596</v>
      </c>
      <c r="G50">
        <v>85.236099243164105</v>
      </c>
    </row>
    <row r="51" spans="1:7" x14ac:dyDescent="0.45">
      <c r="A51" s="2" t="s">
        <v>271</v>
      </c>
      <c r="B51" s="6">
        <v>5.9770002365112296</v>
      </c>
      <c r="C51">
        <v>79.241096496582003</v>
      </c>
      <c r="E51" t="str">
        <v>United States</v>
      </c>
      <c r="F51">
        <v>5.7839999198913601</v>
      </c>
      <c r="G51">
        <v>77.725196838378906</v>
      </c>
    </row>
    <row r="52" spans="1:7" x14ac:dyDescent="0.45">
      <c r="A52" s="2" t="s">
        <v>276</v>
      </c>
      <c r="B52" s="6">
        <v>9.3950004577636701</v>
      </c>
      <c r="E52" t="str">
        <v>Uruguay</v>
      </c>
      <c r="F52">
        <v>8.02600002288818</v>
      </c>
      <c r="G52">
        <v>82.483200073242202</v>
      </c>
    </row>
    <row r="53" spans="1:7" x14ac:dyDescent="0.45">
      <c r="A53" s="2" t="s">
        <v>277</v>
      </c>
      <c r="B53" s="6"/>
      <c r="C53">
        <v>61.007301330566399</v>
      </c>
    </row>
    <row r="54" spans="1:7" x14ac:dyDescent="0.45">
      <c r="A54" s="2" t="s">
        <v>267</v>
      </c>
      <c r="B54" s="6">
        <v>3.8740000724792498</v>
      </c>
      <c r="C54">
        <v>83.164100646972699</v>
      </c>
    </row>
    <row r="55" spans="1:7" x14ac:dyDescent="0.45">
      <c r="A55" s="2" t="s">
        <v>264</v>
      </c>
      <c r="B55" s="6">
        <v>3.9800000190734899</v>
      </c>
    </row>
    <row r="56" spans="1:7" x14ac:dyDescent="0.45">
      <c r="A56" s="2" t="s">
        <v>274</v>
      </c>
      <c r="B56" s="6"/>
      <c r="C56">
        <v>73.040199279785199</v>
      </c>
    </row>
    <row r="57" spans="1:7" x14ac:dyDescent="0.45">
      <c r="A57" s="2" t="s">
        <v>273</v>
      </c>
      <c r="B57" s="6">
        <v>17.149999618530298</v>
      </c>
    </row>
    <row r="58" spans="1:7" x14ac:dyDescent="0.45">
      <c r="A58" s="2" t="s">
        <v>275</v>
      </c>
      <c r="B58" s="6">
        <v>2.9159998893737802</v>
      </c>
    </row>
    <row r="59" spans="1:7" x14ac:dyDescent="0.45">
      <c r="A59" s="2" t="s">
        <v>286</v>
      </c>
      <c r="B59" s="6"/>
      <c r="C59">
        <v>73.063102722167997</v>
      </c>
    </row>
    <row r="60" spans="1:7" x14ac:dyDescent="0.45">
      <c r="A60" s="2" t="s">
        <v>284</v>
      </c>
      <c r="B60" s="6">
        <v>3.6540000438690199</v>
      </c>
      <c r="C60">
        <v>79.963600158691406</v>
      </c>
    </row>
    <row r="61" spans="1:7" x14ac:dyDescent="0.45">
      <c r="A61" s="2" t="s">
        <v>269</v>
      </c>
      <c r="B61" s="6">
        <v>33.761001586914098</v>
      </c>
      <c r="C61">
        <v>80.632797241210895</v>
      </c>
    </row>
    <row r="62" spans="1:7" x14ac:dyDescent="0.45">
      <c r="A62" s="2" t="s">
        <v>285</v>
      </c>
      <c r="B62" s="6">
        <v>2.5499999523162802</v>
      </c>
      <c r="C62">
        <v>87.546302795410199</v>
      </c>
    </row>
    <row r="63" spans="1:7" x14ac:dyDescent="0.45">
      <c r="A63" s="2" t="s">
        <v>288</v>
      </c>
      <c r="B63" s="6"/>
      <c r="C63">
        <v>64.698097229003906</v>
      </c>
    </row>
    <row r="64" spans="1:7" x14ac:dyDescent="0.45">
      <c r="A64" s="2" t="s">
        <v>289</v>
      </c>
      <c r="B64" s="6">
        <v>3.4260001182556201</v>
      </c>
    </row>
    <row r="65" spans="1:3" x14ac:dyDescent="0.45">
      <c r="A65" s="2" t="s">
        <v>295</v>
      </c>
      <c r="B65" s="6">
        <v>4.41499996185303</v>
      </c>
      <c r="C65">
        <v>89.793098449707003</v>
      </c>
    </row>
    <row r="66" spans="1:3" x14ac:dyDescent="0.45">
      <c r="A66" s="2" t="s">
        <v>290</v>
      </c>
      <c r="B66" s="6">
        <v>4.0570001602172896</v>
      </c>
      <c r="C66">
        <v>85.287002563476605</v>
      </c>
    </row>
    <row r="67" spans="1:3" x14ac:dyDescent="0.45">
      <c r="A67" s="2" t="s">
        <v>293</v>
      </c>
      <c r="B67" s="6">
        <v>7.1180000305175799</v>
      </c>
      <c r="C67">
        <v>80.035499572753906</v>
      </c>
    </row>
    <row r="68" spans="1:3" x14ac:dyDescent="0.45">
      <c r="A68" s="2" t="s">
        <v>294</v>
      </c>
      <c r="B68" s="6">
        <v>7.5520000457763699</v>
      </c>
      <c r="C68">
        <v>85.663002014160199</v>
      </c>
    </row>
    <row r="69" spans="1:3" x14ac:dyDescent="0.45">
      <c r="A69" s="2" t="s">
        <v>298</v>
      </c>
      <c r="B69" s="6">
        <v>5.7870001792907697</v>
      </c>
      <c r="C69">
        <v>81.171203613281307</v>
      </c>
    </row>
    <row r="70" spans="1:3" x14ac:dyDescent="0.45">
      <c r="A70" s="2" t="s">
        <v>299</v>
      </c>
      <c r="B70" s="6">
        <v>6.2049999237060502</v>
      </c>
    </row>
    <row r="71" spans="1:3" x14ac:dyDescent="0.45">
      <c r="A71" s="2" t="s">
        <v>336</v>
      </c>
      <c r="B71" s="6">
        <v>5.1350002288818404</v>
      </c>
    </row>
    <row r="72" spans="1:3" x14ac:dyDescent="0.45">
      <c r="A72" s="2" t="s">
        <v>306</v>
      </c>
      <c r="B72" s="6">
        <v>13.704999923706101</v>
      </c>
      <c r="C72">
        <v>68.606697082519503</v>
      </c>
    </row>
    <row r="73" spans="1:3" x14ac:dyDescent="0.45">
      <c r="A73" s="2" t="s">
        <v>310</v>
      </c>
      <c r="B73" s="6">
        <v>9.5080003738403303</v>
      </c>
      <c r="C73">
        <v>80.305099487304702</v>
      </c>
    </row>
    <row r="74" spans="1:3" x14ac:dyDescent="0.45">
      <c r="A74" s="2" t="s">
        <v>311</v>
      </c>
      <c r="B74" s="6">
        <v>4.3709998130798304</v>
      </c>
      <c r="C74">
        <v>80.378196716308594</v>
      </c>
    </row>
    <row r="75" spans="1:3" x14ac:dyDescent="0.45">
      <c r="A75" s="2" t="s">
        <v>339</v>
      </c>
      <c r="B75" s="6">
        <v>22.433000564575199</v>
      </c>
      <c r="C75">
        <v>86.520698547363295</v>
      </c>
    </row>
    <row r="76" spans="1:3" x14ac:dyDescent="0.45">
      <c r="A76" s="2" t="s">
        <v>216</v>
      </c>
      <c r="B76" s="6">
        <v>11.253999710083001</v>
      </c>
      <c r="C76">
        <v>82.675201416015597</v>
      </c>
    </row>
    <row r="77" spans="1:3" x14ac:dyDescent="0.45">
      <c r="A77" s="2" t="s">
        <v>312</v>
      </c>
      <c r="B77" s="6">
        <v>6.2350001335143999</v>
      </c>
      <c r="C77">
        <v>84.110702514648395</v>
      </c>
    </row>
    <row r="78" spans="1:3" x14ac:dyDescent="0.45">
      <c r="A78" s="2" t="s">
        <v>196</v>
      </c>
      <c r="B78" s="6">
        <v>3.3499999046325701</v>
      </c>
      <c r="C78">
        <v>83.114402770996094</v>
      </c>
    </row>
    <row r="79" spans="1:3" x14ac:dyDescent="0.45">
      <c r="A79" s="2" t="s">
        <v>318</v>
      </c>
      <c r="B79" s="6">
        <v>1.1799999475479099</v>
      </c>
    </row>
    <row r="80" spans="1:3" x14ac:dyDescent="0.45">
      <c r="A80" s="2" t="s">
        <v>324</v>
      </c>
      <c r="B80" s="6"/>
      <c r="C80">
        <v>65.465301513671903</v>
      </c>
    </row>
    <row r="81" spans="1:3" x14ac:dyDescent="0.45">
      <c r="A81" s="2" t="s">
        <v>888</v>
      </c>
      <c r="B81" s="6"/>
      <c r="C81">
        <v>76.5115966796875</v>
      </c>
    </row>
    <row r="82" spans="1:3" x14ac:dyDescent="0.45">
      <c r="A82" s="2" t="s">
        <v>329</v>
      </c>
      <c r="B82" s="6">
        <v>6.3629999160766602</v>
      </c>
    </row>
    <row r="83" spans="1:3" x14ac:dyDescent="0.45">
      <c r="A83" s="2" t="s">
        <v>224</v>
      </c>
      <c r="B83" s="6">
        <v>5.6149997711181596</v>
      </c>
      <c r="C83">
        <v>85.236099243164105</v>
      </c>
    </row>
    <row r="84" spans="1:3" x14ac:dyDescent="0.45">
      <c r="A84" s="2" t="s">
        <v>331</v>
      </c>
      <c r="B84" s="6">
        <v>5.7839999198913601</v>
      </c>
      <c r="C84">
        <v>77.725196838378906</v>
      </c>
    </row>
    <row r="85" spans="1:3" x14ac:dyDescent="0.45">
      <c r="A85" s="2" t="s">
        <v>330</v>
      </c>
      <c r="B85" s="6">
        <v>8.02600002288818</v>
      </c>
      <c r="C85">
        <v>82.483200073242202</v>
      </c>
    </row>
    <row r="86" spans="1:3" x14ac:dyDescent="0.45">
      <c r="A86" s="2" t="s">
        <v>333</v>
      </c>
      <c r="B86" s="6"/>
      <c r="C86">
        <v>70.738296508789105</v>
      </c>
    </row>
    <row r="87" spans="1:3" x14ac:dyDescent="0.45">
      <c r="A87" s="2" t="s">
        <v>334</v>
      </c>
      <c r="B87" s="6">
        <v>1.79100000858307</v>
      </c>
    </row>
    <row r="88" spans="1:3" x14ac:dyDescent="0.45">
      <c r="A88" s="2" t="s">
        <v>296</v>
      </c>
      <c r="B88" s="6"/>
      <c r="C88">
        <v>77.092002868652301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DB5DF-607A-4077-80BA-B71C1F5B689D}">
  <dimension ref="A1:H9"/>
  <sheetViews>
    <sheetView topLeftCell="D1" workbookViewId="0">
      <selection activeCell="R12" sqref="R12"/>
    </sheetView>
  </sheetViews>
  <sheetFormatPr defaultRowHeight="14.25" x14ac:dyDescent="0.45"/>
  <cols>
    <col min="1" max="1" width="21.3984375" bestFit="1" customWidth="1"/>
    <col min="2" max="2" width="9.06640625" bestFit="1" customWidth="1"/>
    <col min="3" max="3" width="9.3984375" bestFit="1" customWidth="1"/>
    <col min="4" max="4" width="11.9296875" bestFit="1" customWidth="1"/>
    <col min="5" max="5" width="11" bestFit="1" customWidth="1"/>
  </cols>
  <sheetData>
    <row r="1" spans="1:8" x14ac:dyDescent="0.45">
      <c r="A1" s="1" t="s">
        <v>354</v>
      </c>
      <c r="B1" t="s">
        <v>1079</v>
      </c>
      <c r="C1" t="s">
        <v>1080</v>
      </c>
      <c r="D1" t="s">
        <v>1078</v>
      </c>
      <c r="E1" t="s">
        <v>1081</v>
      </c>
      <c r="G1" t="s">
        <v>1082</v>
      </c>
      <c r="H1" t="s">
        <v>1083</v>
      </c>
    </row>
    <row r="2" spans="1:8" x14ac:dyDescent="0.45">
      <c r="A2" s="2" t="s">
        <v>346</v>
      </c>
      <c r="B2">
        <v>27.1</v>
      </c>
      <c r="C2">
        <v>49.1</v>
      </c>
      <c r="D2">
        <v>5.0225403998379452</v>
      </c>
      <c r="E2">
        <v>208</v>
      </c>
      <c r="G2">
        <f>(GETPIVOTDATA("[Measures].[Min of Gini]",$A$1,"[DimCountry].[Region]","[DimCountry].[Region].&amp;[East Asia &amp; Pacific]")+GETPIVOTDATA("[Measures].[Max of Gini]",$A$1,"[DimCountry].[Region]","[DimCountry].[Region].&amp;[East Asia &amp; Pacific]"))/2</f>
        <v>38.1</v>
      </c>
      <c r="H2">
        <f>GETPIVOTDATA("[Measures].[Max of Gini]",$A$1,"[DimCountry].[Region]","[DimCountry].[Region].&amp;[East Asia &amp; Pacific]")-GETPIVOTDATA("[Measures].[Min of Gini]",$A$1,"[DimCountry].[Region]","[DimCountry].[Region].&amp;[East Asia &amp; Pacific]")</f>
        <v>22</v>
      </c>
    </row>
    <row r="3" spans="1:8" x14ac:dyDescent="0.45">
      <c r="A3" s="2" t="s">
        <v>344</v>
      </c>
      <c r="B3">
        <v>20.2</v>
      </c>
      <c r="C3">
        <v>57.4</v>
      </c>
      <c r="D3">
        <v>4.5665123228996709</v>
      </c>
      <c r="E3">
        <v>1176</v>
      </c>
      <c r="G3">
        <f>(GETPIVOTDATA("[Measures].[Min of Gini]",$A$1,"[DimCountry].[Region]","[DimCountry].[Region].&amp;[Europe &amp; Central Asia]")+GETPIVOTDATA("[Measures].[Max of Gini]",$A$1,"[DimCountry].[Region]","[DimCountry].[Region].&amp;[Europe &amp; Central Asia]"))/2</f>
        <v>38.799999999999997</v>
      </c>
      <c r="H3">
        <f>GETPIVOTDATA("[Measures].[Max of Gini]",$A$1,"[DimCountry].[Region]","[DimCountry].[Region].&amp;[Europe &amp; Central Asia]")-GETPIVOTDATA("[Measures].[Min of Gini]",$A$1,"[DimCountry].[Region]","[DimCountry].[Region].&amp;[Europe &amp; Central Asia]")</f>
        <v>37.200000000000003</v>
      </c>
    </row>
    <row r="4" spans="1:8" x14ac:dyDescent="0.45">
      <c r="A4" s="2" t="s">
        <v>345</v>
      </c>
      <c r="B4">
        <v>34.1</v>
      </c>
      <c r="C4">
        <v>63.2</v>
      </c>
      <c r="D4">
        <v>5.683703234623942</v>
      </c>
      <c r="E4">
        <v>497</v>
      </c>
      <c r="G4">
        <f>(GETPIVOTDATA("[Measures].[Min of Gini]",$A$1,"[DimCountry].[Region]","[DimCountry].[Region].&amp;[Latin America &amp; Caribbean]")+GETPIVOTDATA("[Measures].[Max of Gini]",$A$1,"[DimCountry].[Region]","[DimCountry].[Region].&amp;[Latin America &amp; Caribbean]"))/2</f>
        <v>48.650000000000006</v>
      </c>
      <c r="H4">
        <f>GETPIVOTDATA("[Measures].[Max of Gini]",$A$1,"[DimCountry].[Region]","[DimCountry].[Region].&amp;[Latin America &amp; Caribbean]")-GETPIVOTDATA("[Measures].[Min of Gini]",$A$1,"[DimCountry].[Region]","[DimCountry].[Region].&amp;[Latin America &amp; Caribbean]")</f>
        <v>29.1</v>
      </c>
    </row>
    <row r="5" spans="1:8" x14ac:dyDescent="0.45">
      <c r="A5" s="2" t="s">
        <v>342</v>
      </c>
      <c r="B5">
        <v>26.4</v>
      </c>
      <c r="C5">
        <v>47.4</v>
      </c>
      <c r="D5">
        <v>4.873178942532598</v>
      </c>
      <c r="E5">
        <v>139</v>
      </c>
      <c r="G5">
        <f>(GETPIVOTDATA("[Measures].[Min of Gini]",$A$1,"[DimCountry].[Region]","[DimCountry].[Region].&amp;[Middle East &amp; North Africa]")+GETPIVOTDATA("[Measures].[Max of Gini]",$A$1,"[DimCountry].[Region]","[DimCountry].[Region].&amp;[Middle East &amp; North Africa]"))/2</f>
        <v>36.9</v>
      </c>
      <c r="H5">
        <f>GETPIVOTDATA("[Measures].[Max of Gini]",$A$1,"[DimCountry].[Region]","[DimCountry].[Region].&amp;[Middle East &amp; North Africa]")-GETPIVOTDATA("[Measures].[Min of Gini]",$A$1,"[DimCountry].[Region]","[DimCountry].[Region].&amp;[Middle East &amp; North Africa]")</f>
        <v>21</v>
      </c>
    </row>
    <row r="6" spans="1:8" x14ac:dyDescent="0.45">
      <c r="A6" s="2" t="s">
        <v>348</v>
      </c>
      <c r="B6">
        <v>29.9</v>
      </c>
      <c r="C6">
        <v>41.9</v>
      </c>
      <c r="D6">
        <v>3.4682263320588524</v>
      </c>
      <c r="E6">
        <v>106</v>
      </c>
      <c r="G6">
        <f>(GETPIVOTDATA("[Measures].[Min of Gini]",$A$1,"[DimCountry].[Region]","[DimCountry].[Region].&amp;[North America]")+GETPIVOTDATA("[Measures].[Max of Gini]",$A$1,"[DimCountry].[Region]","[DimCountry].[Region].&amp;[North America]"))/2</f>
        <v>35.9</v>
      </c>
      <c r="H6">
        <f>GETPIVOTDATA("[Measures].[Max of Gini]",$A$1,"[DimCountry].[Region]","[DimCountry].[Region].&amp;[North America]")-GETPIVOTDATA("[Measures].[Min of Gini]",$A$1,"[DimCountry].[Region]","[DimCountry].[Region].&amp;[North America]")</f>
        <v>12</v>
      </c>
    </row>
    <row r="7" spans="1:8" x14ac:dyDescent="0.45">
      <c r="A7" s="2" t="s">
        <v>347</v>
      </c>
      <c r="B7">
        <v>25.5</v>
      </c>
      <c r="C7">
        <v>43.8</v>
      </c>
      <c r="D7">
        <v>5.0344266028528333</v>
      </c>
      <c r="E7">
        <v>41</v>
      </c>
      <c r="G7">
        <f>(GETPIVOTDATA("[Measures].[Min of Gini]",$A$1,"[DimCountry].[Region]","[DimCountry].[Region].&amp;[South Asia]")+GETPIVOTDATA("[Measures].[Max of Gini]",$A$1,"[DimCountry].[Region]","[DimCountry].[Region].&amp;[South Asia]"))/2</f>
        <v>34.65</v>
      </c>
      <c r="H7">
        <f>GETPIVOTDATA("[Measures].[Max of Gini]",$A$1,"[DimCountry].[Region]","[DimCountry].[Region].&amp;[South Asia]")-GETPIVOTDATA("[Measures].[Min of Gini]",$A$1,"[DimCountry].[Region]","[DimCountry].[Region].&amp;[South Asia]")</f>
        <v>18.299999999999997</v>
      </c>
    </row>
    <row r="8" spans="1:8" x14ac:dyDescent="0.45">
      <c r="A8" s="2" t="s">
        <v>343</v>
      </c>
      <c r="B8">
        <v>29.6</v>
      </c>
      <c r="C8">
        <v>71.099999999999994</v>
      </c>
      <c r="D8">
        <v>8.0435458330895813</v>
      </c>
      <c r="E8">
        <v>235</v>
      </c>
      <c r="G8">
        <f>(GETPIVOTDATA("[Measures].[Min of Gini]",$A$1,"[DimCountry].[Region]","[DimCountry].[Region].&amp;[Sub-Saharan Africa]")+GETPIVOTDATA("[Measures].[Max of Gini]",$A$1,"[DimCountry].[Region]","[DimCountry].[Region].&amp;[Sub-Saharan Africa]"))/2</f>
        <v>50.349999999999994</v>
      </c>
      <c r="H8">
        <f>GETPIVOTDATA("[Measures].[Max of Gini]",$A$1,"[DimCountry].[Region]","[DimCountry].[Region].&amp;[Sub-Saharan Africa]")-GETPIVOTDATA("[Measures].[Min of Gini]",$A$1,"[DimCountry].[Region]","[DimCountry].[Region].&amp;[Sub-Saharan Africa]")</f>
        <v>41.499999999999993</v>
      </c>
    </row>
    <row r="9" spans="1:8" x14ac:dyDescent="0.45">
      <c r="A9" s="2" t="s">
        <v>1069</v>
      </c>
      <c r="B9">
        <v>20.2</v>
      </c>
      <c r="C9">
        <v>71.099999999999994</v>
      </c>
      <c r="D9">
        <v>8.7199856389147037</v>
      </c>
      <c r="E9">
        <v>2402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1DCB4-DBE5-46B3-B274-8C7F77F54BCF}">
  <dimension ref="A1:B47"/>
  <sheetViews>
    <sheetView topLeftCell="A22" workbookViewId="0">
      <selection activeCell="H31" sqref="H31"/>
    </sheetView>
  </sheetViews>
  <sheetFormatPr defaultRowHeight="14.25" x14ac:dyDescent="0.45"/>
  <cols>
    <col min="1" max="1" width="11.9296875" bestFit="1" customWidth="1"/>
    <col min="2" max="2" width="12.59765625" bestFit="1" customWidth="1"/>
    <col min="3" max="3" width="18.73046875" bestFit="1" customWidth="1"/>
    <col min="5" max="5" width="25.1328125" bestFit="1" customWidth="1"/>
    <col min="6" max="6" width="18.53125" bestFit="1" customWidth="1"/>
  </cols>
  <sheetData>
    <row r="1" spans="1:2" x14ac:dyDescent="0.45">
      <c r="A1" s="1" t="s">
        <v>354</v>
      </c>
      <c r="B1" t="s">
        <v>355</v>
      </c>
    </row>
    <row r="2" spans="1:2" x14ac:dyDescent="0.45">
      <c r="A2" s="2">
        <v>1980</v>
      </c>
      <c r="B2">
        <v>39.042857142857144</v>
      </c>
    </row>
    <row r="3" spans="1:2" x14ac:dyDescent="0.45">
      <c r="A3" s="2">
        <v>1981</v>
      </c>
      <c r="B3">
        <v>38.5</v>
      </c>
    </row>
    <row r="4" spans="1:2" x14ac:dyDescent="0.45">
      <c r="A4" s="2">
        <v>1982</v>
      </c>
      <c r="B4">
        <v>37.18333333333333</v>
      </c>
    </row>
    <row r="5" spans="1:2" x14ac:dyDescent="0.45">
      <c r="A5" s="2">
        <v>1983</v>
      </c>
      <c r="B5">
        <v>33.9</v>
      </c>
    </row>
    <row r="6" spans="1:2" x14ac:dyDescent="0.45">
      <c r="A6" s="2">
        <v>1984</v>
      </c>
      <c r="B6">
        <v>37.166666666666664</v>
      </c>
    </row>
    <row r="7" spans="1:2" x14ac:dyDescent="0.45">
      <c r="A7" s="2">
        <v>1985</v>
      </c>
      <c r="B7">
        <v>36.941176470588232</v>
      </c>
    </row>
    <row r="8" spans="1:2" x14ac:dyDescent="0.45">
      <c r="A8" s="2">
        <v>1986</v>
      </c>
      <c r="B8">
        <v>39.094117647058823</v>
      </c>
    </row>
    <row r="9" spans="1:2" x14ac:dyDescent="0.45">
      <c r="A9" s="2">
        <v>1987</v>
      </c>
      <c r="B9">
        <v>35.68888888888889</v>
      </c>
    </row>
    <row r="10" spans="1:2" x14ac:dyDescent="0.45">
      <c r="A10" s="2">
        <v>1988</v>
      </c>
      <c r="B10">
        <v>37.774999999999999</v>
      </c>
    </row>
    <row r="11" spans="1:2" x14ac:dyDescent="0.45">
      <c r="A11" s="2">
        <v>1989</v>
      </c>
      <c r="B11">
        <v>41.626086956521739</v>
      </c>
    </row>
    <row r="12" spans="1:2" x14ac:dyDescent="0.45">
      <c r="A12" s="2">
        <v>1990</v>
      </c>
      <c r="B12">
        <v>39.134782608695652</v>
      </c>
    </row>
    <row r="13" spans="1:2" x14ac:dyDescent="0.45">
      <c r="A13" s="2">
        <v>1991</v>
      </c>
      <c r="B13">
        <v>40.804347826086953</v>
      </c>
    </row>
    <row r="14" spans="1:2" x14ac:dyDescent="0.45">
      <c r="A14" s="2">
        <v>1992</v>
      </c>
      <c r="B14">
        <v>39.014634146341464</v>
      </c>
    </row>
    <row r="15" spans="1:2" x14ac:dyDescent="0.45">
      <c r="A15" s="2">
        <v>1993</v>
      </c>
      <c r="B15">
        <v>39.802777777777777</v>
      </c>
    </row>
    <row r="16" spans="1:2" x14ac:dyDescent="0.45">
      <c r="A16" s="2">
        <v>1994</v>
      </c>
      <c r="B16">
        <v>42.877419354838715</v>
      </c>
    </row>
    <row r="17" spans="1:2" x14ac:dyDescent="0.45">
      <c r="A17" s="2">
        <v>1995</v>
      </c>
      <c r="B17">
        <v>38.063829787234042</v>
      </c>
    </row>
    <row r="18" spans="1:2" x14ac:dyDescent="0.45">
      <c r="A18" s="2">
        <v>1996</v>
      </c>
      <c r="B18">
        <v>40.532558139534885</v>
      </c>
    </row>
    <row r="19" spans="1:2" x14ac:dyDescent="0.45">
      <c r="A19" s="2">
        <v>1997</v>
      </c>
      <c r="B19">
        <v>41.502777777777773</v>
      </c>
    </row>
    <row r="20" spans="1:2" x14ac:dyDescent="0.45">
      <c r="A20" s="2">
        <v>1998</v>
      </c>
      <c r="B20">
        <v>41.083333333333336</v>
      </c>
    </row>
    <row r="21" spans="1:2" x14ac:dyDescent="0.45">
      <c r="A21" s="2">
        <v>1999</v>
      </c>
      <c r="B21">
        <v>40.437777777777782</v>
      </c>
    </row>
    <row r="22" spans="1:2" x14ac:dyDescent="0.45">
      <c r="A22" s="2">
        <v>2000</v>
      </c>
      <c r="B22">
        <v>39.585964912280701</v>
      </c>
    </row>
    <row r="23" spans="1:2" x14ac:dyDescent="0.45">
      <c r="A23" s="2">
        <v>2001</v>
      </c>
      <c r="B23">
        <v>40.787500000000001</v>
      </c>
    </row>
    <row r="24" spans="1:2" x14ac:dyDescent="0.45">
      <c r="A24" s="2">
        <v>2002</v>
      </c>
      <c r="B24">
        <v>39.721739130434784</v>
      </c>
    </row>
    <row r="25" spans="1:2" x14ac:dyDescent="0.45">
      <c r="A25" s="2">
        <v>2003</v>
      </c>
      <c r="B25">
        <v>38.487142857142857</v>
      </c>
    </row>
    <row r="26" spans="1:2" x14ac:dyDescent="0.45">
      <c r="A26" s="2">
        <v>2004</v>
      </c>
      <c r="B26">
        <v>37.502631578947366</v>
      </c>
    </row>
    <row r="27" spans="1:2" x14ac:dyDescent="0.45">
      <c r="A27" s="2">
        <v>2005</v>
      </c>
      <c r="B27">
        <v>38.780246913580243</v>
      </c>
    </row>
    <row r="28" spans="1:2" x14ac:dyDescent="0.45">
      <c r="A28" s="2">
        <v>2006</v>
      </c>
      <c r="B28">
        <v>37.689024390243901</v>
      </c>
    </row>
    <row r="29" spans="1:2" x14ac:dyDescent="0.45">
      <c r="A29" s="2">
        <v>2007</v>
      </c>
      <c r="B29">
        <v>36.259722222222223</v>
      </c>
    </row>
    <row r="30" spans="1:2" x14ac:dyDescent="0.45">
      <c r="A30" s="2">
        <v>2008</v>
      </c>
      <c r="B30">
        <v>37.336708860759494</v>
      </c>
    </row>
    <row r="31" spans="1:2" x14ac:dyDescent="0.45">
      <c r="A31" s="2">
        <v>2009</v>
      </c>
      <c r="B31">
        <v>37.165060240963854</v>
      </c>
    </row>
    <row r="32" spans="1:2" x14ac:dyDescent="0.45">
      <c r="A32" s="2">
        <v>2010</v>
      </c>
      <c r="B32">
        <v>36.266279069767442</v>
      </c>
    </row>
    <row r="33" spans="1:2" x14ac:dyDescent="0.45">
      <c r="A33" s="2">
        <v>2011</v>
      </c>
      <c r="B33">
        <v>35.967073170731709</v>
      </c>
    </row>
    <row r="34" spans="1:2" x14ac:dyDescent="0.45">
      <c r="A34" s="2">
        <v>2012</v>
      </c>
      <c r="B34">
        <v>36.217241379310344</v>
      </c>
    </row>
    <row r="35" spans="1:2" x14ac:dyDescent="0.45">
      <c r="A35" s="2">
        <v>2013</v>
      </c>
      <c r="B35">
        <v>36.384415584415585</v>
      </c>
    </row>
    <row r="36" spans="1:2" x14ac:dyDescent="0.45">
      <c r="A36" s="2">
        <v>2014</v>
      </c>
      <c r="B36">
        <v>36.392857142857146</v>
      </c>
    </row>
    <row r="37" spans="1:2" x14ac:dyDescent="0.45">
      <c r="A37" s="2">
        <v>2015</v>
      </c>
      <c r="B37">
        <v>36.693023255813955</v>
      </c>
    </row>
    <row r="38" spans="1:2" x14ac:dyDescent="0.45">
      <c r="A38" s="2">
        <v>2016</v>
      </c>
      <c r="B38">
        <v>35.896385542168673</v>
      </c>
    </row>
    <row r="39" spans="1:2" x14ac:dyDescent="0.45">
      <c r="A39" s="2">
        <v>2017</v>
      </c>
      <c r="B39">
        <v>35.566666666666663</v>
      </c>
    </row>
    <row r="40" spans="1:2" x14ac:dyDescent="0.45">
      <c r="A40" s="2">
        <v>2018</v>
      </c>
      <c r="B40">
        <v>35.776344086021503</v>
      </c>
    </row>
    <row r="41" spans="1:2" x14ac:dyDescent="0.45">
      <c r="A41" s="2">
        <v>2019</v>
      </c>
      <c r="B41">
        <v>35.001282051282047</v>
      </c>
    </row>
    <row r="42" spans="1:2" x14ac:dyDescent="0.45">
      <c r="A42" s="2">
        <v>2020</v>
      </c>
      <c r="B42">
        <v>34.939130434782612</v>
      </c>
    </row>
    <row r="43" spans="1:2" x14ac:dyDescent="0.45">
      <c r="A43" s="2">
        <v>2021</v>
      </c>
      <c r="B43">
        <v>35.173417721518987</v>
      </c>
    </row>
    <row r="44" spans="1:2" x14ac:dyDescent="0.45">
      <c r="A44" s="2">
        <v>2022</v>
      </c>
      <c r="B44">
        <v>35.201449275362322</v>
      </c>
    </row>
    <row r="45" spans="1:2" x14ac:dyDescent="0.45">
      <c r="A45" s="2">
        <v>2023</v>
      </c>
      <c r="B45">
        <v>35.377358490566039</v>
      </c>
    </row>
    <row r="46" spans="1:2" x14ac:dyDescent="0.45">
      <c r="A46" s="2">
        <v>2024</v>
      </c>
      <c r="B46">
        <v>40.892307692307696</v>
      </c>
    </row>
    <row r="47" spans="1:2" x14ac:dyDescent="0.45">
      <c r="A47" s="2" t="s">
        <v>1084</v>
      </c>
      <c r="B47">
        <v>33.30222222222222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E1C5B-B571-4EAE-9FF7-93A6E5E8E9C8}">
  <sheetPr codeName="Sheet6"/>
  <dimension ref="A1:M6"/>
  <sheetViews>
    <sheetView tabSelected="1" zoomScale="60" zoomScaleNormal="83" workbookViewId="0">
      <selection activeCell="K13" sqref="K13"/>
    </sheetView>
  </sheetViews>
  <sheetFormatPr defaultRowHeight="14.25" x14ac:dyDescent="0.45"/>
  <cols>
    <col min="1" max="16384" width="9.06640625" style="3"/>
  </cols>
  <sheetData>
    <row r="1" spans="1:13" ht="14.25" customHeight="1" x14ac:dyDescent="0.45">
      <c r="A1" s="8" t="s">
        <v>357</v>
      </c>
      <c r="B1" s="8"/>
      <c r="C1" s="8"/>
      <c r="D1" s="8"/>
      <c r="E1" s="8"/>
      <c r="F1" s="8"/>
      <c r="G1" s="8"/>
      <c r="H1" s="4"/>
      <c r="I1" s="4"/>
      <c r="J1" s="4"/>
      <c r="K1" s="4"/>
      <c r="L1" s="4"/>
      <c r="M1" s="4"/>
    </row>
    <row r="2" spans="1:13" ht="14.25" customHeight="1" x14ac:dyDescent="0.45">
      <c r="A2" s="8"/>
      <c r="B2" s="8"/>
      <c r="C2" s="8"/>
      <c r="D2" s="8"/>
      <c r="E2" s="8"/>
      <c r="F2" s="8"/>
      <c r="G2" s="8"/>
      <c r="H2" s="4"/>
      <c r="I2" s="4"/>
      <c r="J2" s="4"/>
      <c r="K2" s="4"/>
      <c r="L2" s="4"/>
      <c r="M2" s="4"/>
    </row>
    <row r="3" spans="1:13" ht="14.25" customHeight="1" x14ac:dyDescent="0.45">
      <c r="A3" s="8"/>
      <c r="B3" s="8"/>
      <c r="C3" s="8"/>
      <c r="D3" s="8"/>
      <c r="E3" s="8"/>
      <c r="F3" s="8"/>
      <c r="G3" s="8"/>
      <c r="H3" s="4"/>
      <c r="I3" s="4"/>
      <c r="J3" s="4"/>
      <c r="K3" s="4"/>
      <c r="L3" s="4"/>
      <c r="M3" s="4"/>
    </row>
    <row r="4" spans="1:13" ht="14.25" customHeight="1" x14ac:dyDescent="0.45">
      <c r="A4" s="8"/>
      <c r="B4" s="8"/>
      <c r="C4" s="8"/>
      <c r="D4" s="8"/>
      <c r="E4" s="8"/>
      <c r="F4" s="8"/>
      <c r="G4" s="8"/>
      <c r="H4" s="4"/>
      <c r="I4" s="4"/>
      <c r="J4" s="4"/>
      <c r="K4" s="4"/>
      <c r="L4" s="4"/>
      <c r="M4" s="4"/>
    </row>
    <row r="5" spans="1:13" x14ac:dyDescent="0.45">
      <c r="A5" s="7" t="s">
        <v>356</v>
      </c>
      <c r="B5" s="7"/>
      <c r="C5" s="7"/>
      <c r="D5" s="7"/>
      <c r="E5" s="7"/>
      <c r="F5" s="7"/>
    </row>
    <row r="6" spans="1:13" ht="26.65" customHeight="1" x14ac:dyDescent="0.45"/>
  </sheetData>
  <mergeCells count="2">
    <mergeCell ref="A5:F5"/>
    <mergeCell ref="A1:G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D12FC988-E1A5-4575-BBD7-88A7239DD9C5}">
  <ds:schemaRefs/>
</ds:datastoreItem>
</file>

<file path=customXml/itemProps2.xml><?xml version="1.0" encoding="utf-8"?>
<ds:datastoreItem xmlns:ds="http://schemas.openxmlformats.org/officeDocument/2006/customXml" ds:itemID="{24C20255-4600-453E-860B-70F1C148AF1D}">
  <ds:schemaRefs/>
</ds:datastoreItem>
</file>

<file path=customXml/itemProps3.xml><?xml version="1.0" encoding="utf-8"?>
<ds:datastoreItem xmlns:ds="http://schemas.openxmlformats.org/officeDocument/2006/customXml" ds:itemID="{AD34747B-8BB1-4339-A6F7-6B0D39174AC8}">
  <ds:schemaRefs/>
</ds:datastoreItem>
</file>

<file path=customXml/itemProps4.xml><?xml version="1.0" encoding="utf-8"?>
<ds:datastoreItem xmlns:ds="http://schemas.openxmlformats.org/officeDocument/2006/customXml" ds:itemID="{D6762254-8510-43D6-BBFF-C91737099551}">
  <ds:schemaRefs/>
</ds:datastoreItem>
</file>

<file path=customXml/itemProps5.xml><?xml version="1.0" encoding="utf-8"?>
<ds:datastoreItem xmlns:ds="http://schemas.openxmlformats.org/officeDocument/2006/customXml" ds:itemID="{34894EF2-9728-4334-9143-7FE6479DE705}">
  <ds:schemaRefs/>
</ds:datastoreItem>
</file>

<file path=customXml/itemProps6.xml><?xml version="1.0" encoding="utf-8"?>
<ds:datastoreItem xmlns:ds="http://schemas.openxmlformats.org/officeDocument/2006/customXml" ds:itemID="{62D35EB7-8164-4EB7-9E80-515B396D844A}">
  <ds:schemaRefs/>
</ds:datastoreItem>
</file>

<file path=customXml/itemProps7.xml><?xml version="1.0" encoding="utf-8"?>
<ds:datastoreItem xmlns:ds="http://schemas.openxmlformats.org/officeDocument/2006/customXml" ds:itemID="{FD3FE3BD-9761-4D79-8156-A38EE8751302}">
  <ds:schemaRefs/>
</ds:datastoreItem>
</file>

<file path=customXml/itemProps8.xml><?xml version="1.0" encoding="utf-8"?>
<ds:datastoreItem xmlns:ds="http://schemas.openxmlformats.org/officeDocument/2006/customXml" ds:itemID="{E849F55D-2486-4C97-8B0B-BA7F59A107E2}">
  <ds:schemaRefs>
    <ds:schemaRef ds:uri="http://schemas.microsoft.com/DataMashup"/>
  </ds:schemaRefs>
</ds:datastoreItem>
</file>

<file path=customXml/itemProps9.xml><?xml version="1.0" encoding="utf-8"?>
<ds:datastoreItem xmlns:ds="http://schemas.openxmlformats.org/officeDocument/2006/customXml" ds:itemID="{BF3F5F0E-9892-4A41-B228-3D6EDBB64CBF}">
  <ds:schemaRefs/>
</ds:datastoreItem>
</file>

<file path=customXml/itemProps10.xml><?xml version="1.0" encoding="utf-8"?>
<ds:datastoreItem xmlns:ds="http://schemas.openxmlformats.org/officeDocument/2006/customXml" ds:itemID="{6E476CFA-BD51-41CA-800F-2AA944EBC71A}">
  <ds:schemaRefs/>
</ds:datastoreItem>
</file>

<file path=customXml/itemProps11.xml><?xml version="1.0" encoding="utf-8"?>
<ds:datastoreItem xmlns:ds="http://schemas.openxmlformats.org/officeDocument/2006/customXml" ds:itemID="{29EBE94E-DAAE-452F-BA06-BF364B84BAE3}">
  <ds:schemaRefs/>
</ds:datastoreItem>
</file>

<file path=customXml/itemProps12.xml><?xml version="1.0" encoding="utf-8"?>
<ds:datastoreItem xmlns:ds="http://schemas.openxmlformats.org/officeDocument/2006/customXml" ds:itemID="{EE2C4299-99F0-427E-BD3B-D04E2CB4C465}">
  <ds:schemaRefs/>
</ds:datastoreItem>
</file>

<file path=customXml/itemProps13.xml><?xml version="1.0" encoding="utf-8"?>
<ds:datastoreItem xmlns:ds="http://schemas.openxmlformats.org/officeDocument/2006/customXml" ds:itemID="{86C3A963-CFDA-4794-AADE-AB4488BDF534}">
  <ds:schemaRefs/>
</ds:datastoreItem>
</file>

<file path=customXml/itemProps14.xml><?xml version="1.0" encoding="utf-8"?>
<ds:datastoreItem xmlns:ds="http://schemas.openxmlformats.org/officeDocument/2006/customXml" ds:itemID="{A565D769-FD73-4943-BA5C-FFE7FAB5EA0C}">
  <ds:schemaRefs/>
</ds:datastoreItem>
</file>

<file path=customXml/itemProps15.xml><?xml version="1.0" encoding="utf-8"?>
<ds:datastoreItem xmlns:ds="http://schemas.openxmlformats.org/officeDocument/2006/customXml" ds:itemID="{7B356A7A-57CF-48C6-9069-57F4D8F0DD79}">
  <ds:schemaRefs/>
</ds:datastoreItem>
</file>

<file path=customXml/itemProps16.xml><?xml version="1.0" encoding="utf-8"?>
<ds:datastoreItem xmlns:ds="http://schemas.openxmlformats.org/officeDocument/2006/customXml" ds:itemID="{733A21DD-2FA8-4CC9-95FF-4B08FEFF4CB8}">
  <ds:schemaRefs/>
</ds:datastoreItem>
</file>

<file path=customXml/itemProps17.xml><?xml version="1.0" encoding="utf-8"?>
<ds:datastoreItem xmlns:ds="http://schemas.openxmlformats.org/officeDocument/2006/customXml" ds:itemID="{9C2FFB96-27D6-4437-B6CD-90767F2E8C87}">
  <ds:schemaRefs/>
</ds:datastoreItem>
</file>

<file path=customXml/itemProps18.xml><?xml version="1.0" encoding="utf-8"?>
<ds:datastoreItem xmlns:ds="http://schemas.openxmlformats.org/officeDocument/2006/customXml" ds:itemID="{BF4A3D0A-20B0-48C0-8F8D-CDF5AB3CA3C7}">
  <ds:schemaRefs/>
</ds:datastoreItem>
</file>

<file path=customXml/itemProps19.xml><?xml version="1.0" encoding="utf-8"?>
<ds:datastoreItem xmlns:ds="http://schemas.openxmlformats.org/officeDocument/2006/customXml" ds:itemID="{932C22D7-4F4B-44FF-B72A-5CB61BB64FE9}">
  <ds:schemaRefs/>
</ds:datastoreItem>
</file>

<file path=customXml/itemProps20.xml><?xml version="1.0" encoding="utf-8"?>
<ds:datastoreItem xmlns:ds="http://schemas.openxmlformats.org/officeDocument/2006/customXml" ds:itemID="{61CD8034-0886-4C51-A0D5-2CB1350D32A2}">
  <ds:schemaRefs/>
</ds:datastoreItem>
</file>

<file path=customXml/itemProps21.xml><?xml version="1.0" encoding="utf-8"?>
<ds:datastoreItem xmlns:ds="http://schemas.openxmlformats.org/officeDocument/2006/customXml" ds:itemID="{181DDC0E-22A6-44BF-98DA-7D9301C526F7}">
  <ds:schemaRefs/>
</ds:datastoreItem>
</file>

<file path=customXml/itemProps22.xml><?xml version="1.0" encoding="utf-8"?>
<ds:datastoreItem xmlns:ds="http://schemas.openxmlformats.org/officeDocument/2006/customXml" ds:itemID="{363DA0DB-EEBD-43E5-81A6-E7016960EBAE}">
  <ds:schemaRefs/>
</ds:datastoreItem>
</file>

<file path=customXml/itemProps23.xml><?xml version="1.0" encoding="utf-8"?>
<ds:datastoreItem xmlns:ds="http://schemas.openxmlformats.org/officeDocument/2006/customXml" ds:itemID="{33AD7DDD-AE11-4899-BAAB-A8760A01003A}">
  <ds:schemaRefs/>
</ds:datastoreItem>
</file>

<file path=customXml/itemProps24.xml><?xml version="1.0" encoding="utf-8"?>
<ds:datastoreItem xmlns:ds="http://schemas.openxmlformats.org/officeDocument/2006/customXml" ds:itemID="{FDD1064A-AB0C-4974-B562-385AF51FD47B}">
  <ds:schemaRefs/>
</ds:datastoreItem>
</file>

<file path=customXml/itemProps25.xml><?xml version="1.0" encoding="utf-8"?>
<ds:datastoreItem xmlns:ds="http://schemas.openxmlformats.org/officeDocument/2006/customXml" ds:itemID="{40CB4D54-E16C-4489-A19B-E624DBB6C772}">
  <ds:schemaRefs/>
</ds:datastoreItem>
</file>

<file path=customXml/itemProps26.xml><?xml version="1.0" encoding="utf-8"?>
<ds:datastoreItem xmlns:ds="http://schemas.openxmlformats.org/officeDocument/2006/customXml" ds:itemID="{FFBDCA1C-CBF5-4B7A-A502-44F74FACD4A5}">
  <ds:schemaRefs/>
</ds:datastoreItem>
</file>

<file path=customXml/itemProps27.xml><?xml version="1.0" encoding="utf-8"?>
<ds:datastoreItem xmlns:ds="http://schemas.openxmlformats.org/officeDocument/2006/customXml" ds:itemID="{1FB244B3-6BD5-463F-B7B9-5EF134A41167}">
  <ds:schemaRefs/>
</ds:datastoreItem>
</file>

<file path=customXml/itemProps28.xml><?xml version="1.0" encoding="utf-8"?>
<ds:datastoreItem xmlns:ds="http://schemas.openxmlformats.org/officeDocument/2006/customXml" ds:itemID="{C7D7D961-3A70-4767-84E5-9B93A39AB44F}">
  <ds:schemaRefs/>
</ds:datastoreItem>
</file>

<file path=customXml/itemProps29.xml><?xml version="1.0" encoding="utf-8"?>
<ds:datastoreItem xmlns:ds="http://schemas.openxmlformats.org/officeDocument/2006/customXml" ds:itemID="{37A72C1C-A61D-49AC-82F7-554305954628}">
  <ds:schemaRefs/>
</ds:datastoreItem>
</file>

<file path=customXml/itemProps30.xml><?xml version="1.0" encoding="utf-8"?>
<ds:datastoreItem xmlns:ds="http://schemas.openxmlformats.org/officeDocument/2006/customXml" ds:itemID="{10663A02-EAFD-4C26-BDF3-E58EA97F5EDC}">
  <ds:schemaRefs/>
</ds:datastoreItem>
</file>

<file path=customXml/itemProps31.xml><?xml version="1.0" encoding="utf-8"?>
<ds:datastoreItem xmlns:ds="http://schemas.openxmlformats.org/officeDocument/2006/customXml" ds:itemID="{CB6009F3-E47D-4A4B-8014-8DC3C09BF958}">
  <ds:schemaRefs/>
</ds:datastoreItem>
</file>

<file path=customXml/itemProps32.xml><?xml version="1.0" encoding="utf-8"?>
<ds:datastoreItem xmlns:ds="http://schemas.openxmlformats.org/officeDocument/2006/customXml" ds:itemID="{D50C6B33-D33B-4250-8FC0-9862905084AB}">
  <ds:schemaRefs/>
</ds:datastoreItem>
</file>

<file path=customXml/itemProps33.xml><?xml version="1.0" encoding="utf-8"?>
<ds:datastoreItem xmlns:ds="http://schemas.openxmlformats.org/officeDocument/2006/customXml" ds:itemID="{EACC3F9F-E407-4AF8-8D2B-F3F14E79CB7B}">
  <ds:schemaRefs/>
</ds:datastoreItem>
</file>

<file path=customXml/itemProps34.xml><?xml version="1.0" encoding="utf-8"?>
<ds:datastoreItem xmlns:ds="http://schemas.openxmlformats.org/officeDocument/2006/customXml" ds:itemID="{7F2A7AAE-3202-44B4-8077-C9B29602AF1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Merge2</vt:lpstr>
      <vt:lpstr>Data</vt:lpstr>
      <vt:lpstr>Scatter 1</vt:lpstr>
      <vt:lpstr>Scatter2</vt:lpstr>
      <vt:lpstr>Graphic1</vt:lpstr>
      <vt:lpstr>Sheet1</vt:lpstr>
      <vt:lpstr>Dashboard </vt:lpstr>
      <vt:lpstr>First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Emiliano Grieco</dc:creator>
  <cp:lastModifiedBy>Emiliano Grieco</cp:lastModifiedBy>
  <dcterms:created xsi:type="dcterms:W3CDTF">2026-01-20T19:14:45Z</dcterms:created>
  <dcterms:modified xsi:type="dcterms:W3CDTF">2026-07-16T02:17:34Z</dcterms:modified>
</cp:coreProperties>
</file>