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rk/Desktop/"/>
    </mc:Choice>
  </mc:AlternateContent>
  <xr:revisionPtr revIDLastSave="0" documentId="8_{DF2EE611-825B-0B4F-B177-38DA927CC16E}" xr6:coauthVersionLast="47" xr6:coauthVersionMax="47" xr10:uidLastSave="{00000000-0000-0000-0000-000000000000}"/>
  <bookViews>
    <workbookView xWindow="0" yWindow="500" windowWidth="25600" windowHeight="13900" xr2:uid="{AF54EEDE-5DE5-4E9E-AFA9-E55B73F3B375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N12" i="1" s="1"/>
  <c r="D11" i="1"/>
  <c r="E11" i="1" s="1"/>
  <c r="F11" i="1" s="1"/>
  <c r="G11" i="1" l="1"/>
  <c r="H11" i="1" s="1"/>
  <c r="I11" i="1" s="1"/>
  <c r="J11" i="1" s="1"/>
  <c r="K11" i="1" s="1"/>
  <c r="L11" i="1" s="1"/>
  <c r="M11" i="1" s="1"/>
  <c r="N11" i="1" s="1"/>
  <c r="G12" i="1"/>
  <c r="K12" i="1"/>
  <c r="E12" i="1"/>
  <c r="I12" i="1"/>
  <c r="M12" i="1"/>
  <c r="H12" i="1"/>
  <c r="L12" i="1"/>
  <c r="F12" i="1"/>
  <c r="J12" i="1"/>
</calcChain>
</file>

<file path=xl/sharedStrings.xml><?xml version="1.0" encoding="utf-8"?>
<sst xmlns="http://schemas.openxmlformats.org/spreadsheetml/2006/main" count="22" uniqueCount="22">
  <si>
    <r>
      <rPr>
        <b/>
        <sz val="18"/>
        <color theme="0"/>
        <rFont val="Aptos Narrow"/>
        <family val="2"/>
        <scheme val="minor"/>
      </rPr>
      <t>Sprint Burn Down Chart</t>
    </r>
    <r>
      <rPr>
        <b/>
        <sz val="18"/>
        <color theme="1"/>
        <rFont val="Aptos Narrow"/>
        <family val="2"/>
        <scheme val="minor"/>
      </rPr>
      <t xml:space="preserve"> </t>
    </r>
  </si>
  <si>
    <t xml:space="preserve">Backlog ID </t>
  </si>
  <si>
    <t>User Story</t>
  </si>
  <si>
    <t xml:space="preserve">Initial Estimate 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</si>
  <si>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</si>
  <si>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</si>
  <si>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</si>
  <si>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</si>
  <si>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</si>
  <si>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</si>
  <si>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</si>
  <si>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</si>
  <si>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</si>
  <si>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</si>
  <si>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</si>
  <si>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 xml:space="preserve"> Remaining Effort</t>
  </si>
  <si>
    <t>Ideal Trend</t>
  </si>
  <si>
    <t xml:space="preserve"> </t>
  </si>
  <si>
    <t>User Story 1 (create)</t>
  </si>
  <si>
    <t>User Story 2 (edit)</t>
  </si>
  <si>
    <t>User Story 3 (delete wish)</t>
  </si>
  <si>
    <t>User Story 4 (delete wishlist)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</si>
</sst>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/>
    <xf numFmtId="0" fontId="1" fillId="2" borderId="3" xfId="0" applyFont="1" applyFill="1" applyBorder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 vertical="center"/>
    </xf>
    <xf numFmtId="17" fontId="1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'Ark1'!$B$11:$C$11</c:f>
              <c:strCache>
                <c:ptCount val="2"/>
                <c:pt idx="0">
                  <c:v> Remaining 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'Ark1'!$D$11:$N$11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2-4E4A-865B-67898F96CD6C}"/>
            </c:ext>
          </c:extLst>
        </c:ser>
        <c:ser>
          <c:idx val="1"/>
          <c:order val="1"/>
          <c:tx>
            <c:strRef>
              <c:f>'Ark1'!$B$12:$C$12</c:f>
              <c:strCache>
                <c:ptCount val="2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'Ark1'!$D$12:$N$12</c:f>
              <c:numCache>
                <c:formatCode>General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14.4</c:v>
                </c:pt>
                <c:pt idx="3">
                  <c:v>12.6</c:v>
                </c:pt>
                <c:pt idx="4">
                  <c:v>10.8</c:v>
                </c:pt>
                <c:pt idx="5">
                  <c:v>9</c:v>
                </c:pt>
                <c:pt idx="6">
                  <c:v>7.1999999999999993</c:v>
                </c:pt>
                <c:pt idx="7">
                  <c:v>5.4</c:v>
                </c:pt>
                <c:pt idx="8">
                  <c:v>3.5999999999999996</c:v>
                </c:pt>
                <c:pt idx="9">
                  <c:v>1.8000000000000007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2-4E4A-865B-67898F96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050159"/>
        <c:axId val="1853050639"/>
      </c:lineChart>
      <c:catAx>
        <c:axId val="18530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53050639"/>
        <c:crosses val="autoZero"/>
        <c:auto val="1"/>
        <c:lblAlgn val="ctr"/>
        <c:lblOffset val="100"/>
        <c:noMultiLvlLbl val="0"/>
      </c:catAx>
      <c:valAx>
        <c:axId val="18530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530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14</xdr:row>
      <xdr:rowOff>100012</xdr:rowOff>
    </xdr:from>
    <xdr:to>
      <xdr:col>10</xdr:col>
      <xdr:colOff>333375</xdr:colOff>
      <xdr:row>28</xdr:row>
      <xdr:rowOff>176212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84CF88-B691-44E0-ABA7-CB59D52A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F4E9-0C46-422A-BCDE-38AFB34F723A}">
  <dimension ref="A1:N16"/>
  <sheetViews>
    <sheetView tabSelected="1" workbookViewId="0">
      <selection activeCell="N9" sqref="N9"/>
    </sheetView>
  </sheetViews>
  <sheetFormatPr baseColWidth="10" defaultColWidth="8.83203125" defaultRowHeight="15" x14ac:dyDescent="0.2"/>
  <cols>
    <col min="2" max="2" width="12.5" customWidth="1"/>
    <col min="3" max="3" width="22" bestFit="1" customWidth="1"/>
    <col min="4" max="4" width="17.83203125" customWidth="1"/>
  </cols>
  <sheetData>
    <row r="1" spans="1:14" ht="16" thickBot="1" x14ac:dyDescent="0.25"/>
    <row r="2" spans="1:14" ht="24" x14ac:dyDescent="0.2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1:14" ht="16" thickBo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2">
      <c r="A4" s="6"/>
      <c r="B4" s="26" t="s">
        <v>1</v>
      </c>
      <c r="C4" s="28" t="s">
        <v>2</v>
      </c>
      <c r="D4" s="13" t="s">
        <v>3</v>
      </c>
      <c r="E4" s="14">
        <v>41699</v>
      </c>
      <c r="F4" s="14">
        <v>42064</v>
      </c>
      <c r="G4" s="14">
        <v>42430</v>
      </c>
      <c r="H4" s="14">
        <v>42795</v>
      </c>
      <c r="I4" s="14">
        <v>43160</v>
      </c>
      <c r="J4" s="14">
        <v>44256</v>
      </c>
      <c r="K4" s="14">
        <v>44621</v>
      </c>
      <c r="L4" s="14">
        <v>44986</v>
      </c>
      <c r="M4" s="14">
        <v>45352</v>
      </c>
      <c r="N4" s="15">
        <v>45717</v>
      </c>
    </row>
    <row r="5" spans="1:14" ht="16" thickBot="1" x14ac:dyDescent="0.25">
      <c r="B5" s="27"/>
      <c r="C5" s="29"/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7" t="s">
        <v>14</v>
      </c>
    </row>
    <row r="6" spans="1:14" x14ac:dyDescent="0.2">
      <c r="B6" s="3">
        <v>123</v>
      </c>
      <c r="C6" s="3" t="s">
        <v>18</v>
      </c>
      <c r="D6" s="7">
        <v>3</v>
      </c>
      <c r="E6" s="4">
        <v>0</v>
      </c>
      <c r="F6" s="4">
        <v>1</v>
      </c>
      <c r="G6" s="4">
        <v>1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">
      <c r="B7" s="1">
        <v>124</v>
      </c>
      <c r="C7" s="1" t="s">
        <v>19</v>
      </c>
      <c r="D7" s="8">
        <v>8</v>
      </c>
      <c r="E7" s="2">
        <v>0</v>
      </c>
      <c r="F7" s="2">
        <v>0</v>
      </c>
      <c r="G7" s="2">
        <v>0</v>
      </c>
      <c r="H7" s="2">
        <v>2</v>
      </c>
      <c r="I7" s="2">
        <v>3</v>
      </c>
      <c r="J7" s="2">
        <v>1</v>
      </c>
      <c r="K7" s="2">
        <v>2</v>
      </c>
      <c r="L7" s="2">
        <v>0</v>
      </c>
      <c r="M7" s="2">
        <v>0</v>
      </c>
      <c r="N7" s="2">
        <v>0</v>
      </c>
    </row>
    <row r="8" spans="1:14" x14ac:dyDescent="0.2">
      <c r="B8" s="1">
        <v>125</v>
      </c>
      <c r="C8" s="1" t="s">
        <v>20</v>
      </c>
      <c r="D8" s="8">
        <v>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30">
        <v>0</v>
      </c>
      <c r="M8" s="2">
        <v>0</v>
      </c>
      <c r="N8" s="2">
        <v>0</v>
      </c>
    </row>
    <row r="9" spans="1:14" x14ac:dyDescent="0.2">
      <c r="B9" s="1">
        <v>126</v>
      </c>
      <c r="C9" s="1" t="s">
        <v>21</v>
      </c>
      <c r="D9" s="8">
        <v>4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6" thickBot="1" x14ac:dyDescent="0.25">
      <c r="B10" s="1"/>
      <c r="C10" s="1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B11" s="24" t="s">
        <v>15</v>
      </c>
      <c r="C11" s="25"/>
      <c r="D11" s="9">
        <f>SUM(D6:D10)</f>
        <v>18</v>
      </c>
      <c r="E11" s="10">
        <f>D11-SUM(E6:E10)</f>
        <v>18</v>
      </c>
      <c r="F11" s="10">
        <f t="shared" ref="F11:N11" si="0">E11-SUM(F6:F10)</f>
        <v>17</v>
      </c>
      <c r="G11" s="10">
        <f t="shared" si="0"/>
        <v>15</v>
      </c>
      <c r="H11" s="10">
        <f t="shared" si="0"/>
        <v>11</v>
      </c>
      <c r="I11" s="10">
        <f t="shared" si="0"/>
        <v>7</v>
      </c>
      <c r="J11" s="10">
        <f t="shared" si="0"/>
        <v>5</v>
      </c>
      <c r="K11" s="10">
        <f t="shared" si="0"/>
        <v>3</v>
      </c>
      <c r="L11" s="10">
        <f t="shared" si="0"/>
        <v>3</v>
      </c>
      <c r="M11" s="10">
        <f t="shared" si="0"/>
        <v>3</v>
      </c>
      <c r="N11" s="10">
        <f t="shared" si="0"/>
        <v>3</v>
      </c>
    </row>
    <row r="12" spans="1:14" ht="16" thickBot="1" x14ac:dyDescent="0.25">
      <c r="B12" s="22" t="s">
        <v>16</v>
      </c>
      <c r="C12" s="23"/>
      <c r="D12" s="11">
        <f>SUM(D6:D10)</f>
        <v>18</v>
      </c>
      <c r="E12" s="12">
        <f>$D$12-($D$12/10*1)</f>
        <v>16.2</v>
      </c>
      <c r="F12" s="12">
        <f>$D$12-($D$12/10*2)</f>
        <v>14.4</v>
      </c>
      <c r="G12" s="12">
        <f>$D$12-($D$12/10*3)</f>
        <v>12.6</v>
      </c>
      <c r="H12" s="12">
        <f>$D$12-($D$12/10*4)</f>
        <v>10.8</v>
      </c>
      <c r="I12" s="12">
        <f>$D$12-($D$12/10*5)</f>
        <v>9</v>
      </c>
      <c r="J12" s="12">
        <f>$D$12-($D$12/10*6)</f>
        <v>7.1999999999999993</v>
      </c>
      <c r="K12" s="12">
        <f>$D$12-($D$12/10*7)</f>
        <v>5.4</v>
      </c>
      <c r="L12" s="12">
        <f>$D$12-($D$12/10*8)</f>
        <v>3.5999999999999996</v>
      </c>
      <c r="M12" s="12">
        <f>$D$12-($D$12/10*9)</f>
        <v>1.8000000000000007</v>
      </c>
      <c r="N12" s="12">
        <f>$D$12-($D$12/10*10)</f>
        <v>0</v>
      </c>
    </row>
    <row r="15" spans="1:14" x14ac:dyDescent="0.2">
      <c r="C15" t="s">
        <v>17</v>
      </c>
    </row>
    <row r="16" spans="1:14" x14ac:dyDescent="0.2">
      <c r="E16" s="5"/>
    </row>
  </sheetData>
  <mergeCells count="6">
    <mergeCell ref="B2:N2"/>
    <mergeCell ref="B3:N3"/>
    <mergeCell ref="B12:C12"/>
    <mergeCell ref="B11:C11"/>
    <mergeCell ref="B4:B5"/>
    <mergeCell ref="C4:C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Luise Søe</dc:creator>
  <cp:keywords/>
  <dc:description/>
  <cp:lastModifiedBy>Mark Jessing</cp:lastModifiedBy>
  <cp:revision/>
  <dcterms:created xsi:type="dcterms:W3CDTF">2024-03-12T10:10:54Z</dcterms:created>
  <dcterms:modified xsi:type="dcterms:W3CDTF">2024-04-18T11:39:57Z</dcterms:modified>
  <cp:category/>
  <cp:contentStatus/>
</cp:coreProperties>
</file>