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milbode/Documents/Gitted/NARCIS/Params/"/>
    </mc:Choice>
  </mc:AlternateContent>
  <bookViews>
    <workbookView xWindow="8040" yWindow="460" windowWidth="34700" windowHeight="159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7" i="1" l="1"/>
  <c r="F277" i="1"/>
  <c r="C309" i="1"/>
  <c r="E309" i="1"/>
  <c r="G309" i="1"/>
  <c r="C308" i="1"/>
  <c r="E308" i="1"/>
  <c r="G308" i="1"/>
  <c r="C307" i="1"/>
  <c r="E307" i="1"/>
  <c r="G307" i="1"/>
  <c r="C306" i="1"/>
  <c r="E306" i="1"/>
  <c r="G306" i="1"/>
  <c r="G305" i="1"/>
  <c r="G304" i="1"/>
  <c r="G303" i="1"/>
  <c r="C302" i="1"/>
  <c r="E302" i="1"/>
  <c r="G302" i="1"/>
  <c r="C301" i="1"/>
  <c r="E301" i="1"/>
  <c r="G301" i="1"/>
  <c r="C300" i="1"/>
  <c r="E300" i="1"/>
  <c r="G300" i="1"/>
  <c r="G299" i="1"/>
  <c r="G298" i="1"/>
  <c r="C297" i="1"/>
  <c r="E297" i="1"/>
  <c r="G297" i="1"/>
  <c r="G296" i="1"/>
  <c r="G295" i="1"/>
  <c r="G294" i="1"/>
  <c r="C293" i="1"/>
  <c r="E293" i="1"/>
  <c r="G293" i="1"/>
  <c r="G292" i="1"/>
  <c r="G291" i="1"/>
  <c r="G290" i="1"/>
  <c r="G289" i="1"/>
  <c r="G288" i="1"/>
  <c r="G287" i="1"/>
  <c r="G286" i="1"/>
  <c r="G285" i="1"/>
  <c r="G284" i="1"/>
  <c r="G283" i="1"/>
  <c r="C282" i="1"/>
  <c r="E282" i="1"/>
  <c r="G282" i="1"/>
  <c r="C281" i="1"/>
  <c r="E281" i="1"/>
  <c r="G281" i="1"/>
  <c r="C280" i="1"/>
  <c r="E280" i="1"/>
  <c r="G280" i="1"/>
  <c r="C279" i="1"/>
  <c r="E279" i="1"/>
  <c r="G279" i="1"/>
  <c r="C278" i="1"/>
  <c r="E278" i="1"/>
  <c r="G278" i="1"/>
  <c r="E277" i="1"/>
  <c r="G277" i="1"/>
  <c r="C276" i="1"/>
  <c r="E276" i="1"/>
  <c r="G276" i="1"/>
  <c r="G275" i="1"/>
  <c r="C274" i="1"/>
  <c r="E274" i="1"/>
  <c r="G274" i="1"/>
  <c r="C273" i="1"/>
  <c r="E273" i="1"/>
  <c r="G273" i="1"/>
  <c r="C272" i="1"/>
  <c r="E272" i="1"/>
  <c r="G272" i="1"/>
  <c r="C271" i="1"/>
  <c r="E271" i="1"/>
  <c r="G271" i="1"/>
  <c r="C270" i="1"/>
  <c r="E270" i="1"/>
  <c r="G270" i="1"/>
  <c r="C269" i="1"/>
  <c r="E269" i="1"/>
  <c r="G269" i="1"/>
  <c r="C268" i="1"/>
  <c r="E268" i="1"/>
  <c r="G268" i="1"/>
  <c r="C267" i="1"/>
  <c r="E267" i="1"/>
  <c r="G267" i="1"/>
  <c r="C266" i="1"/>
  <c r="E266" i="1"/>
  <c r="G266" i="1"/>
  <c r="C265" i="1"/>
  <c r="E265" i="1"/>
  <c r="G265" i="1"/>
  <c r="C264" i="1"/>
  <c r="E264" i="1"/>
  <c r="G264" i="1"/>
  <c r="C263" i="1"/>
  <c r="E263" i="1"/>
  <c r="G263" i="1"/>
  <c r="C262" i="1"/>
  <c r="E262" i="1"/>
  <c r="G262" i="1"/>
  <c r="C261" i="1"/>
  <c r="E261" i="1"/>
  <c r="G261" i="1"/>
  <c r="C260" i="1"/>
  <c r="E260" i="1"/>
  <c r="G260" i="1"/>
  <c r="C259" i="1"/>
  <c r="E259" i="1"/>
  <c r="G259" i="1"/>
  <c r="C258" i="1"/>
  <c r="E258" i="1"/>
  <c r="G258" i="1"/>
  <c r="C257" i="1"/>
  <c r="E257" i="1"/>
  <c r="G257" i="1"/>
  <c r="C256" i="1"/>
  <c r="E256" i="1"/>
  <c r="G256" i="1"/>
  <c r="C255" i="1"/>
  <c r="E255" i="1"/>
  <c r="G255" i="1"/>
  <c r="C254" i="1"/>
  <c r="E254" i="1"/>
  <c r="G254" i="1"/>
  <c r="C253" i="1"/>
  <c r="E253" i="1"/>
  <c r="G253" i="1"/>
  <c r="C252" i="1"/>
  <c r="E252" i="1"/>
  <c r="G252" i="1"/>
  <c r="C251" i="1"/>
  <c r="E251" i="1"/>
  <c r="G251" i="1"/>
  <c r="C250" i="1"/>
  <c r="E250" i="1"/>
  <c r="G250" i="1"/>
  <c r="C249" i="1"/>
  <c r="E249" i="1"/>
  <c r="G249" i="1"/>
  <c r="C248" i="1"/>
  <c r="E248" i="1"/>
  <c r="G248" i="1"/>
  <c r="C247" i="1"/>
  <c r="E247" i="1"/>
  <c r="G247" i="1"/>
  <c r="C246" i="1"/>
  <c r="E246" i="1"/>
  <c r="G246" i="1"/>
  <c r="C245" i="1"/>
  <c r="E245" i="1"/>
  <c r="G245" i="1"/>
  <c r="C244" i="1"/>
  <c r="E244" i="1"/>
  <c r="G244" i="1"/>
  <c r="C243" i="1"/>
  <c r="E243" i="1"/>
  <c r="G243" i="1"/>
  <c r="C242" i="1"/>
  <c r="E242" i="1"/>
  <c r="G242" i="1"/>
  <c r="C241" i="1"/>
  <c r="E241" i="1"/>
  <c r="G241" i="1"/>
  <c r="C240" i="1"/>
  <c r="E240" i="1"/>
  <c r="G240" i="1"/>
  <c r="C239" i="1"/>
  <c r="E239" i="1"/>
  <c r="G239" i="1"/>
  <c r="C238" i="1"/>
  <c r="E238" i="1"/>
  <c r="G238" i="1"/>
  <c r="C237" i="1"/>
  <c r="E237" i="1"/>
  <c r="G237" i="1"/>
  <c r="C236" i="1"/>
  <c r="E236" i="1"/>
  <c r="G236" i="1"/>
  <c r="C235" i="1"/>
  <c r="E235" i="1"/>
  <c r="G235" i="1"/>
  <c r="C234" i="1"/>
  <c r="E234" i="1"/>
  <c r="G234" i="1"/>
  <c r="C233" i="1"/>
  <c r="E233" i="1"/>
  <c r="G233" i="1"/>
  <c r="C232" i="1"/>
  <c r="E232" i="1"/>
  <c r="G232" i="1"/>
  <c r="C231" i="1"/>
  <c r="E231" i="1"/>
  <c r="G231" i="1"/>
  <c r="C230" i="1"/>
  <c r="E230" i="1"/>
  <c r="G230" i="1"/>
  <c r="C229" i="1"/>
  <c r="E229" i="1"/>
  <c r="G229" i="1"/>
  <c r="C228" i="1"/>
  <c r="E228" i="1"/>
  <c r="G228" i="1"/>
  <c r="C227" i="1"/>
  <c r="E227" i="1"/>
  <c r="G227" i="1"/>
  <c r="C226" i="1"/>
  <c r="E226" i="1"/>
  <c r="G226" i="1"/>
  <c r="C225" i="1"/>
  <c r="E225" i="1"/>
  <c r="G225" i="1"/>
  <c r="C224" i="1"/>
  <c r="E224" i="1"/>
  <c r="G224" i="1"/>
  <c r="C223" i="1"/>
  <c r="E223" i="1"/>
  <c r="G223" i="1"/>
  <c r="C222" i="1"/>
  <c r="E222" i="1"/>
  <c r="G222" i="1"/>
  <c r="C221" i="1"/>
  <c r="E221" i="1"/>
  <c r="G221" i="1"/>
  <c r="C220" i="1"/>
  <c r="E220" i="1"/>
  <c r="G220" i="1"/>
  <c r="C219" i="1"/>
  <c r="E219" i="1"/>
  <c r="G219" i="1"/>
  <c r="C218" i="1"/>
  <c r="E218" i="1"/>
  <c r="G218" i="1"/>
  <c r="C217" i="1"/>
  <c r="E217" i="1"/>
  <c r="G217" i="1"/>
  <c r="C216" i="1"/>
  <c r="E216" i="1"/>
  <c r="G216" i="1"/>
  <c r="C215" i="1"/>
  <c r="E215" i="1"/>
  <c r="G215" i="1"/>
  <c r="C214" i="1"/>
  <c r="E214" i="1"/>
  <c r="G214" i="1"/>
  <c r="C213" i="1"/>
  <c r="E213" i="1"/>
  <c r="G213" i="1"/>
  <c r="C212" i="1"/>
  <c r="E212" i="1"/>
  <c r="G212" i="1"/>
  <c r="C211" i="1"/>
  <c r="E211" i="1"/>
  <c r="G211" i="1"/>
  <c r="C210" i="1"/>
  <c r="E210" i="1"/>
  <c r="G210" i="1"/>
  <c r="C209" i="1"/>
  <c r="E209" i="1"/>
  <c r="G209" i="1"/>
  <c r="C208" i="1"/>
  <c r="E208" i="1"/>
  <c r="G208" i="1"/>
  <c r="C207" i="1"/>
  <c r="E207" i="1"/>
  <c r="G207" i="1"/>
  <c r="C206" i="1"/>
  <c r="E206" i="1"/>
  <c r="G206" i="1"/>
  <c r="C205" i="1"/>
  <c r="E205" i="1"/>
  <c r="G205" i="1"/>
  <c r="C204" i="1"/>
  <c r="E204" i="1"/>
  <c r="G204" i="1"/>
  <c r="C203" i="1"/>
  <c r="E203" i="1"/>
  <c r="G203" i="1"/>
  <c r="C202" i="1"/>
  <c r="E202" i="1"/>
  <c r="G202" i="1"/>
  <c r="C201" i="1"/>
  <c r="E201" i="1"/>
  <c r="G201" i="1"/>
  <c r="C200" i="1"/>
  <c r="E200" i="1"/>
  <c r="G200" i="1"/>
  <c r="C199" i="1"/>
  <c r="E199" i="1"/>
  <c r="G199" i="1"/>
  <c r="C198" i="1"/>
  <c r="E198" i="1"/>
  <c r="G198" i="1"/>
  <c r="C197" i="1"/>
  <c r="E197" i="1"/>
  <c r="G197" i="1"/>
  <c r="C196" i="1"/>
  <c r="E196" i="1"/>
  <c r="G196" i="1"/>
  <c r="C195" i="1"/>
  <c r="E195" i="1"/>
  <c r="G195" i="1"/>
  <c r="C194" i="1"/>
  <c r="E194" i="1"/>
  <c r="G194" i="1"/>
  <c r="C193" i="1"/>
  <c r="E193" i="1"/>
  <c r="G193" i="1"/>
  <c r="C192" i="1"/>
  <c r="E192" i="1"/>
  <c r="G192" i="1"/>
  <c r="C191" i="1"/>
  <c r="E191" i="1"/>
  <c r="G191" i="1"/>
  <c r="C190" i="1"/>
  <c r="E190" i="1"/>
  <c r="G190" i="1"/>
  <c r="C189" i="1"/>
  <c r="E189" i="1"/>
  <c r="G189" i="1"/>
  <c r="C188" i="1"/>
  <c r="E188" i="1"/>
  <c r="G188" i="1"/>
  <c r="C187" i="1"/>
  <c r="E187" i="1"/>
  <c r="G187" i="1"/>
  <c r="C186" i="1"/>
  <c r="E186" i="1"/>
  <c r="G186" i="1"/>
  <c r="C185" i="1"/>
  <c r="E185" i="1"/>
  <c r="G185" i="1"/>
  <c r="C184" i="1"/>
  <c r="E184" i="1"/>
  <c r="G184" i="1"/>
  <c r="C183" i="1"/>
  <c r="E183" i="1"/>
  <c r="G183" i="1"/>
  <c r="C182" i="1"/>
  <c r="E182" i="1"/>
  <c r="G182" i="1"/>
  <c r="C181" i="1"/>
  <c r="E181" i="1"/>
  <c r="G181" i="1"/>
  <c r="G180" i="1"/>
  <c r="C179" i="1"/>
  <c r="E179" i="1"/>
  <c r="G179" i="1"/>
  <c r="C178" i="1"/>
  <c r="E178" i="1"/>
  <c r="G178" i="1"/>
  <c r="C177" i="1"/>
  <c r="E177" i="1"/>
  <c r="G177" i="1"/>
  <c r="C176" i="1"/>
  <c r="E176" i="1"/>
  <c r="G176" i="1"/>
  <c r="C175" i="1"/>
  <c r="E175" i="1"/>
  <c r="G175" i="1"/>
  <c r="C174" i="1"/>
  <c r="E174" i="1"/>
  <c r="G174" i="1"/>
  <c r="C173" i="1"/>
  <c r="E173" i="1"/>
  <c r="G173" i="1"/>
  <c r="C172" i="1"/>
  <c r="E172" i="1"/>
  <c r="G172" i="1"/>
  <c r="C171" i="1"/>
  <c r="E171" i="1"/>
  <c r="G171" i="1"/>
  <c r="C170" i="1"/>
  <c r="E170" i="1"/>
  <c r="G170" i="1"/>
  <c r="C169" i="1"/>
  <c r="E169" i="1"/>
  <c r="G169" i="1"/>
  <c r="C168" i="1"/>
  <c r="E168" i="1"/>
  <c r="G168" i="1"/>
  <c r="C167" i="1"/>
  <c r="E167" i="1"/>
  <c r="G167" i="1"/>
  <c r="G166" i="1"/>
  <c r="C165" i="1"/>
  <c r="E165" i="1"/>
  <c r="G165" i="1"/>
  <c r="C164" i="1"/>
  <c r="E164" i="1"/>
  <c r="G164" i="1"/>
  <c r="C163" i="1"/>
  <c r="E163" i="1"/>
  <c r="G163" i="1"/>
  <c r="C162" i="1"/>
  <c r="E162" i="1"/>
  <c r="G162" i="1"/>
  <c r="C161" i="1"/>
  <c r="E161" i="1"/>
  <c r="G161" i="1"/>
  <c r="C160" i="1"/>
  <c r="E160" i="1"/>
  <c r="G160" i="1"/>
  <c r="C159" i="1"/>
  <c r="E159" i="1"/>
  <c r="G159" i="1"/>
  <c r="C158" i="1"/>
  <c r="E158" i="1"/>
  <c r="G158" i="1"/>
  <c r="G157" i="1"/>
  <c r="G156" i="1"/>
  <c r="C155" i="1"/>
  <c r="E155" i="1"/>
  <c r="G155" i="1"/>
  <c r="C154" i="1"/>
  <c r="E154" i="1"/>
  <c r="G154" i="1"/>
  <c r="C153" i="1"/>
  <c r="E153" i="1"/>
  <c r="G153" i="1"/>
  <c r="G152" i="1"/>
  <c r="G151" i="1"/>
  <c r="C150" i="1"/>
  <c r="E150" i="1"/>
  <c r="G150" i="1"/>
  <c r="C149" i="1"/>
  <c r="E149" i="1"/>
  <c r="G149" i="1"/>
  <c r="C148" i="1"/>
  <c r="E148" i="1"/>
  <c r="G148" i="1"/>
  <c r="C147" i="1"/>
  <c r="E147" i="1"/>
  <c r="G147" i="1"/>
  <c r="G146" i="1"/>
  <c r="C145" i="1"/>
  <c r="E145" i="1"/>
  <c r="G145" i="1"/>
  <c r="C144" i="1"/>
  <c r="E144" i="1"/>
  <c r="G144" i="1"/>
  <c r="C143" i="1"/>
  <c r="E143" i="1"/>
  <c r="G143" i="1"/>
  <c r="C142" i="1"/>
  <c r="E142" i="1"/>
  <c r="G142" i="1"/>
  <c r="C141" i="1"/>
  <c r="E141" i="1"/>
  <c r="G141" i="1"/>
  <c r="C140" i="1"/>
  <c r="E140" i="1"/>
  <c r="G140" i="1"/>
  <c r="C139" i="1"/>
  <c r="E139" i="1"/>
  <c r="G139" i="1"/>
  <c r="C138" i="1"/>
  <c r="E138" i="1"/>
  <c r="G138" i="1"/>
  <c r="C137" i="1"/>
  <c r="E137" i="1"/>
  <c r="G137" i="1"/>
  <c r="C136" i="1"/>
  <c r="E136" i="1"/>
  <c r="G136" i="1"/>
  <c r="C135" i="1"/>
  <c r="E135" i="1"/>
  <c r="G135" i="1"/>
  <c r="C134" i="1"/>
  <c r="E134" i="1"/>
  <c r="G134" i="1"/>
  <c r="C133" i="1"/>
  <c r="E133" i="1"/>
  <c r="G133" i="1"/>
  <c r="C132" i="1"/>
  <c r="E132" i="1"/>
  <c r="G132" i="1"/>
  <c r="C131" i="1"/>
  <c r="E131" i="1"/>
  <c r="G131" i="1"/>
  <c r="C130" i="1"/>
  <c r="E130" i="1"/>
  <c r="G130" i="1"/>
  <c r="C129" i="1"/>
  <c r="E129" i="1"/>
  <c r="G129" i="1"/>
  <c r="C128" i="1"/>
  <c r="E128" i="1"/>
  <c r="G128" i="1"/>
  <c r="C127" i="1"/>
  <c r="E127" i="1"/>
  <c r="G127" i="1"/>
  <c r="C126" i="1"/>
  <c r="E126" i="1"/>
  <c r="G126" i="1"/>
  <c r="C125" i="1"/>
  <c r="E125" i="1"/>
  <c r="G125" i="1"/>
  <c r="C124" i="1"/>
  <c r="E124" i="1"/>
  <c r="G124" i="1"/>
  <c r="C123" i="1"/>
  <c r="E123" i="1"/>
  <c r="G123" i="1"/>
  <c r="C122" i="1"/>
  <c r="E122" i="1"/>
  <c r="G122" i="1"/>
  <c r="C121" i="1"/>
  <c r="E121" i="1"/>
  <c r="G121" i="1"/>
  <c r="C120" i="1"/>
  <c r="E120" i="1"/>
  <c r="G120" i="1"/>
  <c r="C119" i="1"/>
  <c r="E119" i="1"/>
  <c r="G119" i="1"/>
  <c r="C118" i="1"/>
  <c r="E118" i="1"/>
  <c r="G118" i="1"/>
  <c r="C117" i="1"/>
  <c r="E117" i="1"/>
  <c r="G117" i="1"/>
  <c r="C116" i="1"/>
  <c r="E116" i="1"/>
  <c r="G116" i="1"/>
  <c r="C115" i="1"/>
  <c r="E115" i="1"/>
  <c r="G115" i="1"/>
  <c r="C114" i="1"/>
  <c r="E114" i="1"/>
  <c r="G114" i="1"/>
  <c r="C113" i="1"/>
  <c r="E113" i="1"/>
  <c r="G113" i="1"/>
  <c r="C112" i="1"/>
  <c r="E112" i="1"/>
  <c r="G112" i="1"/>
  <c r="C111" i="1"/>
  <c r="E111" i="1"/>
  <c r="G111" i="1"/>
  <c r="C110" i="1"/>
  <c r="E110" i="1"/>
  <c r="G110" i="1"/>
  <c r="C109" i="1"/>
  <c r="E109" i="1"/>
  <c r="G109" i="1"/>
  <c r="C108" i="1"/>
  <c r="E108" i="1"/>
  <c r="G108" i="1"/>
  <c r="C107" i="1"/>
  <c r="E107" i="1"/>
  <c r="G107" i="1"/>
  <c r="C106" i="1"/>
  <c r="E106" i="1"/>
  <c r="G106" i="1"/>
  <c r="C105" i="1"/>
  <c r="E105" i="1"/>
  <c r="G105" i="1"/>
  <c r="C104" i="1"/>
  <c r="E104" i="1"/>
  <c r="G104" i="1"/>
  <c r="C103" i="1"/>
  <c r="E103" i="1"/>
  <c r="G103" i="1"/>
  <c r="C102" i="1"/>
  <c r="E102" i="1"/>
  <c r="G102" i="1"/>
  <c r="C101" i="1"/>
  <c r="E101" i="1"/>
  <c r="G101" i="1"/>
  <c r="C100" i="1"/>
  <c r="E100" i="1"/>
  <c r="G100" i="1"/>
  <c r="G99" i="1"/>
  <c r="C98" i="1"/>
  <c r="E98" i="1"/>
  <c r="G98" i="1"/>
  <c r="C97" i="1"/>
  <c r="E97" i="1"/>
  <c r="G97" i="1"/>
  <c r="C96" i="1"/>
  <c r="E96" i="1"/>
  <c r="G96" i="1"/>
  <c r="C95" i="1"/>
  <c r="E95" i="1"/>
  <c r="G95" i="1"/>
  <c r="C94" i="1"/>
  <c r="E94" i="1"/>
  <c r="G94" i="1"/>
  <c r="C93" i="1"/>
  <c r="E93" i="1"/>
  <c r="G93" i="1"/>
  <c r="C92" i="1"/>
  <c r="E92" i="1"/>
  <c r="G92" i="1"/>
  <c r="C91" i="1"/>
  <c r="E91" i="1"/>
  <c r="G91" i="1"/>
  <c r="C90" i="1"/>
  <c r="E90" i="1"/>
  <c r="G90" i="1"/>
  <c r="C89" i="1"/>
  <c r="E89" i="1"/>
  <c r="G89" i="1"/>
  <c r="C88" i="1"/>
  <c r="E88" i="1"/>
  <c r="G88" i="1"/>
  <c r="C87" i="1"/>
  <c r="E87" i="1"/>
  <c r="G87" i="1"/>
  <c r="C86" i="1"/>
  <c r="E86" i="1"/>
  <c r="G86" i="1"/>
  <c r="C85" i="1"/>
  <c r="E85" i="1"/>
  <c r="G85" i="1"/>
  <c r="C84" i="1"/>
  <c r="E84" i="1"/>
  <c r="G84" i="1"/>
  <c r="C83" i="1"/>
  <c r="E83" i="1"/>
  <c r="G83" i="1"/>
  <c r="G82" i="1"/>
  <c r="C81" i="1"/>
  <c r="E81" i="1"/>
  <c r="G81" i="1"/>
  <c r="C80" i="1"/>
  <c r="E80" i="1"/>
  <c r="G80" i="1"/>
  <c r="C79" i="1"/>
  <c r="E79" i="1"/>
  <c r="G79" i="1"/>
  <c r="C78" i="1"/>
  <c r="E78" i="1"/>
  <c r="G78" i="1"/>
  <c r="C77" i="1"/>
  <c r="E77" i="1"/>
  <c r="G77" i="1"/>
  <c r="C76" i="1"/>
  <c r="E76" i="1"/>
  <c r="G76" i="1"/>
  <c r="C75" i="1"/>
  <c r="E75" i="1"/>
  <c r="G75" i="1"/>
  <c r="C74" i="1"/>
  <c r="E74" i="1"/>
  <c r="G74" i="1"/>
  <c r="C73" i="1"/>
  <c r="E73" i="1"/>
  <c r="G73" i="1"/>
  <c r="C72" i="1"/>
  <c r="E72" i="1"/>
  <c r="G72" i="1"/>
  <c r="C71" i="1"/>
  <c r="E71" i="1"/>
  <c r="G71" i="1"/>
  <c r="C70" i="1"/>
  <c r="E70" i="1"/>
  <c r="G70" i="1"/>
  <c r="C69" i="1"/>
  <c r="E69" i="1"/>
  <c r="G69" i="1"/>
  <c r="C68" i="1"/>
  <c r="E68" i="1"/>
  <c r="G68" i="1"/>
  <c r="C67" i="1"/>
  <c r="E67" i="1"/>
  <c r="G67" i="1"/>
  <c r="C66" i="1"/>
  <c r="E66" i="1"/>
  <c r="G66" i="1"/>
  <c r="C65" i="1"/>
  <c r="E65" i="1"/>
  <c r="G65" i="1"/>
  <c r="C64" i="1"/>
  <c r="E64" i="1"/>
  <c r="G64" i="1"/>
  <c r="C63" i="1"/>
  <c r="E63" i="1"/>
  <c r="G63" i="1"/>
  <c r="C62" i="1"/>
  <c r="E62" i="1"/>
  <c r="G62" i="1"/>
  <c r="C61" i="1"/>
  <c r="E61" i="1"/>
  <c r="G61" i="1"/>
  <c r="C60" i="1"/>
  <c r="E60" i="1"/>
  <c r="G60" i="1"/>
  <c r="C59" i="1"/>
  <c r="E59" i="1"/>
  <c r="G59" i="1"/>
  <c r="C58" i="1"/>
  <c r="E58" i="1"/>
  <c r="G58" i="1"/>
  <c r="C57" i="1"/>
  <c r="E57" i="1"/>
  <c r="G57" i="1"/>
  <c r="C56" i="1"/>
  <c r="E56" i="1"/>
  <c r="G56" i="1"/>
  <c r="C55" i="1"/>
  <c r="E55" i="1"/>
  <c r="G55" i="1"/>
  <c r="C54" i="1"/>
  <c r="E54" i="1"/>
  <c r="G54" i="1"/>
  <c r="C53" i="1"/>
  <c r="E53" i="1"/>
  <c r="G53" i="1"/>
  <c r="C52" i="1"/>
  <c r="E52" i="1"/>
  <c r="G52" i="1"/>
  <c r="G51" i="1"/>
  <c r="C50" i="1"/>
  <c r="E50" i="1"/>
  <c r="G50" i="1"/>
  <c r="C49" i="1"/>
  <c r="E49" i="1"/>
  <c r="G49" i="1"/>
  <c r="C48" i="1"/>
  <c r="E48" i="1"/>
  <c r="G48" i="1"/>
  <c r="C47" i="1"/>
  <c r="E47" i="1"/>
  <c r="G47" i="1"/>
  <c r="C46" i="1"/>
  <c r="E46" i="1"/>
  <c r="G46" i="1"/>
  <c r="C45" i="1"/>
  <c r="E45" i="1"/>
  <c r="G45" i="1"/>
  <c r="C44" i="1"/>
  <c r="E44" i="1"/>
  <c r="G44" i="1"/>
  <c r="C43" i="1"/>
  <c r="E43" i="1"/>
  <c r="G43" i="1"/>
  <c r="C42" i="1"/>
  <c r="E42" i="1"/>
  <c r="G42" i="1"/>
  <c r="C41" i="1"/>
  <c r="E41" i="1"/>
  <c r="G41" i="1"/>
  <c r="C40" i="1"/>
  <c r="E40" i="1"/>
  <c r="G40" i="1"/>
  <c r="G39" i="1"/>
  <c r="C38" i="1"/>
  <c r="E38" i="1"/>
  <c r="G38" i="1"/>
  <c r="C37" i="1"/>
  <c r="E37" i="1"/>
  <c r="G37" i="1"/>
  <c r="C36" i="1"/>
  <c r="E36" i="1"/>
  <c r="G36" i="1"/>
  <c r="C35" i="1"/>
  <c r="E35" i="1"/>
  <c r="G35" i="1"/>
  <c r="G34" i="1"/>
  <c r="C33" i="1"/>
  <c r="E33" i="1"/>
  <c r="G33" i="1"/>
  <c r="G32" i="1"/>
  <c r="G31" i="1"/>
  <c r="C30" i="1"/>
  <c r="E30" i="1"/>
  <c r="G30" i="1"/>
  <c r="C29" i="1"/>
  <c r="E29" i="1"/>
  <c r="G29" i="1"/>
  <c r="C28" i="1"/>
  <c r="E28" i="1"/>
  <c r="G28" i="1"/>
  <c r="C27" i="1"/>
  <c r="E27" i="1"/>
  <c r="G27" i="1"/>
  <c r="G26" i="1"/>
  <c r="G25" i="1"/>
  <c r="G24" i="1"/>
  <c r="G23" i="1"/>
  <c r="C22" i="1"/>
  <c r="E22" i="1"/>
  <c r="G22" i="1"/>
  <c r="G21" i="1"/>
  <c r="G20" i="1"/>
  <c r="G19" i="1"/>
  <c r="G18" i="1"/>
  <c r="G17" i="1"/>
  <c r="G16" i="1"/>
  <c r="C15" i="1"/>
  <c r="E15" i="1"/>
  <c r="G15" i="1"/>
  <c r="G14" i="1"/>
  <c r="C13" i="1"/>
  <c r="E13" i="1"/>
  <c r="G13" i="1"/>
  <c r="C12" i="1"/>
  <c r="E12" i="1"/>
  <c r="G12" i="1"/>
  <c r="C11" i="1"/>
  <c r="E11" i="1"/>
  <c r="G11" i="1"/>
  <c r="C10" i="1"/>
  <c r="E10" i="1"/>
  <c r="G10" i="1"/>
  <c r="C9" i="1"/>
  <c r="E9" i="1"/>
  <c r="G9" i="1"/>
  <c r="C8" i="1"/>
  <c r="E8" i="1"/>
  <c r="G8" i="1"/>
  <c r="G7" i="1"/>
  <c r="C6" i="1"/>
  <c r="E6" i="1"/>
  <c r="G6" i="1"/>
  <c r="G5" i="1"/>
  <c r="C4" i="1"/>
  <c r="E4" i="1"/>
  <c r="G4" i="1"/>
  <c r="C3" i="1"/>
  <c r="E3" i="1"/>
  <c r="G3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E305" i="1"/>
  <c r="E304" i="1"/>
  <c r="E303" i="1"/>
  <c r="E299" i="1"/>
  <c r="E298" i="1"/>
  <c r="E296" i="1"/>
  <c r="E295" i="1"/>
  <c r="E294" i="1"/>
  <c r="E292" i="1"/>
  <c r="E291" i="1"/>
  <c r="E290" i="1"/>
  <c r="E289" i="1"/>
  <c r="E288" i="1"/>
  <c r="E287" i="1"/>
  <c r="E286" i="1"/>
  <c r="E285" i="1"/>
  <c r="E284" i="1"/>
  <c r="E283" i="1"/>
  <c r="E275" i="1"/>
  <c r="E180" i="1"/>
  <c r="E166" i="1"/>
  <c r="E157" i="1"/>
  <c r="E156" i="1"/>
  <c r="E152" i="1"/>
  <c r="E151" i="1"/>
  <c r="E146" i="1"/>
  <c r="E99" i="1"/>
  <c r="E82" i="1"/>
  <c r="E51" i="1"/>
  <c r="E39" i="1"/>
  <c r="E34" i="1"/>
  <c r="E32" i="1"/>
  <c r="E31" i="1"/>
  <c r="E26" i="1"/>
  <c r="E25" i="1"/>
  <c r="E24" i="1"/>
  <c r="E23" i="1"/>
  <c r="E21" i="1"/>
  <c r="E20" i="1"/>
  <c r="E19" i="1"/>
  <c r="E18" i="1"/>
  <c r="E17" i="1"/>
  <c r="E16" i="1"/>
  <c r="E14" i="1"/>
  <c r="E7" i="1"/>
  <c r="E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09" i="1"/>
  <c r="I308" i="1"/>
  <c r="I307" i="1"/>
  <c r="I306" i="1"/>
  <c r="I305" i="1"/>
  <c r="I304" i="1"/>
  <c r="I301" i="1"/>
  <c r="I299" i="1"/>
  <c r="I298" i="1"/>
  <c r="I295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5" i="1"/>
  <c r="F134" i="1"/>
  <c r="F26" i="1"/>
  <c r="F157" i="1"/>
  <c r="F309" i="1"/>
  <c r="F228" i="1"/>
  <c r="F305" i="1"/>
  <c r="F304" i="1"/>
  <c r="F227" i="1"/>
  <c r="F265" i="1"/>
  <c r="F51" i="1"/>
  <c r="F180" i="1"/>
  <c r="F226" i="1"/>
  <c r="F165" i="1"/>
  <c r="F274" i="1"/>
  <c r="F41" i="1"/>
  <c r="F98" i="1"/>
  <c r="F50" i="1"/>
  <c r="F82" i="1"/>
  <c r="F179" i="1"/>
  <c r="F273" i="1"/>
  <c r="F151" i="1"/>
  <c r="F150" i="1"/>
  <c r="F66" i="1"/>
  <c r="F99" i="1"/>
  <c r="F13" i="1"/>
  <c r="F78" i="1"/>
  <c r="F303" i="1"/>
  <c r="F302" i="1"/>
  <c r="F301" i="1"/>
  <c r="F282" i="1"/>
  <c r="F308" i="1"/>
  <c r="F77" i="1"/>
  <c r="F238" i="1"/>
  <c r="F123" i="1"/>
  <c r="F300" i="1"/>
  <c r="F225" i="1"/>
  <c r="F224" i="1"/>
  <c r="F260" i="1"/>
  <c r="F149" i="1"/>
  <c r="F259" i="1"/>
  <c r="F223" i="1"/>
  <c r="F107" i="1"/>
  <c r="F25" i="1"/>
  <c r="F222" i="1"/>
  <c r="F221" i="1"/>
  <c r="F148" i="1"/>
  <c r="F272" i="1"/>
  <c r="F220" i="1"/>
  <c r="F219" i="1"/>
  <c r="F299" i="1"/>
  <c r="F281" i="1"/>
  <c r="F218" i="1"/>
  <c r="F258" i="1"/>
  <c r="F59" i="1"/>
  <c r="F164" i="1"/>
  <c r="F133" i="1"/>
  <c r="F298" i="1"/>
  <c r="F147" i="1"/>
  <c r="F12" i="1"/>
  <c r="F217" i="1"/>
  <c r="F40" i="1"/>
  <c r="F271" i="1"/>
  <c r="F146" i="1"/>
  <c r="F65" i="1"/>
  <c r="F24" i="1"/>
  <c r="F145" i="1"/>
  <c r="F264" i="1"/>
  <c r="F257" i="1"/>
  <c r="F216" i="1"/>
  <c r="F263" i="1"/>
  <c r="F262" i="1"/>
  <c r="F86" i="1"/>
  <c r="F215" i="1"/>
  <c r="F256" i="1"/>
  <c r="F214" i="1"/>
  <c r="F156" i="1"/>
  <c r="F97" i="1"/>
  <c r="F213" i="1"/>
  <c r="F212" i="1"/>
  <c r="F85" i="1"/>
  <c r="F49" i="1"/>
  <c r="F64" i="1"/>
  <c r="F84" i="1"/>
  <c r="F144" i="1"/>
  <c r="F211" i="1"/>
  <c r="F255" i="1"/>
  <c r="F210" i="1"/>
  <c r="F96" i="1"/>
  <c r="F122" i="1"/>
  <c r="F143" i="1"/>
  <c r="F209" i="1"/>
  <c r="F254" i="1"/>
  <c r="F253" i="1"/>
  <c r="F252" i="1"/>
  <c r="F178" i="1"/>
  <c r="F106" i="1"/>
  <c r="F270" i="1"/>
  <c r="F237" i="1"/>
  <c r="F280" i="1"/>
  <c r="F208" i="1"/>
  <c r="F236" i="1"/>
  <c r="F207" i="1"/>
  <c r="F132" i="1"/>
  <c r="F166" i="1"/>
  <c r="F23" i="1"/>
  <c r="F22" i="1"/>
  <c r="F229" i="1"/>
  <c r="F39" i="1"/>
  <c r="F38" i="1"/>
  <c r="F177" i="1"/>
  <c r="F206" i="1"/>
  <c r="F155" i="1"/>
  <c r="F163" i="1"/>
  <c r="F205" i="1"/>
  <c r="F142" i="1"/>
  <c r="F141" i="1"/>
  <c r="F251" i="1"/>
  <c r="F121" i="1"/>
  <c r="F120" i="1"/>
  <c r="F119" i="1"/>
  <c r="F176" i="1"/>
  <c r="F175" i="1"/>
  <c r="F250" i="1"/>
  <c r="F162" i="1"/>
  <c r="F161" i="1"/>
  <c r="F48" i="1"/>
  <c r="F131" i="1"/>
  <c r="F81" i="1"/>
  <c r="F47" i="1"/>
  <c r="F46" i="1"/>
  <c r="F249" i="1"/>
  <c r="F174" i="1"/>
  <c r="F21" i="1"/>
  <c r="F297" i="1"/>
  <c r="F296" i="1"/>
  <c r="F248" i="1"/>
  <c r="F295" i="1"/>
  <c r="F20" i="1"/>
  <c r="F247" i="1"/>
  <c r="F204" i="1"/>
  <c r="F269" i="1"/>
  <c r="F11" i="1"/>
  <c r="F63" i="1"/>
  <c r="F80" i="1"/>
  <c r="F76" i="1"/>
  <c r="F203" i="1"/>
  <c r="F45" i="1"/>
  <c r="F118" i="1"/>
  <c r="F154" i="1"/>
  <c r="F202" i="1"/>
  <c r="F153" i="1"/>
  <c r="F75" i="1"/>
  <c r="F294" i="1"/>
  <c r="F10" i="1"/>
  <c r="F19" i="1"/>
  <c r="F18" i="1"/>
  <c r="F201" i="1"/>
  <c r="F200" i="1"/>
  <c r="F199" i="1"/>
  <c r="F130" i="1"/>
  <c r="F140" i="1"/>
  <c r="F198" i="1"/>
  <c r="F139" i="1"/>
  <c r="F197" i="1"/>
  <c r="F293" i="1"/>
  <c r="F74" i="1"/>
  <c r="F129" i="1"/>
  <c r="F246" i="1"/>
  <c r="F196" i="1"/>
  <c r="F95" i="1"/>
  <c r="F94" i="1"/>
  <c r="F173" i="1"/>
  <c r="F93" i="1"/>
  <c r="F292" i="1"/>
  <c r="F92" i="1"/>
  <c r="F195" i="1"/>
  <c r="F37" i="1"/>
  <c r="F291" i="1"/>
  <c r="F194" i="1"/>
  <c r="F245" i="1"/>
  <c r="F105" i="1"/>
  <c r="F9" i="1"/>
  <c r="F8" i="1"/>
  <c r="F307" i="1"/>
  <c r="F58" i="1"/>
  <c r="F102" i="1"/>
  <c r="F57" i="1"/>
  <c r="F193" i="1"/>
  <c r="F279" i="1"/>
  <c r="F306" i="1"/>
  <c r="F192" i="1"/>
  <c r="F128" i="1"/>
  <c r="F127" i="1"/>
  <c r="F126" i="1"/>
  <c r="F117" i="1"/>
  <c r="F104" i="1"/>
  <c r="F103" i="1"/>
  <c r="F191" i="1"/>
  <c r="F36" i="1"/>
  <c r="F235" i="1"/>
  <c r="F244" i="1"/>
  <c r="F190" i="1"/>
  <c r="F138" i="1"/>
  <c r="F189" i="1"/>
  <c r="F160" i="1"/>
  <c r="F62" i="1"/>
  <c r="F116" i="1"/>
  <c r="F290" i="1"/>
  <c r="F101" i="1"/>
  <c r="F100" i="1"/>
  <c r="F91" i="1"/>
  <c r="F7" i="1"/>
  <c r="F125" i="1"/>
  <c r="F124" i="1"/>
  <c r="F90" i="1"/>
  <c r="F89" i="1"/>
  <c r="F289" i="1"/>
  <c r="F188" i="1"/>
  <c r="F261" i="1"/>
  <c r="F172" i="1"/>
  <c r="F234" i="1"/>
  <c r="F35" i="1"/>
  <c r="F278" i="1"/>
  <c r="F288" i="1"/>
  <c r="F187" i="1"/>
  <c r="F83" i="1"/>
  <c r="F287" i="1"/>
  <c r="F79" i="1"/>
  <c r="F286" i="1"/>
  <c r="F243" i="1"/>
  <c r="F186" i="1"/>
  <c r="F115" i="1"/>
  <c r="F171" i="1"/>
  <c r="F17" i="1"/>
  <c r="F268" i="1"/>
  <c r="F88" i="1"/>
  <c r="F73" i="1"/>
  <c r="F72" i="1"/>
  <c r="F71" i="1"/>
  <c r="F70" i="1"/>
  <c r="F69" i="1"/>
  <c r="F68" i="1"/>
  <c r="F114" i="1"/>
  <c r="F170" i="1"/>
  <c r="F137" i="1"/>
  <c r="F185" i="1"/>
  <c r="F242" i="1"/>
  <c r="F285" i="1"/>
  <c r="F56" i="1"/>
  <c r="F233" i="1"/>
  <c r="F34" i="1"/>
  <c r="F16" i="1"/>
  <c r="F113" i="1"/>
  <c r="F136" i="1"/>
  <c r="F61" i="1"/>
  <c r="F55" i="1"/>
  <c r="F54" i="1"/>
  <c r="F159" i="1"/>
  <c r="F232" i="1"/>
  <c r="F33" i="1"/>
  <c r="F53" i="1"/>
  <c r="F241" i="1"/>
  <c r="F184" i="1"/>
  <c r="F32" i="1"/>
  <c r="F44" i="1"/>
  <c r="F43" i="1"/>
  <c r="F112" i="1"/>
  <c r="F31" i="1"/>
  <c r="F30" i="1"/>
  <c r="F111" i="1"/>
  <c r="F158" i="1"/>
  <c r="F231" i="1"/>
  <c r="F52" i="1"/>
  <c r="F29" i="1"/>
  <c r="F183" i="1"/>
  <c r="F28" i="1"/>
  <c r="F230" i="1"/>
  <c r="F110" i="1"/>
  <c r="F267" i="1"/>
  <c r="F87" i="1"/>
  <c r="F275" i="1"/>
  <c r="F240" i="1"/>
  <c r="F15" i="1"/>
  <c r="F67" i="1"/>
  <c r="F109" i="1"/>
  <c r="F14" i="1"/>
  <c r="F284" i="1"/>
  <c r="F6" i="1"/>
  <c r="F276" i="1"/>
  <c r="F152" i="1"/>
  <c r="F169" i="1"/>
  <c r="F283" i="1"/>
  <c r="F5" i="1"/>
  <c r="F182" i="1"/>
  <c r="F181" i="1"/>
  <c r="F60" i="1"/>
  <c r="F168" i="1"/>
  <c r="F167" i="1"/>
  <c r="F4" i="1"/>
  <c r="F3" i="1"/>
  <c r="F27" i="1"/>
  <c r="F108" i="1"/>
  <c r="F239" i="1"/>
  <c r="F2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3" i="1"/>
  <c r="M20" i="1"/>
  <c r="M21" i="1"/>
  <c r="M22" i="1"/>
  <c r="M23" i="1"/>
  <c r="M24" i="1"/>
  <c r="M25" i="1"/>
  <c r="M26" i="1"/>
  <c r="M27" i="1"/>
  <c r="M28" i="1"/>
  <c r="M29" i="1"/>
  <c r="F42" i="1"/>
</calcChain>
</file>

<file path=xl/sharedStrings.xml><?xml version="1.0" encoding="utf-8"?>
<sst xmlns="http://schemas.openxmlformats.org/spreadsheetml/2006/main" count="1420" uniqueCount="677">
  <si>
    <t>Categorie</t>
  </si>
  <si>
    <t>Hematology</t>
  </si>
  <si>
    <t>Oncology</t>
  </si>
  <si>
    <t>Genetics</t>
  </si>
  <si>
    <t>Genetics (clinical)</t>
  </si>
  <si>
    <t>Molecular Biology</t>
  </si>
  <si>
    <t>Immunology</t>
  </si>
  <si>
    <t>Medicine (miscellaneous)</t>
  </si>
  <si>
    <t>Cell Biology</t>
  </si>
  <si>
    <t>Immunology and Allergy</t>
  </si>
  <si>
    <t>Biochemistry, Genetics and Molecular Biology (miscellaneous)</t>
  </si>
  <si>
    <t>Economics and Econometrics</t>
  </si>
  <si>
    <t>Physics and Astronomy (miscellaneous)</t>
  </si>
  <si>
    <t>Astronomy and Astrophysics</t>
  </si>
  <si>
    <t>Space and Planetary Science</t>
  </si>
  <si>
    <t>Cancer Research</t>
  </si>
  <si>
    <t>Economics, Econometrics and Finance (miscellaneous)</t>
  </si>
  <si>
    <t>Finance</t>
  </si>
  <si>
    <t>Political Science and International Relations</t>
  </si>
  <si>
    <t>Accounting</t>
  </si>
  <si>
    <t>Applied Microbiology and Biotechnology</t>
  </si>
  <si>
    <t>Bioengineering</t>
  </si>
  <si>
    <t>Biomedical Engineering</t>
  </si>
  <si>
    <t>Biotechnology</t>
  </si>
  <si>
    <t>Molecular Medicine</t>
  </si>
  <si>
    <t>Biochemistry</t>
  </si>
  <si>
    <t>Chemistry (miscellaneous)</t>
  </si>
  <si>
    <t>Neuroscience (miscellaneous)</t>
  </si>
  <si>
    <t>Atomic and Molecular Physics, and Optics</t>
  </si>
  <si>
    <t>Condensed Matter Physics</t>
  </si>
  <si>
    <t>Electrical and Electronic Engineering</t>
  </si>
  <si>
    <t>Materials Science (miscellaneous)</t>
  </si>
  <si>
    <t>Nanoscience and Nanotechnology</t>
  </si>
  <si>
    <t>Multidisciplinary</t>
  </si>
  <si>
    <t>Mechanical Engineering</t>
  </si>
  <si>
    <t>Mechanics of Materials</t>
  </si>
  <si>
    <t>Physiology</t>
  </si>
  <si>
    <t>Physiology (medical)</t>
  </si>
  <si>
    <t>Infectious Diseases</t>
  </si>
  <si>
    <t>Electronic, Optical and Magnetic Materials</t>
  </si>
  <si>
    <t>Immunology and Microbiology (miscellaneous)</t>
  </si>
  <si>
    <t>Plant Science</t>
  </si>
  <si>
    <t>History and Philosophy of Science</t>
  </si>
  <si>
    <t>Business and International Management</t>
  </si>
  <si>
    <t>Organizational Behavior and Human Resource Management</t>
  </si>
  <si>
    <t>Strategy and Management</t>
  </si>
  <si>
    <t>Life-span and Life-course Studies</t>
  </si>
  <si>
    <t>Sociology and Political Science</t>
  </si>
  <si>
    <t>Developmental Biology</t>
  </si>
  <si>
    <t>Arts and Humanities (miscellaneous)</t>
  </si>
  <si>
    <t>Psychology (miscellaneous)</t>
  </si>
  <si>
    <t>Chemical Engineering (miscellaneous)</t>
  </si>
  <si>
    <t>Environmental Chemistry</t>
  </si>
  <si>
    <t>Nuclear Energy and Engineering</t>
  </si>
  <si>
    <t>Pollution</t>
  </si>
  <si>
    <t>Renewable Energy, Sustainability and the Environment</t>
  </si>
  <si>
    <t>Drug Discovery</t>
  </si>
  <si>
    <t>Pharmacology</t>
  </si>
  <si>
    <t>Cardiology and Cardiovascular Medicine</t>
  </si>
  <si>
    <t>Neurology (clinical)</t>
  </si>
  <si>
    <t>Structural Biology</t>
  </si>
  <si>
    <t>Public Administration</t>
  </si>
  <si>
    <t>Ecology, Evolution, Behavior and Systematics</t>
  </si>
  <si>
    <t>Business, Management and Accounting (miscellaneous)</t>
  </si>
  <si>
    <t>Management of Technology and Innovation</t>
  </si>
  <si>
    <t>Epidemiology</t>
  </si>
  <si>
    <t>Microbiology (medical)</t>
  </si>
  <si>
    <t>Public Health, Environmental and Occupational Health</t>
  </si>
  <si>
    <t>Applied Mathematics</t>
  </si>
  <si>
    <t>Mathematics (miscellaneous)</t>
  </si>
  <si>
    <t>Biophysics</t>
  </si>
  <si>
    <t>Psychiatry and Mental Health</t>
  </si>
  <si>
    <t>Water Science and Technology</t>
  </si>
  <si>
    <t>Endocrinology</t>
  </si>
  <si>
    <t>Endocrinology, Diabetes and Metabolism</t>
  </si>
  <si>
    <t>Internal Medicine</t>
  </si>
  <si>
    <t>Agricultural and Biological Sciences (miscellaneous)</t>
  </si>
  <si>
    <t>Computational Theory and Mathematics</t>
  </si>
  <si>
    <t>Information Systems</t>
  </si>
  <si>
    <t>Physical and Theoretical Chemistry</t>
  </si>
  <si>
    <t>Artificial Intelligence</t>
  </si>
  <si>
    <t>Computer Vision and Pattern Recognition</t>
  </si>
  <si>
    <t>Software</t>
  </si>
  <si>
    <t>Environmental Science (miscellaneous)</t>
  </si>
  <si>
    <t>Social Sciences (miscellaneous)</t>
  </si>
  <si>
    <t>Toxicology</t>
  </si>
  <si>
    <t>Statistics and Probability</t>
  </si>
  <si>
    <t>Statistics, Probability and Uncertainty</t>
  </si>
  <si>
    <t>Ceramics and Composites</t>
  </si>
  <si>
    <t>Materials Chemistry</t>
  </si>
  <si>
    <t>Organic Chemistry</t>
  </si>
  <si>
    <t>Polymers and Plastics</t>
  </si>
  <si>
    <t>Surfaces and Interfaces</t>
  </si>
  <si>
    <t>Cognitive Neuroscience</t>
  </si>
  <si>
    <t>Experimental and Cognitive Psychology</t>
  </si>
  <si>
    <t>Neuropsychology and Physiological Psychology</t>
  </si>
  <si>
    <t>Geophysics</t>
  </si>
  <si>
    <t>Nuclear and High Energy Physics</t>
  </si>
  <si>
    <t>Ecology</t>
  </si>
  <si>
    <t>Clinical Psychology</t>
  </si>
  <si>
    <t>Microbiology</t>
  </si>
  <si>
    <t>Urology</t>
  </si>
  <si>
    <t>Catalysis</t>
  </si>
  <si>
    <t>Colloid and Surface Chemistry</t>
  </si>
  <si>
    <t>Earth and Planetary Sciences (miscellaneous)</t>
  </si>
  <si>
    <t>Insect Science</t>
  </si>
  <si>
    <t>Industrial Relations</t>
  </si>
  <si>
    <t>Rheumatology</t>
  </si>
  <si>
    <t>Cellular and Molecular Neuroscience</t>
  </si>
  <si>
    <t>Engineering (miscellaneous)</t>
  </si>
  <si>
    <t>Gastroenterology</t>
  </si>
  <si>
    <t>Health Information Management</t>
  </si>
  <si>
    <t>Health (social science)</t>
  </si>
  <si>
    <t>Health, Toxicology and Mutagenesis</t>
  </si>
  <si>
    <t>Computer Science Applications</t>
  </si>
  <si>
    <t>Information Systems and Management</t>
  </si>
  <si>
    <t>Management Information Systems</t>
  </si>
  <si>
    <t>Pathology and Forensic Medicine</t>
  </si>
  <si>
    <t>Oceanography</t>
  </si>
  <si>
    <t>Marketing</t>
  </si>
  <si>
    <t>Pulmonary and Respiratory Medicine</t>
  </si>
  <si>
    <t>Law</t>
  </si>
  <si>
    <t>Pharmaceutical Science</t>
  </si>
  <si>
    <t>Numerical Analysis</t>
  </si>
  <si>
    <t>Biological Psychiatry</t>
  </si>
  <si>
    <t>Critical Care and Intensive Care Medicine</t>
  </si>
  <si>
    <t>Psychiatric Mental Health</t>
  </si>
  <si>
    <t>Obstetrics and Gynecology</t>
  </si>
  <si>
    <t>Reproductive Medicine</t>
  </si>
  <si>
    <t>Decision Sciences (miscellaneous)</t>
  </si>
  <si>
    <t>Energy Engineering and Power Technology</t>
  </si>
  <si>
    <t>Fuel Technology</t>
  </si>
  <si>
    <t>Anthropology</t>
  </si>
  <si>
    <t>Advanced and Specialized Nursing</t>
  </si>
  <si>
    <t>Social Psychology</t>
  </si>
  <si>
    <t>Neurology</t>
  </si>
  <si>
    <t>Clinical Biochemistry</t>
  </si>
  <si>
    <t>Safety Research</t>
  </si>
  <si>
    <t>Transportation</t>
  </si>
  <si>
    <t>Hepatology</t>
  </si>
  <si>
    <t>Nutrition and Dietetics</t>
  </si>
  <si>
    <t>Anesthesiology and Pain Medicine</t>
  </si>
  <si>
    <t>Radiology, Nuclear Medicine and Imaging</t>
  </si>
  <si>
    <t>Computational Mathematics</t>
  </si>
  <si>
    <t>Biomaterials</t>
  </si>
  <si>
    <t>Electrochemistry</t>
  </si>
  <si>
    <t>Ophthalmology</t>
  </si>
  <si>
    <t>Sensory Systems</t>
  </si>
  <si>
    <t>Global and Planetary Change</t>
  </si>
  <si>
    <t>Developmental and Educational Psychology</t>
  </si>
  <si>
    <t>Computer Science (miscellaneous)</t>
  </si>
  <si>
    <t>Ecological Modeling</t>
  </si>
  <si>
    <t>Atmospheric Science</t>
  </si>
  <si>
    <t>Library and Information Sciences</t>
  </si>
  <si>
    <t>Analysis</t>
  </si>
  <si>
    <t>Computer Networks and Communications</t>
  </si>
  <si>
    <t>Process Chemistry and Technology</t>
  </si>
  <si>
    <t>Applied Psychology</t>
  </si>
  <si>
    <t>Statistical and Nonlinear Physics</t>
  </si>
  <si>
    <t>Industrial and Manufacturing Engineering</t>
  </si>
  <si>
    <t>Management Science and Operations Research</t>
  </si>
  <si>
    <t>Behavioral Neuroscience</t>
  </si>
  <si>
    <t>Geometry and Topology</t>
  </si>
  <si>
    <t>Parasitology</t>
  </si>
  <si>
    <t>Virology</t>
  </si>
  <si>
    <t>Health Policy</t>
  </si>
  <si>
    <t>Nephrology</t>
  </si>
  <si>
    <t>Pharmacology (medical)</t>
  </si>
  <si>
    <t>Metals and Alloys</t>
  </si>
  <si>
    <t>Surfaces, Coatings and Films</t>
  </si>
  <si>
    <t>Geology</t>
  </si>
  <si>
    <t>Surgery</t>
  </si>
  <si>
    <t>Education</t>
  </si>
  <si>
    <t>Control and Systems Engineering</t>
  </si>
  <si>
    <t>Histology</t>
  </si>
  <si>
    <t>Archeology (arts and humanities)</t>
  </si>
  <si>
    <t>Health Informatics</t>
  </si>
  <si>
    <t>Language and Linguistics</t>
  </si>
  <si>
    <t>Development</t>
  </si>
  <si>
    <t>Developmental Neuroscience</t>
  </si>
  <si>
    <t>Geriatrics and Gerontology</t>
  </si>
  <si>
    <t>Pediatrics, Perinatology and Child Health</t>
  </si>
  <si>
    <t>Endocrine and Autonomic Systems</t>
  </si>
  <si>
    <t>Transplantation</t>
  </si>
  <si>
    <t>Aging</t>
  </si>
  <si>
    <t>Mathematical Physics</t>
  </si>
  <si>
    <t>Analytical Chemistry</t>
  </si>
  <si>
    <t>Agronomy and Crop Science</t>
  </si>
  <si>
    <t>Food Science</t>
  </si>
  <si>
    <t>Forestry</t>
  </si>
  <si>
    <t>Aquatic Science</t>
  </si>
  <si>
    <t>Management, Monitoring, Policy and Law</t>
  </si>
  <si>
    <t>Geography, Planning and Development</t>
  </si>
  <si>
    <t>Theoretical Computer Science</t>
  </si>
  <si>
    <t>Family Practice</t>
  </si>
  <si>
    <t>Radiological and Ultrasound Technology</t>
  </si>
  <si>
    <t>Earth-Surface Processes</t>
  </si>
  <si>
    <t>Geotechnical Engineering and Engineering Geology</t>
  </si>
  <si>
    <t>Philosophy</t>
  </si>
  <si>
    <t>Building and Construction</t>
  </si>
  <si>
    <t>Orthopedics and Sports Medicine</t>
  </si>
  <si>
    <t>Physical Therapy, Sports Therapy and Rehabilitation</t>
  </si>
  <si>
    <t>Sports Science</t>
  </si>
  <si>
    <t>Geochemistry and Petrology</t>
  </si>
  <si>
    <t>Social Work</t>
  </si>
  <si>
    <t>Modeling and Simulation</t>
  </si>
  <si>
    <t>Computers in Earth Sciences</t>
  </si>
  <si>
    <t>Soil Science</t>
  </si>
  <si>
    <t>Civil and Structural Engineering</t>
  </si>
  <si>
    <t>Energy (miscellaneous)</t>
  </si>
  <si>
    <t>Algebra and Number Theory</t>
  </si>
  <si>
    <t>Tourism, Leisure and Hospitality Management</t>
  </si>
  <si>
    <t>Demography</t>
  </si>
  <si>
    <t>Animal Science and Zoology</t>
  </si>
  <si>
    <t>Spectroscopy</t>
  </si>
  <si>
    <t>Nature and Landscape Conservation</t>
  </si>
  <si>
    <t>Human-Computer Interaction</t>
  </si>
  <si>
    <t>Signal Processing</t>
  </si>
  <si>
    <t>E-learning</t>
  </si>
  <si>
    <t>Archeology</t>
  </si>
  <si>
    <t>Cultural Studies</t>
  </si>
  <si>
    <t>Urban Studies</t>
  </si>
  <si>
    <t>Biochemistry (medical)</t>
  </si>
  <si>
    <t>Inorganic Chemistry</t>
  </si>
  <si>
    <t>Computational Mechanics</t>
  </si>
  <si>
    <t>Anatomy</t>
  </si>
  <si>
    <t>Waste Management and Disposal</t>
  </si>
  <si>
    <t>Communication</t>
  </si>
  <si>
    <t>Rehabilitation</t>
  </si>
  <si>
    <t>Periodontics</t>
  </si>
  <si>
    <t>Music</t>
  </si>
  <si>
    <t>Paleontology</t>
  </si>
  <si>
    <t>Stratigraphy</t>
  </si>
  <si>
    <t>Gender Studies</t>
  </si>
  <si>
    <t>Veterinary (miscellaneous)</t>
  </si>
  <si>
    <t>Computer Graphics and Computer-Aided Design</t>
  </si>
  <si>
    <t>Emergency Medicine</t>
  </si>
  <si>
    <t>Emergency Nursing</t>
  </si>
  <si>
    <t>Discrete Mathematics and Combinatorics</t>
  </si>
  <si>
    <t>Pharmacology, Toxicology and Pharmaceutics (miscellaneous)</t>
  </si>
  <si>
    <t>Oncology (nursing)</t>
  </si>
  <si>
    <t>Control and Optimization</t>
  </si>
  <si>
    <t>Oral Surgery</t>
  </si>
  <si>
    <t>Hardware and Architecture</t>
  </si>
  <si>
    <t>History</t>
  </si>
  <si>
    <t>Radiation</t>
  </si>
  <si>
    <t>Aerospace Engineering</t>
  </si>
  <si>
    <t>Dermatology</t>
  </si>
  <si>
    <t>Environmental Engineering</t>
  </si>
  <si>
    <t>Dentistry (miscellaneous)</t>
  </si>
  <si>
    <t>Media Technology</t>
  </si>
  <si>
    <t>Filtration and Separation</t>
  </si>
  <si>
    <t>Speech and Hearing</t>
  </si>
  <si>
    <t>Ocean Engineering</t>
  </si>
  <si>
    <t>Gerontology</t>
  </si>
  <si>
    <t>Logic</t>
  </si>
  <si>
    <t>Automotive Engineering</t>
  </si>
  <si>
    <t>Instrumentation</t>
  </si>
  <si>
    <t>Otorhinolaryngology</t>
  </si>
  <si>
    <t>Economic Geology</t>
  </si>
  <si>
    <t>Fluid Flow and Transfer Processes</t>
  </si>
  <si>
    <t>Nursing (miscellaneous)</t>
  </si>
  <si>
    <t>Safety, Risk, Reliability and Quality</t>
  </si>
  <si>
    <t>Horticulture</t>
  </si>
  <si>
    <t>Embryology</t>
  </si>
  <si>
    <t>Assessment and Diagnosis</t>
  </si>
  <si>
    <t>Care Planning</t>
  </si>
  <si>
    <t>Fundamentals and Skills</t>
  </si>
  <si>
    <t>Leadership and Management</t>
  </si>
  <si>
    <t>Human Factors and Ergonomics</t>
  </si>
  <si>
    <t>Health Professions (miscellaneous)</t>
  </si>
  <si>
    <t>Acoustics and Ultrasonics</t>
  </si>
  <si>
    <t>Complementary and Alternative Medicine</t>
  </si>
  <si>
    <t>Religious Studies</t>
  </si>
  <si>
    <t>Medical Laboratory Technology</t>
  </si>
  <si>
    <t>LPN and LVN</t>
  </si>
  <si>
    <t>Orthodontics</t>
  </si>
  <si>
    <t>Architecture</t>
  </si>
  <si>
    <t>Community and Home Care</t>
  </si>
  <si>
    <t>Museology</t>
  </si>
  <si>
    <t>Chemical Health and Safety</t>
  </si>
  <si>
    <t>Food Animals</t>
  </si>
  <si>
    <t>Visual Arts and Performing Arts</t>
  </si>
  <si>
    <t>Issues, Ethics and Legal Aspects</t>
  </si>
  <si>
    <t>Literature and Literary Theory</t>
  </si>
  <si>
    <t>Maternity and Midwifery</t>
  </si>
  <si>
    <t>Equine</t>
  </si>
  <si>
    <t>Occupational Therapy</t>
  </si>
  <si>
    <t>Optometry</t>
  </si>
  <si>
    <t>Pharmacy</t>
  </si>
  <si>
    <t>Medical and Surgical Nursing</t>
  </si>
  <si>
    <t>Reviews and References (medical)</t>
  </si>
  <si>
    <t>Pediatrics</t>
  </si>
  <si>
    <t>Chiropractics</t>
  </si>
  <si>
    <t>Small Animals</t>
  </si>
  <si>
    <t>Complementary and Manual Therapy</t>
  </si>
  <si>
    <t>Critical Care Nursing</t>
  </si>
  <si>
    <t>Conservation</t>
  </si>
  <si>
    <t>Podiatry</t>
  </si>
  <si>
    <t>Research and Theory</t>
  </si>
  <si>
    <t>Review and Exam Preparation</t>
  </si>
  <si>
    <t>Pharmacology (nursing)</t>
  </si>
  <si>
    <t>Drug Guides</t>
  </si>
  <si>
    <t>Emergency Medical Services</t>
  </si>
  <si>
    <t>Classics</t>
  </si>
  <si>
    <t>Medical Assisting and Transcription</t>
  </si>
  <si>
    <t>Nurse Assisting</t>
  </si>
  <si>
    <t>Respiratory Care</t>
  </si>
  <si>
    <t>Hoofdcat</t>
  </si>
  <si>
    <t>Agricultural and Biological sciences</t>
  </si>
  <si>
    <t>Arts and Humanities</t>
  </si>
  <si>
    <t>Biochemistry, Genetics and Molecular Biology</t>
  </si>
  <si>
    <t>Business, Management and Accounting</t>
  </si>
  <si>
    <t>Chemical Engineering</t>
  </si>
  <si>
    <t>Chemistry</t>
  </si>
  <si>
    <t>Computer Science</t>
  </si>
  <si>
    <t>Decision Sciences</t>
  </si>
  <si>
    <t>Dentistry</t>
  </si>
  <si>
    <t>Earth and Planetary Sciences</t>
  </si>
  <si>
    <t>Lijstje NARCIS-classificatie</t>
  </si>
  <si>
    <t>code</t>
  </si>
  <si>
    <t>descr</t>
  </si>
  <si>
    <t>PartOf</t>
  </si>
  <si>
    <t>lvl</t>
  </si>
  <si>
    <t>Scimagojr-Hoofdcat</t>
  </si>
  <si>
    <t>Scimagojr-subcat</t>
  </si>
  <si>
    <t>NARCIS-code</t>
  </si>
  <si>
    <t>NARCIS-name</t>
  </si>
  <si>
    <t>D10000</t>
  </si>
  <si>
    <t>Science and technology</t>
  </si>
  <si>
    <t/>
  </si>
  <si>
    <t>D11000</t>
  </si>
  <si>
    <t>Mathematics</t>
  </si>
  <si>
    <t>D11100</t>
  </si>
  <si>
    <t>Logic, set theory and arithmetic</t>
  </si>
  <si>
    <t>D11200</t>
  </si>
  <si>
    <t>Algebra, group theory</t>
  </si>
  <si>
    <t>D11300</t>
  </si>
  <si>
    <t>Functions, differential equations</t>
  </si>
  <si>
    <t>D11400</t>
  </si>
  <si>
    <t>Fourier analysis, functional analysis</t>
  </si>
  <si>
    <t>D11500</t>
  </si>
  <si>
    <t>Geometry, topology</t>
  </si>
  <si>
    <t>D11600</t>
  </si>
  <si>
    <t>Probability theory, statistics</t>
  </si>
  <si>
    <t>D11700</t>
  </si>
  <si>
    <t>Operations research</t>
  </si>
  <si>
    <t>D11800</t>
  </si>
  <si>
    <t>Numerical analysis</t>
  </si>
  <si>
    <t>D12000</t>
  </si>
  <si>
    <t>Physics</t>
  </si>
  <si>
    <t>D12100</t>
  </si>
  <si>
    <t>Metrology, scientific instrumentation</t>
  </si>
  <si>
    <t>D12200</t>
  </si>
  <si>
    <t>Theoretical physics, (quantum) mechanics</t>
  </si>
  <si>
    <t>D12300</t>
  </si>
  <si>
    <t>Electromagnetism, optics, acoustics</t>
  </si>
  <si>
    <t>D12400</t>
  </si>
  <si>
    <t>Elementary particle physics and nuclear physics</t>
  </si>
  <si>
    <t>D12600</t>
  </si>
  <si>
    <t>Atomic physics and molecular physics</t>
  </si>
  <si>
    <t>D12700</t>
  </si>
  <si>
    <t>Gases, fluid dynamics, plasma physics</t>
  </si>
  <si>
    <t>D12800</t>
  </si>
  <si>
    <t>Solid-state physics</t>
  </si>
  <si>
    <t>D13000</t>
  </si>
  <si>
    <t>D13100</t>
  </si>
  <si>
    <t>Analytical chemistry</t>
  </si>
  <si>
    <t>D13200</t>
  </si>
  <si>
    <t>Macromolecular chemistry, polymer chemistry</t>
  </si>
  <si>
    <t>D13300</t>
  </si>
  <si>
    <t>Organic chemistry</t>
  </si>
  <si>
    <t>D13400</t>
  </si>
  <si>
    <t>Inorganic chemistry</t>
  </si>
  <si>
    <t>D13500</t>
  </si>
  <si>
    <t>Physical chemistry</t>
  </si>
  <si>
    <t>D13600</t>
  </si>
  <si>
    <t>D13700</t>
  </si>
  <si>
    <t>Theoretical chemistry, quantum chemistry</t>
  </si>
  <si>
    <t>D14000</t>
  </si>
  <si>
    <t>Technology</t>
  </si>
  <si>
    <t>D14100</t>
  </si>
  <si>
    <t>Materials technology</t>
  </si>
  <si>
    <t>D14200</t>
  </si>
  <si>
    <t>Mechanical engineering</t>
  </si>
  <si>
    <t>D14300</t>
  </si>
  <si>
    <t>Electrical engineering</t>
  </si>
  <si>
    <t>D14400</t>
  </si>
  <si>
    <t>Civil engineering, building technology</t>
  </si>
  <si>
    <t>D14500</t>
  </si>
  <si>
    <t>Chemical technology, process technology</t>
  </si>
  <si>
    <t>D14600</t>
  </si>
  <si>
    <t>Geotechnics</t>
  </si>
  <si>
    <t>D14700</t>
  </si>
  <si>
    <t>Industrial design</t>
  </si>
  <si>
    <t>D14800</t>
  </si>
  <si>
    <t>Energy</t>
  </si>
  <si>
    <t>D14900</t>
  </si>
  <si>
    <t>Technology assessment</t>
  </si>
  <si>
    <t>D15000</t>
  </si>
  <si>
    <t>Earth sciences</t>
  </si>
  <si>
    <t>D15100</t>
  </si>
  <si>
    <t>Geochemistry, geophysics</t>
  </si>
  <si>
    <t>D15200</t>
  </si>
  <si>
    <t>Paleontology, stratigraphy</t>
  </si>
  <si>
    <t>D15300</t>
  </si>
  <si>
    <t>Physical geology</t>
  </si>
  <si>
    <t>D15400</t>
  </si>
  <si>
    <t>Petrology, mineralogy, sedimentology</t>
  </si>
  <si>
    <t>D15500</t>
  </si>
  <si>
    <t>Atmospheric sciences</t>
  </si>
  <si>
    <t>D15600</t>
  </si>
  <si>
    <t>Hydrospheric sciences</t>
  </si>
  <si>
    <t>D15700</t>
  </si>
  <si>
    <t>Geodesy, physical geography</t>
  </si>
  <si>
    <t>D16000</t>
  </si>
  <si>
    <t>Computer science</t>
  </si>
  <si>
    <t>D16100</t>
  </si>
  <si>
    <t>Computer systems, architectures, networks</t>
  </si>
  <si>
    <t>D16200</t>
  </si>
  <si>
    <t>Software, algorithms, control systems</t>
  </si>
  <si>
    <t>D16300</t>
  </si>
  <si>
    <t>Theoretical computer science</t>
  </si>
  <si>
    <t>D16400</t>
  </si>
  <si>
    <t>Information systems, databases</t>
  </si>
  <si>
    <t>D16500</t>
  </si>
  <si>
    <t>User interfaces, multimedia</t>
  </si>
  <si>
    <t>D16600</t>
  </si>
  <si>
    <t>Artificial intelligence, expert systems</t>
  </si>
  <si>
    <t>D16700</t>
  </si>
  <si>
    <t>Computer graphics</t>
  </si>
  <si>
    <t>D16800</t>
  </si>
  <si>
    <t>Computer simulation, virtual reality</t>
  </si>
  <si>
    <t>D17000</t>
  </si>
  <si>
    <t>Astronomy, astrophysics</t>
  </si>
  <si>
    <t>D18000</t>
  </si>
  <si>
    <t>Agriculture and the physical environment</t>
  </si>
  <si>
    <t>D18100</t>
  </si>
  <si>
    <t>Exploitation and management of the physical environment</t>
  </si>
  <si>
    <t>D18200</t>
  </si>
  <si>
    <t>Plant production and animal production</t>
  </si>
  <si>
    <t>D20000</t>
  </si>
  <si>
    <t>Life sciences, medicine and health care</t>
  </si>
  <si>
    <t>D21000</t>
  </si>
  <si>
    <t>Life sciences</t>
  </si>
  <si>
    <t>D21100</t>
  </si>
  <si>
    <t>Bioinformatics, biomathematics</t>
  </si>
  <si>
    <t>D21200</t>
  </si>
  <si>
    <t>Biophysics, clinical physics</t>
  </si>
  <si>
    <t>D21300</t>
  </si>
  <si>
    <t>D21400</t>
  </si>
  <si>
    <t>D21500</t>
  </si>
  <si>
    <t>Histology, cell biology</t>
  </si>
  <si>
    <t>D21600</t>
  </si>
  <si>
    <t>Anatomy, morphology</t>
  </si>
  <si>
    <t>D21700</t>
  </si>
  <si>
    <t>D21800</t>
  </si>
  <si>
    <t>Immunology, serology</t>
  </si>
  <si>
    <t>D21900</t>
  </si>
  <si>
    <t>Epidemiology and medical statistics</t>
  </si>
  <si>
    <t>D22000</t>
  </si>
  <si>
    <t>Biology</t>
  </si>
  <si>
    <t>D22100</t>
  </si>
  <si>
    <t>D22200</t>
  </si>
  <si>
    <t>Biogeography, taxonomy</t>
  </si>
  <si>
    <t>D22300</t>
  </si>
  <si>
    <t>Animal ethology, animal psychology</t>
  </si>
  <si>
    <t>D22400</t>
  </si>
  <si>
    <t>D22500</t>
  </si>
  <si>
    <t>Botany</t>
  </si>
  <si>
    <t>D22600</t>
  </si>
  <si>
    <t>Zoology</t>
  </si>
  <si>
    <t>D22700</t>
  </si>
  <si>
    <t>Toxicology (plants, invertebrates)</t>
  </si>
  <si>
    <t>D23000</t>
  </si>
  <si>
    <t>Medicine</t>
  </si>
  <si>
    <t>D23100</t>
  </si>
  <si>
    <t>Pathology, pathological anatomy</t>
  </si>
  <si>
    <t>D23200</t>
  </si>
  <si>
    <t>Organs and organ systems</t>
  </si>
  <si>
    <t>D23300</t>
  </si>
  <si>
    <t>Medical specialisms</t>
  </si>
  <si>
    <t>D24000</t>
  </si>
  <si>
    <t>Health sciences</t>
  </si>
  <si>
    <t>D24100</t>
  </si>
  <si>
    <t>Nursing sciences</t>
  </si>
  <si>
    <t>D24200</t>
  </si>
  <si>
    <t>Health education, prevention</t>
  </si>
  <si>
    <t>D24300</t>
  </si>
  <si>
    <t>Nutrition</t>
  </si>
  <si>
    <t>D25000</t>
  </si>
  <si>
    <t>Kinesiology</t>
  </si>
  <si>
    <t>D25100</t>
  </si>
  <si>
    <t>D26000</t>
  </si>
  <si>
    <t>Veterinary medicine</t>
  </si>
  <si>
    <t>D30000</t>
  </si>
  <si>
    <t>Humanities</t>
  </si>
  <si>
    <t>D30100</t>
  </si>
  <si>
    <t>Digital humanities</t>
  </si>
  <si>
    <t>D31000</t>
  </si>
  <si>
    <t>Paleography, bibliology, bibliography, library science</t>
  </si>
  <si>
    <t>D32000</t>
  </si>
  <si>
    <t>D32100</t>
  </si>
  <si>
    <t>History and philosophy of science and technology</t>
  </si>
  <si>
    <t>D32200</t>
  </si>
  <si>
    <t>History and philosophy of the life sciences, ethics and evolution biology</t>
  </si>
  <si>
    <t>D32300</t>
  </si>
  <si>
    <t>History and philosophy of the humanities</t>
  </si>
  <si>
    <t>D32400</t>
  </si>
  <si>
    <t>History and philosophy of the behavioural sciences</t>
  </si>
  <si>
    <t>D32500</t>
  </si>
  <si>
    <t>History and philosophy of the social sciences</t>
  </si>
  <si>
    <t>D33000</t>
  </si>
  <si>
    <t>Theology and religious studies</t>
  </si>
  <si>
    <t>D34000</t>
  </si>
  <si>
    <t>D34100</t>
  </si>
  <si>
    <t>Antiquity</t>
  </si>
  <si>
    <t>D34200</t>
  </si>
  <si>
    <t>Middle Ages</t>
  </si>
  <si>
    <t>D34300</t>
  </si>
  <si>
    <t>Modern and contemporary history</t>
  </si>
  <si>
    <t>D35000</t>
  </si>
  <si>
    <t>Arts and culture</t>
  </si>
  <si>
    <t>D35100</t>
  </si>
  <si>
    <t>History of arts and architecture</t>
  </si>
  <si>
    <t>D35200</t>
  </si>
  <si>
    <t>Musicology</t>
  </si>
  <si>
    <t>D35300</t>
  </si>
  <si>
    <t>Dramaturgy</t>
  </si>
  <si>
    <t>D35400</t>
  </si>
  <si>
    <t>Media sciences</t>
  </si>
  <si>
    <t>D35500</t>
  </si>
  <si>
    <t>Architecture and building construction</t>
  </si>
  <si>
    <t>D36000</t>
  </si>
  <si>
    <t>Language and literature studies</t>
  </si>
  <si>
    <t>D36100</t>
  </si>
  <si>
    <t>Linguistics</t>
  </si>
  <si>
    <t>D36200</t>
  </si>
  <si>
    <t>Classic studies</t>
  </si>
  <si>
    <t>D36300</t>
  </si>
  <si>
    <t>Germanic language and literature studies</t>
  </si>
  <si>
    <t>D36400</t>
  </si>
  <si>
    <t>Romance language and literature studies</t>
  </si>
  <si>
    <t>D36500</t>
  </si>
  <si>
    <t>Baltic and Slavonic language and literature studies</t>
  </si>
  <si>
    <t>D36900</t>
  </si>
  <si>
    <t>Language and literature studies of other language groups</t>
  </si>
  <si>
    <t>D37000</t>
  </si>
  <si>
    <t>Archaeology</t>
  </si>
  <si>
    <t>D38000</t>
  </si>
  <si>
    <t>Area Studies</t>
  </si>
  <si>
    <t>D40000</t>
  </si>
  <si>
    <t>Law and Public Administration</t>
  </si>
  <si>
    <t>D41000</t>
  </si>
  <si>
    <t>Science of law</t>
  </si>
  <si>
    <t>D41100</t>
  </si>
  <si>
    <t>History of law</t>
  </si>
  <si>
    <t>D41200</t>
  </si>
  <si>
    <t>Private (procedural) law</t>
  </si>
  <si>
    <t>D41300</t>
  </si>
  <si>
    <t>Criminal (procedural) law and criminology</t>
  </si>
  <si>
    <t>D41400</t>
  </si>
  <si>
    <t>Constitutional and administrative law</t>
  </si>
  <si>
    <t>D41500</t>
  </si>
  <si>
    <t>Interdisciplinary branches of law</t>
  </si>
  <si>
    <t>D41600</t>
  </si>
  <si>
    <t>International law</t>
  </si>
  <si>
    <t>D42000</t>
  </si>
  <si>
    <t>Political and administrative sciences</t>
  </si>
  <si>
    <t>D42100</t>
  </si>
  <si>
    <t>Political science</t>
  </si>
  <si>
    <t>D42200</t>
  </si>
  <si>
    <t>Social and public administration</t>
  </si>
  <si>
    <t>D44000</t>
  </si>
  <si>
    <t>Traffic and transport studies</t>
  </si>
  <si>
    <t>D50000</t>
  </si>
  <si>
    <t>Behavioural and educational sciences</t>
  </si>
  <si>
    <t>D51000</t>
  </si>
  <si>
    <t>Psychology</t>
  </si>
  <si>
    <t>D52000</t>
  </si>
  <si>
    <t>Educational theory</t>
  </si>
  <si>
    <t>D53000</t>
  </si>
  <si>
    <t>D54000</t>
  </si>
  <si>
    <t>Pedagogics</t>
  </si>
  <si>
    <t>D60000</t>
  </si>
  <si>
    <t>Social sciences</t>
  </si>
  <si>
    <t>D61000</t>
  </si>
  <si>
    <t>Sociology</t>
  </si>
  <si>
    <t>D62000</t>
  </si>
  <si>
    <t>Social geography</t>
  </si>
  <si>
    <t>D63000</t>
  </si>
  <si>
    <t>Cultural anthropology</t>
  </si>
  <si>
    <t>D64000</t>
  </si>
  <si>
    <t>D65000</t>
  </si>
  <si>
    <t>Urban and rural planning</t>
  </si>
  <si>
    <t>D66000</t>
  </si>
  <si>
    <t>Communication sciences</t>
  </si>
  <si>
    <t>D67000</t>
  </si>
  <si>
    <t>Leisure and recreation studies</t>
  </si>
  <si>
    <t>D68000</t>
  </si>
  <si>
    <t>Social security studies</t>
  </si>
  <si>
    <t>D69000</t>
  </si>
  <si>
    <t>Gender studies</t>
  </si>
  <si>
    <t>D70000</t>
  </si>
  <si>
    <t>Economics and Business Administration</t>
  </si>
  <si>
    <t>D70100</t>
  </si>
  <si>
    <t>Personnel administration and management</t>
  </si>
  <si>
    <t>E10000</t>
  </si>
  <si>
    <t>Interdisciplinary sciences</t>
  </si>
  <si>
    <t>E11000</t>
  </si>
  <si>
    <t>E12000</t>
  </si>
  <si>
    <t>Technology in medicine and health care</t>
  </si>
  <si>
    <t>E13000</t>
  </si>
  <si>
    <t>Development studies</t>
  </si>
  <si>
    <t>E14000</t>
  </si>
  <si>
    <t>Migration, ethnic relations and multiculturalism</t>
  </si>
  <si>
    <t>E15000</t>
  </si>
  <si>
    <t>Environmental studies</t>
  </si>
  <si>
    <t>E16000</t>
  </si>
  <si>
    <t>Nanotechnology</t>
  </si>
  <si>
    <t>E17000</t>
  </si>
  <si>
    <t>Greenhouse gas mitigation</t>
  </si>
  <si>
    <t>E18000</t>
  </si>
  <si>
    <t>Biobased economy</t>
  </si>
  <si>
    <t>D23240</t>
  </si>
  <si>
    <t>Opmerkingen</t>
  </si>
  <si>
    <t>Economics, Econometrics and Finance</t>
  </si>
  <si>
    <t>Engineering</t>
  </si>
  <si>
    <t>Environmental Science</t>
  </si>
  <si>
    <t>Health Professions</t>
  </si>
  <si>
    <t>Immunology and Microbiology</t>
  </si>
  <si>
    <t>Varieert tussen D21000-D23000, kan mogelijk specifieker</t>
  </si>
  <si>
    <t>Materials Science</t>
  </si>
  <si>
    <t>Los extra:</t>
  </si>
  <si>
    <t>-</t>
  </si>
  <si>
    <t>Geen classificatie</t>
  </si>
  <si>
    <t>Neuroscience</t>
  </si>
  <si>
    <t>Nursing</t>
  </si>
  <si>
    <t>Pharmacology, Toxicology and Pharmaceutics</t>
  </si>
  <si>
    <t>Physics and Astronomy</t>
  </si>
  <si>
    <t>Social Sciences</t>
  </si>
  <si>
    <t>Veterinary</t>
  </si>
  <si>
    <t xml:space="preserve">History and philosophy of science and technology </t>
  </si>
  <si>
    <t>Veel los ingevuld, voelde vrij arbitrair aan wat onder D21-D23 viel</t>
  </si>
  <si>
    <t>Moeilijkheden met invullen:</t>
  </si>
  <si>
    <t>Uitsplitsing van D21-D23</t>
  </si>
  <si>
    <t>Waarin verschillen D52 en D54?</t>
  </si>
  <si>
    <t>Ik heb zo min mogelijk categorie E gebruikt (interdisciplinary)</t>
  </si>
  <si>
    <t>Moeilijk exact te bepalen</t>
  </si>
  <si>
    <t>De social sciences waren ook lastig in te delen, wellicht nog naar kijken</t>
  </si>
  <si>
    <t>Hoofdcategorie</t>
  </si>
  <si>
    <t>Interdisciplinary</t>
  </si>
  <si>
    <t>Moeilijk exact te bepalen, Afwijkende classificatiediepte</t>
  </si>
  <si>
    <t>Behalve nano: E16000 (Nanotechnology)</t>
  </si>
  <si>
    <t>Behalve astro: D17000 (astro...)</t>
  </si>
  <si>
    <t>Behalve space and planetary sciences: D17000 (astro...)</t>
  </si>
  <si>
    <t>1. Bepalen wat onder D21000, D22000 en D23000 viel (de onderlinge verdeling). Er zaten vrij veel onderwerpen tussen die bij alle 3 wel thuis konden horen)</t>
  </si>
  <si>
    <t>2. Het verschil tussen D52000 (Educational theory) en D54000 (Pedagogics) was me ook niet helemaal duidelijk. Maar dit speelde bij minder een rol</t>
  </si>
  <si>
    <t>3. Als dingen onder een D-categorie vielen, maar ook bij een E-categorie (interdisciplinary) konden horen heb ik zo veel mogelijk voor de D-categorie gekozen</t>
  </si>
  <si>
    <t>4. Heel lastig in te delen vond ik de categoriën die scimago indeelde onder "Social sciences". Misschien dat iemand anders daar mee kan helpen?</t>
  </si>
  <si>
    <t>Ingevuld</t>
  </si>
  <si>
    <t>Mapping scimagojr-(sub)categoriën naar NARCIS-classificatie</t>
  </si>
  <si>
    <t>Mapping hoofdcategoriën</t>
  </si>
  <si>
    <t>D3000 Humanities</t>
  </si>
  <si>
    <t>D2000 Life Sciences</t>
  </si>
  <si>
    <t>D7000 Economics</t>
  </si>
  <si>
    <t>D1000 Science and technology</t>
  </si>
  <si>
    <t>D7000 Economics and Business Administration</t>
  </si>
  <si>
    <t>D1000 Science and technology / D20000 Life sciences, medicine and health care</t>
  </si>
  <si>
    <t>D20000 Life sciences, medicine and health care</t>
  </si>
  <si>
    <t>E10000 Interdisciplinary sciences</t>
  </si>
  <si>
    <t xml:space="preserve">D50000 Behavioural and educational sciences    </t>
  </si>
  <si>
    <t>D60000 Social Sciences</t>
  </si>
  <si>
    <t>In level2</t>
  </si>
  <si>
    <t>In Level1</t>
  </si>
  <si>
    <t>NARCIS-name (kolom C)</t>
  </si>
  <si>
    <t>NARCIS-name (Level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</si>
</sst>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2" xfId="0" applyBorder="1"/>
    <xf numFmtId="0" fontId="3" fillId="0" borderId="1" xfId="0" applyFont="1" applyBorder="1"/>
    <xf numFmtId="0" fontId="5" fillId="0" borderId="0" xfId="0" applyFont="1" applyBorder="1"/>
    <xf numFmtId="0" fontId="0" fillId="0" borderId="1" xfId="0" applyFill="1" applyBorder="1"/>
    <xf numFmtId="0" fontId="0" fillId="0" borderId="0" xfId="0" applyFill="1"/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0" fillId="2" borderId="0" xfId="0" applyFill="1"/>
    <xf numFmtId="0" fontId="3" fillId="2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abSelected="1" topLeftCell="A2" workbookViewId="0">
      <selection activeCell="B11" sqref="B11"/>
    </sheetView>
  </sheetViews>
  <sheetFormatPr baseColWidth="10" defaultRowHeight="16" x14ac:dyDescent="0.2"/>
  <cols>
    <col min="1" max="1" width="40.5" customWidth="1"/>
    <col min="2" max="2" width="47.83203125" customWidth="1"/>
    <col min="3" max="5" width="12.83203125" customWidth="1"/>
    <col min="6" max="7" width="41.5" customWidth="1"/>
    <col min="8" max="9" width="21.1640625" customWidth="1"/>
    <col min="10" max="10" width="27.5" customWidth="1"/>
    <col min="11" max="11" width="34.1640625" customWidth="1"/>
    <col min="13" max="13" width="37.33203125" customWidth="1"/>
    <col min="14" max="14" width="54.33203125" bestFit="1" customWidth="1"/>
    <col min="15" max="15" width="65.83203125" bestFit="1" customWidth="1"/>
  </cols>
  <sheetData>
    <row r="1" spans="1:15" ht="37" x14ac:dyDescent="0.45">
      <c r="A1" s="2" t="s">
        <v>661</v>
      </c>
      <c r="K1" s="2" t="s">
        <v>662</v>
      </c>
    </row>
    <row r="2" spans="1:15" x14ac:dyDescent="0.2">
      <c r="A2" t="s">
        <v>650</v>
      </c>
      <c r="B2" t="s">
        <v>0</v>
      </c>
      <c r="C2" t="s">
        <v>326</v>
      </c>
      <c r="D2" t="s">
        <v>673</v>
      </c>
      <c r="E2" t="s">
        <v>674</v>
      </c>
      <c r="F2" t="s">
        <v>675</v>
      </c>
      <c r="G2" t="s">
        <v>676</v>
      </c>
      <c r="H2" t="s">
        <v>660</v>
      </c>
      <c r="K2" t="s">
        <v>308</v>
      </c>
      <c r="L2" t="s">
        <v>326</v>
      </c>
      <c r="M2" t="s">
        <v>327</v>
      </c>
      <c r="N2" t="s">
        <v>625</v>
      </c>
      <c r="O2" s="14" t="s">
        <v>650</v>
      </c>
    </row>
    <row r="3" spans="1:15" x14ac:dyDescent="0.2">
      <c r="A3" t="s">
        <v>309</v>
      </c>
      <c r="B3" t="s">
        <v>76</v>
      </c>
      <c r="C3" t="str">
        <f>INDEX(L$3:L$101,MATCH(A3,K$3:K$101,0))</f>
        <v>D18000</v>
      </c>
      <c r="D3" t="str">
        <f>CONCATENATE(LEFT(C3,3),"000")</f>
        <v>D18000</v>
      </c>
      <c r="E3" t="str">
        <f>CONCATENATE(LEFT(C3,2),"0000")</f>
        <v>D10000</v>
      </c>
      <c r="F3" t="str">
        <f>INDEX(Sheet2!$B$1:$B$200,MATCH(C3,Sheet2!$A$1:$A$200,0))</f>
        <v>Agriculture and the physical environment</v>
      </c>
      <c r="G3" t="str">
        <f>INDEX(Sheet2!$B$1:$B$200,MATCH(E3,Sheet2!$A$1:$A$200,0))</f>
        <v>Science and technology</v>
      </c>
      <c r="H3" t="str">
        <f t="shared" ref="H3:H66" si="0">IF(_xlfn.ISFORMULA(C3),"Automatisch","Handmatig ingevuld")</f>
        <v>Automatisch</v>
      </c>
      <c r="I3" t="str">
        <f t="shared" ref="I3:I66" si="1">IF(OR(NOT(RIGHT(C3,3)="000"),RIGHT(C3,4)="0000"),"Afwijkende classificatiediepte","")</f>
        <v/>
      </c>
      <c r="K3" t="s">
        <v>309</v>
      </c>
      <c r="L3" t="s">
        <v>435</v>
      </c>
      <c r="M3" t="str">
        <f>INDEX(Sheet2!$B$1:$B$200,MATCH(L3,Sheet2!$A$1:$A$200,0))</f>
        <v>Agriculture and the physical environment</v>
      </c>
      <c r="O3" s="14" t="s">
        <v>668</v>
      </c>
    </row>
    <row r="4" spans="1:15" x14ac:dyDescent="0.2">
      <c r="A4" t="s">
        <v>309</v>
      </c>
      <c r="B4" t="s">
        <v>187</v>
      </c>
      <c r="C4" t="str">
        <f>INDEX(L$3:L$101,MATCH(A4,K$3:K$101,0))</f>
        <v>D18000</v>
      </c>
      <c r="D4" t="str">
        <f t="shared" ref="D4:D67" si="2">CONCATENATE(LEFT(C4,3),"000")</f>
        <v>D18000</v>
      </c>
      <c r="E4" t="str">
        <f t="shared" ref="E4:E67" si="3">CONCATENATE(LEFT(C4,2),"0000")</f>
        <v>D10000</v>
      </c>
      <c r="F4" t="str">
        <f>INDEX(Sheet2!$B$1:$B$200,MATCH(C4,Sheet2!$A$1:$A$200,0))</f>
        <v>Agriculture and the physical environment</v>
      </c>
      <c r="G4" t="str">
        <f>INDEX(Sheet2!$B$1:$B$200,MATCH(E4,Sheet2!$A$1:$A$200,0))</f>
        <v>Science and technology</v>
      </c>
      <c r="H4" t="str">
        <f t="shared" si="0"/>
        <v>Automatisch</v>
      </c>
      <c r="I4" t="str">
        <f t="shared" si="1"/>
        <v/>
      </c>
      <c r="K4" t="s">
        <v>310</v>
      </c>
      <c r="L4" t="s">
        <v>495</v>
      </c>
      <c r="M4" t="str">
        <f>INDEX(Sheet2!$B$1:$B$200,MATCH(L4,Sheet2!$A$1:$A$200,0))</f>
        <v>Humanities</v>
      </c>
      <c r="O4" s="14" t="s">
        <v>663</v>
      </c>
    </row>
    <row r="5" spans="1:15" x14ac:dyDescent="0.2">
      <c r="A5" t="s">
        <v>309</v>
      </c>
      <c r="B5" t="s">
        <v>213</v>
      </c>
      <c r="C5" t="s">
        <v>460</v>
      </c>
      <c r="D5" t="str">
        <f t="shared" si="2"/>
        <v>D22000</v>
      </c>
      <c r="E5" t="str">
        <f t="shared" si="3"/>
        <v>D20000</v>
      </c>
      <c r="F5" s="10" t="str">
        <f>INDEX(Sheet2!$B$1:$B$200,MATCH(C5,Sheet2!$A$1:$A$200,0))</f>
        <v>Biology</v>
      </c>
      <c r="G5" t="str">
        <f>INDEX(Sheet2!$B$1:$B$200,MATCH(E5,Sheet2!$A$1:$A$200,0))</f>
        <v>Life sciences, medicine and health care</v>
      </c>
      <c r="H5" t="str">
        <f t="shared" si="0"/>
        <v>Handmatig ingevuld</v>
      </c>
      <c r="I5" t="str">
        <f t="shared" si="1"/>
        <v/>
      </c>
      <c r="K5" t="s">
        <v>311</v>
      </c>
      <c r="L5" t="s">
        <v>443</v>
      </c>
      <c r="M5" t="str">
        <f>INDEX(Sheet2!$B$1:$B$200,MATCH(L5,Sheet2!$A$1:$A$200,0))</f>
        <v>Life sciences</v>
      </c>
      <c r="N5" t="s">
        <v>643</v>
      </c>
      <c r="O5" s="14" t="s">
        <v>664</v>
      </c>
    </row>
    <row r="6" spans="1:15" x14ac:dyDescent="0.2">
      <c r="A6" t="s">
        <v>309</v>
      </c>
      <c r="B6" t="s">
        <v>190</v>
      </c>
      <c r="C6" t="str">
        <f>INDEX(L$3:L$101,MATCH(A6,K$3:K$101,0))</f>
        <v>D18000</v>
      </c>
      <c r="D6" t="str">
        <f t="shared" si="2"/>
        <v>D18000</v>
      </c>
      <c r="E6" t="str">
        <f t="shared" si="3"/>
        <v>D10000</v>
      </c>
      <c r="F6" t="str">
        <f>INDEX(Sheet2!$B$1:$B$200,MATCH(C6,Sheet2!$A$1:$A$200,0))</f>
        <v>Agriculture and the physical environment</v>
      </c>
      <c r="G6" t="str">
        <f>INDEX(Sheet2!$B$1:$B$200,MATCH(E6,Sheet2!$A$1:$A$200,0))</f>
        <v>Science and technology</v>
      </c>
      <c r="H6" t="str">
        <f t="shared" si="0"/>
        <v>Automatisch</v>
      </c>
      <c r="I6" t="str">
        <f t="shared" si="1"/>
        <v/>
      </c>
      <c r="K6" t="s">
        <v>312</v>
      </c>
      <c r="L6" s="13" t="s">
        <v>603</v>
      </c>
      <c r="M6" t="str">
        <f>INDEX(Sheet2!$B$1:$B$200,MATCH(L6,Sheet2!$A$1:$A$200,0))</f>
        <v>Economics and Business Administration</v>
      </c>
      <c r="O6" s="14" t="s">
        <v>665</v>
      </c>
    </row>
    <row r="7" spans="1:15" x14ac:dyDescent="0.2">
      <c r="A7" t="s">
        <v>309</v>
      </c>
      <c r="B7" t="s">
        <v>62</v>
      </c>
      <c r="C7" t="s">
        <v>460</v>
      </c>
      <c r="D7" t="str">
        <f t="shared" si="2"/>
        <v>D22000</v>
      </c>
      <c r="E7" t="str">
        <f t="shared" si="3"/>
        <v>D20000</v>
      </c>
      <c r="F7" s="10" t="str">
        <f>INDEX(Sheet2!$B$1:$B$200,MATCH(C7,Sheet2!$A$1:$A$200,0))</f>
        <v>Biology</v>
      </c>
      <c r="G7" t="str">
        <f>INDEX(Sheet2!$B$1:$B$200,MATCH(E7,Sheet2!$A$1:$A$200,0))</f>
        <v>Life sciences, medicine and health care</v>
      </c>
      <c r="H7" t="str">
        <f t="shared" si="0"/>
        <v>Handmatig ingevuld</v>
      </c>
      <c r="I7" t="str">
        <f t="shared" si="1"/>
        <v/>
      </c>
      <c r="K7" t="s">
        <v>313</v>
      </c>
      <c r="L7" t="s">
        <v>365</v>
      </c>
      <c r="M7" t="str">
        <f>INDEX(Sheet2!$B$1:$B$200,MATCH(L7,Sheet2!$A$1:$A$200,0))</f>
        <v>Chemistry</v>
      </c>
      <c r="O7" s="14" t="s">
        <v>666</v>
      </c>
    </row>
    <row r="8" spans="1:15" x14ac:dyDescent="0.2">
      <c r="A8" t="s">
        <v>309</v>
      </c>
      <c r="B8" t="s">
        <v>188</v>
      </c>
      <c r="C8" t="str">
        <f t="shared" ref="C8:C13" si="4">INDEX(L$3:L$101,MATCH(A8,K$3:K$101,0))</f>
        <v>D18000</v>
      </c>
      <c r="D8" t="str">
        <f t="shared" si="2"/>
        <v>D18000</v>
      </c>
      <c r="E8" t="str">
        <f t="shared" si="3"/>
        <v>D10000</v>
      </c>
      <c r="F8" t="str">
        <f>INDEX(Sheet2!$B$1:$B$200,MATCH(C8,Sheet2!$A$1:$A$200,0))</f>
        <v>Agriculture and the physical environment</v>
      </c>
      <c r="G8" t="str">
        <f>INDEX(Sheet2!$B$1:$B$200,MATCH(E8,Sheet2!$A$1:$A$200,0))</f>
        <v>Science and technology</v>
      </c>
      <c r="H8" t="str">
        <f t="shared" si="0"/>
        <v>Automatisch</v>
      </c>
      <c r="I8" t="str">
        <f t="shared" si="1"/>
        <v/>
      </c>
      <c r="K8" t="s">
        <v>314</v>
      </c>
      <c r="L8" t="s">
        <v>365</v>
      </c>
      <c r="M8" t="str">
        <f>INDEX(Sheet2!$B$1:$B$200,MATCH(L8,Sheet2!$A$1:$A$200,0))</f>
        <v>Chemistry</v>
      </c>
      <c r="O8" s="14" t="s">
        <v>666</v>
      </c>
    </row>
    <row r="9" spans="1:15" x14ac:dyDescent="0.2">
      <c r="A9" t="s">
        <v>309</v>
      </c>
      <c r="B9" t="s">
        <v>189</v>
      </c>
      <c r="C9" t="str">
        <f t="shared" si="4"/>
        <v>D18000</v>
      </c>
      <c r="D9" t="str">
        <f t="shared" si="2"/>
        <v>D18000</v>
      </c>
      <c r="E9" t="str">
        <f t="shared" si="3"/>
        <v>D10000</v>
      </c>
      <c r="F9" t="str">
        <f>INDEX(Sheet2!$B$1:$B$200,MATCH(C9,Sheet2!$A$1:$A$200,0))</f>
        <v>Agriculture and the physical environment</v>
      </c>
      <c r="G9" t="str">
        <f>INDEX(Sheet2!$B$1:$B$200,MATCH(E9,Sheet2!$A$1:$A$200,0))</f>
        <v>Science and technology</v>
      </c>
      <c r="H9" t="str">
        <f t="shared" si="0"/>
        <v>Automatisch</v>
      </c>
      <c r="I9" t="str">
        <f t="shared" si="1"/>
        <v/>
      </c>
      <c r="K9" t="s">
        <v>315</v>
      </c>
      <c r="L9" t="s">
        <v>415</v>
      </c>
      <c r="M9" t="str">
        <f>INDEX(Sheet2!$B$1:$B$200,MATCH(L9,Sheet2!$A$1:$A$200,0))</f>
        <v>Computer science</v>
      </c>
      <c r="O9" s="14" t="s">
        <v>666</v>
      </c>
    </row>
    <row r="10" spans="1:15" x14ac:dyDescent="0.2">
      <c r="A10" t="s">
        <v>309</v>
      </c>
      <c r="B10" t="s">
        <v>263</v>
      </c>
      <c r="C10" t="str">
        <f t="shared" si="4"/>
        <v>D18000</v>
      </c>
      <c r="D10" t="str">
        <f t="shared" si="2"/>
        <v>D18000</v>
      </c>
      <c r="E10" t="str">
        <f t="shared" si="3"/>
        <v>D10000</v>
      </c>
      <c r="F10" t="str">
        <f>INDEX(Sheet2!$B$1:$B$200,MATCH(C10,Sheet2!$A$1:$A$200,0))</f>
        <v>Agriculture and the physical environment</v>
      </c>
      <c r="G10" t="str">
        <f>INDEX(Sheet2!$B$1:$B$200,MATCH(E10,Sheet2!$A$1:$A$200,0))</f>
        <v>Science and technology</v>
      </c>
      <c r="H10" t="str">
        <f t="shared" si="0"/>
        <v>Automatisch</v>
      </c>
      <c r="I10" t="str">
        <f t="shared" si="1"/>
        <v/>
      </c>
      <c r="K10" t="s">
        <v>316</v>
      </c>
      <c r="L10" s="13" t="s">
        <v>603</v>
      </c>
      <c r="M10" t="str">
        <f>INDEX(Sheet2!$B$1:$B$200,MATCH(L10,Sheet2!$A$1:$A$200,0))</f>
        <v>Economics and Business Administration</v>
      </c>
      <c r="O10" s="14" t="s">
        <v>667</v>
      </c>
    </row>
    <row r="11" spans="1:15" x14ac:dyDescent="0.2">
      <c r="A11" t="s">
        <v>309</v>
      </c>
      <c r="B11" t="s">
        <v>105</v>
      </c>
      <c r="C11" t="str">
        <f t="shared" si="4"/>
        <v>D18000</v>
      </c>
      <c r="D11" t="str">
        <f t="shared" si="2"/>
        <v>D18000</v>
      </c>
      <c r="E11" t="str">
        <f t="shared" si="3"/>
        <v>D10000</v>
      </c>
      <c r="F11" t="str">
        <f>INDEX(Sheet2!$B$1:$B$200,MATCH(C11,Sheet2!$A$1:$A$200,0))</f>
        <v>Agriculture and the physical environment</v>
      </c>
      <c r="G11" t="str">
        <f>INDEX(Sheet2!$B$1:$B$200,MATCH(E11,Sheet2!$A$1:$A$200,0))</f>
        <v>Science and technology</v>
      </c>
      <c r="H11" t="str">
        <f t="shared" si="0"/>
        <v>Automatisch</v>
      </c>
      <c r="I11" t="str">
        <f t="shared" si="1"/>
        <v/>
      </c>
      <c r="K11" t="s">
        <v>317</v>
      </c>
      <c r="L11" t="s">
        <v>624</v>
      </c>
      <c r="M11" t="str">
        <f>INDEX(Sheet2!$B$1:$B$200,MATCH(L11,Sheet2!$A$1:$A$200,0))</f>
        <v>Dentistry</v>
      </c>
      <c r="O11" s="14" t="s">
        <v>669</v>
      </c>
    </row>
    <row r="12" spans="1:15" x14ac:dyDescent="0.2">
      <c r="A12" t="s">
        <v>309</v>
      </c>
      <c r="B12" t="s">
        <v>41</v>
      </c>
      <c r="C12" t="str">
        <f t="shared" si="4"/>
        <v>D18000</v>
      </c>
      <c r="D12" t="str">
        <f t="shared" si="2"/>
        <v>D18000</v>
      </c>
      <c r="E12" t="str">
        <f t="shared" si="3"/>
        <v>D10000</v>
      </c>
      <c r="F12" t="str">
        <f>INDEX(Sheet2!$B$1:$B$200,MATCH(C12,Sheet2!$A$1:$A$200,0))</f>
        <v>Agriculture and the physical environment</v>
      </c>
      <c r="G12" t="str">
        <f>INDEX(Sheet2!$B$1:$B$200,MATCH(E12,Sheet2!$A$1:$A$200,0))</f>
        <v>Science and technology</v>
      </c>
      <c r="H12" t="str">
        <f t="shared" si="0"/>
        <v>Automatisch</v>
      </c>
      <c r="I12" t="str">
        <f t="shared" si="1"/>
        <v/>
      </c>
      <c r="K12" t="s">
        <v>318</v>
      </c>
      <c r="L12" t="s">
        <v>399</v>
      </c>
      <c r="M12" t="str">
        <f>INDEX(Sheet2!$B$1:$B$200,MATCH(L12,Sheet2!$A$1:$A$200,0))</f>
        <v>Earth sciences</v>
      </c>
      <c r="N12" t="s">
        <v>655</v>
      </c>
      <c r="O12" s="14" t="s">
        <v>666</v>
      </c>
    </row>
    <row r="13" spans="1:15" x14ac:dyDescent="0.2">
      <c r="A13" t="s">
        <v>309</v>
      </c>
      <c r="B13" t="s">
        <v>207</v>
      </c>
      <c r="C13" t="str">
        <f t="shared" si="4"/>
        <v>D18000</v>
      </c>
      <c r="D13" t="str">
        <f t="shared" si="2"/>
        <v>D18000</v>
      </c>
      <c r="E13" t="str">
        <f t="shared" si="3"/>
        <v>D10000</v>
      </c>
      <c r="F13" t="str">
        <f>INDEX(Sheet2!$B$1:$B$200,MATCH(C13,Sheet2!$A$1:$A$200,0))</f>
        <v>Agriculture and the physical environment</v>
      </c>
      <c r="G13" t="str">
        <f>INDEX(Sheet2!$B$1:$B$200,MATCH(E13,Sheet2!$A$1:$A$200,0))</f>
        <v>Science and technology</v>
      </c>
      <c r="H13" t="str">
        <f t="shared" si="0"/>
        <v>Automatisch</v>
      </c>
      <c r="I13" t="str">
        <f t="shared" si="1"/>
        <v/>
      </c>
      <c r="K13" t="s">
        <v>626</v>
      </c>
      <c r="L13" t="s">
        <v>603</v>
      </c>
      <c r="M13" t="str">
        <f>INDEX(Sheet2!$B$1:$B$200,MATCH(L13,Sheet2!$A$1:$A$200,0))</f>
        <v>Economics and Business Administration</v>
      </c>
      <c r="O13" s="14" t="s">
        <v>665</v>
      </c>
    </row>
    <row r="14" spans="1:15" x14ac:dyDescent="0.2">
      <c r="A14" s="3" t="s">
        <v>310</v>
      </c>
      <c r="B14" s="3" t="s">
        <v>175</v>
      </c>
      <c r="C14" s="3" t="s">
        <v>547</v>
      </c>
      <c r="D14" t="str">
        <f t="shared" si="2"/>
        <v>D37000</v>
      </c>
      <c r="E14" t="str">
        <f t="shared" si="3"/>
        <v>D30000</v>
      </c>
      <c r="F14" s="9" t="str">
        <f>INDEX(Sheet2!$B$1:$B$200,MATCH(C14,Sheet2!$A$1:$A$200,0))</f>
        <v>Archaeology</v>
      </c>
      <c r="G14" t="str">
        <f>INDEX(Sheet2!$B$1:$B$200,MATCH(E14,Sheet2!$A$1:$A$200,0))</f>
        <v>Humanities</v>
      </c>
      <c r="H14" s="3" t="str">
        <f t="shared" si="0"/>
        <v>Handmatig ingevuld</v>
      </c>
      <c r="I14" t="str">
        <f t="shared" si="1"/>
        <v/>
      </c>
      <c r="K14" t="s">
        <v>396</v>
      </c>
      <c r="L14" t="s">
        <v>395</v>
      </c>
      <c r="M14" t="str">
        <f>INDEX(Sheet2!$B$1:$B$200,MATCH(L14,Sheet2!$A$1:$A$200,0))</f>
        <v>Energy</v>
      </c>
      <c r="O14" s="14" t="s">
        <v>666</v>
      </c>
    </row>
    <row r="15" spans="1:15" x14ac:dyDescent="0.2">
      <c r="A15" s="4" t="s">
        <v>310</v>
      </c>
      <c r="B15" s="4" t="s">
        <v>49</v>
      </c>
      <c r="C15" s="4" t="str">
        <f>INDEX(L$3:L$101,MATCH(A15,K$3:K$101,0))</f>
        <v>D30000</v>
      </c>
      <c r="D15" t="str">
        <f t="shared" si="2"/>
        <v>D30000</v>
      </c>
      <c r="E15" t="str">
        <f t="shared" si="3"/>
        <v>D30000</v>
      </c>
      <c r="F15" t="str">
        <f>INDEX(Sheet2!$B$1:$B$200,MATCH(C15,Sheet2!$A$1:$A$200,0))</f>
        <v>Humanities</v>
      </c>
      <c r="G15" t="str">
        <f>INDEX(Sheet2!$B$1:$B$200,MATCH(E15,Sheet2!$A$1:$A$200,0))</f>
        <v>Humanities</v>
      </c>
      <c r="H15" t="str">
        <f t="shared" si="0"/>
        <v>Automatisch</v>
      </c>
      <c r="I15" t="str">
        <f t="shared" si="1"/>
        <v>Afwijkende classificatiediepte</v>
      </c>
      <c r="K15" t="s">
        <v>627</v>
      </c>
      <c r="L15" t="s">
        <v>379</v>
      </c>
      <c r="M15" t="str">
        <f>INDEX(Sheet2!$B$1:$B$200,MATCH(L15,Sheet2!$A$1:$A$200,0))</f>
        <v>Technology</v>
      </c>
      <c r="O15" s="14" t="s">
        <v>666</v>
      </c>
    </row>
    <row r="16" spans="1:15" x14ac:dyDescent="0.2">
      <c r="A16" s="4" t="s">
        <v>310</v>
      </c>
      <c r="B16" s="4" t="s">
        <v>304</v>
      </c>
      <c r="C16" s="8" t="s">
        <v>515</v>
      </c>
      <c r="D16" t="str">
        <f t="shared" si="2"/>
        <v>D34000</v>
      </c>
      <c r="E16" t="str">
        <f t="shared" si="3"/>
        <v>D30000</v>
      </c>
      <c r="F16" t="str">
        <f>INDEX(Sheet2!$B$1:$B$200,MATCH(C16,Sheet2!$A$1:$A$200,0))</f>
        <v>Antiquity</v>
      </c>
      <c r="G16" t="str">
        <f>INDEX(Sheet2!$B$1:$B$200,MATCH(E16,Sheet2!$A$1:$A$200,0))</f>
        <v>Humanities</v>
      </c>
      <c r="H16" t="str">
        <f t="shared" si="0"/>
        <v>Handmatig ingevuld</v>
      </c>
      <c r="I16" t="str">
        <f t="shared" si="1"/>
        <v>Afwijkende classificatiediepte</v>
      </c>
      <c r="K16" t="s">
        <v>628</v>
      </c>
      <c r="L16" t="s">
        <v>616</v>
      </c>
      <c r="M16" t="str">
        <f>INDEX(Sheet2!$B$1:$B$200,MATCH(L16,Sheet2!$A$1:$A$200,0))</f>
        <v>Environmental studies</v>
      </c>
      <c r="N16" t="s">
        <v>651</v>
      </c>
      <c r="O16" s="14" t="s">
        <v>670</v>
      </c>
    </row>
    <row r="17" spans="1:15" x14ac:dyDescent="0.2">
      <c r="A17" s="4" t="s">
        <v>310</v>
      </c>
      <c r="B17" s="4" t="s">
        <v>297</v>
      </c>
      <c r="C17" s="4" t="s">
        <v>514</v>
      </c>
      <c r="D17" t="str">
        <f t="shared" si="2"/>
        <v>D34000</v>
      </c>
      <c r="E17" t="str">
        <f t="shared" si="3"/>
        <v>D30000</v>
      </c>
      <c r="F17" t="str">
        <f>INDEX(Sheet2!$B$1:$B$200,MATCH(C17,Sheet2!$A$1:$A$200,0))</f>
        <v>History</v>
      </c>
      <c r="G17" t="str">
        <f>INDEX(Sheet2!$B$1:$B$200,MATCH(E17,Sheet2!$A$1:$A$200,0))</f>
        <v>Humanities</v>
      </c>
      <c r="H17" t="str">
        <f t="shared" si="0"/>
        <v>Handmatig ingevuld</v>
      </c>
      <c r="I17" t="str">
        <f t="shared" si="1"/>
        <v/>
      </c>
      <c r="K17" t="s">
        <v>629</v>
      </c>
      <c r="L17" t="s">
        <v>474</v>
      </c>
      <c r="M17" t="str">
        <f>INDEX(Sheet2!$B$1:$B$200,MATCH(L17,Sheet2!$A$1:$A$200,0))</f>
        <v>Medicine</v>
      </c>
      <c r="O17" s="14" t="s">
        <v>669</v>
      </c>
    </row>
    <row r="18" spans="1:15" x14ac:dyDescent="0.2">
      <c r="A18" s="4" t="s">
        <v>310</v>
      </c>
      <c r="B18" s="4" t="s">
        <v>244</v>
      </c>
      <c r="C18" s="4" t="s">
        <v>514</v>
      </c>
      <c r="D18" t="str">
        <f t="shared" si="2"/>
        <v>D34000</v>
      </c>
      <c r="E18" t="str">
        <f t="shared" si="3"/>
        <v>D30000</v>
      </c>
      <c r="F18" t="str">
        <f>INDEX(Sheet2!$B$1:$B$200,MATCH(C18,Sheet2!$A$1:$A$200,0))</f>
        <v>History</v>
      </c>
      <c r="G18" t="str">
        <f>INDEX(Sheet2!$B$1:$B$200,MATCH(E18,Sheet2!$A$1:$A$200,0))</f>
        <v>Humanities</v>
      </c>
      <c r="H18" t="str">
        <f t="shared" si="0"/>
        <v>Handmatig ingevuld</v>
      </c>
      <c r="I18" t="str">
        <f t="shared" si="1"/>
        <v/>
      </c>
      <c r="K18" t="s">
        <v>630</v>
      </c>
      <c r="L18" t="s">
        <v>460</v>
      </c>
      <c r="M18" t="str">
        <f>INDEX(Sheet2!$B$1:$B$200,MATCH(L18,Sheet2!$A$1:$A$200,0))</f>
        <v>Biology</v>
      </c>
      <c r="N18" t="s">
        <v>631</v>
      </c>
      <c r="O18" s="15" t="s">
        <v>669</v>
      </c>
    </row>
    <row r="19" spans="1:15" x14ac:dyDescent="0.2">
      <c r="A19" s="4" t="s">
        <v>310</v>
      </c>
      <c r="B19" s="4" t="s">
        <v>42</v>
      </c>
      <c r="C19" s="8" t="s">
        <v>502</v>
      </c>
      <c r="D19" t="str">
        <f t="shared" si="2"/>
        <v>D32000</v>
      </c>
      <c r="E19" t="str">
        <f t="shared" si="3"/>
        <v>D30000</v>
      </c>
      <c r="F19" t="str">
        <f>INDEX(Sheet2!$B$1:$B$200,MATCH(C19,Sheet2!$A$1:$A$200,0))</f>
        <v xml:space="preserve">History and philosophy of science and technology </v>
      </c>
      <c r="G19" t="str">
        <f>INDEX(Sheet2!$B$1:$B$200,MATCH(E19,Sheet2!$A$1:$A$200,0))</f>
        <v>Humanities</v>
      </c>
      <c r="H19" t="str">
        <f t="shared" si="0"/>
        <v>Handmatig ingevuld</v>
      </c>
      <c r="I19" t="str">
        <f t="shared" si="1"/>
        <v>Afwijkende classificatiediepte</v>
      </c>
      <c r="K19" t="s">
        <v>632</v>
      </c>
      <c r="L19" s="13" t="s">
        <v>381</v>
      </c>
      <c r="M19" t="str">
        <f>INDEX(Sheet2!$B$1:$B$200,MATCH(L19,Sheet2!$A$1:$A$200,0))</f>
        <v>Materials technology</v>
      </c>
      <c r="N19" t="s">
        <v>653</v>
      </c>
      <c r="O19" s="14" t="s">
        <v>666</v>
      </c>
    </row>
    <row r="20" spans="1:15" x14ac:dyDescent="0.2">
      <c r="A20" s="4" t="s">
        <v>310</v>
      </c>
      <c r="B20" s="4" t="s">
        <v>177</v>
      </c>
      <c r="C20" s="4" t="s">
        <v>533</v>
      </c>
      <c r="D20" t="str">
        <f t="shared" si="2"/>
        <v>D36000</v>
      </c>
      <c r="E20" t="str">
        <f t="shared" si="3"/>
        <v>D30000</v>
      </c>
      <c r="F20" t="str">
        <f>INDEX(Sheet2!$B$1:$B$200,MATCH(C20,Sheet2!$A$1:$A$200,0))</f>
        <v>Language and literature studies</v>
      </c>
      <c r="G20" t="str">
        <f>INDEX(Sheet2!$B$1:$B$200,MATCH(E20,Sheet2!$A$1:$A$200,0))</f>
        <v>Humanities</v>
      </c>
      <c r="H20" t="str">
        <f t="shared" si="0"/>
        <v>Handmatig ingevuld</v>
      </c>
      <c r="I20" t="str">
        <f t="shared" si="1"/>
        <v/>
      </c>
      <c r="K20" t="s">
        <v>332</v>
      </c>
      <c r="L20" t="s">
        <v>331</v>
      </c>
      <c r="M20" t="str">
        <f>INDEX(Sheet2!$B$1:$B$200,MATCH(L20,Sheet2!$A$1:$A$200,0))</f>
        <v>Mathematics</v>
      </c>
      <c r="O20" s="14" t="s">
        <v>666</v>
      </c>
    </row>
    <row r="21" spans="1:15" x14ac:dyDescent="0.2">
      <c r="A21" s="4" t="s">
        <v>310</v>
      </c>
      <c r="B21" s="4" t="s">
        <v>284</v>
      </c>
      <c r="C21" s="4" t="s">
        <v>533</v>
      </c>
      <c r="D21" t="str">
        <f t="shared" si="2"/>
        <v>D36000</v>
      </c>
      <c r="E21" t="str">
        <f t="shared" si="3"/>
        <v>D30000</v>
      </c>
      <c r="F21" t="str">
        <f>INDEX(Sheet2!$B$1:$B$200,MATCH(C21,Sheet2!$A$1:$A$200,0))</f>
        <v>Language and literature studies</v>
      </c>
      <c r="G21" t="str">
        <f>INDEX(Sheet2!$B$1:$B$200,MATCH(E21,Sheet2!$A$1:$A$200,0))</f>
        <v>Humanities</v>
      </c>
      <c r="H21" t="str">
        <f t="shared" si="0"/>
        <v>Handmatig ingevuld</v>
      </c>
      <c r="I21" t="str">
        <f t="shared" si="1"/>
        <v/>
      </c>
      <c r="K21" t="s">
        <v>475</v>
      </c>
      <c r="L21" t="s">
        <v>474</v>
      </c>
      <c r="M21" t="str">
        <f>INDEX(Sheet2!$B$1:$B$200,MATCH(L21,Sheet2!$A$1:$A$200,0))</f>
        <v>Medicine</v>
      </c>
      <c r="O21" s="15" t="s">
        <v>669</v>
      </c>
    </row>
    <row r="22" spans="1:15" x14ac:dyDescent="0.2">
      <c r="A22" s="4" t="s">
        <v>310</v>
      </c>
      <c r="B22" s="4" t="s">
        <v>279</v>
      </c>
      <c r="C22" s="8" t="str">
        <f>INDEX(L$3:L$101,MATCH(A22,K$3:K$101,0))</f>
        <v>D30000</v>
      </c>
      <c r="D22" t="str">
        <f t="shared" si="2"/>
        <v>D30000</v>
      </c>
      <c r="E22" t="str">
        <f t="shared" si="3"/>
        <v>D30000</v>
      </c>
      <c r="F22" t="str">
        <f>INDEX(Sheet2!$B$1:$B$200,MATCH(C22,Sheet2!$A$1:$A$200,0))</f>
        <v>Humanities</v>
      </c>
      <c r="G22" t="str">
        <f>INDEX(Sheet2!$B$1:$B$200,MATCH(E22,Sheet2!$A$1:$A$200,0))</f>
        <v>Humanities</v>
      </c>
      <c r="H22" t="str">
        <f t="shared" si="0"/>
        <v>Automatisch</v>
      </c>
      <c r="I22" t="str">
        <f t="shared" si="1"/>
        <v>Afwijkende classificatiediepte</v>
      </c>
      <c r="K22" t="s">
        <v>33</v>
      </c>
      <c r="L22" t="s">
        <v>634</v>
      </c>
      <c r="M22" t="str">
        <f>INDEX(Sheet2!$B$1:$B$200,MATCH(L22,Sheet2!$A$1:$A$200,0))</f>
        <v>Geen classificatie</v>
      </c>
      <c r="O22" s="14"/>
    </row>
    <row r="23" spans="1:15" x14ac:dyDescent="0.2">
      <c r="A23" s="4" t="s">
        <v>310</v>
      </c>
      <c r="B23" s="4" t="s">
        <v>230</v>
      </c>
      <c r="C23" s="4" t="s">
        <v>521</v>
      </c>
      <c r="D23" t="str">
        <f t="shared" si="2"/>
        <v>D35000</v>
      </c>
      <c r="E23" t="str">
        <f t="shared" si="3"/>
        <v>D30000</v>
      </c>
      <c r="F23" t="str">
        <f>INDEX(Sheet2!$B$1:$B$200,MATCH(C23,Sheet2!$A$1:$A$200,0))</f>
        <v>Arts and culture</v>
      </c>
      <c r="G23" t="str">
        <f>INDEX(Sheet2!$B$1:$B$200,MATCH(E23,Sheet2!$A$1:$A$200,0))</f>
        <v>Humanities</v>
      </c>
      <c r="H23" t="str">
        <f t="shared" si="0"/>
        <v>Handmatig ingevuld</v>
      </c>
      <c r="I23" t="str">
        <f t="shared" si="1"/>
        <v/>
      </c>
      <c r="K23" t="s">
        <v>636</v>
      </c>
      <c r="L23" t="s">
        <v>474</v>
      </c>
      <c r="M23" t="str">
        <f>INDEX(Sheet2!$B$1:$B$200,MATCH(L23,Sheet2!$A$1:$A$200,0))</f>
        <v>Medicine</v>
      </c>
      <c r="O23" s="14" t="s">
        <v>669</v>
      </c>
    </row>
    <row r="24" spans="1:15" x14ac:dyDescent="0.2">
      <c r="A24" s="4" t="s">
        <v>310</v>
      </c>
      <c r="B24" s="4" t="s">
        <v>198</v>
      </c>
      <c r="C24" s="4" t="s">
        <v>501</v>
      </c>
      <c r="D24" t="str">
        <f t="shared" si="2"/>
        <v>D32000</v>
      </c>
      <c r="E24" t="str">
        <f t="shared" si="3"/>
        <v>D30000</v>
      </c>
      <c r="F24" t="str">
        <f>INDEX(Sheet2!$B$1:$B$200,MATCH(C24,Sheet2!$A$1:$A$200,0))</f>
        <v>Philosophy</v>
      </c>
      <c r="G24" t="str">
        <f>INDEX(Sheet2!$B$1:$B$200,MATCH(E24,Sheet2!$A$1:$A$200,0))</f>
        <v>Humanities</v>
      </c>
      <c r="H24" t="str">
        <f t="shared" si="0"/>
        <v>Handmatig ingevuld</v>
      </c>
      <c r="I24" t="str">
        <f t="shared" si="1"/>
        <v/>
      </c>
      <c r="K24" t="s">
        <v>637</v>
      </c>
      <c r="L24" t="s">
        <v>482</v>
      </c>
      <c r="M24" t="str">
        <f>INDEX(Sheet2!$B$1:$B$200,MATCH(L24,Sheet2!$A$1:$A$200,0))</f>
        <v>Health sciences</v>
      </c>
      <c r="O24" s="14" t="s">
        <v>669</v>
      </c>
    </row>
    <row r="25" spans="1:15" x14ac:dyDescent="0.2">
      <c r="A25" s="4" t="s">
        <v>310</v>
      </c>
      <c r="B25" s="4" t="s">
        <v>273</v>
      </c>
      <c r="C25" s="4" t="s">
        <v>512</v>
      </c>
      <c r="D25" t="str">
        <f t="shared" si="2"/>
        <v>D33000</v>
      </c>
      <c r="E25" t="str">
        <f t="shared" si="3"/>
        <v>D30000</v>
      </c>
      <c r="F25" t="str">
        <f>INDEX(Sheet2!$B$1:$B$200,MATCH(C25,Sheet2!$A$1:$A$200,0))</f>
        <v>Theology and religious studies</v>
      </c>
      <c r="G25" t="str">
        <f>INDEX(Sheet2!$B$1:$B$200,MATCH(E25,Sheet2!$A$1:$A$200,0))</f>
        <v>Humanities</v>
      </c>
      <c r="H25" t="str">
        <f t="shared" si="0"/>
        <v>Handmatig ingevuld</v>
      </c>
      <c r="I25" t="str">
        <f t="shared" si="1"/>
        <v/>
      </c>
      <c r="K25" t="s">
        <v>638</v>
      </c>
      <c r="L25" t="s">
        <v>474</v>
      </c>
      <c r="M25" t="str">
        <f>INDEX(Sheet2!$B$1:$B$200,MATCH(L25,Sheet2!$A$1:$A$200,0))</f>
        <v>Medicine</v>
      </c>
      <c r="O25" s="15" t="s">
        <v>669</v>
      </c>
    </row>
    <row r="26" spans="1:15" x14ac:dyDescent="0.2">
      <c r="A26" s="4" t="s">
        <v>310</v>
      </c>
      <c r="B26" s="4" t="s">
        <v>282</v>
      </c>
      <c r="C26" s="4" t="s">
        <v>521</v>
      </c>
      <c r="D26" t="str">
        <f t="shared" si="2"/>
        <v>D35000</v>
      </c>
      <c r="E26" t="str">
        <f t="shared" si="3"/>
        <v>D30000</v>
      </c>
      <c r="F26" t="str">
        <f>INDEX(Sheet2!$B$1:$B$200,MATCH(C26,Sheet2!$A$1:$A$200,0))</f>
        <v>Arts and culture</v>
      </c>
      <c r="G26" t="str">
        <f>INDEX(Sheet2!$B$1:$B$200,MATCH(E26,Sheet2!$A$1:$A$200,0))</f>
        <v>Humanities</v>
      </c>
      <c r="H26" t="str">
        <f t="shared" si="0"/>
        <v>Handmatig ingevuld</v>
      </c>
      <c r="I26" t="str">
        <f t="shared" si="1"/>
        <v/>
      </c>
      <c r="K26" t="s">
        <v>639</v>
      </c>
      <c r="L26" t="s">
        <v>349</v>
      </c>
      <c r="M26" t="str">
        <f>INDEX(Sheet2!$B$1:$B$200,MATCH(L26,Sheet2!$A$1:$A$200,0))</f>
        <v>Physics</v>
      </c>
      <c r="N26" t="s">
        <v>654</v>
      </c>
      <c r="O26" s="14" t="s">
        <v>666</v>
      </c>
    </row>
    <row r="27" spans="1:15" x14ac:dyDescent="0.2">
      <c r="A27" s="3" t="s">
        <v>311</v>
      </c>
      <c r="B27" s="3" t="s">
        <v>184</v>
      </c>
      <c r="C27" s="3" t="str">
        <f>INDEX(L$3:L$101,MATCH(A27,K$3:K$101,0))</f>
        <v>D21000</v>
      </c>
      <c r="D27" t="str">
        <f t="shared" si="2"/>
        <v>D21000</v>
      </c>
      <c r="E27" t="str">
        <f t="shared" si="3"/>
        <v>D20000</v>
      </c>
      <c r="F27" s="3" t="str">
        <f>INDEX(Sheet2!$B$1:$B$200,MATCH(C27,Sheet2!$A$1:$A$200,0))</f>
        <v>Life sciences</v>
      </c>
      <c r="G27" t="str">
        <f>INDEX(Sheet2!$B$1:$B$200,MATCH(E27,Sheet2!$A$1:$A$200,0))</f>
        <v>Life sciences, medicine and health care</v>
      </c>
      <c r="H27" s="3" t="str">
        <f t="shared" si="0"/>
        <v>Automatisch</v>
      </c>
      <c r="I27" t="str">
        <f t="shared" si="1"/>
        <v/>
      </c>
      <c r="K27" t="s">
        <v>578</v>
      </c>
      <c r="L27" t="s">
        <v>577</v>
      </c>
      <c r="M27" t="str">
        <f>INDEX(Sheet2!$B$1:$B$200,MATCH(L27,Sheet2!$A$1:$A$200,0))</f>
        <v>Psychology</v>
      </c>
      <c r="O27" s="14" t="s">
        <v>671</v>
      </c>
    </row>
    <row r="28" spans="1:15" x14ac:dyDescent="0.2">
      <c r="A28" s="4" t="s">
        <v>311</v>
      </c>
      <c r="B28" s="4" t="s">
        <v>25</v>
      </c>
      <c r="C28" s="4" t="str">
        <f>INDEX(L$3:L$101,MATCH(A28,K$3:K$101,0))</f>
        <v>D21000</v>
      </c>
      <c r="D28" t="str">
        <f t="shared" si="2"/>
        <v>D21000</v>
      </c>
      <c r="E28" t="str">
        <f t="shared" si="3"/>
        <v>D20000</v>
      </c>
      <c r="F28" t="str">
        <f>INDEX(Sheet2!$B$1:$B$200,MATCH(C28,Sheet2!$A$1:$A$200,0))</f>
        <v>Life sciences</v>
      </c>
      <c r="G28" t="str">
        <f>INDEX(Sheet2!$B$1:$B$200,MATCH(E28,Sheet2!$A$1:$A$200,0))</f>
        <v>Life sciences, medicine and health care</v>
      </c>
      <c r="H28" t="str">
        <f t="shared" si="0"/>
        <v>Automatisch</v>
      </c>
      <c r="I28" t="str">
        <f t="shared" si="1"/>
        <v/>
      </c>
      <c r="K28" t="s">
        <v>640</v>
      </c>
      <c r="L28" s="13" t="s">
        <v>584</v>
      </c>
      <c r="M28" t="str">
        <f>INDEX(Sheet2!$B$1:$B$200,MATCH(L28,Sheet2!$A$1:$A$200,0))</f>
        <v>Social sciences</v>
      </c>
      <c r="O28" s="14" t="s">
        <v>672</v>
      </c>
    </row>
    <row r="29" spans="1:15" x14ac:dyDescent="0.2">
      <c r="A29" s="4" t="s">
        <v>311</v>
      </c>
      <c r="B29" s="4" t="s">
        <v>10</v>
      </c>
      <c r="C29" s="4" t="str">
        <f>INDEX(L$3:L$101,MATCH(A29,K$3:K$101,0))</f>
        <v>D21000</v>
      </c>
      <c r="D29" t="str">
        <f t="shared" si="2"/>
        <v>D21000</v>
      </c>
      <c r="E29" t="str">
        <f t="shared" si="3"/>
        <v>D20000</v>
      </c>
      <c r="F29" t="str">
        <f>INDEX(Sheet2!$B$1:$B$200,MATCH(C29,Sheet2!$A$1:$A$200,0))</f>
        <v>Life sciences</v>
      </c>
      <c r="G29" t="str">
        <f>INDEX(Sheet2!$B$1:$B$200,MATCH(E29,Sheet2!$A$1:$A$200,0))</f>
        <v>Life sciences, medicine and health care</v>
      </c>
      <c r="H29" t="str">
        <f t="shared" si="0"/>
        <v>Automatisch</v>
      </c>
      <c r="I29" t="str">
        <f t="shared" si="1"/>
        <v/>
      </c>
      <c r="K29" t="s">
        <v>641</v>
      </c>
      <c r="L29" t="s">
        <v>493</v>
      </c>
      <c r="M29" t="str">
        <f>INDEX(Sheet2!$B$1:$B$200,MATCH(L29,Sheet2!$A$1:$A$200,0))</f>
        <v>Veterinary medicine</v>
      </c>
      <c r="O29" s="14" t="s">
        <v>669</v>
      </c>
    </row>
    <row r="30" spans="1:15" x14ac:dyDescent="0.2">
      <c r="A30" s="4" t="s">
        <v>311</v>
      </c>
      <c r="B30" s="4" t="s">
        <v>70</v>
      </c>
      <c r="C30" s="4" t="str">
        <f>INDEX(L$3:L$101,MATCH(A30,K$3:K$101,0))</f>
        <v>D21000</v>
      </c>
      <c r="D30" t="str">
        <f t="shared" si="2"/>
        <v>D21000</v>
      </c>
      <c r="E30" t="str">
        <f t="shared" si="3"/>
        <v>D20000</v>
      </c>
      <c r="F30" t="str">
        <f>INDEX(Sheet2!$B$1:$B$200,MATCH(C30,Sheet2!$A$1:$A$200,0))</f>
        <v>Life sciences</v>
      </c>
      <c r="G30" t="str">
        <f>INDEX(Sheet2!$B$1:$B$200,MATCH(E30,Sheet2!$A$1:$A$200,0))</f>
        <v>Life sciences, medicine and health care</v>
      </c>
      <c r="H30" t="str">
        <f t="shared" si="0"/>
        <v>Automatisch</v>
      </c>
      <c r="I30" t="str">
        <f t="shared" si="1"/>
        <v/>
      </c>
    </row>
    <row r="31" spans="1:15" x14ac:dyDescent="0.2">
      <c r="A31" s="4" t="s">
        <v>311</v>
      </c>
      <c r="B31" s="4" t="s">
        <v>23</v>
      </c>
      <c r="C31" s="4" t="s">
        <v>609</v>
      </c>
      <c r="D31" t="str">
        <f t="shared" si="2"/>
        <v>E11000</v>
      </c>
      <c r="E31" t="str">
        <f t="shared" si="3"/>
        <v>E10000</v>
      </c>
      <c r="F31" t="str">
        <f>INDEX(Sheet2!$B$1:$B$200,MATCH(C31,Sheet2!$A$1:$A$200,0))</f>
        <v>Biotechnology</v>
      </c>
      <c r="G31" t="str">
        <f>INDEX(Sheet2!$B$1:$B$200,MATCH(E31,Sheet2!$A$1:$A$200,0))</f>
        <v>Interdisciplinary sciences</v>
      </c>
      <c r="H31" t="str">
        <f t="shared" si="0"/>
        <v>Handmatig ingevuld</v>
      </c>
      <c r="I31" t="str">
        <f t="shared" si="1"/>
        <v/>
      </c>
    </row>
    <row r="32" spans="1:15" x14ac:dyDescent="0.2">
      <c r="A32" s="4" t="s">
        <v>311</v>
      </c>
      <c r="B32" s="4" t="s">
        <v>15</v>
      </c>
      <c r="C32" s="4" t="s">
        <v>474</v>
      </c>
      <c r="D32" t="str">
        <f t="shared" si="2"/>
        <v>D23000</v>
      </c>
      <c r="E32" t="str">
        <f t="shared" si="3"/>
        <v>D20000</v>
      </c>
      <c r="F32" t="str">
        <f>INDEX(Sheet2!$B$1:$B$200,MATCH(C32,Sheet2!$A$1:$A$200,0))</f>
        <v>Medicine</v>
      </c>
      <c r="G32" t="str">
        <f>INDEX(Sheet2!$B$1:$B$200,MATCH(E32,Sheet2!$A$1:$A$200,0))</f>
        <v>Life sciences, medicine and health care</v>
      </c>
      <c r="H32" t="str">
        <f t="shared" si="0"/>
        <v>Handmatig ingevuld</v>
      </c>
      <c r="I32" t="str">
        <f t="shared" si="1"/>
        <v/>
      </c>
      <c r="K32" t="s">
        <v>644</v>
      </c>
    </row>
    <row r="33" spans="1:11" x14ac:dyDescent="0.2">
      <c r="A33" s="4" t="s">
        <v>311</v>
      </c>
      <c r="B33" s="4" t="s">
        <v>8</v>
      </c>
      <c r="C33" s="4" t="str">
        <f>INDEX(L$3:L$101,MATCH(A33,K$3:K$101,0))</f>
        <v>D21000</v>
      </c>
      <c r="D33" t="str">
        <f t="shared" si="2"/>
        <v>D21000</v>
      </c>
      <c r="E33" t="str">
        <f t="shared" si="3"/>
        <v>D20000</v>
      </c>
      <c r="F33" t="str">
        <f>INDEX(Sheet2!$B$1:$B$200,MATCH(C33,Sheet2!$A$1:$A$200,0))</f>
        <v>Life sciences</v>
      </c>
      <c r="G33" t="str">
        <f>INDEX(Sheet2!$B$1:$B$200,MATCH(E33,Sheet2!$A$1:$A$200,0))</f>
        <v>Life sciences, medicine and health care</v>
      </c>
      <c r="H33" t="str">
        <f t="shared" si="0"/>
        <v>Automatisch</v>
      </c>
      <c r="I33" t="str">
        <f t="shared" si="1"/>
        <v/>
      </c>
      <c r="K33" t="s">
        <v>656</v>
      </c>
    </row>
    <row r="34" spans="1:11" x14ac:dyDescent="0.2">
      <c r="A34" s="4" t="s">
        <v>311</v>
      </c>
      <c r="B34" s="4" t="s">
        <v>136</v>
      </c>
      <c r="C34" s="4" t="s">
        <v>474</v>
      </c>
      <c r="D34" t="str">
        <f t="shared" si="2"/>
        <v>D23000</v>
      </c>
      <c r="E34" t="str">
        <f t="shared" si="3"/>
        <v>D20000</v>
      </c>
      <c r="F34" t="str">
        <f>INDEX(Sheet2!$B$1:$B$200,MATCH(C34,Sheet2!$A$1:$A$200,0))</f>
        <v>Medicine</v>
      </c>
      <c r="G34" t="str">
        <f>INDEX(Sheet2!$B$1:$B$200,MATCH(E34,Sheet2!$A$1:$A$200,0))</f>
        <v>Life sciences, medicine and health care</v>
      </c>
      <c r="H34" t="str">
        <f t="shared" si="0"/>
        <v>Handmatig ingevuld</v>
      </c>
      <c r="I34" t="str">
        <f t="shared" si="1"/>
        <v/>
      </c>
      <c r="K34" t="s">
        <v>657</v>
      </c>
    </row>
    <row r="35" spans="1:11" x14ac:dyDescent="0.2">
      <c r="A35" s="4" t="s">
        <v>311</v>
      </c>
      <c r="B35" s="4" t="s">
        <v>48</v>
      </c>
      <c r="C35" s="4" t="str">
        <f>INDEX(L$3:L$101,MATCH(A35,K$3:K$101,0))</f>
        <v>D21000</v>
      </c>
      <c r="D35" t="str">
        <f t="shared" si="2"/>
        <v>D21000</v>
      </c>
      <c r="E35" t="str">
        <f t="shared" si="3"/>
        <v>D20000</v>
      </c>
      <c r="F35" t="str">
        <f>INDEX(Sheet2!$B$1:$B$200,MATCH(C35,Sheet2!$A$1:$A$200,0))</f>
        <v>Life sciences</v>
      </c>
      <c r="G35" t="str">
        <f>INDEX(Sheet2!$B$1:$B$200,MATCH(E35,Sheet2!$A$1:$A$200,0))</f>
        <v>Life sciences, medicine and health care</v>
      </c>
      <c r="H35" t="str">
        <f t="shared" si="0"/>
        <v>Automatisch</v>
      </c>
      <c r="I35" t="str">
        <f t="shared" si="1"/>
        <v/>
      </c>
      <c r="K35" t="s">
        <v>658</v>
      </c>
    </row>
    <row r="36" spans="1:11" x14ac:dyDescent="0.2">
      <c r="A36" s="4" t="s">
        <v>311</v>
      </c>
      <c r="B36" s="4" t="s">
        <v>73</v>
      </c>
      <c r="C36" s="4" t="str">
        <f>INDEX(L$3:L$101,MATCH(A36,K$3:K$101,0))</f>
        <v>D21000</v>
      </c>
      <c r="D36" t="str">
        <f t="shared" si="2"/>
        <v>D21000</v>
      </c>
      <c r="E36" t="str">
        <f t="shared" si="3"/>
        <v>D20000</v>
      </c>
      <c r="F36" t="str">
        <f>INDEX(Sheet2!$B$1:$B$200,MATCH(C36,Sheet2!$A$1:$A$200,0))</f>
        <v>Life sciences</v>
      </c>
      <c r="G36" t="str">
        <f>INDEX(Sheet2!$B$1:$B$200,MATCH(E36,Sheet2!$A$1:$A$200,0))</f>
        <v>Life sciences, medicine and health care</v>
      </c>
      <c r="H36" t="str">
        <f t="shared" si="0"/>
        <v>Automatisch</v>
      </c>
      <c r="I36" t="str">
        <f t="shared" si="1"/>
        <v/>
      </c>
      <c r="K36" t="s">
        <v>659</v>
      </c>
    </row>
    <row r="37" spans="1:11" x14ac:dyDescent="0.2">
      <c r="A37" s="4" t="s">
        <v>311</v>
      </c>
      <c r="B37" s="4" t="s">
        <v>3</v>
      </c>
      <c r="C37" s="4" t="str">
        <f>INDEX(L$3:L$101,MATCH(A37,K$3:K$101,0))</f>
        <v>D21000</v>
      </c>
      <c r="D37" t="str">
        <f t="shared" si="2"/>
        <v>D21000</v>
      </c>
      <c r="E37" t="str">
        <f t="shared" si="3"/>
        <v>D20000</v>
      </c>
      <c r="F37" t="str">
        <f>INDEX(Sheet2!$B$1:$B$200,MATCH(C37,Sheet2!$A$1:$A$200,0))</f>
        <v>Life sciences</v>
      </c>
      <c r="G37" t="str">
        <f>INDEX(Sheet2!$B$1:$B$200,MATCH(E37,Sheet2!$A$1:$A$200,0))</f>
        <v>Life sciences, medicine and health care</v>
      </c>
      <c r="H37" t="str">
        <f t="shared" si="0"/>
        <v>Automatisch</v>
      </c>
      <c r="I37" t="str">
        <f t="shared" si="1"/>
        <v/>
      </c>
    </row>
    <row r="38" spans="1:11" x14ac:dyDescent="0.2">
      <c r="A38" s="4" t="s">
        <v>311</v>
      </c>
      <c r="B38" s="4" t="s">
        <v>5</v>
      </c>
      <c r="C38" s="4" t="str">
        <f>INDEX(L$3:L$101,MATCH(A38,K$3:K$101,0))</f>
        <v>D21000</v>
      </c>
      <c r="D38" t="str">
        <f t="shared" si="2"/>
        <v>D21000</v>
      </c>
      <c r="E38" t="str">
        <f t="shared" si="3"/>
        <v>D20000</v>
      </c>
      <c r="F38" t="str">
        <f>INDEX(Sheet2!$B$1:$B$200,MATCH(C38,Sheet2!$A$1:$A$200,0))</f>
        <v>Life sciences</v>
      </c>
      <c r="G38" t="str">
        <f>INDEX(Sheet2!$B$1:$B$200,MATCH(E38,Sheet2!$A$1:$A$200,0))</f>
        <v>Life sciences, medicine and health care</v>
      </c>
      <c r="H38" t="str">
        <f t="shared" si="0"/>
        <v>Automatisch</v>
      </c>
      <c r="I38" t="str">
        <f t="shared" si="1"/>
        <v/>
      </c>
    </row>
    <row r="39" spans="1:11" x14ac:dyDescent="0.2">
      <c r="A39" s="4" t="s">
        <v>311</v>
      </c>
      <c r="B39" s="4" t="s">
        <v>24</v>
      </c>
      <c r="C39" s="4" t="s">
        <v>474</v>
      </c>
      <c r="D39" t="str">
        <f t="shared" si="2"/>
        <v>D23000</v>
      </c>
      <c r="E39" t="str">
        <f t="shared" si="3"/>
        <v>D20000</v>
      </c>
      <c r="F39" t="str">
        <f>INDEX(Sheet2!$B$1:$B$200,MATCH(C39,Sheet2!$A$1:$A$200,0))</f>
        <v>Medicine</v>
      </c>
      <c r="G39" t="str">
        <f>INDEX(Sheet2!$B$1:$B$200,MATCH(E39,Sheet2!$A$1:$A$200,0))</f>
        <v>Life sciences, medicine and health care</v>
      </c>
      <c r="H39" t="str">
        <f t="shared" si="0"/>
        <v>Handmatig ingevuld</v>
      </c>
      <c r="I39" t="str">
        <f t="shared" si="1"/>
        <v/>
      </c>
    </row>
    <row r="40" spans="1:11" x14ac:dyDescent="0.2">
      <c r="A40" s="4" t="s">
        <v>311</v>
      </c>
      <c r="B40" s="4" t="s">
        <v>36</v>
      </c>
      <c r="C40" s="4" t="str">
        <f t="shared" ref="C40:C50" si="5">INDEX(L$3:L$101,MATCH(A40,K$3:K$101,0))</f>
        <v>D21000</v>
      </c>
      <c r="D40" t="str">
        <f t="shared" si="2"/>
        <v>D21000</v>
      </c>
      <c r="E40" t="str">
        <f t="shared" si="3"/>
        <v>D20000</v>
      </c>
      <c r="F40" t="str">
        <f>INDEX(Sheet2!$B$1:$B$200,MATCH(C40,Sheet2!$A$1:$A$200,0))</f>
        <v>Life sciences</v>
      </c>
      <c r="G40" t="str">
        <f>INDEX(Sheet2!$B$1:$B$200,MATCH(E40,Sheet2!$A$1:$A$200,0))</f>
        <v>Life sciences, medicine and health care</v>
      </c>
      <c r="H40" t="str">
        <f t="shared" si="0"/>
        <v>Automatisch</v>
      </c>
      <c r="I40" t="str">
        <f t="shared" si="1"/>
        <v/>
      </c>
    </row>
    <row r="41" spans="1:11" x14ac:dyDescent="0.2">
      <c r="A41" s="4" t="s">
        <v>311</v>
      </c>
      <c r="B41" s="4" t="s">
        <v>60</v>
      </c>
      <c r="C41" s="4" t="str">
        <f t="shared" si="5"/>
        <v>D21000</v>
      </c>
      <c r="D41" t="str">
        <f t="shared" si="2"/>
        <v>D21000</v>
      </c>
      <c r="E41" t="str">
        <f t="shared" si="3"/>
        <v>D20000</v>
      </c>
      <c r="F41" t="str">
        <f>INDEX(Sheet2!$B$1:$B$200,MATCH(C41,Sheet2!$A$1:$A$200,0))</f>
        <v>Life sciences</v>
      </c>
      <c r="G41" t="str">
        <f>INDEX(Sheet2!$B$1:$B$200,MATCH(E41,Sheet2!$A$1:$A$200,0))</f>
        <v>Life sciences, medicine and health care</v>
      </c>
      <c r="H41" t="str">
        <f t="shared" si="0"/>
        <v>Automatisch</v>
      </c>
      <c r="I41" t="str">
        <f t="shared" si="1"/>
        <v/>
      </c>
    </row>
    <row r="42" spans="1:11" x14ac:dyDescent="0.2">
      <c r="A42" s="3" t="s">
        <v>312</v>
      </c>
      <c r="B42" s="3" t="s">
        <v>19</v>
      </c>
      <c r="C42" s="11" t="str">
        <f t="shared" si="5"/>
        <v>D70000</v>
      </c>
      <c r="D42" t="str">
        <f t="shared" si="2"/>
        <v>D70000</v>
      </c>
      <c r="E42" t="str">
        <f t="shared" si="3"/>
        <v>D70000</v>
      </c>
      <c r="F42" s="3" t="str">
        <f>INDEX(Sheet2!$B$1:$B$200,MATCH(C42,Sheet2!$A$1:$A$200,0))</f>
        <v>Economics and Business Administration</v>
      </c>
      <c r="G42" t="str">
        <f>INDEX(Sheet2!$B$1:$B$200,MATCH(E42,Sheet2!$A$1:$A$200,0))</f>
        <v>Economics and Business Administration</v>
      </c>
      <c r="H42" s="3" t="str">
        <f t="shared" si="0"/>
        <v>Automatisch</v>
      </c>
      <c r="I42" t="str">
        <f t="shared" si="1"/>
        <v>Afwijkende classificatiediepte</v>
      </c>
    </row>
    <row r="43" spans="1:11" x14ac:dyDescent="0.2">
      <c r="A43" s="4" t="s">
        <v>312</v>
      </c>
      <c r="B43" s="4" t="s">
        <v>43</v>
      </c>
      <c r="C43" s="8" t="str">
        <f t="shared" si="5"/>
        <v>D70000</v>
      </c>
      <c r="D43" t="str">
        <f t="shared" si="2"/>
        <v>D70000</v>
      </c>
      <c r="E43" t="str">
        <f t="shared" si="3"/>
        <v>D70000</v>
      </c>
      <c r="F43" t="str">
        <f>INDEX(Sheet2!$B$1:$B$200,MATCH(C43,Sheet2!$A$1:$A$200,0))</f>
        <v>Economics and Business Administration</v>
      </c>
      <c r="G43" t="str">
        <f>INDEX(Sheet2!$B$1:$B$200,MATCH(E43,Sheet2!$A$1:$A$200,0))</f>
        <v>Economics and Business Administration</v>
      </c>
      <c r="H43" t="str">
        <f t="shared" si="0"/>
        <v>Automatisch</v>
      </c>
      <c r="I43" t="str">
        <f t="shared" si="1"/>
        <v>Afwijkende classificatiediepte</v>
      </c>
    </row>
    <row r="44" spans="1:11" x14ac:dyDescent="0.2">
      <c r="A44" s="4" t="s">
        <v>312</v>
      </c>
      <c r="B44" s="4" t="s">
        <v>63</v>
      </c>
      <c r="C44" s="8" t="str">
        <f t="shared" si="5"/>
        <v>D70000</v>
      </c>
      <c r="D44" t="str">
        <f t="shared" si="2"/>
        <v>D70000</v>
      </c>
      <c r="E44" t="str">
        <f t="shared" si="3"/>
        <v>D70000</v>
      </c>
      <c r="F44" t="str">
        <f>INDEX(Sheet2!$B$1:$B$200,MATCH(C44,Sheet2!$A$1:$A$200,0))</f>
        <v>Economics and Business Administration</v>
      </c>
      <c r="G44" t="str">
        <f>INDEX(Sheet2!$B$1:$B$200,MATCH(E44,Sheet2!$A$1:$A$200,0))</f>
        <v>Economics and Business Administration</v>
      </c>
      <c r="H44" t="str">
        <f t="shared" si="0"/>
        <v>Automatisch</v>
      </c>
      <c r="I44" t="str">
        <f t="shared" si="1"/>
        <v>Afwijkende classificatiediepte</v>
      </c>
    </row>
    <row r="45" spans="1:11" x14ac:dyDescent="0.2">
      <c r="A45" s="4" t="s">
        <v>312</v>
      </c>
      <c r="B45" s="4" t="s">
        <v>106</v>
      </c>
      <c r="C45" s="8" t="str">
        <f t="shared" si="5"/>
        <v>D70000</v>
      </c>
      <c r="D45" t="str">
        <f t="shared" si="2"/>
        <v>D70000</v>
      </c>
      <c r="E45" t="str">
        <f t="shared" si="3"/>
        <v>D70000</v>
      </c>
      <c r="F45" t="str">
        <f>INDEX(Sheet2!$B$1:$B$200,MATCH(C45,Sheet2!$A$1:$A$200,0))</f>
        <v>Economics and Business Administration</v>
      </c>
      <c r="G45" t="str">
        <f>INDEX(Sheet2!$B$1:$B$200,MATCH(E45,Sheet2!$A$1:$A$200,0))</f>
        <v>Economics and Business Administration</v>
      </c>
      <c r="H45" t="str">
        <f t="shared" si="0"/>
        <v>Automatisch</v>
      </c>
      <c r="I45" t="str">
        <f t="shared" si="1"/>
        <v>Afwijkende classificatiediepte</v>
      </c>
    </row>
    <row r="46" spans="1:11" x14ac:dyDescent="0.2">
      <c r="A46" s="4" t="s">
        <v>312</v>
      </c>
      <c r="B46" s="4" t="s">
        <v>116</v>
      </c>
      <c r="C46" s="8" t="str">
        <f t="shared" si="5"/>
        <v>D70000</v>
      </c>
      <c r="D46" t="str">
        <f t="shared" si="2"/>
        <v>D70000</v>
      </c>
      <c r="E46" t="str">
        <f t="shared" si="3"/>
        <v>D70000</v>
      </c>
      <c r="F46" t="str">
        <f>INDEX(Sheet2!$B$1:$B$200,MATCH(C46,Sheet2!$A$1:$A$200,0))</f>
        <v>Economics and Business Administration</v>
      </c>
      <c r="G46" t="str">
        <f>INDEX(Sheet2!$B$1:$B$200,MATCH(E46,Sheet2!$A$1:$A$200,0))</f>
        <v>Economics and Business Administration</v>
      </c>
      <c r="H46" t="str">
        <f t="shared" si="0"/>
        <v>Automatisch</v>
      </c>
      <c r="I46" t="str">
        <f t="shared" si="1"/>
        <v>Afwijkende classificatiediepte</v>
      </c>
    </row>
    <row r="47" spans="1:11" x14ac:dyDescent="0.2">
      <c r="A47" s="4" t="s">
        <v>312</v>
      </c>
      <c r="B47" s="4" t="s">
        <v>64</v>
      </c>
      <c r="C47" s="8" t="str">
        <f t="shared" si="5"/>
        <v>D70000</v>
      </c>
      <c r="D47" t="str">
        <f t="shared" si="2"/>
        <v>D70000</v>
      </c>
      <c r="E47" t="str">
        <f t="shared" si="3"/>
        <v>D70000</v>
      </c>
      <c r="F47" t="str">
        <f>INDEX(Sheet2!$B$1:$B$200,MATCH(C47,Sheet2!$A$1:$A$200,0))</f>
        <v>Economics and Business Administration</v>
      </c>
      <c r="G47" t="str">
        <f>INDEX(Sheet2!$B$1:$B$200,MATCH(E47,Sheet2!$A$1:$A$200,0))</f>
        <v>Economics and Business Administration</v>
      </c>
      <c r="H47" t="str">
        <f t="shared" si="0"/>
        <v>Automatisch</v>
      </c>
      <c r="I47" t="str">
        <f t="shared" si="1"/>
        <v>Afwijkende classificatiediepte</v>
      </c>
    </row>
    <row r="48" spans="1:11" x14ac:dyDescent="0.2">
      <c r="A48" s="4" t="s">
        <v>312</v>
      </c>
      <c r="B48" s="4" t="s">
        <v>119</v>
      </c>
      <c r="C48" s="8" t="str">
        <f t="shared" si="5"/>
        <v>D70000</v>
      </c>
      <c r="D48" t="str">
        <f t="shared" si="2"/>
        <v>D70000</v>
      </c>
      <c r="E48" t="str">
        <f t="shared" si="3"/>
        <v>D70000</v>
      </c>
      <c r="F48" t="str">
        <f>INDEX(Sheet2!$B$1:$B$200,MATCH(C48,Sheet2!$A$1:$A$200,0))</f>
        <v>Economics and Business Administration</v>
      </c>
      <c r="G48" t="str">
        <f>INDEX(Sheet2!$B$1:$B$200,MATCH(E48,Sheet2!$A$1:$A$200,0))</f>
        <v>Economics and Business Administration</v>
      </c>
      <c r="H48" t="str">
        <f t="shared" si="0"/>
        <v>Automatisch</v>
      </c>
      <c r="I48" t="str">
        <f t="shared" si="1"/>
        <v>Afwijkende classificatiediepte</v>
      </c>
    </row>
    <row r="49" spans="1:9" x14ac:dyDescent="0.2">
      <c r="A49" s="4" t="s">
        <v>312</v>
      </c>
      <c r="B49" s="4" t="s">
        <v>44</v>
      </c>
      <c r="C49" s="8" t="str">
        <f t="shared" si="5"/>
        <v>D70000</v>
      </c>
      <c r="D49" t="str">
        <f t="shared" si="2"/>
        <v>D70000</v>
      </c>
      <c r="E49" t="str">
        <f t="shared" si="3"/>
        <v>D70000</v>
      </c>
      <c r="F49" t="str">
        <f>INDEX(Sheet2!$B$1:$B$200,MATCH(C49,Sheet2!$A$1:$A$200,0))</f>
        <v>Economics and Business Administration</v>
      </c>
      <c r="G49" t="str">
        <f>INDEX(Sheet2!$B$1:$B$200,MATCH(E49,Sheet2!$A$1:$A$200,0))</f>
        <v>Economics and Business Administration</v>
      </c>
      <c r="H49" t="str">
        <f t="shared" si="0"/>
        <v>Automatisch</v>
      </c>
      <c r="I49" t="str">
        <f t="shared" si="1"/>
        <v>Afwijkende classificatiediepte</v>
      </c>
    </row>
    <row r="50" spans="1:9" x14ac:dyDescent="0.2">
      <c r="A50" s="4" t="s">
        <v>312</v>
      </c>
      <c r="B50" s="4" t="s">
        <v>45</v>
      </c>
      <c r="C50" s="8" t="str">
        <f t="shared" si="5"/>
        <v>D70000</v>
      </c>
      <c r="D50" t="str">
        <f t="shared" si="2"/>
        <v>D70000</v>
      </c>
      <c r="E50" t="str">
        <f t="shared" si="3"/>
        <v>D70000</v>
      </c>
      <c r="F50" t="str">
        <f>INDEX(Sheet2!$B$1:$B$200,MATCH(C50,Sheet2!$A$1:$A$200,0))</f>
        <v>Economics and Business Administration</v>
      </c>
      <c r="G50" t="str">
        <f>INDEX(Sheet2!$B$1:$B$200,MATCH(E50,Sheet2!$A$1:$A$200,0))</f>
        <v>Economics and Business Administration</v>
      </c>
      <c r="H50" t="str">
        <f t="shared" si="0"/>
        <v>Automatisch</v>
      </c>
      <c r="I50" t="str">
        <f t="shared" si="1"/>
        <v>Afwijkende classificatiediepte</v>
      </c>
    </row>
    <row r="51" spans="1:9" x14ac:dyDescent="0.2">
      <c r="A51" s="4" t="s">
        <v>312</v>
      </c>
      <c r="B51" s="4" t="s">
        <v>211</v>
      </c>
      <c r="C51" s="4" t="s">
        <v>597</v>
      </c>
      <c r="D51" t="str">
        <f t="shared" si="2"/>
        <v>D67000</v>
      </c>
      <c r="E51" t="str">
        <f t="shared" si="3"/>
        <v>D60000</v>
      </c>
      <c r="F51" t="str">
        <f>INDEX(Sheet2!$B$1:$B$200,MATCH(C51,Sheet2!$A$1:$A$200,0))</f>
        <v>Leisure and recreation studies</v>
      </c>
      <c r="G51" t="str">
        <f>INDEX(Sheet2!$B$1:$B$200,MATCH(E51,Sheet2!$A$1:$A$200,0))</f>
        <v>Social sciences</v>
      </c>
      <c r="H51" t="str">
        <f t="shared" si="0"/>
        <v>Handmatig ingevuld</v>
      </c>
      <c r="I51" t="str">
        <f t="shared" si="1"/>
        <v/>
      </c>
    </row>
    <row r="52" spans="1:9" x14ac:dyDescent="0.2">
      <c r="A52" s="3" t="s">
        <v>313</v>
      </c>
      <c r="B52" s="3" t="s">
        <v>21</v>
      </c>
      <c r="C52" s="3" t="str">
        <f t="shared" ref="C52:C81" si="6">INDEX(L$3:L$101,MATCH(A52,K$3:K$101,0))</f>
        <v>D13000</v>
      </c>
      <c r="D52" t="str">
        <f t="shared" si="2"/>
        <v>D13000</v>
      </c>
      <c r="E52" t="str">
        <f t="shared" si="3"/>
        <v>D10000</v>
      </c>
      <c r="F52" s="3" t="str">
        <f>INDEX(Sheet2!$B$1:$B$200,MATCH(C52,Sheet2!$A$1:$A$200,0))</f>
        <v>Chemistry</v>
      </c>
      <c r="G52" t="str">
        <f>INDEX(Sheet2!$B$1:$B$200,MATCH(E52,Sheet2!$A$1:$A$200,0))</f>
        <v>Science and technology</v>
      </c>
      <c r="H52" s="3" t="str">
        <f t="shared" si="0"/>
        <v>Automatisch</v>
      </c>
      <c r="I52" t="str">
        <f t="shared" si="1"/>
        <v/>
      </c>
    </row>
    <row r="53" spans="1:9" x14ac:dyDescent="0.2">
      <c r="A53" s="4" t="s">
        <v>313</v>
      </c>
      <c r="B53" s="4" t="s">
        <v>102</v>
      </c>
      <c r="C53" s="4" t="str">
        <f t="shared" si="6"/>
        <v>D13000</v>
      </c>
      <c r="D53" t="str">
        <f t="shared" si="2"/>
        <v>D13000</v>
      </c>
      <c r="E53" t="str">
        <f t="shared" si="3"/>
        <v>D10000</v>
      </c>
      <c r="F53" t="str">
        <f>INDEX(Sheet2!$B$1:$B$200,MATCH(C53,Sheet2!$A$1:$A$200,0))</f>
        <v>Chemistry</v>
      </c>
      <c r="G53" t="str">
        <f>INDEX(Sheet2!$B$1:$B$200,MATCH(E53,Sheet2!$A$1:$A$200,0))</f>
        <v>Science and technology</v>
      </c>
      <c r="H53" t="str">
        <f t="shared" si="0"/>
        <v>Automatisch</v>
      </c>
      <c r="I53" t="str">
        <f t="shared" si="1"/>
        <v/>
      </c>
    </row>
    <row r="54" spans="1:9" x14ac:dyDescent="0.2">
      <c r="A54" s="4" t="s">
        <v>313</v>
      </c>
      <c r="B54" s="4" t="s">
        <v>51</v>
      </c>
      <c r="C54" s="4" t="str">
        <f t="shared" si="6"/>
        <v>D13000</v>
      </c>
      <c r="D54" t="str">
        <f t="shared" si="2"/>
        <v>D13000</v>
      </c>
      <c r="E54" t="str">
        <f t="shared" si="3"/>
        <v>D10000</v>
      </c>
      <c r="F54" t="str">
        <f>INDEX(Sheet2!$B$1:$B$200,MATCH(C54,Sheet2!$A$1:$A$200,0))</f>
        <v>Chemistry</v>
      </c>
      <c r="G54" t="str">
        <f>INDEX(Sheet2!$B$1:$B$200,MATCH(E54,Sheet2!$A$1:$A$200,0))</f>
        <v>Science and technology</v>
      </c>
      <c r="H54" t="str">
        <f t="shared" si="0"/>
        <v>Automatisch</v>
      </c>
      <c r="I54" t="str">
        <f t="shared" si="1"/>
        <v/>
      </c>
    </row>
    <row r="55" spans="1:9" x14ac:dyDescent="0.2">
      <c r="A55" s="4" t="s">
        <v>313</v>
      </c>
      <c r="B55" s="4" t="s">
        <v>280</v>
      </c>
      <c r="C55" s="4" t="str">
        <f t="shared" si="6"/>
        <v>D13000</v>
      </c>
      <c r="D55" t="str">
        <f t="shared" si="2"/>
        <v>D13000</v>
      </c>
      <c r="E55" t="str">
        <f t="shared" si="3"/>
        <v>D10000</v>
      </c>
      <c r="F55" t="str">
        <f>INDEX(Sheet2!$B$1:$B$200,MATCH(C55,Sheet2!$A$1:$A$200,0))</f>
        <v>Chemistry</v>
      </c>
      <c r="G55" t="str">
        <f>INDEX(Sheet2!$B$1:$B$200,MATCH(E55,Sheet2!$A$1:$A$200,0))</f>
        <v>Science and technology</v>
      </c>
      <c r="H55" t="str">
        <f t="shared" si="0"/>
        <v>Automatisch</v>
      </c>
      <c r="I55" t="str">
        <f t="shared" si="1"/>
        <v/>
      </c>
    </row>
    <row r="56" spans="1:9" x14ac:dyDescent="0.2">
      <c r="A56" s="4" t="s">
        <v>313</v>
      </c>
      <c r="B56" s="4" t="s">
        <v>103</v>
      </c>
      <c r="C56" s="4" t="str">
        <f t="shared" si="6"/>
        <v>D13000</v>
      </c>
      <c r="D56" t="str">
        <f t="shared" si="2"/>
        <v>D13000</v>
      </c>
      <c r="E56" t="str">
        <f t="shared" si="3"/>
        <v>D10000</v>
      </c>
      <c r="F56" t="str">
        <f>INDEX(Sheet2!$B$1:$B$200,MATCH(C56,Sheet2!$A$1:$A$200,0))</f>
        <v>Chemistry</v>
      </c>
      <c r="G56" t="str">
        <f>INDEX(Sheet2!$B$1:$B$200,MATCH(E56,Sheet2!$A$1:$A$200,0))</f>
        <v>Science and technology</v>
      </c>
      <c r="H56" t="str">
        <f t="shared" si="0"/>
        <v>Automatisch</v>
      </c>
      <c r="I56" t="str">
        <f t="shared" si="1"/>
        <v/>
      </c>
    </row>
    <row r="57" spans="1:9" x14ac:dyDescent="0.2">
      <c r="A57" s="4" t="s">
        <v>313</v>
      </c>
      <c r="B57" s="4" t="s">
        <v>251</v>
      </c>
      <c r="C57" s="4" t="str">
        <f t="shared" si="6"/>
        <v>D13000</v>
      </c>
      <c r="D57" t="str">
        <f t="shared" si="2"/>
        <v>D13000</v>
      </c>
      <c r="E57" t="str">
        <f t="shared" si="3"/>
        <v>D10000</v>
      </c>
      <c r="F57" t="str">
        <f>INDEX(Sheet2!$B$1:$B$200,MATCH(C57,Sheet2!$A$1:$A$200,0))</f>
        <v>Chemistry</v>
      </c>
      <c r="G57" t="str">
        <f>INDEX(Sheet2!$B$1:$B$200,MATCH(E57,Sheet2!$A$1:$A$200,0))</f>
        <v>Science and technology</v>
      </c>
      <c r="H57" t="str">
        <f t="shared" si="0"/>
        <v>Automatisch</v>
      </c>
      <c r="I57" t="str">
        <f t="shared" si="1"/>
        <v/>
      </c>
    </row>
    <row r="58" spans="1:9" x14ac:dyDescent="0.2">
      <c r="A58" s="4" t="s">
        <v>313</v>
      </c>
      <c r="B58" s="4" t="s">
        <v>260</v>
      </c>
      <c r="C58" s="4" t="str">
        <f t="shared" si="6"/>
        <v>D13000</v>
      </c>
      <c r="D58" t="str">
        <f t="shared" si="2"/>
        <v>D13000</v>
      </c>
      <c r="E58" t="str">
        <f t="shared" si="3"/>
        <v>D10000</v>
      </c>
      <c r="F58" t="str">
        <f>INDEX(Sheet2!$B$1:$B$200,MATCH(C58,Sheet2!$A$1:$A$200,0))</f>
        <v>Chemistry</v>
      </c>
      <c r="G58" t="str">
        <f>INDEX(Sheet2!$B$1:$B$200,MATCH(E58,Sheet2!$A$1:$A$200,0))</f>
        <v>Science and technology</v>
      </c>
      <c r="H58" t="str">
        <f t="shared" si="0"/>
        <v>Automatisch</v>
      </c>
      <c r="I58" t="str">
        <f t="shared" si="1"/>
        <v/>
      </c>
    </row>
    <row r="59" spans="1:9" x14ac:dyDescent="0.2">
      <c r="A59" s="4" t="s">
        <v>313</v>
      </c>
      <c r="B59" s="4" t="s">
        <v>156</v>
      </c>
      <c r="C59" s="4" t="str">
        <f t="shared" si="6"/>
        <v>D13000</v>
      </c>
      <c r="D59" t="str">
        <f t="shared" si="2"/>
        <v>D13000</v>
      </c>
      <c r="E59" t="str">
        <f t="shared" si="3"/>
        <v>D10000</v>
      </c>
      <c r="F59" t="str">
        <f>INDEX(Sheet2!$B$1:$B$200,MATCH(C59,Sheet2!$A$1:$A$200,0))</f>
        <v>Chemistry</v>
      </c>
      <c r="G59" t="str">
        <f>INDEX(Sheet2!$B$1:$B$200,MATCH(E59,Sheet2!$A$1:$A$200,0))</f>
        <v>Science and technology</v>
      </c>
      <c r="H59" t="str">
        <f t="shared" si="0"/>
        <v>Automatisch</v>
      </c>
      <c r="I59" t="str">
        <f t="shared" si="1"/>
        <v/>
      </c>
    </row>
    <row r="60" spans="1:9" x14ac:dyDescent="0.2">
      <c r="A60" s="3" t="s">
        <v>314</v>
      </c>
      <c r="B60" s="3" t="s">
        <v>186</v>
      </c>
      <c r="C60" s="3" t="str">
        <f t="shared" si="6"/>
        <v>D13000</v>
      </c>
      <c r="D60" t="str">
        <f t="shared" si="2"/>
        <v>D13000</v>
      </c>
      <c r="E60" t="str">
        <f t="shared" si="3"/>
        <v>D10000</v>
      </c>
      <c r="F60" s="3" t="str">
        <f>INDEX(Sheet2!$B$1:$B$200,MATCH(C60,Sheet2!$A$1:$A$200,0))</f>
        <v>Chemistry</v>
      </c>
      <c r="G60" t="str">
        <f>INDEX(Sheet2!$B$1:$B$200,MATCH(E60,Sheet2!$A$1:$A$200,0))</f>
        <v>Science and technology</v>
      </c>
      <c r="H60" s="3" t="str">
        <f t="shared" si="0"/>
        <v>Automatisch</v>
      </c>
      <c r="I60" t="str">
        <f t="shared" si="1"/>
        <v/>
      </c>
    </row>
    <row r="61" spans="1:9" x14ac:dyDescent="0.2">
      <c r="A61" s="4" t="s">
        <v>314</v>
      </c>
      <c r="B61" s="4" t="s">
        <v>26</v>
      </c>
      <c r="C61" s="4" t="str">
        <f t="shared" si="6"/>
        <v>D13000</v>
      </c>
      <c r="D61" t="str">
        <f t="shared" si="2"/>
        <v>D13000</v>
      </c>
      <c r="E61" t="str">
        <f t="shared" si="3"/>
        <v>D10000</v>
      </c>
      <c r="F61" t="str">
        <f>INDEX(Sheet2!$B$1:$B$200,MATCH(C61,Sheet2!$A$1:$A$200,0))</f>
        <v>Chemistry</v>
      </c>
      <c r="G61" t="str">
        <f>INDEX(Sheet2!$B$1:$B$200,MATCH(E61,Sheet2!$A$1:$A$200,0))</f>
        <v>Science and technology</v>
      </c>
      <c r="H61" t="str">
        <f t="shared" si="0"/>
        <v>Automatisch</v>
      </c>
      <c r="I61" t="str">
        <f t="shared" si="1"/>
        <v/>
      </c>
    </row>
    <row r="62" spans="1:9" x14ac:dyDescent="0.2">
      <c r="A62" s="4" t="s">
        <v>314</v>
      </c>
      <c r="B62" s="4" t="s">
        <v>145</v>
      </c>
      <c r="C62" s="4" t="str">
        <f t="shared" si="6"/>
        <v>D13000</v>
      </c>
      <c r="D62" t="str">
        <f t="shared" si="2"/>
        <v>D13000</v>
      </c>
      <c r="E62" t="str">
        <f t="shared" si="3"/>
        <v>D10000</v>
      </c>
      <c r="F62" t="str">
        <f>INDEX(Sheet2!$B$1:$B$200,MATCH(C62,Sheet2!$A$1:$A$200,0))</f>
        <v>Chemistry</v>
      </c>
      <c r="G62" t="str">
        <f>INDEX(Sheet2!$B$1:$B$200,MATCH(E62,Sheet2!$A$1:$A$200,0))</f>
        <v>Science and technology</v>
      </c>
      <c r="H62" t="str">
        <f t="shared" si="0"/>
        <v>Automatisch</v>
      </c>
      <c r="I62" t="str">
        <f t="shared" si="1"/>
        <v/>
      </c>
    </row>
    <row r="63" spans="1:9" x14ac:dyDescent="0.2">
      <c r="A63" s="4" t="s">
        <v>314</v>
      </c>
      <c r="B63" s="4" t="s">
        <v>223</v>
      </c>
      <c r="C63" s="4" t="str">
        <f t="shared" si="6"/>
        <v>D13000</v>
      </c>
      <c r="D63" t="str">
        <f t="shared" si="2"/>
        <v>D13000</v>
      </c>
      <c r="E63" t="str">
        <f t="shared" si="3"/>
        <v>D10000</v>
      </c>
      <c r="F63" t="str">
        <f>INDEX(Sheet2!$B$1:$B$200,MATCH(C63,Sheet2!$A$1:$A$200,0))</f>
        <v>Chemistry</v>
      </c>
      <c r="G63" t="str">
        <f>INDEX(Sheet2!$B$1:$B$200,MATCH(E63,Sheet2!$A$1:$A$200,0))</f>
        <v>Science and technology</v>
      </c>
      <c r="H63" t="str">
        <f t="shared" si="0"/>
        <v>Automatisch</v>
      </c>
      <c r="I63" t="str">
        <f t="shared" si="1"/>
        <v/>
      </c>
    </row>
    <row r="64" spans="1:9" x14ac:dyDescent="0.2">
      <c r="A64" s="4" t="s">
        <v>314</v>
      </c>
      <c r="B64" s="4" t="s">
        <v>90</v>
      </c>
      <c r="C64" s="4" t="str">
        <f t="shared" si="6"/>
        <v>D13000</v>
      </c>
      <c r="D64" t="str">
        <f t="shared" si="2"/>
        <v>D13000</v>
      </c>
      <c r="E64" t="str">
        <f t="shared" si="3"/>
        <v>D10000</v>
      </c>
      <c r="F64" t="str">
        <f>INDEX(Sheet2!$B$1:$B$200,MATCH(C64,Sheet2!$A$1:$A$200,0))</f>
        <v>Chemistry</v>
      </c>
      <c r="G64" t="str">
        <f>INDEX(Sheet2!$B$1:$B$200,MATCH(E64,Sheet2!$A$1:$A$200,0))</f>
        <v>Science and technology</v>
      </c>
      <c r="H64" t="str">
        <f t="shared" si="0"/>
        <v>Automatisch</v>
      </c>
      <c r="I64" t="str">
        <f t="shared" si="1"/>
        <v/>
      </c>
    </row>
    <row r="65" spans="1:11" x14ac:dyDescent="0.2">
      <c r="A65" s="4" t="s">
        <v>314</v>
      </c>
      <c r="B65" s="4" t="s">
        <v>79</v>
      </c>
      <c r="C65" s="4" t="str">
        <f t="shared" si="6"/>
        <v>D13000</v>
      </c>
      <c r="D65" t="str">
        <f t="shared" si="2"/>
        <v>D13000</v>
      </c>
      <c r="E65" t="str">
        <f t="shared" si="3"/>
        <v>D10000</v>
      </c>
      <c r="F65" t="str">
        <f>INDEX(Sheet2!$B$1:$B$200,MATCH(C65,Sheet2!$A$1:$A$200,0))</f>
        <v>Chemistry</v>
      </c>
      <c r="G65" t="str">
        <f>INDEX(Sheet2!$B$1:$B$200,MATCH(E65,Sheet2!$A$1:$A$200,0))</f>
        <v>Science and technology</v>
      </c>
      <c r="H65" t="str">
        <f t="shared" si="0"/>
        <v>Automatisch</v>
      </c>
      <c r="I65" t="str">
        <f t="shared" si="1"/>
        <v/>
      </c>
    </row>
    <row r="66" spans="1:11" x14ac:dyDescent="0.2">
      <c r="A66" s="4" t="s">
        <v>314</v>
      </c>
      <c r="B66" s="4" t="s">
        <v>214</v>
      </c>
      <c r="C66" s="4" t="str">
        <f t="shared" si="6"/>
        <v>D13000</v>
      </c>
      <c r="D66" t="str">
        <f t="shared" si="2"/>
        <v>D13000</v>
      </c>
      <c r="E66" t="str">
        <f t="shared" si="3"/>
        <v>D10000</v>
      </c>
      <c r="F66" t="str">
        <f>INDEX(Sheet2!$B$1:$B$200,MATCH(C66,Sheet2!$A$1:$A$200,0))</f>
        <v>Chemistry</v>
      </c>
      <c r="G66" t="str">
        <f>INDEX(Sheet2!$B$1:$B$200,MATCH(E66,Sheet2!$A$1:$A$200,0))</f>
        <v>Science and technology</v>
      </c>
      <c r="H66" t="str">
        <f t="shared" si="0"/>
        <v>Automatisch</v>
      </c>
      <c r="I66" t="str">
        <f t="shared" si="1"/>
        <v/>
      </c>
    </row>
    <row r="67" spans="1:11" x14ac:dyDescent="0.2">
      <c r="A67" s="3" t="s">
        <v>315</v>
      </c>
      <c r="B67" s="3" t="s">
        <v>80</v>
      </c>
      <c r="C67" s="3" t="str">
        <f t="shared" si="6"/>
        <v>D16000</v>
      </c>
      <c r="D67" t="str">
        <f t="shared" si="2"/>
        <v>D16000</v>
      </c>
      <c r="E67" t="str">
        <f t="shared" si="3"/>
        <v>D10000</v>
      </c>
      <c r="F67" s="3" t="str">
        <f>INDEX(Sheet2!$B$1:$B$200,MATCH(C67,Sheet2!$A$1:$A$200,0))</f>
        <v>Computer science</v>
      </c>
      <c r="G67" t="str">
        <f>INDEX(Sheet2!$B$1:$B$200,MATCH(E67,Sheet2!$A$1:$A$200,0))</f>
        <v>Science and technology</v>
      </c>
      <c r="H67" s="3" t="str">
        <f t="shared" ref="H67:H130" si="7">IF(_xlfn.ISFORMULA(C67),"Automatisch","Handmatig ingevuld")</f>
        <v>Automatisch</v>
      </c>
      <c r="I67" t="str">
        <f t="shared" ref="I67:I130" si="8">IF(OR(NOT(RIGHT(C67,3)="000"),RIGHT(C67,4)="0000"),"Afwijkende classificatiediepte","")</f>
        <v/>
      </c>
      <c r="K67" t="s">
        <v>644</v>
      </c>
    </row>
    <row r="68" spans="1:11" x14ac:dyDescent="0.2">
      <c r="A68" s="4" t="s">
        <v>315</v>
      </c>
      <c r="B68" s="4" t="s">
        <v>77</v>
      </c>
      <c r="C68" s="4" t="str">
        <f t="shared" si="6"/>
        <v>D16000</v>
      </c>
      <c r="D68" t="str">
        <f t="shared" ref="D68:D131" si="9">CONCATENATE(LEFT(C68,3),"000")</f>
        <v>D16000</v>
      </c>
      <c r="E68" t="str">
        <f t="shared" ref="E68:E131" si="10">CONCATENATE(LEFT(C68,2),"0000")</f>
        <v>D10000</v>
      </c>
      <c r="F68" t="str">
        <f>INDEX(Sheet2!$B$1:$B$200,MATCH(C68,Sheet2!$A$1:$A$200,0))</f>
        <v>Computer science</v>
      </c>
      <c r="G68" t="str">
        <f>INDEX(Sheet2!$B$1:$B$200,MATCH(E68,Sheet2!$A$1:$A$200,0))</f>
        <v>Science and technology</v>
      </c>
      <c r="H68" t="str">
        <f t="shared" si="7"/>
        <v>Automatisch</v>
      </c>
      <c r="I68" t="str">
        <f t="shared" si="8"/>
        <v/>
      </c>
      <c r="K68" t="s">
        <v>645</v>
      </c>
    </row>
    <row r="69" spans="1:11" x14ac:dyDescent="0.2">
      <c r="A69" s="4" t="s">
        <v>315</v>
      </c>
      <c r="B69" s="4" t="s">
        <v>235</v>
      </c>
      <c r="C69" s="4" t="str">
        <f t="shared" si="6"/>
        <v>D16000</v>
      </c>
      <c r="D69" t="str">
        <f t="shared" si="9"/>
        <v>D16000</v>
      </c>
      <c r="E69" t="str">
        <f t="shared" si="10"/>
        <v>D10000</v>
      </c>
      <c r="F69" t="str">
        <f>INDEX(Sheet2!$B$1:$B$200,MATCH(C69,Sheet2!$A$1:$A$200,0))</f>
        <v>Computer science</v>
      </c>
      <c r="G69" t="str">
        <f>INDEX(Sheet2!$B$1:$B$200,MATCH(E69,Sheet2!$A$1:$A$200,0))</f>
        <v>Science and technology</v>
      </c>
      <c r="H69" t="str">
        <f t="shared" si="7"/>
        <v>Automatisch</v>
      </c>
      <c r="I69" t="str">
        <f t="shared" si="8"/>
        <v/>
      </c>
      <c r="K69" t="s">
        <v>646</v>
      </c>
    </row>
    <row r="70" spans="1:11" x14ac:dyDescent="0.2">
      <c r="A70" s="4" t="s">
        <v>315</v>
      </c>
      <c r="B70" s="4" t="s">
        <v>155</v>
      </c>
      <c r="C70" s="4" t="str">
        <f t="shared" si="6"/>
        <v>D16000</v>
      </c>
      <c r="D70" t="str">
        <f t="shared" si="9"/>
        <v>D16000</v>
      </c>
      <c r="E70" t="str">
        <f t="shared" si="10"/>
        <v>D10000</v>
      </c>
      <c r="F70" t="str">
        <f>INDEX(Sheet2!$B$1:$B$200,MATCH(C70,Sheet2!$A$1:$A$200,0))</f>
        <v>Computer science</v>
      </c>
      <c r="G70" t="str">
        <f>INDEX(Sheet2!$B$1:$B$200,MATCH(E70,Sheet2!$A$1:$A$200,0))</f>
        <v>Science and technology</v>
      </c>
      <c r="H70" t="str">
        <f t="shared" si="7"/>
        <v>Automatisch</v>
      </c>
      <c r="I70" t="str">
        <f t="shared" si="8"/>
        <v/>
      </c>
      <c r="K70" t="s">
        <v>647</v>
      </c>
    </row>
    <row r="71" spans="1:11" x14ac:dyDescent="0.2">
      <c r="A71" s="4" t="s">
        <v>315</v>
      </c>
      <c r="B71" s="4" t="s">
        <v>150</v>
      </c>
      <c r="C71" s="4" t="str">
        <f t="shared" si="6"/>
        <v>D16000</v>
      </c>
      <c r="D71" t="str">
        <f t="shared" si="9"/>
        <v>D16000</v>
      </c>
      <c r="E71" t="str">
        <f t="shared" si="10"/>
        <v>D10000</v>
      </c>
      <c r="F71" t="str">
        <f>INDEX(Sheet2!$B$1:$B$200,MATCH(C71,Sheet2!$A$1:$A$200,0))</f>
        <v>Computer science</v>
      </c>
      <c r="G71" t="str">
        <f>INDEX(Sheet2!$B$1:$B$200,MATCH(E71,Sheet2!$A$1:$A$200,0))</f>
        <v>Science and technology</v>
      </c>
      <c r="H71" t="str">
        <f t="shared" si="7"/>
        <v>Automatisch</v>
      </c>
      <c r="I71" t="str">
        <f t="shared" si="8"/>
        <v/>
      </c>
      <c r="K71" t="s">
        <v>649</v>
      </c>
    </row>
    <row r="72" spans="1:11" x14ac:dyDescent="0.2">
      <c r="A72" s="4" t="s">
        <v>315</v>
      </c>
      <c r="B72" s="4" t="s">
        <v>114</v>
      </c>
      <c r="C72" s="4" t="str">
        <f t="shared" si="6"/>
        <v>D16000</v>
      </c>
      <c r="D72" t="str">
        <f t="shared" si="9"/>
        <v>D16000</v>
      </c>
      <c r="E72" t="str">
        <f t="shared" si="10"/>
        <v>D10000</v>
      </c>
      <c r="F72" t="str">
        <f>INDEX(Sheet2!$B$1:$B$200,MATCH(C72,Sheet2!$A$1:$A$200,0))</f>
        <v>Computer science</v>
      </c>
      <c r="G72" t="str">
        <f>INDEX(Sheet2!$B$1:$B$200,MATCH(E72,Sheet2!$A$1:$A$200,0))</f>
        <v>Science and technology</v>
      </c>
      <c r="H72" t="str">
        <f t="shared" si="7"/>
        <v>Automatisch</v>
      </c>
      <c r="I72" t="str">
        <f t="shared" si="8"/>
        <v/>
      </c>
    </row>
    <row r="73" spans="1:11" x14ac:dyDescent="0.2">
      <c r="A73" s="4" t="s">
        <v>315</v>
      </c>
      <c r="B73" s="4" t="s">
        <v>81</v>
      </c>
      <c r="C73" s="4" t="str">
        <f t="shared" si="6"/>
        <v>D16000</v>
      </c>
      <c r="D73" t="str">
        <f t="shared" si="9"/>
        <v>D16000</v>
      </c>
      <c r="E73" t="str">
        <f t="shared" si="10"/>
        <v>D10000</v>
      </c>
      <c r="F73" t="str">
        <f>INDEX(Sheet2!$B$1:$B$200,MATCH(C73,Sheet2!$A$1:$A$200,0))</f>
        <v>Computer science</v>
      </c>
      <c r="G73" t="str">
        <f>INDEX(Sheet2!$B$1:$B$200,MATCH(E73,Sheet2!$A$1:$A$200,0))</f>
        <v>Science and technology</v>
      </c>
      <c r="H73" t="str">
        <f t="shared" si="7"/>
        <v>Automatisch</v>
      </c>
      <c r="I73" t="str">
        <f t="shared" si="8"/>
        <v/>
      </c>
    </row>
    <row r="74" spans="1:11" x14ac:dyDescent="0.2">
      <c r="A74" s="4" t="s">
        <v>315</v>
      </c>
      <c r="B74" s="4" t="s">
        <v>243</v>
      </c>
      <c r="C74" s="4" t="str">
        <f t="shared" si="6"/>
        <v>D16000</v>
      </c>
      <c r="D74" t="str">
        <f t="shared" si="9"/>
        <v>D16000</v>
      </c>
      <c r="E74" t="str">
        <f t="shared" si="10"/>
        <v>D10000</v>
      </c>
      <c r="F74" t="str">
        <f>INDEX(Sheet2!$B$1:$B$200,MATCH(C74,Sheet2!$A$1:$A$200,0))</f>
        <v>Computer science</v>
      </c>
      <c r="G74" t="str">
        <f>INDEX(Sheet2!$B$1:$B$200,MATCH(E74,Sheet2!$A$1:$A$200,0))</f>
        <v>Science and technology</v>
      </c>
      <c r="H74" t="str">
        <f t="shared" si="7"/>
        <v>Automatisch</v>
      </c>
      <c r="I74" t="str">
        <f t="shared" si="8"/>
        <v/>
      </c>
    </row>
    <row r="75" spans="1:11" x14ac:dyDescent="0.2">
      <c r="A75" s="4" t="s">
        <v>315</v>
      </c>
      <c r="B75" s="4" t="s">
        <v>216</v>
      </c>
      <c r="C75" s="4" t="str">
        <f t="shared" si="6"/>
        <v>D16000</v>
      </c>
      <c r="D75" t="str">
        <f t="shared" si="9"/>
        <v>D16000</v>
      </c>
      <c r="E75" t="str">
        <f t="shared" si="10"/>
        <v>D10000</v>
      </c>
      <c r="F75" t="str">
        <f>INDEX(Sheet2!$B$1:$B$200,MATCH(C75,Sheet2!$A$1:$A$200,0))</f>
        <v>Computer science</v>
      </c>
      <c r="G75" t="str">
        <f>INDEX(Sheet2!$B$1:$B$200,MATCH(E75,Sheet2!$A$1:$A$200,0))</f>
        <v>Science and technology</v>
      </c>
      <c r="H75" t="str">
        <f t="shared" si="7"/>
        <v>Automatisch</v>
      </c>
      <c r="I75" t="str">
        <f t="shared" si="8"/>
        <v/>
      </c>
    </row>
    <row r="76" spans="1:11" x14ac:dyDescent="0.2">
      <c r="A76" s="4" t="s">
        <v>315</v>
      </c>
      <c r="B76" s="4" t="s">
        <v>78</v>
      </c>
      <c r="C76" s="4" t="str">
        <f t="shared" si="6"/>
        <v>D16000</v>
      </c>
      <c r="D76" t="str">
        <f t="shared" si="9"/>
        <v>D16000</v>
      </c>
      <c r="E76" t="str">
        <f t="shared" si="10"/>
        <v>D10000</v>
      </c>
      <c r="F76" t="str">
        <f>INDEX(Sheet2!$B$1:$B$200,MATCH(C76,Sheet2!$A$1:$A$200,0))</f>
        <v>Computer science</v>
      </c>
      <c r="G76" t="str">
        <f>INDEX(Sheet2!$B$1:$B$200,MATCH(E76,Sheet2!$A$1:$A$200,0))</f>
        <v>Science and technology</v>
      </c>
      <c r="H76" t="str">
        <f t="shared" si="7"/>
        <v>Automatisch</v>
      </c>
      <c r="I76" t="str">
        <f t="shared" si="8"/>
        <v/>
      </c>
    </row>
    <row r="77" spans="1:11" x14ac:dyDescent="0.2">
      <c r="A77" s="4" t="s">
        <v>315</v>
      </c>
      <c r="B77" s="4" t="s">
        <v>217</v>
      </c>
      <c r="C77" s="4" t="str">
        <f t="shared" si="6"/>
        <v>D16000</v>
      </c>
      <c r="D77" t="str">
        <f t="shared" si="9"/>
        <v>D16000</v>
      </c>
      <c r="E77" t="str">
        <f t="shared" si="10"/>
        <v>D10000</v>
      </c>
      <c r="F77" t="str">
        <f>INDEX(Sheet2!$B$1:$B$200,MATCH(C77,Sheet2!$A$1:$A$200,0))</f>
        <v>Computer science</v>
      </c>
      <c r="G77" t="str">
        <f>INDEX(Sheet2!$B$1:$B$200,MATCH(E77,Sheet2!$A$1:$A$200,0))</f>
        <v>Science and technology</v>
      </c>
      <c r="H77" t="str">
        <f t="shared" si="7"/>
        <v>Automatisch</v>
      </c>
      <c r="I77" t="str">
        <f t="shared" si="8"/>
        <v/>
      </c>
    </row>
    <row r="78" spans="1:11" x14ac:dyDescent="0.2">
      <c r="A78" s="4" t="s">
        <v>315</v>
      </c>
      <c r="B78" s="4" t="s">
        <v>82</v>
      </c>
      <c r="C78" s="4" t="str">
        <f t="shared" si="6"/>
        <v>D16000</v>
      </c>
      <c r="D78" t="str">
        <f t="shared" si="9"/>
        <v>D16000</v>
      </c>
      <c r="E78" t="str">
        <f t="shared" si="10"/>
        <v>D10000</v>
      </c>
      <c r="F78" t="str">
        <f>INDEX(Sheet2!$B$1:$B$200,MATCH(C78,Sheet2!$A$1:$A$200,0))</f>
        <v>Computer science</v>
      </c>
      <c r="G78" t="str">
        <f>INDEX(Sheet2!$B$1:$B$200,MATCH(E78,Sheet2!$A$1:$A$200,0))</f>
        <v>Science and technology</v>
      </c>
      <c r="H78" t="str">
        <f t="shared" si="7"/>
        <v>Automatisch</v>
      </c>
      <c r="I78" t="str">
        <f t="shared" si="8"/>
        <v/>
      </c>
    </row>
    <row r="79" spans="1:11" x14ac:dyDescent="0.2">
      <c r="A79" s="3" t="s">
        <v>316</v>
      </c>
      <c r="B79" s="3" t="s">
        <v>129</v>
      </c>
      <c r="C79" s="11" t="str">
        <f t="shared" si="6"/>
        <v>D70000</v>
      </c>
      <c r="D79" t="str">
        <f t="shared" si="9"/>
        <v>D70000</v>
      </c>
      <c r="E79" t="str">
        <f t="shared" si="10"/>
        <v>D70000</v>
      </c>
      <c r="F79" s="3" t="str">
        <f>INDEX(Sheet2!$B$1:$B$200,MATCH(C79,Sheet2!$A$1:$A$200,0))</f>
        <v>Economics and Business Administration</v>
      </c>
      <c r="G79" t="str">
        <f>INDEX(Sheet2!$B$1:$B$200,MATCH(E79,Sheet2!$A$1:$A$200,0))</f>
        <v>Economics and Business Administration</v>
      </c>
      <c r="H79" s="3" t="str">
        <f t="shared" si="7"/>
        <v>Automatisch</v>
      </c>
      <c r="I79" t="str">
        <f t="shared" si="8"/>
        <v>Afwijkende classificatiediepte</v>
      </c>
    </row>
    <row r="80" spans="1:11" x14ac:dyDescent="0.2">
      <c r="A80" s="4" t="s">
        <v>316</v>
      </c>
      <c r="B80" s="4" t="s">
        <v>115</v>
      </c>
      <c r="C80" s="8" t="str">
        <f t="shared" si="6"/>
        <v>D70000</v>
      </c>
      <c r="D80" t="str">
        <f t="shared" si="9"/>
        <v>D70000</v>
      </c>
      <c r="E80" t="str">
        <f t="shared" si="10"/>
        <v>D70000</v>
      </c>
      <c r="F80" t="str">
        <f>INDEX(Sheet2!$B$1:$B$200,MATCH(C80,Sheet2!$A$1:$A$200,0))</f>
        <v>Economics and Business Administration</v>
      </c>
      <c r="G80" t="str">
        <f>INDEX(Sheet2!$B$1:$B$200,MATCH(E80,Sheet2!$A$1:$A$200,0))</f>
        <v>Economics and Business Administration</v>
      </c>
      <c r="H80" t="str">
        <f t="shared" si="7"/>
        <v>Automatisch</v>
      </c>
      <c r="I80" t="str">
        <f t="shared" si="8"/>
        <v>Afwijkende classificatiediepte</v>
      </c>
    </row>
    <row r="81" spans="1:9" x14ac:dyDescent="0.2">
      <c r="A81" s="4" t="s">
        <v>316</v>
      </c>
      <c r="B81" s="4" t="s">
        <v>160</v>
      </c>
      <c r="C81" s="8" t="str">
        <f t="shared" si="6"/>
        <v>D70000</v>
      </c>
      <c r="D81" t="str">
        <f t="shared" si="9"/>
        <v>D70000</v>
      </c>
      <c r="E81" t="str">
        <f t="shared" si="10"/>
        <v>D70000</v>
      </c>
      <c r="F81" t="str">
        <f>INDEX(Sheet2!$B$1:$B$200,MATCH(C81,Sheet2!$A$1:$A$200,0))</f>
        <v>Economics and Business Administration</v>
      </c>
      <c r="G81" t="str">
        <f>INDEX(Sheet2!$B$1:$B$200,MATCH(E81,Sheet2!$A$1:$A$200,0))</f>
        <v>Economics and Business Administration</v>
      </c>
      <c r="H81" t="str">
        <f t="shared" si="7"/>
        <v>Automatisch</v>
      </c>
      <c r="I81" t="str">
        <f t="shared" si="8"/>
        <v>Afwijkende classificatiediepte</v>
      </c>
    </row>
    <row r="82" spans="1:9" x14ac:dyDescent="0.2">
      <c r="A82" s="4" t="s">
        <v>316</v>
      </c>
      <c r="B82" s="4" t="s">
        <v>87</v>
      </c>
      <c r="C82" s="8" t="s">
        <v>343</v>
      </c>
      <c r="D82" t="str">
        <f t="shared" si="9"/>
        <v>D11000</v>
      </c>
      <c r="E82" t="str">
        <f t="shared" si="10"/>
        <v>D10000</v>
      </c>
      <c r="F82" t="str">
        <f>INDEX(Sheet2!$B$1:$B$200,MATCH(C82,Sheet2!$A$1:$A$200,0))</f>
        <v>Probability theory, statistics</v>
      </c>
      <c r="G82" t="str">
        <f>INDEX(Sheet2!$B$1:$B$200,MATCH(E82,Sheet2!$A$1:$A$200,0))</f>
        <v>Science and technology</v>
      </c>
      <c r="H82" t="str">
        <f t="shared" si="7"/>
        <v>Handmatig ingevuld</v>
      </c>
      <c r="I82" t="str">
        <f t="shared" si="8"/>
        <v>Afwijkende classificatiediepte</v>
      </c>
    </row>
    <row r="83" spans="1:9" x14ac:dyDescent="0.2">
      <c r="A83" s="3" t="s">
        <v>317</v>
      </c>
      <c r="B83" s="3" t="s">
        <v>249</v>
      </c>
      <c r="C83" s="11" t="str">
        <f t="shared" ref="C83:C98" si="11">INDEX(L$3:L$101,MATCH(A83,K$3:K$101,0))</f>
        <v>D23240</v>
      </c>
      <c r="D83" t="str">
        <f t="shared" si="9"/>
        <v>D23000</v>
      </c>
      <c r="E83" t="str">
        <f t="shared" si="10"/>
        <v>D20000</v>
      </c>
      <c r="F83" s="3" t="str">
        <f>INDEX(Sheet2!$B$1:$B$200,MATCH(C83,Sheet2!$A$1:$A$200,0))</f>
        <v>Dentistry</v>
      </c>
      <c r="G83" t="str">
        <f>INDEX(Sheet2!$B$1:$B$200,MATCH(E83,Sheet2!$A$1:$A$200,0))</f>
        <v>Life sciences, medicine and health care</v>
      </c>
      <c r="H83" s="3" t="str">
        <f t="shared" si="7"/>
        <v>Automatisch</v>
      </c>
      <c r="I83" t="str">
        <f t="shared" si="8"/>
        <v>Afwijkende classificatiediepte</v>
      </c>
    </row>
    <row r="84" spans="1:9" x14ac:dyDescent="0.2">
      <c r="A84" s="4" t="s">
        <v>317</v>
      </c>
      <c r="B84" s="4" t="s">
        <v>242</v>
      </c>
      <c r="C84" s="8" t="str">
        <f t="shared" si="11"/>
        <v>D23240</v>
      </c>
      <c r="D84" t="str">
        <f t="shared" si="9"/>
        <v>D23000</v>
      </c>
      <c r="E84" t="str">
        <f t="shared" si="10"/>
        <v>D20000</v>
      </c>
      <c r="F84" t="str">
        <f>INDEX(Sheet2!$B$1:$B$200,MATCH(C84,Sheet2!$A$1:$A$200,0))</f>
        <v>Dentistry</v>
      </c>
      <c r="G84" t="str">
        <f>INDEX(Sheet2!$B$1:$B$200,MATCH(E84,Sheet2!$A$1:$A$200,0))</f>
        <v>Life sciences, medicine and health care</v>
      </c>
      <c r="H84" t="str">
        <f t="shared" si="7"/>
        <v>Automatisch</v>
      </c>
      <c r="I84" t="str">
        <f t="shared" si="8"/>
        <v>Afwijkende classificatiediepte</v>
      </c>
    </row>
    <row r="85" spans="1:9" x14ac:dyDescent="0.2">
      <c r="A85" s="4" t="s">
        <v>317</v>
      </c>
      <c r="B85" s="4" t="s">
        <v>276</v>
      </c>
      <c r="C85" s="8" t="str">
        <f t="shared" si="11"/>
        <v>D23240</v>
      </c>
      <c r="D85" t="str">
        <f t="shared" si="9"/>
        <v>D23000</v>
      </c>
      <c r="E85" t="str">
        <f t="shared" si="10"/>
        <v>D20000</v>
      </c>
      <c r="F85" t="str">
        <f>INDEX(Sheet2!$B$1:$B$200,MATCH(C85,Sheet2!$A$1:$A$200,0))</f>
        <v>Dentistry</v>
      </c>
      <c r="G85" t="str">
        <f>INDEX(Sheet2!$B$1:$B$200,MATCH(E85,Sheet2!$A$1:$A$200,0))</f>
        <v>Life sciences, medicine and health care</v>
      </c>
      <c r="H85" t="str">
        <f t="shared" si="7"/>
        <v>Automatisch</v>
      </c>
      <c r="I85" t="str">
        <f t="shared" si="8"/>
        <v>Afwijkende classificatiediepte</v>
      </c>
    </row>
    <row r="86" spans="1:9" x14ac:dyDescent="0.2">
      <c r="A86" s="4" t="s">
        <v>317</v>
      </c>
      <c r="B86" s="4" t="s">
        <v>229</v>
      </c>
      <c r="C86" s="8" t="str">
        <f t="shared" si="11"/>
        <v>D23240</v>
      </c>
      <c r="D86" t="str">
        <f t="shared" si="9"/>
        <v>D23000</v>
      </c>
      <c r="E86" t="str">
        <f t="shared" si="10"/>
        <v>D20000</v>
      </c>
      <c r="F86" t="str">
        <f>INDEX(Sheet2!$B$1:$B$200,MATCH(C86,Sheet2!$A$1:$A$200,0))</f>
        <v>Dentistry</v>
      </c>
      <c r="G86" t="str">
        <f>INDEX(Sheet2!$B$1:$B$200,MATCH(E86,Sheet2!$A$1:$A$200,0))</f>
        <v>Life sciences, medicine and health care</v>
      </c>
      <c r="H86" t="str">
        <f t="shared" si="7"/>
        <v>Automatisch</v>
      </c>
      <c r="I86" t="str">
        <f t="shared" si="8"/>
        <v>Afwijkende classificatiediepte</v>
      </c>
    </row>
    <row r="87" spans="1:9" x14ac:dyDescent="0.2">
      <c r="A87" s="3" t="s">
        <v>318</v>
      </c>
      <c r="B87" s="3" t="s">
        <v>152</v>
      </c>
      <c r="C87" s="3" t="str">
        <f t="shared" si="11"/>
        <v>D15000</v>
      </c>
      <c r="D87" t="str">
        <f t="shared" si="9"/>
        <v>D15000</v>
      </c>
      <c r="E87" t="str">
        <f t="shared" si="10"/>
        <v>D10000</v>
      </c>
      <c r="F87" s="3" t="str">
        <f>INDEX(Sheet2!$B$1:$B$200,MATCH(C87,Sheet2!$A$1:$A$200,0))</f>
        <v>Earth sciences</v>
      </c>
      <c r="G87" t="str">
        <f>INDEX(Sheet2!$B$1:$B$200,MATCH(E87,Sheet2!$A$1:$A$200,0))</f>
        <v>Science and technology</v>
      </c>
      <c r="H87" s="3" t="str">
        <f t="shared" si="7"/>
        <v>Automatisch</v>
      </c>
      <c r="I87" t="str">
        <f t="shared" si="8"/>
        <v/>
      </c>
    </row>
    <row r="88" spans="1:9" x14ac:dyDescent="0.2">
      <c r="A88" s="4" t="s">
        <v>318</v>
      </c>
      <c r="B88" s="4" t="s">
        <v>206</v>
      </c>
      <c r="C88" s="4" t="str">
        <f t="shared" si="11"/>
        <v>D15000</v>
      </c>
      <c r="D88" t="str">
        <f t="shared" si="9"/>
        <v>D15000</v>
      </c>
      <c r="E88" t="str">
        <f t="shared" si="10"/>
        <v>D10000</v>
      </c>
      <c r="F88" t="str">
        <f>INDEX(Sheet2!$B$1:$B$200,MATCH(C88,Sheet2!$A$1:$A$200,0))</f>
        <v>Earth sciences</v>
      </c>
      <c r="G88" t="str">
        <f>INDEX(Sheet2!$B$1:$B$200,MATCH(E88,Sheet2!$A$1:$A$200,0))</f>
        <v>Science and technology</v>
      </c>
      <c r="H88" t="str">
        <f t="shared" si="7"/>
        <v>Automatisch</v>
      </c>
      <c r="I88" t="str">
        <f t="shared" si="8"/>
        <v/>
      </c>
    </row>
    <row r="89" spans="1:9" x14ac:dyDescent="0.2">
      <c r="A89" s="4" t="s">
        <v>318</v>
      </c>
      <c r="B89" s="4" t="s">
        <v>104</v>
      </c>
      <c r="C89" s="4" t="str">
        <f t="shared" si="11"/>
        <v>D15000</v>
      </c>
      <c r="D89" t="str">
        <f t="shared" si="9"/>
        <v>D15000</v>
      </c>
      <c r="E89" t="str">
        <f t="shared" si="10"/>
        <v>D10000</v>
      </c>
      <c r="F89" t="str">
        <f>INDEX(Sheet2!$B$1:$B$200,MATCH(C89,Sheet2!$A$1:$A$200,0))</f>
        <v>Earth sciences</v>
      </c>
      <c r="G89" t="str">
        <f>INDEX(Sheet2!$B$1:$B$200,MATCH(E89,Sheet2!$A$1:$A$200,0))</f>
        <v>Science and technology</v>
      </c>
      <c r="H89" t="str">
        <f t="shared" si="7"/>
        <v>Automatisch</v>
      </c>
      <c r="I89" t="str">
        <f t="shared" si="8"/>
        <v/>
      </c>
    </row>
    <row r="90" spans="1:9" x14ac:dyDescent="0.2">
      <c r="A90" s="4" t="s">
        <v>318</v>
      </c>
      <c r="B90" s="4" t="s">
        <v>196</v>
      </c>
      <c r="C90" s="4" t="str">
        <f t="shared" si="11"/>
        <v>D15000</v>
      </c>
      <c r="D90" t="str">
        <f t="shared" si="9"/>
        <v>D15000</v>
      </c>
      <c r="E90" t="str">
        <f t="shared" si="10"/>
        <v>D10000</v>
      </c>
      <c r="F90" t="str">
        <f>INDEX(Sheet2!$B$1:$B$200,MATCH(C90,Sheet2!$A$1:$A$200,0))</f>
        <v>Earth sciences</v>
      </c>
      <c r="G90" t="str">
        <f>INDEX(Sheet2!$B$1:$B$200,MATCH(E90,Sheet2!$A$1:$A$200,0))</f>
        <v>Science and technology</v>
      </c>
      <c r="H90" t="str">
        <f t="shared" si="7"/>
        <v>Automatisch</v>
      </c>
      <c r="I90" t="str">
        <f t="shared" si="8"/>
        <v/>
      </c>
    </row>
    <row r="91" spans="1:9" x14ac:dyDescent="0.2">
      <c r="A91" s="4" t="s">
        <v>318</v>
      </c>
      <c r="B91" s="4" t="s">
        <v>259</v>
      </c>
      <c r="C91" s="4" t="str">
        <f t="shared" si="11"/>
        <v>D15000</v>
      </c>
      <c r="D91" t="str">
        <f t="shared" si="9"/>
        <v>D15000</v>
      </c>
      <c r="E91" t="str">
        <f t="shared" si="10"/>
        <v>D10000</v>
      </c>
      <c r="F91" t="str">
        <f>INDEX(Sheet2!$B$1:$B$200,MATCH(C91,Sheet2!$A$1:$A$200,0))</f>
        <v>Earth sciences</v>
      </c>
      <c r="G91" t="str">
        <f>INDEX(Sheet2!$B$1:$B$200,MATCH(E91,Sheet2!$A$1:$A$200,0))</f>
        <v>Science and technology</v>
      </c>
      <c r="H91" t="str">
        <f t="shared" si="7"/>
        <v>Automatisch</v>
      </c>
      <c r="I91" t="str">
        <f t="shared" si="8"/>
        <v/>
      </c>
    </row>
    <row r="92" spans="1:9" x14ac:dyDescent="0.2">
      <c r="A92" s="4" t="s">
        <v>318</v>
      </c>
      <c r="B92" s="4" t="s">
        <v>203</v>
      </c>
      <c r="C92" s="4" t="str">
        <f t="shared" si="11"/>
        <v>D15000</v>
      </c>
      <c r="D92" t="str">
        <f t="shared" si="9"/>
        <v>D15000</v>
      </c>
      <c r="E92" t="str">
        <f t="shared" si="10"/>
        <v>D10000</v>
      </c>
      <c r="F92" t="str">
        <f>INDEX(Sheet2!$B$1:$B$200,MATCH(C92,Sheet2!$A$1:$A$200,0))</f>
        <v>Earth sciences</v>
      </c>
      <c r="G92" t="str">
        <f>INDEX(Sheet2!$B$1:$B$200,MATCH(E92,Sheet2!$A$1:$A$200,0))</f>
        <v>Science and technology</v>
      </c>
      <c r="H92" t="str">
        <f t="shared" si="7"/>
        <v>Automatisch</v>
      </c>
      <c r="I92" t="str">
        <f t="shared" si="8"/>
        <v/>
      </c>
    </row>
    <row r="93" spans="1:9" x14ac:dyDescent="0.2">
      <c r="A93" s="5" t="s">
        <v>318</v>
      </c>
      <c r="B93" s="4" t="s">
        <v>170</v>
      </c>
      <c r="C93" s="4" t="str">
        <f t="shared" si="11"/>
        <v>D15000</v>
      </c>
      <c r="D93" t="str">
        <f t="shared" si="9"/>
        <v>D15000</v>
      </c>
      <c r="E93" t="str">
        <f t="shared" si="10"/>
        <v>D10000</v>
      </c>
      <c r="F93" t="str">
        <f>INDEX(Sheet2!$B$1:$B$200,MATCH(C93,Sheet2!$A$1:$A$200,0))</f>
        <v>Earth sciences</v>
      </c>
      <c r="G93" t="str">
        <f>INDEX(Sheet2!$B$1:$B$200,MATCH(E93,Sheet2!$A$1:$A$200,0))</f>
        <v>Science and technology</v>
      </c>
      <c r="H93" t="str">
        <f t="shared" si="7"/>
        <v>Automatisch</v>
      </c>
      <c r="I93" t="str">
        <f t="shared" si="8"/>
        <v/>
      </c>
    </row>
    <row r="94" spans="1:9" x14ac:dyDescent="0.2">
      <c r="A94" s="5" t="s">
        <v>318</v>
      </c>
      <c r="B94" s="4" t="s">
        <v>96</v>
      </c>
      <c r="C94" s="4" t="str">
        <f t="shared" si="11"/>
        <v>D15000</v>
      </c>
      <c r="D94" t="str">
        <f t="shared" si="9"/>
        <v>D15000</v>
      </c>
      <c r="E94" t="str">
        <f t="shared" si="10"/>
        <v>D10000</v>
      </c>
      <c r="F94" t="str">
        <f>INDEX(Sheet2!$B$1:$B$200,MATCH(C94,Sheet2!$A$1:$A$200,0))</f>
        <v>Earth sciences</v>
      </c>
      <c r="G94" t="str">
        <f>INDEX(Sheet2!$B$1:$B$200,MATCH(E94,Sheet2!$A$1:$A$200,0))</f>
        <v>Science and technology</v>
      </c>
      <c r="H94" t="str">
        <f t="shared" si="7"/>
        <v>Automatisch</v>
      </c>
      <c r="I94" t="str">
        <f t="shared" si="8"/>
        <v/>
      </c>
    </row>
    <row r="95" spans="1:9" x14ac:dyDescent="0.2">
      <c r="A95" s="5" t="s">
        <v>318</v>
      </c>
      <c r="B95" s="4" t="s">
        <v>197</v>
      </c>
      <c r="C95" s="4" t="str">
        <f t="shared" si="11"/>
        <v>D15000</v>
      </c>
      <c r="D95" t="str">
        <f t="shared" si="9"/>
        <v>D15000</v>
      </c>
      <c r="E95" t="str">
        <f t="shared" si="10"/>
        <v>D10000</v>
      </c>
      <c r="F95" t="str">
        <f>INDEX(Sheet2!$B$1:$B$200,MATCH(C95,Sheet2!$A$1:$A$200,0))</f>
        <v>Earth sciences</v>
      </c>
      <c r="G95" t="str">
        <f>INDEX(Sheet2!$B$1:$B$200,MATCH(E95,Sheet2!$A$1:$A$200,0))</f>
        <v>Science and technology</v>
      </c>
      <c r="H95" t="str">
        <f t="shared" si="7"/>
        <v>Automatisch</v>
      </c>
      <c r="I95" t="str">
        <f t="shared" si="8"/>
        <v/>
      </c>
    </row>
    <row r="96" spans="1:9" x14ac:dyDescent="0.2">
      <c r="A96" s="5" t="s">
        <v>318</v>
      </c>
      <c r="B96" s="4" t="s">
        <v>118</v>
      </c>
      <c r="C96" s="4" t="str">
        <f t="shared" si="11"/>
        <v>D15000</v>
      </c>
      <c r="D96" t="str">
        <f t="shared" si="9"/>
        <v>D15000</v>
      </c>
      <c r="E96" t="str">
        <f t="shared" si="10"/>
        <v>D10000</v>
      </c>
      <c r="F96" t="str">
        <f>INDEX(Sheet2!$B$1:$B$200,MATCH(C96,Sheet2!$A$1:$A$200,0))</f>
        <v>Earth sciences</v>
      </c>
      <c r="G96" t="str">
        <f>INDEX(Sheet2!$B$1:$B$200,MATCH(E96,Sheet2!$A$1:$A$200,0))</f>
        <v>Science and technology</v>
      </c>
      <c r="H96" t="str">
        <f t="shared" si="7"/>
        <v>Automatisch</v>
      </c>
      <c r="I96" t="str">
        <f t="shared" si="8"/>
        <v/>
      </c>
    </row>
    <row r="97" spans="1:9" x14ac:dyDescent="0.2">
      <c r="A97" s="5" t="s">
        <v>318</v>
      </c>
      <c r="B97" s="4" t="s">
        <v>231</v>
      </c>
      <c r="C97" s="4" t="str">
        <f t="shared" si="11"/>
        <v>D15000</v>
      </c>
      <c r="D97" t="str">
        <f t="shared" si="9"/>
        <v>D15000</v>
      </c>
      <c r="E97" t="str">
        <f t="shared" si="10"/>
        <v>D10000</v>
      </c>
      <c r="F97" t="str">
        <f>INDEX(Sheet2!$B$1:$B$200,MATCH(C97,Sheet2!$A$1:$A$200,0))</f>
        <v>Earth sciences</v>
      </c>
      <c r="G97" t="str">
        <f>INDEX(Sheet2!$B$1:$B$200,MATCH(E97,Sheet2!$A$1:$A$200,0))</f>
        <v>Science and technology</v>
      </c>
      <c r="H97" t="str">
        <f t="shared" si="7"/>
        <v>Automatisch</v>
      </c>
      <c r="I97" t="str">
        <f t="shared" si="8"/>
        <v/>
      </c>
    </row>
    <row r="98" spans="1:9" x14ac:dyDescent="0.2">
      <c r="A98" s="5" t="s">
        <v>318</v>
      </c>
      <c r="B98" s="4" t="s">
        <v>232</v>
      </c>
      <c r="C98" s="4" t="str">
        <f t="shared" si="11"/>
        <v>D15000</v>
      </c>
      <c r="D98" t="str">
        <f t="shared" si="9"/>
        <v>D15000</v>
      </c>
      <c r="E98" t="str">
        <f t="shared" si="10"/>
        <v>D10000</v>
      </c>
      <c r="F98" t="str">
        <f>INDEX(Sheet2!$B$1:$B$200,MATCH(C98,Sheet2!$A$1:$A$200,0))</f>
        <v>Earth sciences</v>
      </c>
      <c r="G98" t="str">
        <f>INDEX(Sheet2!$B$1:$B$200,MATCH(E98,Sheet2!$A$1:$A$200,0))</f>
        <v>Science and technology</v>
      </c>
      <c r="H98" t="str">
        <f t="shared" si="7"/>
        <v>Automatisch</v>
      </c>
      <c r="I98" t="str">
        <f t="shared" si="8"/>
        <v/>
      </c>
    </row>
    <row r="99" spans="1:9" x14ac:dyDescent="0.2">
      <c r="A99" s="5" t="s">
        <v>318</v>
      </c>
      <c r="B99" s="4" t="s">
        <v>14</v>
      </c>
      <c r="C99" s="4" t="s">
        <v>433</v>
      </c>
      <c r="D99" t="str">
        <f t="shared" si="9"/>
        <v>D17000</v>
      </c>
      <c r="E99" t="str">
        <f t="shared" si="10"/>
        <v>D10000</v>
      </c>
      <c r="F99" t="str">
        <f>INDEX(Sheet2!$B$1:$B$200,MATCH(C99,Sheet2!$A$1:$A$200,0))</f>
        <v>Astronomy, astrophysics</v>
      </c>
      <c r="G99" t="str">
        <f>INDEX(Sheet2!$B$1:$B$200,MATCH(E99,Sheet2!$A$1:$A$200,0))</f>
        <v>Science and technology</v>
      </c>
      <c r="H99" t="str">
        <f t="shared" si="7"/>
        <v>Handmatig ingevuld</v>
      </c>
      <c r="I99" t="str">
        <f t="shared" si="8"/>
        <v/>
      </c>
    </row>
    <row r="100" spans="1:9" x14ac:dyDescent="0.2">
      <c r="A100" s="3" t="s">
        <v>626</v>
      </c>
      <c r="B100" s="3" t="s">
        <v>11</v>
      </c>
      <c r="C100" s="11" t="str">
        <f t="shared" ref="C100:C145" si="12">INDEX(L$3:L$101,MATCH(A100,K$3:K$101,0))</f>
        <v>D70000</v>
      </c>
      <c r="D100" t="str">
        <f t="shared" si="9"/>
        <v>D70000</v>
      </c>
      <c r="E100" t="str">
        <f t="shared" si="10"/>
        <v>D70000</v>
      </c>
      <c r="F100" s="3" t="str">
        <f>INDEX(Sheet2!$B$1:$B$200,MATCH(C100,Sheet2!$A$1:$A$200,0))</f>
        <v>Economics and Business Administration</v>
      </c>
      <c r="G100" t="str">
        <f>INDEX(Sheet2!$B$1:$B$200,MATCH(E100,Sheet2!$A$1:$A$200,0))</f>
        <v>Economics and Business Administration</v>
      </c>
      <c r="H100" s="3" t="str">
        <f t="shared" si="7"/>
        <v>Automatisch</v>
      </c>
      <c r="I100" t="str">
        <f t="shared" si="8"/>
        <v>Afwijkende classificatiediepte</v>
      </c>
    </row>
    <row r="101" spans="1:9" x14ac:dyDescent="0.2">
      <c r="A101" s="4" t="s">
        <v>626</v>
      </c>
      <c r="B101" s="4" t="s">
        <v>16</v>
      </c>
      <c r="C101" s="8" t="str">
        <f t="shared" si="12"/>
        <v>D70000</v>
      </c>
      <c r="D101" t="str">
        <f t="shared" si="9"/>
        <v>D70000</v>
      </c>
      <c r="E101" t="str">
        <f t="shared" si="10"/>
        <v>D70000</v>
      </c>
      <c r="F101" t="str">
        <f>INDEX(Sheet2!$B$1:$B$200,MATCH(C101,Sheet2!$A$1:$A$200,0))</f>
        <v>Economics and Business Administration</v>
      </c>
      <c r="G101" t="str">
        <f>INDEX(Sheet2!$B$1:$B$200,MATCH(E101,Sheet2!$A$1:$A$200,0))</f>
        <v>Economics and Business Administration</v>
      </c>
      <c r="H101" t="str">
        <f t="shared" si="7"/>
        <v>Automatisch</v>
      </c>
      <c r="I101" t="str">
        <f t="shared" si="8"/>
        <v>Afwijkende classificatiediepte</v>
      </c>
    </row>
    <row r="102" spans="1:9" x14ac:dyDescent="0.2">
      <c r="A102" s="6" t="s">
        <v>626</v>
      </c>
      <c r="B102" s="6" t="s">
        <v>17</v>
      </c>
      <c r="C102" s="12" t="str">
        <f t="shared" si="12"/>
        <v>D70000</v>
      </c>
      <c r="D102" t="str">
        <f t="shared" si="9"/>
        <v>D70000</v>
      </c>
      <c r="E102" t="str">
        <f t="shared" si="10"/>
        <v>D70000</v>
      </c>
      <c r="F102" t="str">
        <f>INDEX(Sheet2!$B$1:$B$200,MATCH(C102,Sheet2!$A$1:$A$200,0))</f>
        <v>Economics and Business Administration</v>
      </c>
      <c r="G102" t="str">
        <f>INDEX(Sheet2!$B$1:$B$200,MATCH(E102,Sheet2!$A$1:$A$200,0))</f>
        <v>Economics and Business Administration</v>
      </c>
      <c r="H102" t="str">
        <f t="shared" si="7"/>
        <v>Automatisch</v>
      </c>
      <c r="I102" t="str">
        <f t="shared" si="8"/>
        <v>Afwijkende classificatiediepte</v>
      </c>
    </row>
    <row r="103" spans="1:9" x14ac:dyDescent="0.2">
      <c r="A103" s="3" t="s">
        <v>396</v>
      </c>
      <c r="B103" s="3" t="s">
        <v>209</v>
      </c>
      <c r="C103" s="11" t="str">
        <f t="shared" si="12"/>
        <v>D14800</v>
      </c>
      <c r="D103" t="str">
        <f t="shared" si="9"/>
        <v>D14000</v>
      </c>
      <c r="E103" t="str">
        <f t="shared" si="10"/>
        <v>D10000</v>
      </c>
      <c r="F103" t="str">
        <f>INDEX(Sheet2!$B$1:$B$200,MATCH(C103,Sheet2!$A$1:$A$200,0))</f>
        <v>Energy</v>
      </c>
      <c r="G103" t="str">
        <f>INDEX(Sheet2!$B$1:$B$200,MATCH(E103,Sheet2!$A$1:$A$200,0))</f>
        <v>Science and technology</v>
      </c>
      <c r="H103" t="str">
        <f t="shared" si="7"/>
        <v>Automatisch</v>
      </c>
      <c r="I103" t="str">
        <f t="shared" si="8"/>
        <v>Afwijkende classificatiediepte</v>
      </c>
    </row>
    <row r="104" spans="1:9" x14ac:dyDescent="0.2">
      <c r="A104" s="4" t="s">
        <v>396</v>
      </c>
      <c r="B104" s="4" t="s">
        <v>130</v>
      </c>
      <c r="C104" s="8" t="str">
        <f t="shared" si="12"/>
        <v>D14800</v>
      </c>
      <c r="D104" t="str">
        <f t="shared" si="9"/>
        <v>D14000</v>
      </c>
      <c r="E104" t="str">
        <f t="shared" si="10"/>
        <v>D10000</v>
      </c>
      <c r="F104" t="str">
        <f>INDEX(Sheet2!$B$1:$B$200,MATCH(C104,Sheet2!$A$1:$A$200,0))</f>
        <v>Energy</v>
      </c>
      <c r="G104" t="str">
        <f>INDEX(Sheet2!$B$1:$B$200,MATCH(E104,Sheet2!$A$1:$A$200,0))</f>
        <v>Science and technology</v>
      </c>
      <c r="H104" t="str">
        <f t="shared" si="7"/>
        <v>Automatisch</v>
      </c>
      <c r="I104" t="str">
        <f t="shared" si="8"/>
        <v>Afwijkende classificatiediepte</v>
      </c>
    </row>
    <row r="105" spans="1:9" x14ac:dyDescent="0.2">
      <c r="A105" s="4" t="s">
        <v>396</v>
      </c>
      <c r="B105" s="4" t="s">
        <v>131</v>
      </c>
      <c r="C105" s="8" t="str">
        <f t="shared" si="12"/>
        <v>D14800</v>
      </c>
      <c r="D105" t="str">
        <f t="shared" si="9"/>
        <v>D14000</v>
      </c>
      <c r="E105" t="str">
        <f t="shared" si="10"/>
        <v>D10000</v>
      </c>
      <c r="F105" t="str">
        <f>INDEX(Sheet2!$B$1:$B$200,MATCH(C105,Sheet2!$A$1:$A$200,0))</f>
        <v>Energy</v>
      </c>
      <c r="G105" t="str">
        <f>INDEX(Sheet2!$B$1:$B$200,MATCH(E105,Sheet2!$A$1:$A$200,0))</f>
        <v>Science and technology</v>
      </c>
      <c r="H105" t="str">
        <f t="shared" si="7"/>
        <v>Automatisch</v>
      </c>
      <c r="I105" t="str">
        <f t="shared" si="8"/>
        <v>Afwijkende classificatiediepte</v>
      </c>
    </row>
    <row r="106" spans="1:9" x14ac:dyDescent="0.2">
      <c r="A106" s="4" t="s">
        <v>396</v>
      </c>
      <c r="B106" s="4" t="s">
        <v>53</v>
      </c>
      <c r="C106" s="8" t="str">
        <f t="shared" si="12"/>
        <v>D14800</v>
      </c>
      <c r="D106" t="str">
        <f t="shared" si="9"/>
        <v>D14000</v>
      </c>
      <c r="E106" t="str">
        <f t="shared" si="10"/>
        <v>D10000</v>
      </c>
      <c r="F106" t="str">
        <f>INDEX(Sheet2!$B$1:$B$200,MATCH(C106,Sheet2!$A$1:$A$200,0))</f>
        <v>Energy</v>
      </c>
      <c r="G106" t="str">
        <f>INDEX(Sheet2!$B$1:$B$200,MATCH(E106,Sheet2!$A$1:$A$200,0))</f>
        <v>Science and technology</v>
      </c>
      <c r="H106" t="str">
        <f t="shared" si="7"/>
        <v>Automatisch</v>
      </c>
      <c r="I106" t="str">
        <f t="shared" si="8"/>
        <v>Afwijkende classificatiediepte</v>
      </c>
    </row>
    <row r="107" spans="1:9" x14ac:dyDescent="0.2">
      <c r="A107" s="4" t="s">
        <v>396</v>
      </c>
      <c r="B107" s="4" t="s">
        <v>55</v>
      </c>
      <c r="C107" s="8" t="str">
        <f t="shared" si="12"/>
        <v>D14800</v>
      </c>
      <c r="D107" t="str">
        <f t="shared" si="9"/>
        <v>D14000</v>
      </c>
      <c r="E107" t="str">
        <f t="shared" si="10"/>
        <v>D10000</v>
      </c>
      <c r="F107" t="str">
        <f>INDEX(Sheet2!$B$1:$B$200,MATCH(C107,Sheet2!$A$1:$A$200,0))</f>
        <v>Energy</v>
      </c>
      <c r="G107" t="str">
        <f>INDEX(Sheet2!$B$1:$B$200,MATCH(E107,Sheet2!$A$1:$A$200,0))</f>
        <v>Science and technology</v>
      </c>
      <c r="H107" t="str">
        <f t="shared" si="7"/>
        <v>Automatisch</v>
      </c>
      <c r="I107" t="str">
        <f t="shared" si="8"/>
        <v>Afwijkende classificatiediepte</v>
      </c>
    </row>
    <row r="108" spans="1:9" x14ac:dyDescent="0.2">
      <c r="A108" s="3" t="s">
        <v>627</v>
      </c>
      <c r="B108" s="3" t="s">
        <v>246</v>
      </c>
      <c r="C108" s="3" t="str">
        <f t="shared" si="12"/>
        <v>D14000</v>
      </c>
      <c r="D108" t="str">
        <f t="shared" si="9"/>
        <v>D14000</v>
      </c>
      <c r="E108" t="str">
        <f t="shared" si="10"/>
        <v>D10000</v>
      </c>
      <c r="F108" s="3" t="str">
        <f>INDEX(Sheet2!$B$1:$B$200,MATCH(C108,Sheet2!$A$1:$A$200,0))</f>
        <v>Technology</v>
      </c>
      <c r="G108" t="str">
        <f>INDEX(Sheet2!$B$1:$B$200,MATCH(E108,Sheet2!$A$1:$A$200,0))</f>
        <v>Science and technology</v>
      </c>
      <c r="H108" s="3" t="str">
        <f t="shared" si="7"/>
        <v>Automatisch</v>
      </c>
      <c r="I108" t="str">
        <f t="shared" si="8"/>
        <v/>
      </c>
    </row>
    <row r="109" spans="1:9" x14ac:dyDescent="0.2">
      <c r="A109" s="4" t="s">
        <v>627</v>
      </c>
      <c r="B109" s="4" t="s">
        <v>277</v>
      </c>
      <c r="C109" s="4" t="str">
        <f t="shared" si="12"/>
        <v>D14000</v>
      </c>
      <c r="D109" t="str">
        <f t="shared" si="9"/>
        <v>D14000</v>
      </c>
      <c r="E109" t="str">
        <f t="shared" si="10"/>
        <v>D10000</v>
      </c>
      <c r="F109" t="str">
        <f>INDEX(Sheet2!$B$1:$B$200,MATCH(C109,Sheet2!$A$1:$A$200,0))</f>
        <v>Technology</v>
      </c>
      <c r="G109" t="str">
        <f>INDEX(Sheet2!$B$1:$B$200,MATCH(E109,Sheet2!$A$1:$A$200,0))</f>
        <v>Science and technology</v>
      </c>
      <c r="H109" t="str">
        <f t="shared" si="7"/>
        <v>Automatisch</v>
      </c>
      <c r="I109" t="str">
        <f t="shared" si="8"/>
        <v/>
      </c>
    </row>
    <row r="110" spans="1:9" x14ac:dyDescent="0.2">
      <c r="A110" s="4" t="s">
        <v>627</v>
      </c>
      <c r="B110" s="4" t="s">
        <v>256</v>
      </c>
      <c r="C110" s="4" t="str">
        <f t="shared" si="12"/>
        <v>D14000</v>
      </c>
      <c r="D110" t="str">
        <f t="shared" si="9"/>
        <v>D14000</v>
      </c>
      <c r="E110" t="str">
        <f t="shared" si="10"/>
        <v>D10000</v>
      </c>
      <c r="F110" t="str">
        <f>INDEX(Sheet2!$B$1:$B$200,MATCH(C110,Sheet2!$A$1:$A$200,0))</f>
        <v>Technology</v>
      </c>
      <c r="G110" t="str">
        <f>INDEX(Sheet2!$B$1:$B$200,MATCH(E110,Sheet2!$A$1:$A$200,0))</f>
        <v>Science and technology</v>
      </c>
      <c r="H110" t="str">
        <f t="shared" si="7"/>
        <v>Automatisch</v>
      </c>
      <c r="I110" t="str">
        <f t="shared" si="8"/>
        <v/>
      </c>
    </row>
    <row r="111" spans="1:9" x14ac:dyDescent="0.2">
      <c r="A111" s="4" t="s">
        <v>627</v>
      </c>
      <c r="B111" s="4" t="s">
        <v>22</v>
      </c>
      <c r="C111" s="4" t="str">
        <f t="shared" si="12"/>
        <v>D14000</v>
      </c>
      <c r="D111" t="str">
        <f t="shared" si="9"/>
        <v>D14000</v>
      </c>
      <c r="E111" t="str">
        <f t="shared" si="10"/>
        <v>D10000</v>
      </c>
      <c r="F111" t="str">
        <f>INDEX(Sheet2!$B$1:$B$200,MATCH(C111,Sheet2!$A$1:$A$200,0))</f>
        <v>Technology</v>
      </c>
      <c r="G111" t="str">
        <f>INDEX(Sheet2!$B$1:$B$200,MATCH(E111,Sheet2!$A$1:$A$200,0))</f>
        <v>Science and technology</v>
      </c>
      <c r="H111" t="str">
        <f t="shared" si="7"/>
        <v>Automatisch</v>
      </c>
      <c r="I111" t="str">
        <f t="shared" si="8"/>
        <v/>
      </c>
    </row>
    <row r="112" spans="1:9" x14ac:dyDescent="0.2">
      <c r="A112" s="4" t="s">
        <v>627</v>
      </c>
      <c r="B112" s="4" t="s">
        <v>199</v>
      </c>
      <c r="C112" s="4" t="str">
        <f t="shared" si="12"/>
        <v>D14000</v>
      </c>
      <c r="D112" t="str">
        <f t="shared" si="9"/>
        <v>D14000</v>
      </c>
      <c r="E112" t="str">
        <f t="shared" si="10"/>
        <v>D10000</v>
      </c>
      <c r="F112" t="str">
        <f>INDEX(Sheet2!$B$1:$B$200,MATCH(C112,Sheet2!$A$1:$A$200,0))</f>
        <v>Technology</v>
      </c>
      <c r="G112" t="str">
        <f>INDEX(Sheet2!$B$1:$B$200,MATCH(E112,Sheet2!$A$1:$A$200,0))</f>
        <v>Science and technology</v>
      </c>
      <c r="H112" t="str">
        <f t="shared" si="7"/>
        <v>Automatisch</v>
      </c>
      <c r="I112" t="str">
        <f t="shared" si="8"/>
        <v/>
      </c>
    </row>
    <row r="113" spans="1:9" x14ac:dyDescent="0.2">
      <c r="A113" s="4" t="s">
        <v>627</v>
      </c>
      <c r="B113" s="4" t="s">
        <v>208</v>
      </c>
      <c r="C113" s="4" t="str">
        <f t="shared" si="12"/>
        <v>D14000</v>
      </c>
      <c r="D113" t="str">
        <f t="shared" si="9"/>
        <v>D14000</v>
      </c>
      <c r="E113" t="str">
        <f t="shared" si="10"/>
        <v>D10000</v>
      </c>
      <c r="F113" t="str">
        <f>INDEX(Sheet2!$B$1:$B$200,MATCH(C113,Sheet2!$A$1:$A$200,0))</f>
        <v>Technology</v>
      </c>
      <c r="G113" t="str">
        <f>INDEX(Sheet2!$B$1:$B$200,MATCH(E113,Sheet2!$A$1:$A$200,0))</f>
        <v>Science and technology</v>
      </c>
      <c r="H113" t="str">
        <f t="shared" si="7"/>
        <v>Automatisch</v>
      </c>
      <c r="I113" t="str">
        <f t="shared" si="8"/>
        <v/>
      </c>
    </row>
    <row r="114" spans="1:9" x14ac:dyDescent="0.2">
      <c r="A114" s="4" t="s">
        <v>627</v>
      </c>
      <c r="B114" s="4" t="s">
        <v>224</v>
      </c>
      <c r="C114" s="4" t="str">
        <f t="shared" si="12"/>
        <v>D14000</v>
      </c>
      <c r="D114" t="str">
        <f t="shared" si="9"/>
        <v>D14000</v>
      </c>
      <c r="E114" t="str">
        <f t="shared" si="10"/>
        <v>D10000</v>
      </c>
      <c r="F114" t="str">
        <f>INDEX(Sheet2!$B$1:$B$200,MATCH(C114,Sheet2!$A$1:$A$200,0))</f>
        <v>Technology</v>
      </c>
      <c r="G114" t="str">
        <f>INDEX(Sheet2!$B$1:$B$200,MATCH(E114,Sheet2!$A$1:$A$200,0))</f>
        <v>Science and technology</v>
      </c>
      <c r="H114" t="str">
        <f t="shared" si="7"/>
        <v>Automatisch</v>
      </c>
      <c r="I114" t="str">
        <f t="shared" si="8"/>
        <v/>
      </c>
    </row>
    <row r="115" spans="1:9" x14ac:dyDescent="0.2">
      <c r="A115" s="4" t="s">
        <v>627</v>
      </c>
      <c r="B115" s="4" t="s">
        <v>173</v>
      </c>
      <c r="C115" s="4" t="str">
        <f t="shared" si="12"/>
        <v>D14000</v>
      </c>
      <c r="D115" t="str">
        <f t="shared" si="9"/>
        <v>D14000</v>
      </c>
      <c r="E115" t="str">
        <f t="shared" si="10"/>
        <v>D10000</v>
      </c>
      <c r="F115" t="str">
        <f>INDEX(Sheet2!$B$1:$B$200,MATCH(C115,Sheet2!$A$1:$A$200,0))</f>
        <v>Technology</v>
      </c>
      <c r="G115" t="str">
        <f>INDEX(Sheet2!$B$1:$B$200,MATCH(E115,Sheet2!$A$1:$A$200,0))</f>
        <v>Science and technology</v>
      </c>
      <c r="H115" t="str">
        <f t="shared" si="7"/>
        <v>Automatisch</v>
      </c>
      <c r="I115" t="str">
        <f t="shared" si="8"/>
        <v/>
      </c>
    </row>
    <row r="116" spans="1:9" x14ac:dyDescent="0.2">
      <c r="A116" s="4" t="s">
        <v>627</v>
      </c>
      <c r="B116" s="4" t="s">
        <v>30</v>
      </c>
      <c r="C116" s="4" t="str">
        <f t="shared" si="12"/>
        <v>D14000</v>
      </c>
      <c r="D116" t="str">
        <f t="shared" si="9"/>
        <v>D14000</v>
      </c>
      <c r="E116" t="str">
        <f t="shared" si="10"/>
        <v>D10000</v>
      </c>
      <c r="F116" t="str">
        <f>INDEX(Sheet2!$B$1:$B$200,MATCH(C116,Sheet2!$A$1:$A$200,0))</f>
        <v>Technology</v>
      </c>
      <c r="G116" t="str">
        <f>INDEX(Sheet2!$B$1:$B$200,MATCH(E116,Sheet2!$A$1:$A$200,0))</f>
        <v>Science and technology</v>
      </c>
      <c r="H116" t="str">
        <f t="shared" si="7"/>
        <v>Automatisch</v>
      </c>
      <c r="I116" t="str">
        <f t="shared" si="8"/>
        <v/>
      </c>
    </row>
    <row r="117" spans="1:9" x14ac:dyDescent="0.2">
      <c r="A117" s="4" t="s">
        <v>627</v>
      </c>
      <c r="B117" s="4" t="s">
        <v>109</v>
      </c>
      <c r="C117" s="4" t="str">
        <f t="shared" si="12"/>
        <v>D14000</v>
      </c>
      <c r="D117" t="str">
        <f t="shared" si="9"/>
        <v>D14000</v>
      </c>
      <c r="E117" t="str">
        <f t="shared" si="10"/>
        <v>D10000</v>
      </c>
      <c r="F117" t="str">
        <f>INDEX(Sheet2!$B$1:$B$200,MATCH(C117,Sheet2!$A$1:$A$200,0))</f>
        <v>Technology</v>
      </c>
      <c r="G117" t="str">
        <f>INDEX(Sheet2!$B$1:$B$200,MATCH(E117,Sheet2!$A$1:$A$200,0))</f>
        <v>Science and technology</v>
      </c>
      <c r="H117" t="str">
        <f t="shared" si="7"/>
        <v>Automatisch</v>
      </c>
      <c r="I117" t="str">
        <f t="shared" si="8"/>
        <v/>
      </c>
    </row>
    <row r="118" spans="1:9" x14ac:dyDescent="0.2">
      <c r="A118" s="4" t="s">
        <v>627</v>
      </c>
      <c r="B118" s="4" t="s">
        <v>159</v>
      </c>
      <c r="C118" s="4" t="str">
        <f t="shared" si="12"/>
        <v>D14000</v>
      </c>
      <c r="D118" t="str">
        <f t="shared" si="9"/>
        <v>D14000</v>
      </c>
      <c r="E118" t="str">
        <f t="shared" si="10"/>
        <v>D10000</v>
      </c>
      <c r="F118" t="str">
        <f>INDEX(Sheet2!$B$1:$B$200,MATCH(C118,Sheet2!$A$1:$A$200,0))</f>
        <v>Technology</v>
      </c>
      <c r="G118" t="str">
        <f>INDEX(Sheet2!$B$1:$B$200,MATCH(E118,Sheet2!$A$1:$A$200,0))</f>
        <v>Science and technology</v>
      </c>
      <c r="H118" t="str">
        <f t="shared" si="7"/>
        <v>Automatisch</v>
      </c>
      <c r="I118" t="str">
        <f t="shared" si="8"/>
        <v/>
      </c>
    </row>
    <row r="119" spans="1:9" x14ac:dyDescent="0.2">
      <c r="A119" s="4" t="s">
        <v>627</v>
      </c>
      <c r="B119" s="4" t="s">
        <v>34</v>
      </c>
      <c r="C119" s="4" t="str">
        <f t="shared" si="12"/>
        <v>D14000</v>
      </c>
      <c r="D119" t="str">
        <f t="shared" si="9"/>
        <v>D14000</v>
      </c>
      <c r="E119" t="str">
        <f t="shared" si="10"/>
        <v>D10000</v>
      </c>
      <c r="F119" t="str">
        <f>INDEX(Sheet2!$B$1:$B$200,MATCH(C119,Sheet2!$A$1:$A$200,0))</f>
        <v>Technology</v>
      </c>
      <c r="G119" t="str">
        <f>INDEX(Sheet2!$B$1:$B$200,MATCH(E119,Sheet2!$A$1:$A$200,0))</f>
        <v>Science and technology</v>
      </c>
      <c r="H119" t="str">
        <f t="shared" si="7"/>
        <v>Automatisch</v>
      </c>
      <c r="I119" t="str">
        <f t="shared" si="8"/>
        <v/>
      </c>
    </row>
    <row r="120" spans="1:9" x14ac:dyDescent="0.2">
      <c r="A120" s="4" t="s">
        <v>627</v>
      </c>
      <c r="B120" s="4" t="s">
        <v>35</v>
      </c>
      <c r="C120" s="4" t="str">
        <f t="shared" si="12"/>
        <v>D14000</v>
      </c>
      <c r="D120" t="str">
        <f t="shared" si="9"/>
        <v>D14000</v>
      </c>
      <c r="E120" t="str">
        <f t="shared" si="10"/>
        <v>D10000</v>
      </c>
      <c r="F120" t="str">
        <f>INDEX(Sheet2!$B$1:$B$200,MATCH(C120,Sheet2!$A$1:$A$200,0))</f>
        <v>Technology</v>
      </c>
      <c r="G120" t="str">
        <f>INDEX(Sheet2!$B$1:$B$200,MATCH(E120,Sheet2!$A$1:$A$200,0))</f>
        <v>Science and technology</v>
      </c>
      <c r="H120" t="str">
        <f t="shared" si="7"/>
        <v>Automatisch</v>
      </c>
      <c r="I120" t="str">
        <f t="shared" si="8"/>
        <v/>
      </c>
    </row>
    <row r="121" spans="1:9" x14ac:dyDescent="0.2">
      <c r="A121" s="4" t="s">
        <v>627</v>
      </c>
      <c r="B121" s="4" t="s">
        <v>250</v>
      </c>
      <c r="C121" s="4" t="str">
        <f t="shared" si="12"/>
        <v>D14000</v>
      </c>
      <c r="D121" t="str">
        <f t="shared" si="9"/>
        <v>D14000</v>
      </c>
      <c r="E121" t="str">
        <f t="shared" si="10"/>
        <v>D10000</v>
      </c>
      <c r="F121" t="str">
        <f>INDEX(Sheet2!$B$1:$B$200,MATCH(C121,Sheet2!$A$1:$A$200,0))</f>
        <v>Technology</v>
      </c>
      <c r="G121" t="str">
        <f>INDEX(Sheet2!$B$1:$B$200,MATCH(E121,Sheet2!$A$1:$A$200,0))</f>
        <v>Science and technology</v>
      </c>
      <c r="H121" t="str">
        <f t="shared" si="7"/>
        <v>Automatisch</v>
      </c>
      <c r="I121" t="str">
        <f t="shared" si="8"/>
        <v/>
      </c>
    </row>
    <row r="122" spans="1:9" x14ac:dyDescent="0.2">
      <c r="A122" s="4" t="s">
        <v>627</v>
      </c>
      <c r="B122" s="4" t="s">
        <v>253</v>
      </c>
      <c r="C122" s="4" t="str">
        <f t="shared" si="12"/>
        <v>D14000</v>
      </c>
      <c r="D122" t="str">
        <f t="shared" si="9"/>
        <v>D14000</v>
      </c>
      <c r="E122" t="str">
        <f t="shared" si="10"/>
        <v>D10000</v>
      </c>
      <c r="F122" t="str">
        <f>INDEX(Sheet2!$B$1:$B$200,MATCH(C122,Sheet2!$A$1:$A$200,0))</f>
        <v>Technology</v>
      </c>
      <c r="G122" t="str">
        <f>INDEX(Sheet2!$B$1:$B$200,MATCH(E122,Sheet2!$A$1:$A$200,0))</f>
        <v>Science and technology</v>
      </c>
      <c r="H122" t="str">
        <f t="shared" si="7"/>
        <v>Automatisch</v>
      </c>
      <c r="I122" t="str">
        <f t="shared" si="8"/>
        <v/>
      </c>
    </row>
    <row r="123" spans="1:9" x14ac:dyDescent="0.2">
      <c r="A123" s="4" t="s">
        <v>627</v>
      </c>
      <c r="B123" s="4" t="s">
        <v>262</v>
      </c>
      <c r="C123" s="4" t="str">
        <f t="shared" si="12"/>
        <v>D14000</v>
      </c>
      <c r="D123" t="str">
        <f t="shared" si="9"/>
        <v>D14000</v>
      </c>
      <c r="E123" t="str">
        <f t="shared" si="10"/>
        <v>D10000</v>
      </c>
      <c r="F123" t="str">
        <f>INDEX(Sheet2!$B$1:$B$200,MATCH(C123,Sheet2!$A$1:$A$200,0))</f>
        <v>Technology</v>
      </c>
      <c r="G123" t="str">
        <f>INDEX(Sheet2!$B$1:$B$200,MATCH(E123,Sheet2!$A$1:$A$200,0))</f>
        <v>Science and technology</v>
      </c>
      <c r="H123" t="str">
        <f t="shared" si="7"/>
        <v>Automatisch</v>
      </c>
      <c r="I123" t="str">
        <f t="shared" si="8"/>
        <v/>
      </c>
    </row>
    <row r="124" spans="1:9" x14ac:dyDescent="0.2">
      <c r="A124" s="3" t="s">
        <v>628</v>
      </c>
      <c r="B124" s="3" t="s">
        <v>151</v>
      </c>
      <c r="C124" s="3" t="str">
        <f t="shared" si="12"/>
        <v>E15000</v>
      </c>
      <c r="D124" t="str">
        <f t="shared" si="9"/>
        <v>E15000</v>
      </c>
      <c r="E124" t="str">
        <f t="shared" si="10"/>
        <v>E10000</v>
      </c>
      <c r="F124" s="3" t="str">
        <f>INDEX(Sheet2!$B$1:$B$200,MATCH(C124,Sheet2!$A$1:$A$200,0))</f>
        <v>Environmental studies</v>
      </c>
      <c r="G124" t="str">
        <f>INDEX(Sheet2!$B$1:$B$200,MATCH(E124,Sheet2!$A$1:$A$200,0))</f>
        <v>Interdisciplinary sciences</v>
      </c>
      <c r="H124" s="3" t="str">
        <f t="shared" si="7"/>
        <v>Automatisch</v>
      </c>
      <c r="I124" t="str">
        <f t="shared" si="8"/>
        <v/>
      </c>
    </row>
    <row r="125" spans="1:9" x14ac:dyDescent="0.2">
      <c r="A125" s="4" t="s">
        <v>628</v>
      </c>
      <c r="B125" s="4" t="s">
        <v>98</v>
      </c>
      <c r="C125" s="4" t="str">
        <f t="shared" si="12"/>
        <v>E15000</v>
      </c>
      <c r="D125" t="str">
        <f t="shared" si="9"/>
        <v>E15000</v>
      </c>
      <c r="E125" t="str">
        <f t="shared" si="10"/>
        <v>E10000</v>
      </c>
      <c r="F125" t="str">
        <f>INDEX(Sheet2!$B$1:$B$200,MATCH(C125,Sheet2!$A$1:$A$200,0))</f>
        <v>Environmental studies</v>
      </c>
      <c r="G125" t="str">
        <f>INDEX(Sheet2!$B$1:$B$200,MATCH(E125,Sheet2!$A$1:$A$200,0))</f>
        <v>Interdisciplinary sciences</v>
      </c>
      <c r="H125" t="str">
        <f t="shared" si="7"/>
        <v>Automatisch</v>
      </c>
      <c r="I125" t="str">
        <f t="shared" si="8"/>
        <v/>
      </c>
    </row>
    <row r="126" spans="1:9" x14ac:dyDescent="0.2">
      <c r="A126" s="4" t="s">
        <v>628</v>
      </c>
      <c r="B126" s="4" t="s">
        <v>52</v>
      </c>
      <c r="C126" s="4" t="str">
        <f t="shared" si="12"/>
        <v>E15000</v>
      </c>
      <c r="D126" t="str">
        <f t="shared" si="9"/>
        <v>E15000</v>
      </c>
      <c r="E126" t="str">
        <f t="shared" si="10"/>
        <v>E10000</v>
      </c>
      <c r="F126" t="str">
        <f>INDEX(Sheet2!$B$1:$B$200,MATCH(C126,Sheet2!$A$1:$A$200,0))</f>
        <v>Environmental studies</v>
      </c>
      <c r="G126" t="str">
        <f>INDEX(Sheet2!$B$1:$B$200,MATCH(E126,Sheet2!$A$1:$A$200,0))</f>
        <v>Interdisciplinary sciences</v>
      </c>
      <c r="H126" t="str">
        <f t="shared" si="7"/>
        <v>Automatisch</v>
      </c>
      <c r="I126" t="str">
        <f t="shared" si="8"/>
        <v/>
      </c>
    </row>
    <row r="127" spans="1:9" x14ac:dyDescent="0.2">
      <c r="A127" s="4" t="s">
        <v>628</v>
      </c>
      <c r="B127" s="4" t="s">
        <v>248</v>
      </c>
      <c r="C127" s="4" t="str">
        <f t="shared" si="12"/>
        <v>E15000</v>
      </c>
      <c r="D127" t="str">
        <f t="shared" si="9"/>
        <v>E15000</v>
      </c>
      <c r="E127" t="str">
        <f t="shared" si="10"/>
        <v>E10000</v>
      </c>
      <c r="F127" t="str">
        <f>INDEX(Sheet2!$B$1:$B$200,MATCH(C127,Sheet2!$A$1:$A$200,0))</f>
        <v>Environmental studies</v>
      </c>
      <c r="G127" t="str">
        <f>INDEX(Sheet2!$B$1:$B$200,MATCH(E127,Sheet2!$A$1:$A$200,0))</f>
        <v>Interdisciplinary sciences</v>
      </c>
      <c r="H127" t="str">
        <f t="shared" si="7"/>
        <v>Automatisch</v>
      </c>
      <c r="I127" t="str">
        <f t="shared" si="8"/>
        <v/>
      </c>
    </row>
    <row r="128" spans="1:9" x14ac:dyDescent="0.2">
      <c r="A128" s="4" t="s">
        <v>628</v>
      </c>
      <c r="B128" s="4" t="s">
        <v>83</v>
      </c>
      <c r="C128" s="4" t="str">
        <f t="shared" si="12"/>
        <v>E15000</v>
      </c>
      <c r="D128" t="str">
        <f t="shared" si="9"/>
        <v>E15000</v>
      </c>
      <c r="E128" t="str">
        <f t="shared" si="10"/>
        <v>E10000</v>
      </c>
      <c r="F128" t="str">
        <f>INDEX(Sheet2!$B$1:$B$200,MATCH(C128,Sheet2!$A$1:$A$200,0))</f>
        <v>Environmental studies</v>
      </c>
      <c r="G128" t="str">
        <f>INDEX(Sheet2!$B$1:$B$200,MATCH(E128,Sheet2!$A$1:$A$200,0))</f>
        <v>Interdisciplinary sciences</v>
      </c>
      <c r="H128" t="str">
        <f t="shared" si="7"/>
        <v>Automatisch</v>
      </c>
      <c r="I128" t="str">
        <f t="shared" si="8"/>
        <v/>
      </c>
    </row>
    <row r="129" spans="1:9" x14ac:dyDescent="0.2">
      <c r="A129" s="4" t="s">
        <v>628</v>
      </c>
      <c r="B129" s="4" t="s">
        <v>148</v>
      </c>
      <c r="C129" s="4" t="str">
        <f t="shared" si="12"/>
        <v>E15000</v>
      </c>
      <c r="D129" t="str">
        <f t="shared" si="9"/>
        <v>E15000</v>
      </c>
      <c r="E129" t="str">
        <f t="shared" si="10"/>
        <v>E10000</v>
      </c>
      <c r="F129" t="str">
        <f>INDEX(Sheet2!$B$1:$B$200,MATCH(C129,Sheet2!$A$1:$A$200,0))</f>
        <v>Environmental studies</v>
      </c>
      <c r="G129" t="str">
        <f>INDEX(Sheet2!$B$1:$B$200,MATCH(E129,Sheet2!$A$1:$A$200,0))</f>
        <v>Interdisciplinary sciences</v>
      </c>
      <c r="H129" t="str">
        <f t="shared" si="7"/>
        <v>Automatisch</v>
      </c>
      <c r="I129" t="str">
        <f t="shared" si="8"/>
        <v/>
      </c>
    </row>
    <row r="130" spans="1:9" x14ac:dyDescent="0.2">
      <c r="A130" s="4" t="s">
        <v>628</v>
      </c>
      <c r="B130" s="4" t="s">
        <v>113</v>
      </c>
      <c r="C130" s="4" t="str">
        <f t="shared" si="12"/>
        <v>E15000</v>
      </c>
      <c r="D130" t="str">
        <f t="shared" si="9"/>
        <v>E15000</v>
      </c>
      <c r="E130" t="str">
        <f t="shared" si="10"/>
        <v>E10000</v>
      </c>
      <c r="F130" t="str">
        <f>INDEX(Sheet2!$B$1:$B$200,MATCH(C130,Sheet2!$A$1:$A$200,0))</f>
        <v>Environmental studies</v>
      </c>
      <c r="G130" t="str">
        <f>INDEX(Sheet2!$B$1:$B$200,MATCH(E130,Sheet2!$A$1:$A$200,0))</f>
        <v>Interdisciplinary sciences</v>
      </c>
      <c r="H130" t="str">
        <f t="shared" si="7"/>
        <v>Automatisch</v>
      </c>
      <c r="I130" t="str">
        <f t="shared" si="8"/>
        <v/>
      </c>
    </row>
    <row r="131" spans="1:9" x14ac:dyDescent="0.2">
      <c r="A131" s="4" t="s">
        <v>628</v>
      </c>
      <c r="B131" s="4" t="s">
        <v>191</v>
      </c>
      <c r="C131" s="4" t="str">
        <f t="shared" si="12"/>
        <v>E15000</v>
      </c>
      <c r="D131" t="str">
        <f t="shared" si="9"/>
        <v>E15000</v>
      </c>
      <c r="E131" t="str">
        <f t="shared" si="10"/>
        <v>E10000</v>
      </c>
      <c r="F131" t="str">
        <f>INDEX(Sheet2!$B$1:$B$200,MATCH(C131,Sheet2!$A$1:$A$200,0))</f>
        <v>Environmental studies</v>
      </c>
      <c r="G131" t="str">
        <f>INDEX(Sheet2!$B$1:$B$200,MATCH(E131,Sheet2!$A$1:$A$200,0))</f>
        <v>Interdisciplinary sciences</v>
      </c>
      <c r="H131" t="str">
        <f t="shared" ref="H131:H194" si="13">IF(_xlfn.ISFORMULA(C131),"Automatisch","Handmatig ingevuld")</f>
        <v>Automatisch</v>
      </c>
      <c r="I131" t="str">
        <f t="shared" ref="I131:I194" si="14">IF(OR(NOT(RIGHT(C131,3)="000"),RIGHT(C131,4)="0000"),"Afwijkende classificatiediepte","")</f>
        <v/>
      </c>
    </row>
    <row r="132" spans="1:9" x14ac:dyDescent="0.2">
      <c r="A132" s="4" t="s">
        <v>628</v>
      </c>
      <c r="B132" s="4" t="s">
        <v>215</v>
      </c>
      <c r="C132" s="4" t="str">
        <f t="shared" si="12"/>
        <v>E15000</v>
      </c>
      <c r="D132" t="str">
        <f t="shared" ref="D132:D195" si="15">CONCATENATE(LEFT(C132,3),"000")</f>
        <v>E15000</v>
      </c>
      <c r="E132" t="str">
        <f t="shared" ref="E132:E195" si="16">CONCATENATE(LEFT(C132,2),"0000")</f>
        <v>E10000</v>
      </c>
      <c r="F132" t="str">
        <f>INDEX(Sheet2!$B$1:$B$200,MATCH(C132,Sheet2!$A$1:$A$200,0))</f>
        <v>Environmental studies</v>
      </c>
      <c r="G132" t="str">
        <f>INDEX(Sheet2!$B$1:$B$200,MATCH(E132,Sheet2!$A$1:$A$200,0))</f>
        <v>Interdisciplinary sciences</v>
      </c>
      <c r="H132" t="str">
        <f t="shared" si="13"/>
        <v>Automatisch</v>
      </c>
      <c r="I132" t="str">
        <f t="shared" si="14"/>
        <v/>
      </c>
    </row>
    <row r="133" spans="1:9" x14ac:dyDescent="0.2">
      <c r="A133" s="4" t="s">
        <v>628</v>
      </c>
      <c r="B133" s="4" t="s">
        <v>54</v>
      </c>
      <c r="C133" s="4" t="str">
        <f t="shared" si="12"/>
        <v>E15000</v>
      </c>
      <c r="D133" t="str">
        <f t="shared" si="15"/>
        <v>E15000</v>
      </c>
      <c r="E133" t="str">
        <f t="shared" si="16"/>
        <v>E10000</v>
      </c>
      <c r="F133" t="str">
        <f>INDEX(Sheet2!$B$1:$B$200,MATCH(C133,Sheet2!$A$1:$A$200,0))</f>
        <v>Environmental studies</v>
      </c>
      <c r="G133" t="str">
        <f>INDEX(Sheet2!$B$1:$B$200,MATCH(E133,Sheet2!$A$1:$A$200,0))</f>
        <v>Interdisciplinary sciences</v>
      </c>
      <c r="H133" t="str">
        <f t="shared" si="13"/>
        <v>Automatisch</v>
      </c>
      <c r="I133" t="str">
        <f t="shared" si="14"/>
        <v/>
      </c>
    </row>
    <row r="134" spans="1:9" x14ac:dyDescent="0.2">
      <c r="A134" s="4" t="s">
        <v>628</v>
      </c>
      <c r="B134" s="4" t="s">
        <v>226</v>
      </c>
      <c r="C134" s="4" t="str">
        <f t="shared" si="12"/>
        <v>E15000</v>
      </c>
      <c r="D134" t="str">
        <f t="shared" si="15"/>
        <v>E15000</v>
      </c>
      <c r="E134" t="str">
        <f t="shared" si="16"/>
        <v>E10000</v>
      </c>
      <c r="F134" t="str">
        <f>INDEX(Sheet2!$B$1:$B$200,MATCH(C134,Sheet2!$A$1:$A$200,0))</f>
        <v>Environmental studies</v>
      </c>
      <c r="G134" t="str">
        <f>INDEX(Sheet2!$B$1:$B$200,MATCH(E134,Sheet2!$A$1:$A$200,0))</f>
        <v>Interdisciplinary sciences</v>
      </c>
      <c r="H134" t="str">
        <f t="shared" si="13"/>
        <v>Automatisch</v>
      </c>
      <c r="I134" t="str">
        <f t="shared" si="14"/>
        <v/>
      </c>
    </row>
    <row r="135" spans="1:9" x14ac:dyDescent="0.2">
      <c r="A135" s="4" t="s">
        <v>628</v>
      </c>
      <c r="B135" s="4" t="s">
        <v>72</v>
      </c>
      <c r="C135" s="4" t="str">
        <f t="shared" si="12"/>
        <v>E15000</v>
      </c>
      <c r="D135" t="str">
        <f t="shared" si="15"/>
        <v>E15000</v>
      </c>
      <c r="E135" t="str">
        <f t="shared" si="16"/>
        <v>E10000</v>
      </c>
      <c r="F135" t="str">
        <f>INDEX(Sheet2!$B$1:$B$200,MATCH(C135,Sheet2!$A$1:$A$200,0))</f>
        <v>Environmental studies</v>
      </c>
      <c r="G135" t="str">
        <f>INDEX(Sheet2!$B$1:$B$200,MATCH(E135,Sheet2!$A$1:$A$200,0))</f>
        <v>Interdisciplinary sciences</v>
      </c>
      <c r="H135" t="str">
        <f t="shared" si="13"/>
        <v>Automatisch</v>
      </c>
      <c r="I135" t="str">
        <f t="shared" si="14"/>
        <v/>
      </c>
    </row>
    <row r="136" spans="1:9" x14ac:dyDescent="0.2">
      <c r="A136" s="3" t="s">
        <v>629</v>
      </c>
      <c r="B136" s="3" t="s">
        <v>293</v>
      </c>
      <c r="C136" s="3" t="str">
        <f t="shared" si="12"/>
        <v>D23000</v>
      </c>
      <c r="D136" t="str">
        <f t="shared" si="15"/>
        <v>D23000</v>
      </c>
      <c r="E136" t="str">
        <f t="shared" si="16"/>
        <v>D20000</v>
      </c>
      <c r="F136" s="3" t="str">
        <f>INDEX(Sheet2!$B$1:$B$200,MATCH(C136,Sheet2!$A$1:$A$200,0))</f>
        <v>Medicine</v>
      </c>
      <c r="G136" t="str">
        <f>INDEX(Sheet2!$B$1:$B$200,MATCH(E136,Sheet2!$A$1:$A$200,0))</f>
        <v>Life sciences, medicine and health care</v>
      </c>
      <c r="H136" s="3" t="str">
        <f t="shared" si="13"/>
        <v>Automatisch</v>
      </c>
      <c r="I136" t="str">
        <f t="shared" si="14"/>
        <v/>
      </c>
    </row>
    <row r="137" spans="1:9" x14ac:dyDescent="0.2">
      <c r="A137" s="4" t="s">
        <v>629</v>
      </c>
      <c r="B137" s="4" t="s">
        <v>295</v>
      </c>
      <c r="C137" s="4" t="str">
        <f t="shared" si="12"/>
        <v>D23000</v>
      </c>
      <c r="D137" t="str">
        <f t="shared" si="15"/>
        <v>D23000</v>
      </c>
      <c r="E137" t="str">
        <f t="shared" si="16"/>
        <v>D20000</v>
      </c>
      <c r="F137" t="str">
        <f>INDEX(Sheet2!$B$1:$B$200,MATCH(C137,Sheet2!$A$1:$A$200,0))</f>
        <v>Medicine</v>
      </c>
      <c r="G137" t="str">
        <f>INDEX(Sheet2!$B$1:$B$200,MATCH(E137,Sheet2!$A$1:$A$200,0))</f>
        <v>Life sciences, medicine and health care</v>
      </c>
      <c r="H137" t="str">
        <f t="shared" si="13"/>
        <v>Automatisch</v>
      </c>
      <c r="I137" t="str">
        <f t="shared" si="14"/>
        <v/>
      </c>
    </row>
    <row r="138" spans="1:9" x14ac:dyDescent="0.2">
      <c r="A138" s="4" t="s">
        <v>629</v>
      </c>
      <c r="B138" s="4" t="s">
        <v>303</v>
      </c>
      <c r="C138" s="4" t="str">
        <f t="shared" si="12"/>
        <v>D23000</v>
      </c>
      <c r="D138" t="str">
        <f t="shared" si="15"/>
        <v>D23000</v>
      </c>
      <c r="E138" t="str">
        <f t="shared" si="16"/>
        <v>D20000</v>
      </c>
      <c r="F138" t="str">
        <f>INDEX(Sheet2!$B$1:$B$200,MATCH(C138,Sheet2!$A$1:$A$200,0))</f>
        <v>Medicine</v>
      </c>
      <c r="G138" t="str">
        <f>INDEX(Sheet2!$B$1:$B$200,MATCH(E138,Sheet2!$A$1:$A$200,0))</f>
        <v>Life sciences, medicine and health care</v>
      </c>
      <c r="H138" t="str">
        <f t="shared" si="13"/>
        <v>Automatisch</v>
      </c>
      <c r="I138" t="str">
        <f t="shared" si="14"/>
        <v/>
      </c>
    </row>
    <row r="139" spans="1:9" x14ac:dyDescent="0.2">
      <c r="A139" s="4" t="s">
        <v>629</v>
      </c>
      <c r="B139" s="4" t="s">
        <v>111</v>
      </c>
      <c r="C139" s="4" t="str">
        <f t="shared" si="12"/>
        <v>D23000</v>
      </c>
      <c r="D139" t="str">
        <f t="shared" si="15"/>
        <v>D23000</v>
      </c>
      <c r="E139" t="str">
        <f t="shared" si="16"/>
        <v>D20000</v>
      </c>
      <c r="F139" t="str">
        <f>INDEX(Sheet2!$B$1:$B$200,MATCH(C139,Sheet2!$A$1:$A$200,0))</f>
        <v>Medicine</v>
      </c>
      <c r="G139" t="str">
        <f>INDEX(Sheet2!$B$1:$B$200,MATCH(E139,Sheet2!$A$1:$A$200,0))</f>
        <v>Life sciences, medicine and health care</v>
      </c>
      <c r="H139" t="str">
        <f t="shared" si="13"/>
        <v>Automatisch</v>
      </c>
      <c r="I139" t="str">
        <f t="shared" si="14"/>
        <v/>
      </c>
    </row>
    <row r="140" spans="1:9" x14ac:dyDescent="0.2">
      <c r="A140" s="4" t="s">
        <v>629</v>
      </c>
      <c r="B140" s="4" t="s">
        <v>270</v>
      </c>
      <c r="C140" s="4" t="str">
        <f t="shared" si="12"/>
        <v>D23000</v>
      </c>
      <c r="D140" t="str">
        <f t="shared" si="15"/>
        <v>D23000</v>
      </c>
      <c r="E140" t="str">
        <f t="shared" si="16"/>
        <v>D20000</v>
      </c>
      <c r="F140" t="str">
        <f>INDEX(Sheet2!$B$1:$B$200,MATCH(C140,Sheet2!$A$1:$A$200,0))</f>
        <v>Medicine</v>
      </c>
      <c r="G140" t="str">
        <f>INDEX(Sheet2!$B$1:$B$200,MATCH(E140,Sheet2!$A$1:$A$200,0))</f>
        <v>Life sciences, medicine and health care</v>
      </c>
      <c r="H140" t="str">
        <f t="shared" si="13"/>
        <v>Automatisch</v>
      </c>
      <c r="I140" t="str">
        <f t="shared" si="14"/>
        <v/>
      </c>
    </row>
    <row r="141" spans="1:9" x14ac:dyDescent="0.2">
      <c r="A141" s="4" t="s">
        <v>629</v>
      </c>
      <c r="B141" s="4" t="s">
        <v>305</v>
      </c>
      <c r="C141" s="4" t="str">
        <f t="shared" si="12"/>
        <v>D23000</v>
      </c>
      <c r="D141" t="str">
        <f t="shared" si="15"/>
        <v>D23000</v>
      </c>
      <c r="E141" t="str">
        <f t="shared" si="16"/>
        <v>D20000</v>
      </c>
      <c r="F141" t="str">
        <f>INDEX(Sheet2!$B$1:$B$200,MATCH(C141,Sheet2!$A$1:$A$200,0))</f>
        <v>Medicine</v>
      </c>
      <c r="G141" t="str">
        <f>INDEX(Sheet2!$B$1:$B$200,MATCH(E141,Sheet2!$A$1:$A$200,0))</f>
        <v>Life sciences, medicine and health care</v>
      </c>
      <c r="H141" t="str">
        <f t="shared" si="13"/>
        <v>Automatisch</v>
      </c>
      <c r="I141" t="str">
        <f t="shared" si="14"/>
        <v/>
      </c>
    </row>
    <row r="142" spans="1:9" x14ac:dyDescent="0.2">
      <c r="A142" s="4" t="s">
        <v>629</v>
      </c>
      <c r="B142" s="4" t="s">
        <v>274</v>
      </c>
      <c r="C142" s="4" t="str">
        <f t="shared" si="12"/>
        <v>D23000</v>
      </c>
      <c r="D142" t="str">
        <f t="shared" si="15"/>
        <v>D23000</v>
      </c>
      <c r="E142" t="str">
        <f t="shared" si="16"/>
        <v>D20000</v>
      </c>
      <c r="F142" t="str">
        <f>INDEX(Sheet2!$B$1:$B$200,MATCH(C142,Sheet2!$A$1:$A$200,0))</f>
        <v>Medicine</v>
      </c>
      <c r="G142" t="str">
        <f>INDEX(Sheet2!$B$1:$B$200,MATCH(E142,Sheet2!$A$1:$A$200,0))</f>
        <v>Life sciences, medicine and health care</v>
      </c>
      <c r="H142" t="str">
        <f t="shared" si="13"/>
        <v>Automatisch</v>
      </c>
      <c r="I142" t="str">
        <f t="shared" si="14"/>
        <v/>
      </c>
    </row>
    <row r="143" spans="1:9" x14ac:dyDescent="0.2">
      <c r="A143" s="4" t="s">
        <v>629</v>
      </c>
      <c r="B143" s="4" t="s">
        <v>287</v>
      </c>
      <c r="C143" s="4" t="str">
        <f t="shared" si="12"/>
        <v>D23000</v>
      </c>
      <c r="D143" t="str">
        <f t="shared" si="15"/>
        <v>D23000</v>
      </c>
      <c r="E143" t="str">
        <f t="shared" si="16"/>
        <v>D20000</v>
      </c>
      <c r="F143" t="str">
        <f>INDEX(Sheet2!$B$1:$B$200,MATCH(C143,Sheet2!$A$1:$A$200,0))</f>
        <v>Medicine</v>
      </c>
      <c r="G143" t="str">
        <f>INDEX(Sheet2!$B$1:$B$200,MATCH(E143,Sheet2!$A$1:$A$200,0))</f>
        <v>Life sciences, medicine and health care</v>
      </c>
      <c r="H143" t="str">
        <f t="shared" si="13"/>
        <v>Automatisch</v>
      </c>
      <c r="I143" t="str">
        <f t="shared" si="14"/>
        <v/>
      </c>
    </row>
    <row r="144" spans="1:9" x14ac:dyDescent="0.2">
      <c r="A144" s="4" t="s">
        <v>629</v>
      </c>
      <c r="B144" s="4" t="s">
        <v>288</v>
      </c>
      <c r="C144" s="4" t="str">
        <f t="shared" si="12"/>
        <v>D23000</v>
      </c>
      <c r="D144" t="str">
        <f t="shared" si="15"/>
        <v>D23000</v>
      </c>
      <c r="E144" t="str">
        <f t="shared" si="16"/>
        <v>D20000</v>
      </c>
      <c r="F144" t="str">
        <f>INDEX(Sheet2!$B$1:$B$200,MATCH(C144,Sheet2!$A$1:$A$200,0))</f>
        <v>Medicine</v>
      </c>
      <c r="G144" t="str">
        <f>INDEX(Sheet2!$B$1:$B$200,MATCH(E144,Sheet2!$A$1:$A$200,0))</f>
        <v>Life sciences, medicine and health care</v>
      </c>
      <c r="H144" t="str">
        <f t="shared" si="13"/>
        <v>Automatisch</v>
      </c>
      <c r="I144" t="str">
        <f t="shared" si="14"/>
        <v/>
      </c>
    </row>
    <row r="145" spans="1:9" x14ac:dyDescent="0.2">
      <c r="A145" s="5" t="s">
        <v>629</v>
      </c>
      <c r="B145" s="4" t="s">
        <v>289</v>
      </c>
      <c r="C145" s="4" t="str">
        <f t="shared" si="12"/>
        <v>D23000</v>
      </c>
      <c r="D145" t="str">
        <f t="shared" si="15"/>
        <v>D23000</v>
      </c>
      <c r="E145" t="str">
        <f t="shared" si="16"/>
        <v>D20000</v>
      </c>
      <c r="F145" t="str">
        <f>INDEX(Sheet2!$B$1:$B$200,MATCH(C145,Sheet2!$A$1:$A$200,0))</f>
        <v>Medicine</v>
      </c>
      <c r="G145" t="str">
        <f>INDEX(Sheet2!$B$1:$B$200,MATCH(E145,Sheet2!$A$1:$A$200,0))</f>
        <v>Life sciences, medicine and health care</v>
      </c>
      <c r="H145" t="str">
        <f t="shared" si="13"/>
        <v>Automatisch</v>
      </c>
      <c r="I145" t="str">
        <f t="shared" si="14"/>
        <v/>
      </c>
    </row>
    <row r="146" spans="1:9" x14ac:dyDescent="0.2">
      <c r="A146" s="5" t="s">
        <v>629</v>
      </c>
      <c r="B146" s="4" t="s">
        <v>201</v>
      </c>
      <c r="C146" s="4" t="s">
        <v>490</v>
      </c>
      <c r="D146" t="str">
        <f t="shared" si="15"/>
        <v>D25000</v>
      </c>
      <c r="E146" t="str">
        <f t="shared" si="16"/>
        <v>D20000</v>
      </c>
      <c r="F146" t="str">
        <f>INDEX(Sheet2!$B$1:$B$200,MATCH(C146,Sheet2!$A$1:$A$200,0))</f>
        <v>Kinesiology</v>
      </c>
      <c r="G146" t="str">
        <f>INDEX(Sheet2!$B$1:$B$200,MATCH(E146,Sheet2!$A$1:$A$200,0))</f>
        <v>Life sciences, medicine and health care</v>
      </c>
      <c r="H146" t="str">
        <f t="shared" si="13"/>
        <v>Handmatig ingevuld</v>
      </c>
      <c r="I146" t="str">
        <f t="shared" si="14"/>
        <v/>
      </c>
    </row>
    <row r="147" spans="1:9" x14ac:dyDescent="0.2">
      <c r="A147" s="5" t="s">
        <v>629</v>
      </c>
      <c r="B147" s="4" t="s">
        <v>298</v>
      </c>
      <c r="C147" s="4" t="str">
        <f>INDEX(L$3:L$101,MATCH(A147,K$3:K$101,0))</f>
        <v>D23000</v>
      </c>
      <c r="D147" t="str">
        <f t="shared" si="15"/>
        <v>D23000</v>
      </c>
      <c r="E147" t="str">
        <f t="shared" si="16"/>
        <v>D20000</v>
      </c>
      <c r="F147" t="str">
        <f>INDEX(Sheet2!$B$1:$B$200,MATCH(C147,Sheet2!$A$1:$A$200,0))</f>
        <v>Medicine</v>
      </c>
      <c r="G147" t="str">
        <f>INDEX(Sheet2!$B$1:$B$200,MATCH(E147,Sheet2!$A$1:$A$200,0))</f>
        <v>Life sciences, medicine and health care</v>
      </c>
      <c r="H147" t="str">
        <f t="shared" si="13"/>
        <v>Automatisch</v>
      </c>
      <c r="I147" t="str">
        <f t="shared" si="14"/>
        <v/>
      </c>
    </row>
    <row r="148" spans="1:9" x14ac:dyDescent="0.2">
      <c r="A148" s="5" t="s">
        <v>629</v>
      </c>
      <c r="B148" s="4" t="s">
        <v>195</v>
      </c>
      <c r="C148" s="4" t="str">
        <f>INDEX(L$3:L$101,MATCH(A148,K$3:K$101,0))</f>
        <v>D23000</v>
      </c>
      <c r="D148" t="str">
        <f t="shared" si="15"/>
        <v>D23000</v>
      </c>
      <c r="E148" t="str">
        <f t="shared" si="16"/>
        <v>D20000</v>
      </c>
      <c r="F148" t="str">
        <f>INDEX(Sheet2!$B$1:$B$200,MATCH(C148,Sheet2!$A$1:$A$200,0))</f>
        <v>Medicine</v>
      </c>
      <c r="G148" t="str">
        <f>INDEX(Sheet2!$B$1:$B$200,MATCH(E148,Sheet2!$A$1:$A$200,0))</f>
        <v>Life sciences, medicine and health care</v>
      </c>
      <c r="H148" t="str">
        <f t="shared" si="13"/>
        <v>Automatisch</v>
      </c>
      <c r="I148" t="str">
        <f t="shared" si="14"/>
        <v/>
      </c>
    </row>
    <row r="149" spans="1:9" x14ac:dyDescent="0.2">
      <c r="A149" s="5" t="s">
        <v>629</v>
      </c>
      <c r="B149" s="4" t="s">
        <v>307</v>
      </c>
      <c r="C149" s="4" t="str">
        <f>INDEX(L$3:L$101,MATCH(A149,K$3:K$101,0))</f>
        <v>D23000</v>
      </c>
      <c r="D149" t="str">
        <f t="shared" si="15"/>
        <v>D23000</v>
      </c>
      <c r="E149" t="str">
        <f t="shared" si="16"/>
        <v>D20000</v>
      </c>
      <c r="F149" t="str">
        <f>INDEX(Sheet2!$B$1:$B$200,MATCH(C149,Sheet2!$A$1:$A$200,0))</f>
        <v>Medicine</v>
      </c>
      <c r="G149" t="str">
        <f>INDEX(Sheet2!$B$1:$B$200,MATCH(E149,Sheet2!$A$1:$A$200,0))</f>
        <v>Life sciences, medicine and health care</v>
      </c>
      <c r="H149" t="str">
        <f t="shared" si="13"/>
        <v>Automatisch</v>
      </c>
      <c r="I149" t="str">
        <f t="shared" si="14"/>
        <v/>
      </c>
    </row>
    <row r="150" spans="1:9" x14ac:dyDescent="0.2">
      <c r="A150" s="5" t="s">
        <v>629</v>
      </c>
      <c r="B150" s="4" t="s">
        <v>252</v>
      </c>
      <c r="C150" s="4" t="str">
        <f>INDEX(L$3:L$101,MATCH(A150,K$3:K$101,0))</f>
        <v>D23000</v>
      </c>
      <c r="D150" t="str">
        <f t="shared" si="15"/>
        <v>D23000</v>
      </c>
      <c r="E150" t="str">
        <f t="shared" si="16"/>
        <v>D20000</v>
      </c>
      <c r="F150" t="str">
        <f>INDEX(Sheet2!$B$1:$B$200,MATCH(C150,Sheet2!$A$1:$A$200,0))</f>
        <v>Medicine</v>
      </c>
      <c r="G150" t="str">
        <f>INDEX(Sheet2!$B$1:$B$200,MATCH(E150,Sheet2!$A$1:$A$200,0))</f>
        <v>Life sciences, medicine and health care</v>
      </c>
      <c r="H150" t="str">
        <f t="shared" si="13"/>
        <v>Automatisch</v>
      </c>
      <c r="I150" t="str">
        <f t="shared" si="14"/>
        <v/>
      </c>
    </row>
    <row r="151" spans="1:9" x14ac:dyDescent="0.2">
      <c r="A151" s="5" t="s">
        <v>629</v>
      </c>
      <c r="B151" s="4" t="s">
        <v>202</v>
      </c>
      <c r="C151" s="4" t="s">
        <v>490</v>
      </c>
      <c r="D151" t="str">
        <f t="shared" si="15"/>
        <v>D25000</v>
      </c>
      <c r="E151" t="str">
        <f t="shared" si="16"/>
        <v>D20000</v>
      </c>
      <c r="F151" t="str">
        <f>INDEX(Sheet2!$B$1:$B$200,MATCH(C151,Sheet2!$A$1:$A$200,0))</f>
        <v>Kinesiology</v>
      </c>
      <c r="G151" t="str">
        <f>INDEX(Sheet2!$B$1:$B$200,MATCH(E151,Sheet2!$A$1:$A$200,0))</f>
        <v>Life sciences, medicine and health care</v>
      </c>
      <c r="H151" t="str">
        <f t="shared" si="13"/>
        <v>Handmatig ingevuld</v>
      </c>
      <c r="I151" t="str">
        <f t="shared" si="14"/>
        <v/>
      </c>
    </row>
    <row r="152" spans="1:9" x14ac:dyDescent="0.2">
      <c r="A152" s="3" t="s">
        <v>630</v>
      </c>
      <c r="B152" s="3" t="s">
        <v>20</v>
      </c>
      <c r="C152" s="3" t="s">
        <v>443</v>
      </c>
      <c r="D152" t="str">
        <f t="shared" si="15"/>
        <v>D21000</v>
      </c>
      <c r="E152" t="str">
        <f t="shared" si="16"/>
        <v>D20000</v>
      </c>
      <c r="F152" s="3" t="str">
        <f>INDEX(Sheet2!$B$1:$B$200,MATCH(C152,Sheet2!$A$1:$A$200,0))</f>
        <v>Life sciences</v>
      </c>
      <c r="G152" t="str">
        <f>INDEX(Sheet2!$B$1:$B$200,MATCH(E152,Sheet2!$A$1:$A$200,0))</f>
        <v>Life sciences, medicine and health care</v>
      </c>
      <c r="H152" s="3" t="str">
        <f t="shared" si="13"/>
        <v>Handmatig ingevuld</v>
      </c>
      <c r="I152" t="str">
        <f t="shared" si="14"/>
        <v/>
      </c>
    </row>
    <row r="153" spans="1:9" x14ac:dyDescent="0.2">
      <c r="A153" s="4" t="s">
        <v>630</v>
      </c>
      <c r="B153" s="4" t="s">
        <v>6</v>
      </c>
      <c r="C153" s="4" t="str">
        <f>INDEX(L$3:L$101,MATCH(A153,K$3:K$101,0))</f>
        <v>D22000</v>
      </c>
      <c r="D153" t="str">
        <f t="shared" si="15"/>
        <v>D22000</v>
      </c>
      <c r="E153" t="str">
        <f t="shared" si="16"/>
        <v>D20000</v>
      </c>
      <c r="F153" t="str">
        <f>INDEX(Sheet2!$B$1:$B$200,MATCH(C153,Sheet2!$A$1:$A$200,0))</f>
        <v>Biology</v>
      </c>
      <c r="G153" t="str">
        <f>INDEX(Sheet2!$B$1:$B$200,MATCH(E153,Sheet2!$A$1:$A$200,0))</f>
        <v>Life sciences, medicine and health care</v>
      </c>
      <c r="H153" t="str">
        <f t="shared" si="13"/>
        <v>Automatisch</v>
      </c>
      <c r="I153" t="str">
        <f t="shared" si="14"/>
        <v/>
      </c>
    </row>
    <row r="154" spans="1:9" x14ac:dyDescent="0.2">
      <c r="A154" s="4" t="s">
        <v>630</v>
      </c>
      <c r="B154" s="4" t="s">
        <v>40</v>
      </c>
      <c r="C154" s="4" t="str">
        <f>INDEX(L$3:L$101,MATCH(A154,K$3:K$101,0))</f>
        <v>D22000</v>
      </c>
      <c r="D154" t="str">
        <f t="shared" si="15"/>
        <v>D22000</v>
      </c>
      <c r="E154" t="str">
        <f t="shared" si="16"/>
        <v>D20000</v>
      </c>
      <c r="F154" t="str">
        <f>INDEX(Sheet2!$B$1:$B$200,MATCH(C154,Sheet2!$A$1:$A$200,0))</f>
        <v>Biology</v>
      </c>
      <c r="G154" t="str">
        <f>INDEX(Sheet2!$B$1:$B$200,MATCH(E154,Sheet2!$A$1:$A$200,0))</f>
        <v>Life sciences, medicine and health care</v>
      </c>
      <c r="H154" t="str">
        <f t="shared" si="13"/>
        <v>Automatisch</v>
      </c>
      <c r="I154" t="str">
        <f t="shared" si="14"/>
        <v/>
      </c>
    </row>
    <row r="155" spans="1:9" x14ac:dyDescent="0.2">
      <c r="A155" s="4" t="s">
        <v>630</v>
      </c>
      <c r="B155" s="4" t="s">
        <v>100</v>
      </c>
      <c r="C155" s="4" t="str">
        <f>INDEX(L$3:L$101,MATCH(A155,K$3:K$101,0))</f>
        <v>D22000</v>
      </c>
      <c r="D155" t="str">
        <f t="shared" si="15"/>
        <v>D22000</v>
      </c>
      <c r="E155" t="str">
        <f t="shared" si="16"/>
        <v>D20000</v>
      </c>
      <c r="F155" t="str">
        <f>INDEX(Sheet2!$B$1:$B$200,MATCH(C155,Sheet2!$A$1:$A$200,0))</f>
        <v>Biology</v>
      </c>
      <c r="G155" t="str">
        <f>INDEX(Sheet2!$B$1:$B$200,MATCH(E155,Sheet2!$A$1:$A$200,0))</f>
        <v>Life sciences, medicine and health care</v>
      </c>
      <c r="H155" t="str">
        <f t="shared" si="13"/>
        <v>Automatisch</v>
      </c>
      <c r="I155" t="str">
        <f t="shared" si="14"/>
        <v/>
      </c>
    </row>
    <row r="156" spans="1:9" x14ac:dyDescent="0.2">
      <c r="A156" s="4" t="s">
        <v>630</v>
      </c>
      <c r="B156" s="4" t="s">
        <v>163</v>
      </c>
      <c r="C156" s="4" t="s">
        <v>474</v>
      </c>
      <c r="D156" t="str">
        <f t="shared" si="15"/>
        <v>D23000</v>
      </c>
      <c r="E156" t="str">
        <f t="shared" si="16"/>
        <v>D20000</v>
      </c>
      <c r="F156" t="str">
        <f>INDEX(Sheet2!$B$1:$B$200,MATCH(C156,Sheet2!$A$1:$A$200,0))</f>
        <v>Medicine</v>
      </c>
      <c r="G156" t="str">
        <f>INDEX(Sheet2!$B$1:$B$200,MATCH(E156,Sheet2!$A$1:$A$200,0))</f>
        <v>Life sciences, medicine and health care</v>
      </c>
      <c r="H156" t="str">
        <f t="shared" si="13"/>
        <v>Handmatig ingevuld</v>
      </c>
      <c r="I156" t="str">
        <f t="shared" si="14"/>
        <v/>
      </c>
    </row>
    <row r="157" spans="1:9" x14ac:dyDescent="0.2">
      <c r="A157" s="4" t="s">
        <v>630</v>
      </c>
      <c r="B157" s="4" t="s">
        <v>164</v>
      </c>
      <c r="C157" s="4" t="s">
        <v>474</v>
      </c>
      <c r="D157" t="str">
        <f t="shared" si="15"/>
        <v>D23000</v>
      </c>
      <c r="E157" t="str">
        <f t="shared" si="16"/>
        <v>D20000</v>
      </c>
      <c r="F157" t="str">
        <f>INDEX(Sheet2!$B$1:$B$200,MATCH(C157,Sheet2!$A$1:$A$200,0))</f>
        <v>Medicine</v>
      </c>
      <c r="G157" t="str">
        <f>INDEX(Sheet2!$B$1:$B$200,MATCH(E157,Sheet2!$A$1:$A$200,0))</f>
        <v>Life sciences, medicine and health care</v>
      </c>
      <c r="H157" t="str">
        <f t="shared" si="13"/>
        <v>Handmatig ingevuld</v>
      </c>
      <c r="I157" t="str">
        <f t="shared" si="14"/>
        <v/>
      </c>
    </row>
    <row r="158" spans="1:9" x14ac:dyDescent="0.2">
      <c r="A158" s="3" t="s">
        <v>632</v>
      </c>
      <c r="B158" s="3" t="s">
        <v>144</v>
      </c>
      <c r="C158" s="3" t="str">
        <f t="shared" ref="C158:C165" si="17">INDEX(L$3:L$101,MATCH(A158,K$3:K$101,0))</f>
        <v>D14100</v>
      </c>
      <c r="D158" t="str">
        <f t="shared" si="15"/>
        <v>D14000</v>
      </c>
      <c r="E158" t="str">
        <f t="shared" si="16"/>
        <v>D10000</v>
      </c>
      <c r="F158" s="3" t="str">
        <f>INDEX(Sheet2!$B$1:$B$200,MATCH(C158,Sheet2!$A$1:$A$200,0))</f>
        <v>Materials technology</v>
      </c>
      <c r="G158" t="str">
        <f>INDEX(Sheet2!$B$1:$B$200,MATCH(E158,Sheet2!$A$1:$A$200,0))</f>
        <v>Science and technology</v>
      </c>
      <c r="H158" s="3" t="str">
        <f t="shared" si="13"/>
        <v>Automatisch</v>
      </c>
      <c r="I158" t="str">
        <f t="shared" si="14"/>
        <v>Afwijkende classificatiediepte</v>
      </c>
    </row>
    <row r="159" spans="1:9" x14ac:dyDescent="0.2">
      <c r="A159" s="4" t="s">
        <v>632</v>
      </c>
      <c r="B159" s="4" t="s">
        <v>88</v>
      </c>
      <c r="C159" s="4" t="str">
        <f t="shared" si="17"/>
        <v>D14100</v>
      </c>
      <c r="D159" t="str">
        <f t="shared" si="15"/>
        <v>D14000</v>
      </c>
      <c r="E159" t="str">
        <f t="shared" si="16"/>
        <v>D10000</v>
      </c>
      <c r="F159" t="str">
        <f>INDEX(Sheet2!$B$1:$B$200,MATCH(C159,Sheet2!$A$1:$A$200,0))</f>
        <v>Materials technology</v>
      </c>
      <c r="G159" t="str">
        <f>INDEX(Sheet2!$B$1:$B$200,MATCH(E159,Sheet2!$A$1:$A$200,0))</f>
        <v>Science and technology</v>
      </c>
      <c r="H159" t="str">
        <f t="shared" si="13"/>
        <v>Automatisch</v>
      </c>
      <c r="I159" t="str">
        <f t="shared" si="14"/>
        <v>Afwijkende classificatiediepte</v>
      </c>
    </row>
    <row r="160" spans="1:9" x14ac:dyDescent="0.2">
      <c r="A160" s="4" t="s">
        <v>632</v>
      </c>
      <c r="B160" s="4" t="s">
        <v>39</v>
      </c>
      <c r="C160" s="4" t="str">
        <f t="shared" si="17"/>
        <v>D14100</v>
      </c>
      <c r="D160" t="str">
        <f t="shared" si="15"/>
        <v>D14000</v>
      </c>
      <c r="E160" t="str">
        <f t="shared" si="16"/>
        <v>D10000</v>
      </c>
      <c r="F160" t="str">
        <f>INDEX(Sheet2!$B$1:$B$200,MATCH(C160,Sheet2!$A$1:$A$200,0))</f>
        <v>Materials technology</v>
      </c>
      <c r="G160" t="str">
        <f>INDEX(Sheet2!$B$1:$B$200,MATCH(E160,Sheet2!$A$1:$A$200,0))</f>
        <v>Science and technology</v>
      </c>
      <c r="H160" t="str">
        <f t="shared" si="13"/>
        <v>Automatisch</v>
      </c>
      <c r="I160" t="str">
        <f t="shared" si="14"/>
        <v>Afwijkende classificatiediepte</v>
      </c>
    </row>
    <row r="161" spans="1:9" x14ac:dyDescent="0.2">
      <c r="A161" s="4" t="s">
        <v>632</v>
      </c>
      <c r="B161" s="4" t="s">
        <v>89</v>
      </c>
      <c r="C161" s="4" t="str">
        <f t="shared" si="17"/>
        <v>D14100</v>
      </c>
      <c r="D161" t="str">
        <f t="shared" si="15"/>
        <v>D14000</v>
      </c>
      <c r="E161" t="str">
        <f t="shared" si="16"/>
        <v>D10000</v>
      </c>
      <c r="F161" t="str">
        <f>INDEX(Sheet2!$B$1:$B$200,MATCH(C161,Sheet2!$A$1:$A$200,0))</f>
        <v>Materials technology</v>
      </c>
      <c r="G161" t="str">
        <f>INDEX(Sheet2!$B$1:$B$200,MATCH(E161,Sheet2!$A$1:$A$200,0))</f>
        <v>Science and technology</v>
      </c>
      <c r="H161" t="str">
        <f t="shared" si="13"/>
        <v>Automatisch</v>
      </c>
      <c r="I161" t="str">
        <f t="shared" si="14"/>
        <v>Afwijkende classificatiediepte</v>
      </c>
    </row>
    <row r="162" spans="1:9" x14ac:dyDescent="0.2">
      <c r="A162" s="4" t="s">
        <v>632</v>
      </c>
      <c r="B162" s="4" t="s">
        <v>31</v>
      </c>
      <c r="C162" s="4" t="str">
        <f t="shared" si="17"/>
        <v>D14100</v>
      </c>
      <c r="D162" t="str">
        <f t="shared" si="15"/>
        <v>D14000</v>
      </c>
      <c r="E162" t="str">
        <f t="shared" si="16"/>
        <v>D10000</v>
      </c>
      <c r="F162" t="str">
        <f>INDEX(Sheet2!$B$1:$B$200,MATCH(C162,Sheet2!$A$1:$A$200,0))</f>
        <v>Materials technology</v>
      </c>
      <c r="G162" t="str">
        <f>INDEX(Sheet2!$B$1:$B$200,MATCH(E162,Sheet2!$A$1:$A$200,0))</f>
        <v>Science and technology</v>
      </c>
      <c r="H162" t="str">
        <f t="shared" si="13"/>
        <v>Automatisch</v>
      </c>
      <c r="I162" t="str">
        <f t="shared" si="14"/>
        <v>Afwijkende classificatiediepte</v>
      </c>
    </row>
    <row r="163" spans="1:9" x14ac:dyDescent="0.2">
      <c r="A163" s="4" t="s">
        <v>632</v>
      </c>
      <c r="B163" s="4" t="s">
        <v>168</v>
      </c>
      <c r="C163" s="4" t="str">
        <f t="shared" si="17"/>
        <v>D14100</v>
      </c>
      <c r="D163" t="str">
        <f t="shared" si="15"/>
        <v>D14000</v>
      </c>
      <c r="E163" t="str">
        <f t="shared" si="16"/>
        <v>D10000</v>
      </c>
      <c r="F163" t="str">
        <f>INDEX(Sheet2!$B$1:$B$200,MATCH(C163,Sheet2!$A$1:$A$200,0))</f>
        <v>Materials technology</v>
      </c>
      <c r="G163" t="str">
        <f>INDEX(Sheet2!$B$1:$B$200,MATCH(E163,Sheet2!$A$1:$A$200,0))</f>
        <v>Science and technology</v>
      </c>
      <c r="H163" t="str">
        <f t="shared" si="13"/>
        <v>Automatisch</v>
      </c>
      <c r="I163" t="str">
        <f t="shared" si="14"/>
        <v>Afwijkende classificatiediepte</v>
      </c>
    </row>
    <row r="164" spans="1:9" x14ac:dyDescent="0.2">
      <c r="A164" s="4" t="s">
        <v>632</v>
      </c>
      <c r="B164" s="4" t="s">
        <v>91</v>
      </c>
      <c r="C164" s="4" t="str">
        <f t="shared" si="17"/>
        <v>D14100</v>
      </c>
      <c r="D164" t="str">
        <f t="shared" si="15"/>
        <v>D14000</v>
      </c>
      <c r="E164" t="str">
        <f t="shared" si="16"/>
        <v>D10000</v>
      </c>
      <c r="F164" t="str">
        <f>INDEX(Sheet2!$B$1:$B$200,MATCH(C164,Sheet2!$A$1:$A$200,0))</f>
        <v>Materials technology</v>
      </c>
      <c r="G164" t="str">
        <f>INDEX(Sheet2!$B$1:$B$200,MATCH(E164,Sheet2!$A$1:$A$200,0))</f>
        <v>Science and technology</v>
      </c>
      <c r="H164" t="str">
        <f t="shared" si="13"/>
        <v>Automatisch</v>
      </c>
      <c r="I164" t="str">
        <f t="shared" si="14"/>
        <v>Afwijkende classificatiediepte</v>
      </c>
    </row>
    <row r="165" spans="1:9" x14ac:dyDescent="0.2">
      <c r="A165" s="4" t="s">
        <v>632</v>
      </c>
      <c r="B165" s="4" t="s">
        <v>169</v>
      </c>
      <c r="C165" s="4" t="str">
        <f t="shared" si="17"/>
        <v>D14100</v>
      </c>
      <c r="D165" t="str">
        <f t="shared" si="15"/>
        <v>D14000</v>
      </c>
      <c r="E165" t="str">
        <f t="shared" si="16"/>
        <v>D10000</v>
      </c>
      <c r="F165" t="str">
        <f>INDEX(Sheet2!$B$1:$B$200,MATCH(C165,Sheet2!$A$1:$A$200,0))</f>
        <v>Materials technology</v>
      </c>
      <c r="G165" t="str">
        <f>INDEX(Sheet2!$B$1:$B$200,MATCH(E165,Sheet2!$A$1:$A$200,0))</f>
        <v>Science and technology</v>
      </c>
      <c r="H165" t="str">
        <f t="shared" si="13"/>
        <v>Automatisch</v>
      </c>
      <c r="I165" t="str">
        <f t="shared" si="14"/>
        <v>Afwijkende classificatiediepte</v>
      </c>
    </row>
    <row r="166" spans="1:9" x14ac:dyDescent="0.2">
      <c r="A166" s="4" t="s">
        <v>632</v>
      </c>
      <c r="B166" s="4" t="s">
        <v>32</v>
      </c>
      <c r="C166" s="4" t="s">
        <v>618</v>
      </c>
      <c r="D166" t="str">
        <f t="shared" si="15"/>
        <v>E16000</v>
      </c>
      <c r="E166" t="str">
        <f t="shared" si="16"/>
        <v>E10000</v>
      </c>
      <c r="F166" t="str">
        <f>INDEX(Sheet2!$B$1:$B$200,MATCH(C166,Sheet2!$A$1:$A$200,0))</f>
        <v>Nanotechnology</v>
      </c>
      <c r="G166" t="str">
        <f>INDEX(Sheet2!$B$1:$B$200,MATCH(E166,Sheet2!$A$1:$A$200,0))</f>
        <v>Interdisciplinary sciences</v>
      </c>
      <c r="H166" t="str">
        <f t="shared" si="13"/>
        <v>Handmatig ingevuld</v>
      </c>
      <c r="I166" t="str">
        <f t="shared" si="14"/>
        <v/>
      </c>
    </row>
    <row r="167" spans="1:9" x14ac:dyDescent="0.2">
      <c r="A167" s="3" t="s">
        <v>332</v>
      </c>
      <c r="B167" s="3" t="s">
        <v>210</v>
      </c>
      <c r="C167" s="3" t="str">
        <f t="shared" ref="C167:C179" si="18">INDEX(L$3:L$101,MATCH(A167,K$3:K$101,0))</f>
        <v>D11000</v>
      </c>
      <c r="D167" t="str">
        <f t="shared" si="15"/>
        <v>D11000</v>
      </c>
      <c r="E167" t="str">
        <f t="shared" si="16"/>
        <v>D10000</v>
      </c>
      <c r="F167" s="3" t="str">
        <f>INDEX(Sheet2!$B$1:$B$200,MATCH(C167,Sheet2!$A$1:$A$200,0))</f>
        <v>Mathematics</v>
      </c>
      <c r="G167" t="str">
        <f>INDEX(Sheet2!$B$1:$B$200,MATCH(E167,Sheet2!$A$1:$A$200,0))</f>
        <v>Science and technology</v>
      </c>
      <c r="H167" s="3" t="str">
        <f t="shared" si="13"/>
        <v>Automatisch</v>
      </c>
      <c r="I167" t="str">
        <f t="shared" si="14"/>
        <v/>
      </c>
    </row>
    <row r="168" spans="1:9" x14ac:dyDescent="0.2">
      <c r="A168" s="4" t="s">
        <v>332</v>
      </c>
      <c r="B168" s="4" t="s">
        <v>154</v>
      </c>
      <c r="C168" s="4" t="str">
        <f t="shared" si="18"/>
        <v>D11000</v>
      </c>
      <c r="D168" t="str">
        <f t="shared" si="15"/>
        <v>D11000</v>
      </c>
      <c r="E168" t="str">
        <f t="shared" si="16"/>
        <v>D10000</v>
      </c>
      <c r="F168" t="str">
        <f>INDEX(Sheet2!$B$1:$B$200,MATCH(C168,Sheet2!$A$1:$A$200,0))</f>
        <v>Mathematics</v>
      </c>
      <c r="G168" t="str">
        <f>INDEX(Sheet2!$B$1:$B$200,MATCH(E168,Sheet2!$A$1:$A$200,0))</f>
        <v>Science and technology</v>
      </c>
      <c r="H168" t="str">
        <f t="shared" si="13"/>
        <v>Automatisch</v>
      </c>
      <c r="I168" t="str">
        <f t="shared" si="14"/>
        <v/>
      </c>
    </row>
    <row r="169" spans="1:9" x14ac:dyDescent="0.2">
      <c r="A169" s="4" t="s">
        <v>332</v>
      </c>
      <c r="B169" s="4" t="s">
        <v>68</v>
      </c>
      <c r="C169" s="4" t="str">
        <f t="shared" si="18"/>
        <v>D11000</v>
      </c>
      <c r="D169" t="str">
        <f t="shared" si="15"/>
        <v>D11000</v>
      </c>
      <c r="E169" t="str">
        <f t="shared" si="16"/>
        <v>D10000</v>
      </c>
      <c r="F169" t="str">
        <f>INDEX(Sheet2!$B$1:$B$200,MATCH(C169,Sheet2!$A$1:$A$200,0))</f>
        <v>Mathematics</v>
      </c>
      <c r="G169" t="str">
        <f>INDEX(Sheet2!$B$1:$B$200,MATCH(E169,Sheet2!$A$1:$A$200,0))</f>
        <v>Science and technology</v>
      </c>
      <c r="H169" t="str">
        <f t="shared" si="13"/>
        <v>Automatisch</v>
      </c>
      <c r="I169" t="str">
        <f t="shared" si="14"/>
        <v/>
      </c>
    </row>
    <row r="170" spans="1:9" x14ac:dyDescent="0.2">
      <c r="A170" s="4" t="s">
        <v>332</v>
      </c>
      <c r="B170" s="4" t="s">
        <v>143</v>
      </c>
      <c r="C170" s="4" t="str">
        <f t="shared" si="18"/>
        <v>D11000</v>
      </c>
      <c r="D170" t="str">
        <f t="shared" si="15"/>
        <v>D11000</v>
      </c>
      <c r="E170" t="str">
        <f t="shared" si="16"/>
        <v>D10000</v>
      </c>
      <c r="F170" t="str">
        <f>INDEX(Sheet2!$B$1:$B$200,MATCH(C170,Sheet2!$A$1:$A$200,0))</f>
        <v>Mathematics</v>
      </c>
      <c r="G170" t="str">
        <f>INDEX(Sheet2!$B$1:$B$200,MATCH(E170,Sheet2!$A$1:$A$200,0))</f>
        <v>Science and technology</v>
      </c>
      <c r="H170" t="str">
        <f t="shared" si="13"/>
        <v>Automatisch</v>
      </c>
      <c r="I170" t="str">
        <f t="shared" si="14"/>
        <v/>
      </c>
    </row>
    <row r="171" spans="1:9" x14ac:dyDescent="0.2">
      <c r="A171" s="4" t="s">
        <v>332</v>
      </c>
      <c r="B171" s="4" t="s">
        <v>241</v>
      </c>
      <c r="C171" s="4" t="str">
        <f t="shared" si="18"/>
        <v>D11000</v>
      </c>
      <c r="D171" t="str">
        <f t="shared" si="15"/>
        <v>D11000</v>
      </c>
      <c r="E171" t="str">
        <f t="shared" si="16"/>
        <v>D10000</v>
      </c>
      <c r="F171" t="str">
        <f>INDEX(Sheet2!$B$1:$B$200,MATCH(C171,Sheet2!$A$1:$A$200,0))</f>
        <v>Mathematics</v>
      </c>
      <c r="G171" t="str">
        <f>INDEX(Sheet2!$B$1:$B$200,MATCH(E171,Sheet2!$A$1:$A$200,0))</f>
        <v>Science and technology</v>
      </c>
      <c r="H171" t="str">
        <f t="shared" si="13"/>
        <v>Automatisch</v>
      </c>
      <c r="I171" t="str">
        <f t="shared" si="14"/>
        <v/>
      </c>
    </row>
    <row r="172" spans="1:9" x14ac:dyDescent="0.2">
      <c r="A172" s="4" t="s">
        <v>332</v>
      </c>
      <c r="B172" s="4" t="s">
        <v>238</v>
      </c>
      <c r="C172" s="4" t="str">
        <f t="shared" si="18"/>
        <v>D11000</v>
      </c>
      <c r="D172" t="str">
        <f t="shared" si="15"/>
        <v>D11000</v>
      </c>
      <c r="E172" t="str">
        <f t="shared" si="16"/>
        <v>D10000</v>
      </c>
      <c r="F172" t="str">
        <f>INDEX(Sheet2!$B$1:$B$200,MATCH(C172,Sheet2!$A$1:$A$200,0))</f>
        <v>Mathematics</v>
      </c>
      <c r="G172" t="str">
        <f>INDEX(Sheet2!$B$1:$B$200,MATCH(E172,Sheet2!$A$1:$A$200,0))</f>
        <v>Science and technology</v>
      </c>
      <c r="H172" t="str">
        <f t="shared" si="13"/>
        <v>Automatisch</v>
      </c>
      <c r="I172" t="str">
        <f t="shared" si="14"/>
        <v/>
      </c>
    </row>
    <row r="173" spans="1:9" x14ac:dyDescent="0.2">
      <c r="A173" s="4" t="s">
        <v>332</v>
      </c>
      <c r="B173" s="4" t="s">
        <v>162</v>
      </c>
      <c r="C173" s="4" t="str">
        <f t="shared" si="18"/>
        <v>D11000</v>
      </c>
      <c r="D173" t="str">
        <f t="shared" si="15"/>
        <v>D11000</v>
      </c>
      <c r="E173" t="str">
        <f t="shared" si="16"/>
        <v>D10000</v>
      </c>
      <c r="F173" t="str">
        <f>INDEX(Sheet2!$B$1:$B$200,MATCH(C173,Sheet2!$A$1:$A$200,0))</f>
        <v>Mathematics</v>
      </c>
      <c r="G173" t="str">
        <f>INDEX(Sheet2!$B$1:$B$200,MATCH(E173,Sheet2!$A$1:$A$200,0))</f>
        <v>Science and technology</v>
      </c>
      <c r="H173" t="str">
        <f t="shared" si="13"/>
        <v>Automatisch</v>
      </c>
      <c r="I173" t="str">
        <f t="shared" si="14"/>
        <v/>
      </c>
    </row>
    <row r="174" spans="1:9" x14ac:dyDescent="0.2">
      <c r="A174" s="4" t="s">
        <v>332</v>
      </c>
      <c r="B174" s="4" t="s">
        <v>255</v>
      </c>
      <c r="C174" s="4" t="str">
        <f t="shared" si="18"/>
        <v>D11000</v>
      </c>
      <c r="D174" t="str">
        <f t="shared" si="15"/>
        <v>D11000</v>
      </c>
      <c r="E174" t="str">
        <f t="shared" si="16"/>
        <v>D10000</v>
      </c>
      <c r="F174" t="str">
        <f>INDEX(Sheet2!$B$1:$B$200,MATCH(C174,Sheet2!$A$1:$A$200,0))</f>
        <v>Mathematics</v>
      </c>
      <c r="G174" t="str">
        <f>INDEX(Sheet2!$B$1:$B$200,MATCH(E174,Sheet2!$A$1:$A$200,0))</f>
        <v>Science and technology</v>
      </c>
      <c r="H174" t="str">
        <f t="shared" si="13"/>
        <v>Automatisch</v>
      </c>
      <c r="I174" t="str">
        <f t="shared" si="14"/>
        <v/>
      </c>
    </row>
    <row r="175" spans="1:9" x14ac:dyDescent="0.2">
      <c r="A175" s="4" t="s">
        <v>332</v>
      </c>
      <c r="B175" s="4" t="s">
        <v>185</v>
      </c>
      <c r="C175" s="4" t="str">
        <f t="shared" si="18"/>
        <v>D11000</v>
      </c>
      <c r="D175" t="str">
        <f t="shared" si="15"/>
        <v>D11000</v>
      </c>
      <c r="E175" t="str">
        <f t="shared" si="16"/>
        <v>D10000</v>
      </c>
      <c r="F175" t="str">
        <f>INDEX(Sheet2!$B$1:$B$200,MATCH(C175,Sheet2!$A$1:$A$200,0))</f>
        <v>Mathematics</v>
      </c>
      <c r="G175" t="str">
        <f>INDEX(Sheet2!$B$1:$B$200,MATCH(E175,Sheet2!$A$1:$A$200,0))</f>
        <v>Science and technology</v>
      </c>
      <c r="H175" t="str">
        <f t="shared" si="13"/>
        <v>Automatisch</v>
      </c>
      <c r="I175" t="str">
        <f t="shared" si="14"/>
        <v/>
      </c>
    </row>
    <row r="176" spans="1:9" x14ac:dyDescent="0.2">
      <c r="A176" s="4" t="s">
        <v>332</v>
      </c>
      <c r="B176" s="4" t="s">
        <v>69</v>
      </c>
      <c r="C176" s="4" t="str">
        <f t="shared" si="18"/>
        <v>D11000</v>
      </c>
      <c r="D176" t="str">
        <f t="shared" si="15"/>
        <v>D11000</v>
      </c>
      <c r="E176" t="str">
        <f t="shared" si="16"/>
        <v>D10000</v>
      </c>
      <c r="F176" t="str">
        <f>INDEX(Sheet2!$B$1:$B$200,MATCH(C176,Sheet2!$A$1:$A$200,0))</f>
        <v>Mathematics</v>
      </c>
      <c r="G176" t="str">
        <f>INDEX(Sheet2!$B$1:$B$200,MATCH(E176,Sheet2!$A$1:$A$200,0))</f>
        <v>Science and technology</v>
      </c>
      <c r="H176" t="str">
        <f t="shared" si="13"/>
        <v>Automatisch</v>
      </c>
      <c r="I176" t="str">
        <f t="shared" si="14"/>
        <v/>
      </c>
    </row>
    <row r="177" spans="1:9" x14ac:dyDescent="0.2">
      <c r="A177" s="4" t="s">
        <v>332</v>
      </c>
      <c r="B177" s="4" t="s">
        <v>205</v>
      </c>
      <c r="C177" s="4" t="str">
        <f t="shared" si="18"/>
        <v>D11000</v>
      </c>
      <c r="D177" t="str">
        <f t="shared" si="15"/>
        <v>D11000</v>
      </c>
      <c r="E177" t="str">
        <f t="shared" si="16"/>
        <v>D10000</v>
      </c>
      <c r="F177" t="str">
        <f>INDEX(Sheet2!$B$1:$B$200,MATCH(C177,Sheet2!$A$1:$A$200,0))</f>
        <v>Mathematics</v>
      </c>
      <c r="G177" t="str">
        <f>INDEX(Sheet2!$B$1:$B$200,MATCH(E177,Sheet2!$A$1:$A$200,0))</f>
        <v>Science and technology</v>
      </c>
      <c r="H177" t="str">
        <f t="shared" si="13"/>
        <v>Automatisch</v>
      </c>
      <c r="I177" t="str">
        <f t="shared" si="14"/>
        <v/>
      </c>
    </row>
    <row r="178" spans="1:9" x14ac:dyDescent="0.2">
      <c r="A178" s="4" t="s">
        <v>332</v>
      </c>
      <c r="B178" s="4" t="s">
        <v>123</v>
      </c>
      <c r="C178" s="4" t="str">
        <f t="shared" si="18"/>
        <v>D11000</v>
      </c>
      <c r="D178" t="str">
        <f t="shared" si="15"/>
        <v>D11000</v>
      </c>
      <c r="E178" t="str">
        <f t="shared" si="16"/>
        <v>D10000</v>
      </c>
      <c r="F178" t="str">
        <f>INDEX(Sheet2!$B$1:$B$200,MATCH(C178,Sheet2!$A$1:$A$200,0))</f>
        <v>Mathematics</v>
      </c>
      <c r="G178" t="str">
        <f>INDEX(Sheet2!$B$1:$B$200,MATCH(E178,Sheet2!$A$1:$A$200,0))</f>
        <v>Science and technology</v>
      </c>
      <c r="H178" t="str">
        <f t="shared" si="13"/>
        <v>Automatisch</v>
      </c>
      <c r="I178" t="str">
        <f t="shared" si="14"/>
        <v/>
      </c>
    </row>
    <row r="179" spans="1:9" x14ac:dyDescent="0.2">
      <c r="A179" t="s">
        <v>332</v>
      </c>
      <c r="B179" t="s">
        <v>86</v>
      </c>
      <c r="C179" t="str">
        <f t="shared" si="18"/>
        <v>D11000</v>
      </c>
      <c r="D179" t="str">
        <f t="shared" si="15"/>
        <v>D11000</v>
      </c>
      <c r="E179" t="str">
        <f t="shared" si="16"/>
        <v>D10000</v>
      </c>
      <c r="F179" t="str">
        <f>INDEX(Sheet2!$B$1:$B$200,MATCH(C179,Sheet2!$A$1:$A$200,0))</f>
        <v>Mathematics</v>
      </c>
      <c r="G179" t="str">
        <f>INDEX(Sheet2!$B$1:$B$200,MATCH(E179,Sheet2!$A$1:$A$200,0))</f>
        <v>Science and technology</v>
      </c>
      <c r="H179" t="str">
        <f t="shared" si="13"/>
        <v>Automatisch</v>
      </c>
      <c r="I179" t="str">
        <f t="shared" si="14"/>
        <v/>
      </c>
    </row>
    <row r="180" spans="1:9" x14ac:dyDescent="0.2">
      <c r="A180" t="s">
        <v>332</v>
      </c>
      <c r="B180" t="s">
        <v>193</v>
      </c>
      <c r="C180" s="13" t="s">
        <v>421</v>
      </c>
      <c r="D180" t="str">
        <f t="shared" si="15"/>
        <v>D16000</v>
      </c>
      <c r="E180" t="str">
        <f t="shared" si="16"/>
        <v>D10000</v>
      </c>
      <c r="F180" t="str">
        <f>INDEX(Sheet2!$B$1:$B$200,MATCH(C180,Sheet2!$A$1:$A$200,0))</f>
        <v>Theoretical computer science</v>
      </c>
      <c r="G180" t="str">
        <f>INDEX(Sheet2!$B$1:$B$200,MATCH(E180,Sheet2!$A$1:$A$200,0))</f>
        <v>Science and technology</v>
      </c>
      <c r="H180" t="str">
        <f t="shared" si="13"/>
        <v>Handmatig ingevuld</v>
      </c>
      <c r="I180" t="str">
        <f t="shared" si="14"/>
        <v>Afwijkende classificatiediepte</v>
      </c>
    </row>
    <row r="181" spans="1:9" x14ac:dyDescent="0.2">
      <c r="A181" s="3" t="s">
        <v>475</v>
      </c>
      <c r="B181" s="3" t="s">
        <v>225</v>
      </c>
      <c r="C181" s="3" t="str">
        <f t="shared" ref="C181:C212" si="19">INDEX(L$3:L$101,MATCH(A181,K$3:K$101,0))</f>
        <v>D23000</v>
      </c>
      <c r="D181" t="str">
        <f t="shared" si="15"/>
        <v>D23000</v>
      </c>
      <c r="E181" t="str">
        <f t="shared" si="16"/>
        <v>D20000</v>
      </c>
      <c r="F181" s="3" t="str">
        <f>INDEX(Sheet2!$B$1:$B$200,MATCH(C181,Sheet2!$A$1:$A$200,0))</f>
        <v>Medicine</v>
      </c>
      <c r="G181" t="str">
        <f>INDEX(Sheet2!$B$1:$B$200,MATCH(E181,Sheet2!$A$1:$A$200,0))</f>
        <v>Life sciences, medicine and health care</v>
      </c>
      <c r="H181" s="3" t="str">
        <f t="shared" si="13"/>
        <v>Automatisch</v>
      </c>
      <c r="I181" t="str">
        <f t="shared" si="14"/>
        <v/>
      </c>
    </row>
    <row r="182" spans="1:9" x14ac:dyDescent="0.2">
      <c r="A182" s="4" t="s">
        <v>475</v>
      </c>
      <c r="B182" s="4" t="s">
        <v>141</v>
      </c>
      <c r="C182" s="4" t="str">
        <f t="shared" si="19"/>
        <v>D23000</v>
      </c>
      <c r="D182" t="str">
        <f t="shared" si="15"/>
        <v>D23000</v>
      </c>
      <c r="E182" t="str">
        <f t="shared" si="16"/>
        <v>D20000</v>
      </c>
      <c r="F182" t="str">
        <f>INDEX(Sheet2!$B$1:$B$200,MATCH(C182,Sheet2!$A$1:$A$200,0))</f>
        <v>Medicine</v>
      </c>
      <c r="G182" t="str">
        <f>INDEX(Sheet2!$B$1:$B$200,MATCH(E182,Sheet2!$A$1:$A$200,0))</f>
        <v>Life sciences, medicine and health care</v>
      </c>
      <c r="H182" t="str">
        <f t="shared" si="13"/>
        <v>Automatisch</v>
      </c>
      <c r="I182" t="str">
        <f t="shared" si="14"/>
        <v/>
      </c>
    </row>
    <row r="183" spans="1:9" x14ac:dyDescent="0.2">
      <c r="A183" s="4" t="s">
        <v>475</v>
      </c>
      <c r="B183" s="4" t="s">
        <v>222</v>
      </c>
      <c r="C183" s="4" t="str">
        <f t="shared" si="19"/>
        <v>D23000</v>
      </c>
      <c r="D183" t="str">
        <f t="shared" si="15"/>
        <v>D23000</v>
      </c>
      <c r="E183" t="str">
        <f t="shared" si="16"/>
        <v>D20000</v>
      </c>
      <c r="F183" t="str">
        <f>INDEX(Sheet2!$B$1:$B$200,MATCH(C183,Sheet2!$A$1:$A$200,0))</f>
        <v>Medicine</v>
      </c>
      <c r="G183" t="str">
        <f>INDEX(Sheet2!$B$1:$B$200,MATCH(E183,Sheet2!$A$1:$A$200,0))</f>
        <v>Life sciences, medicine and health care</v>
      </c>
      <c r="H183" t="str">
        <f t="shared" si="13"/>
        <v>Automatisch</v>
      </c>
      <c r="I183" t="str">
        <f t="shared" si="14"/>
        <v/>
      </c>
    </row>
    <row r="184" spans="1:9" x14ac:dyDescent="0.2">
      <c r="A184" s="4" t="s">
        <v>475</v>
      </c>
      <c r="B184" s="4" t="s">
        <v>58</v>
      </c>
      <c r="C184" s="4" t="str">
        <f t="shared" si="19"/>
        <v>D23000</v>
      </c>
      <c r="D184" t="str">
        <f t="shared" si="15"/>
        <v>D23000</v>
      </c>
      <c r="E184" t="str">
        <f t="shared" si="16"/>
        <v>D20000</v>
      </c>
      <c r="F184" t="str">
        <f>INDEX(Sheet2!$B$1:$B$200,MATCH(C184,Sheet2!$A$1:$A$200,0))</f>
        <v>Medicine</v>
      </c>
      <c r="G184" t="str">
        <f>INDEX(Sheet2!$B$1:$B$200,MATCH(E184,Sheet2!$A$1:$A$200,0))</f>
        <v>Life sciences, medicine and health care</v>
      </c>
      <c r="H184" t="str">
        <f t="shared" si="13"/>
        <v>Automatisch</v>
      </c>
      <c r="I184" t="str">
        <f t="shared" si="14"/>
        <v/>
      </c>
    </row>
    <row r="185" spans="1:9" x14ac:dyDescent="0.2">
      <c r="A185" s="4" t="s">
        <v>475</v>
      </c>
      <c r="B185" s="4" t="s">
        <v>272</v>
      </c>
      <c r="C185" s="4" t="str">
        <f t="shared" si="19"/>
        <v>D23000</v>
      </c>
      <c r="D185" t="str">
        <f t="shared" si="15"/>
        <v>D23000</v>
      </c>
      <c r="E185" t="str">
        <f t="shared" si="16"/>
        <v>D20000</v>
      </c>
      <c r="F185" t="str">
        <f>INDEX(Sheet2!$B$1:$B$200,MATCH(C185,Sheet2!$A$1:$A$200,0))</f>
        <v>Medicine</v>
      </c>
      <c r="G185" t="str">
        <f>INDEX(Sheet2!$B$1:$B$200,MATCH(E185,Sheet2!$A$1:$A$200,0))</f>
        <v>Life sciences, medicine and health care</v>
      </c>
      <c r="H185" t="str">
        <f t="shared" si="13"/>
        <v>Automatisch</v>
      </c>
      <c r="I185" t="str">
        <f t="shared" si="14"/>
        <v/>
      </c>
    </row>
    <row r="186" spans="1:9" x14ac:dyDescent="0.2">
      <c r="A186" s="4" t="s">
        <v>475</v>
      </c>
      <c r="B186" s="4" t="s">
        <v>125</v>
      </c>
      <c r="C186" s="4" t="str">
        <f t="shared" si="19"/>
        <v>D23000</v>
      </c>
      <c r="D186" t="str">
        <f t="shared" si="15"/>
        <v>D23000</v>
      </c>
      <c r="E186" t="str">
        <f t="shared" si="16"/>
        <v>D20000</v>
      </c>
      <c r="F186" t="str">
        <f>INDEX(Sheet2!$B$1:$B$200,MATCH(C186,Sheet2!$A$1:$A$200,0))</f>
        <v>Medicine</v>
      </c>
      <c r="G186" t="str">
        <f>INDEX(Sheet2!$B$1:$B$200,MATCH(E186,Sheet2!$A$1:$A$200,0))</f>
        <v>Life sciences, medicine and health care</v>
      </c>
      <c r="H186" t="str">
        <f t="shared" si="13"/>
        <v>Automatisch</v>
      </c>
      <c r="I186" t="str">
        <f t="shared" si="14"/>
        <v/>
      </c>
    </row>
    <row r="187" spans="1:9" x14ac:dyDescent="0.2">
      <c r="A187" s="4" t="s">
        <v>475</v>
      </c>
      <c r="B187" s="4" t="s">
        <v>247</v>
      </c>
      <c r="C187" s="4" t="str">
        <f t="shared" si="19"/>
        <v>D23000</v>
      </c>
      <c r="D187" t="str">
        <f t="shared" si="15"/>
        <v>D23000</v>
      </c>
      <c r="E187" t="str">
        <f t="shared" si="16"/>
        <v>D20000</v>
      </c>
      <c r="F187" t="str">
        <f>INDEX(Sheet2!$B$1:$B$200,MATCH(C187,Sheet2!$A$1:$A$200,0))</f>
        <v>Medicine</v>
      </c>
      <c r="G187" t="str">
        <f>INDEX(Sheet2!$B$1:$B$200,MATCH(E187,Sheet2!$A$1:$A$200,0))</f>
        <v>Life sciences, medicine and health care</v>
      </c>
      <c r="H187" t="str">
        <f t="shared" si="13"/>
        <v>Automatisch</v>
      </c>
      <c r="I187" t="str">
        <f t="shared" si="14"/>
        <v/>
      </c>
    </row>
    <row r="188" spans="1:9" x14ac:dyDescent="0.2">
      <c r="A188" s="4" t="s">
        <v>475</v>
      </c>
      <c r="B188" s="4" t="s">
        <v>302</v>
      </c>
      <c r="C188" s="4" t="str">
        <f t="shared" si="19"/>
        <v>D23000</v>
      </c>
      <c r="D188" t="str">
        <f t="shared" si="15"/>
        <v>D23000</v>
      </c>
      <c r="E188" t="str">
        <f t="shared" si="16"/>
        <v>D20000</v>
      </c>
      <c r="F188" t="str">
        <f>INDEX(Sheet2!$B$1:$B$200,MATCH(C188,Sheet2!$A$1:$A$200,0))</f>
        <v>Medicine</v>
      </c>
      <c r="G188" t="str">
        <f>INDEX(Sheet2!$B$1:$B$200,MATCH(E188,Sheet2!$A$1:$A$200,0))</f>
        <v>Life sciences, medicine and health care</v>
      </c>
      <c r="H188" t="str">
        <f t="shared" si="13"/>
        <v>Automatisch</v>
      </c>
      <c r="I188" t="str">
        <f t="shared" si="14"/>
        <v/>
      </c>
    </row>
    <row r="189" spans="1:9" x14ac:dyDescent="0.2">
      <c r="A189" s="4" t="s">
        <v>475</v>
      </c>
      <c r="B189" s="4" t="s">
        <v>264</v>
      </c>
      <c r="C189" s="4" t="str">
        <f t="shared" si="19"/>
        <v>D23000</v>
      </c>
      <c r="D189" t="str">
        <f t="shared" si="15"/>
        <v>D23000</v>
      </c>
      <c r="E189" t="str">
        <f t="shared" si="16"/>
        <v>D20000</v>
      </c>
      <c r="F189" t="str">
        <f>INDEX(Sheet2!$B$1:$B$200,MATCH(C189,Sheet2!$A$1:$A$200,0))</f>
        <v>Medicine</v>
      </c>
      <c r="G189" t="str">
        <f>INDEX(Sheet2!$B$1:$B$200,MATCH(E189,Sheet2!$A$1:$A$200,0))</f>
        <v>Life sciences, medicine and health care</v>
      </c>
      <c r="H189" t="str">
        <f t="shared" si="13"/>
        <v>Automatisch</v>
      </c>
      <c r="I189" t="str">
        <f t="shared" si="14"/>
        <v/>
      </c>
    </row>
    <row r="190" spans="1:9" x14ac:dyDescent="0.2">
      <c r="A190" s="4" t="s">
        <v>475</v>
      </c>
      <c r="B190" s="4" t="s">
        <v>236</v>
      </c>
      <c r="C190" s="4" t="str">
        <f t="shared" si="19"/>
        <v>D23000</v>
      </c>
      <c r="D190" t="str">
        <f t="shared" si="15"/>
        <v>D23000</v>
      </c>
      <c r="E190" t="str">
        <f t="shared" si="16"/>
        <v>D20000</v>
      </c>
      <c r="F190" t="str">
        <f>INDEX(Sheet2!$B$1:$B$200,MATCH(C190,Sheet2!$A$1:$A$200,0))</f>
        <v>Medicine</v>
      </c>
      <c r="G190" t="str">
        <f>INDEX(Sheet2!$B$1:$B$200,MATCH(E190,Sheet2!$A$1:$A$200,0))</f>
        <v>Life sciences, medicine and health care</v>
      </c>
      <c r="H190" t="str">
        <f t="shared" si="13"/>
        <v>Automatisch</v>
      </c>
      <c r="I190" t="str">
        <f t="shared" si="14"/>
        <v/>
      </c>
    </row>
    <row r="191" spans="1:9" x14ac:dyDescent="0.2">
      <c r="A191" s="4" t="s">
        <v>475</v>
      </c>
      <c r="B191" s="4" t="s">
        <v>74</v>
      </c>
      <c r="C191" s="4" t="str">
        <f t="shared" si="19"/>
        <v>D23000</v>
      </c>
      <c r="D191" t="str">
        <f t="shared" si="15"/>
        <v>D23000</v>
      </c>
      <c r="E191" t="str">
        <f t="shared" si="16"/>
        <v>D20000</v>
      </c>
      <c r="F191" t="str">
        <f>INDEX(Sheet2!$B$1:$B$200,MATCH(C191,Sheet2!$A$1:$A$200,0))</f>
        <v>Medicine</v>
      </c>
      <c r="G191" t="str">
        <f>INDEX(Sheet2!$B$1:$B$200,MATCH(E191,Sheet2!$A$1:$A$200,0))</f>
        <v>Life sciences, medicine and health care</v>
      </c>
      <c r="H191" t="str">
        <f t="shared" si="13"/>
        <v>Automatisch</v>
      </c>
      <c r="I191" t="str">
        <f t="shared" si="14"/>
        <v/>
      </c>
    </row>
    <row r="192" spans="1:9" x14ac:dyDescent="0.2">
      <c r="A192" s="4" t="s">
        <v>475</v>
      </c>
      <c r="B192" s="4" t="s">
        <v>65</v>
      </c>
      <c r="C192" s="4" t="str">
        <f t="shared" si="19"/>
        <v>D23000</v>
      </c>
      <c r="D192" t="str">
        <f t="shared" si="15"/>
        <v>D23000</v>
      </c>
      <c r="E192" t="str">
        <f t="shared" si="16"/>
        <v>D20000</v>
      </c>
      <c r="F192" t="str">
        <f>INDEX(Sheet2!$B$1:$B$200,MATCH(C192,Sheet2!$A$1:$A$200,0))</f>
        <v>Medicine</v>
      </c>
      <c r="G192" t="str">
        <f>INDEX(Sheet2!$B$1:$B$200,MATCH(E192,Sheet2!$A$1:$A$200,0))</f>
        <v>Life sciences, medicine and health care</v>
      </c>
      <c r="H192" t="str">
        <f t="shared" si="13"/>
        <v>Automatisch</v>
      </c>
      <c r="I192" t="str">
        <f t="shared" si="14"/>
        <v/>
      </c>
    </row>
    <row r="193" spans="1:9" x14ac:dyDescent="0.2">
      <c r="A193" s="4" t="s">
        <v>475</v>
      </c>
      <c r="B193" s="4" t="s">
        <v>194</v>
      </c>
      <c r="C193" s="4" t="str">
        <f t="shared" si="19"/>
        <v>D23000</v>
      </c>
      <c r="D193" t="str">
        <f t="shared" si="15"/>
        <v>D23000</v>
      </c>
      <c r="E193" t="str">
        <f t="shared" si="16"/>
        <v>D20000</v>
      </c>
      <c r="F193" t="str">
        <f>INDEX(Sheet2!$B$1:$B$200,MATCH(C193,Sheet2!$A$1:$A$200,0))</f>
        <v>Medicine</v>
      </c>
      <c r="G193" t="str">
        <f>INDEX(Sheet2!$B$1:$B$200,MATCH(E193,Sheet2!$A$1:$A$200,0))</f>
        <v>Life sciences, medicine and health care</v>
      </c>
      <c r="H193" t="str">
        <f t="shared" si="13"/>
        <v>Automatisch</v>
      </c>
      <c r="I193" t="str">
        <f t="shared" si="14"/>
        <v/>
      </c>
    </row>
    <row r="194" spans="1:9" x14ac:dyDescent="0.2">
      <c r="A194" s="4" t="s">
        <v>475</v>
      </c>
      <c r="B194" s="4" t="s">
        <v>110</v>
      </c>
      <c r="C194" s="4" t="str">
        <f t="shared" si="19"/>
        <v>D23000</v>
      </c>
      <c r="D194" t="str">
        <f t="shared" si="15"/>
        <v>D23000</v>
      </c>
      <c r="E194" t="str">
        <f t="shared" si="16"/>
        <v>D20000</v>
      </c>
      <c r="F194" t="str">
        <f>INDEX(Sheet2!$B$1:$B$200,MATCH(C194,Sheet2!$A$1:$A$200,0))</f>
        <v>Medicine</v>
      </c>
      <c r="G194" t="str">
        <f>INDEX(Sheet2!$B$1:$B$200,MATCH(E194,Sheet2!$A$1:$A$200,0))</f>
        <v>Life sciences, medicine and health care</v>
      </c>
      <c r="H194" t="str">
        <f t="shared" si="13"/>
        <v>Automatisch</v>
      </c>
      <c r="I194" t="str">
        <f t="shared" si="14"/>
        <v/>
      </c>
    </row>
    <row r="195" spans="1:9" x14ac:dyDescent="0.2">
      <c r="A195" s="4" t="s">
        <v>475</v>
      </c>
      <c r="B195" s="4" t="s">
        <v>4</v>
      </c>
      <c r="C195" s="4" t="str">
        <f t="shared" si="19"/>
        <v>D23000</v>
      </c>
      <c r="D195" t="str">
        <f t="shared" si="15"/>
        <v>D23000</v>
      </c>
      <c r="E195" t="str">
        <f t="shared" si="16"/>
        <v>D20000</v>
      </c>
      <c r="F195" t="str">
        <f>INDEX(Sheet2!$B$1:$B$200,MATCH(C195,Sheet2!$A$1:$A$200,0))</f>
        <v>Medicine</v>
      </c>
      <c r="G195" t="str">
        <f>INDEX(Sheet2!$B$1:$B$200,MATCH(E195,Sheet2!$A$1:$A$200,0))</f>
        <v>Life sciences, medicine and health care</v>
      </c>
      <c r="H195" t="str">
        <f t="shared" ref="H195:H258" si="20">IF(_xlfn.ISFORMULA(C195),"Automatisch","Handmatig ingevuld")</f>
        <v>Automatisch</v>
      </c>
      <c r="I195" t="str">
        <f t="shared" ref="I195:I258" si="21">IF(OR(NOT(RIGHT(C195,3)="000"),RIGHT(C195,4)="0000"),"Afwijkende classificatiediepte","")</f>
        <v/>
      </c>
    </row>
    <row r="196" spans="1:9" x14ac:dyDescent="0.2">
      <c r="A196" s="4" t="s">
        <v>475</v>
      </c>
      <c r="B196" s="4" t="s">
        <v>180</v>
      </c>
      <c r="C196" s="4" t="str">
        <f t="shared" si="19"/>
        <v>D23000</v>
      </c>
      <c r="D196" t="str">
        <f t="shared" ref="D196:D259" si="22">CONCATENATE(LEFT(C196,3),"000")</f>
        <v>D23000</v>
      </c>
      <c r="E196" t="str">
        <f t="shared" ref="E196:E259" si="23">CONCATENATE(LEFT(C196,2),"0000")</f>
        <v>D20000</v>
      </c>
      <c r="F196" t="str">
        <f>INDEX(Sheet2!$B$1:$B$200,MATCH(C196,Sheet2!$A$1:$A$200,0))</f>
        <v>Medicine</v>
      </c>
      <c r="G196" t="str">
        <f>INDEX(Sheet2!$B$1:$B$200,MATCH(E196,Sheet2!$A$1:$A$200,0))</f>
        <v>Life sciences, medicine and health care</v>
      </c>
      <c r="H196" t="str">
        <f t="shared" si="20"/>
        <v>Automatisch</v>
      </c>
      <c r="I196" t="str">
        <f t="shared" si="21"/>
        <v/>
      </c>
    </row>
    <row r="197" spans="1:9" x14ac:dyDescent="0.2">
      <c r="A197" s="4" t="s">
        <v>475</v>
      </c>
      <c r="B197" s="4" t="s">
        <v>176</v>
      </c>
      <c r="C197" s="4" t="str">
        <f t="shared" si="19"/>
        <v>D23000</v>
      </c>
      <c r="D197" t="str">
        <f t="shared" si="22"/>
        <v>D23000</v>
      </c>
      <c r="E197" t="str">
        <f t="shared" si="23"/>
        <v>D20000</v>
      </c>
      <c r="F197" t="str">
        <f>INDEX(Sheet2!$B$1:$B$200,MATCH(C197,Sheet2!$A$1:$A$200,0))</f>
        <v>Medicine</v>
      </c>
      <c r="G197" t="str">
        <f>INDEX(Sheet2!$B$1:$B$200,MATCH(E197,Sheet2!$A$1:$A$200,0))</f>
        <v>Life sciences, medicine and health care</v>
      </c>
      <c r="H197" t="str">
        <f t="shared" si="20"/>
        <v>Automatisch</v>
      </c>
      <c r="I197" t="str">
        <f t="shared" si="21"/>
        <v/>
      </c>
    </row>
    <row r="198" spans="1:9" x14ac:dyDescent="0.2">
      <c r="A198" s="5" t="s">
        <v>475</v>
      </c>
      <c r="B198" s="4" t="s">
        <v>165</v>
      </c>
      <c r="C198" s="4" t="str">
        <f t="shared" si="19"/>
        <v>D23000</v>
      </c>
      <c r="D198" t="str">
        <f t="shared" si="22"/>
        <v>D23000</v>
      </c>
      <c r="E198" t="str">
        <f t="shared" si="23"/>
        <v>D20000</v>
      </c>
      <c r="F198" t="str">
        <f>INDEX(Sheet2!$B$1:$B$200,MATCH(C198,Sheet2!$A$1:$A$200,0))</f>
        <v>Medicine</v>
      </c>
      <c r="G198" t="str">
        <f>INDEX(Sheet2!$B$1:$B$200,MATCH(E198,Sheet2!$A$1:$A$200,0))</f>
        <v>Life sciences, medicine and health care</v>
      </c>
      <c r="H198" t="str">
        <f t="shared" si="20"/>
        <v>Automatisch</v>
      </c>
      <c r="I198" t="str">
        <f t="shared" si="21"/>
        <v/>
      </c>
    </row>
    <row r="199" spans="1:9" x14ac:dyDescent="0.2">
      <c r="A199" s="5" t="s">
        <v>475</v>
      </c>
      <c r="B199" s="4" t="s">
        <v>1</v>
      </c>
      <c r="C199" s="4" t="str">
        <f t="shared" si="19"/>
        <v>D23000</v>
      </c>
      <c r="D199" t="str">
        <f t="shared" si="22"/>
        <v>D23000</v>
      </c>
      <c r="E199" t="str">
        <f t="shared" si="23"/>
        <v>D20000</v>
      </c>
      <c r="F199" t="str">
        <f>INDEX(Sheet2!$B$1:$B$200,MATCH(C199,Sheet2!$A$1:$A$200,0))</f>
        <v>Medicine</v>
      </c>
      <c r="G199" t="str">
        <f>INDEX(Sheet2!$B$1:$B$200,MATCH(E199,Sheet2!$A$1:$A$200,0))</f>
        <v>Life sciences, medicine and health care</v>
      </c>
      <c r="H199" t="str">
        <f t="shared" si="20"/>
        <v>Automatisch</v>
      </c>
      <c r="I199" t="str">
        <f t="shared" si="21"/>
        <v/>
      </c>
    </row>
    <row r="200" spans="1:9" x14ac:dyDescent="0.2">
      <c r="A200" s="5" t="s">
        <v>475</v>
      </c>
      <c r="B200" s="4" t="s">
        <v>139</v>
      </c>
      <c r="C200" s="4" t="str">
        <f t="shared" si="19"/>
        <v>D23000</v>
      </c>
      <c r="D200" t="str">
        <f t="shared" si="22"/>
        <v>D23000</v>
      </c>
      <c r="E200" t="str">
        <f t="shared" si="23"/>
        <v>D20000</v>
      </c>
      <c r="F200" t="str">
        <f>INDEX(Sheet2!$B$1:$B$200,MATCH(C200,Sheet2!$A$1:$A$200,0))</f>
        <v>Medicine</v>
      </c>
      <c r="G200" t="str">
        <f>INDEX(Sheet2!$B$1:$B$200,MATCH(E200,Sheet2!$A$1:$A$200,0))</f>
        <v>Life sciences, medicine and health care</v>
      </c>
      <c r="H200" t="str">
        <f t="shared" si="20"/>
        <v>Automatisch</v>
      </c>
      <c r="I200" t="str">
        <f t="shared" si="21"/>
        <v/>
      </c>
    </row>
    <row r="201" spans="1:9" x14ac:dyDescent="0.2">
      <c r="A201" s="5" t="s">
        <v>475</v>
      </c>
      <c r="B201" s="4" t="s">
        <v>174</v>
      </c>
      <c r="C201" s="4" t="str">
        <f t="shared" si="19"/>
        <v>D23000</v>
      </c>
      <c r="D201" t="str">
        <f t="shared" si="22"/>
        <v>D23000</v>
      </c>
      <c r="E201" t="str">
        <f t="shared" si="23"/>
        <v>D20000</v>
      </c>
      <c r="F201" t="str">
        <f>INDEX(Sheet2!$B$1:$B$200,MATCH(C201,Sheet2!$A$1:$A$200,0))</f>
        <v>Medicine</v>
      </c>
      <c r="G201" t="str">
        <f>INDEX(Sheet2!$B$1:$B$200,MATCH(E201,Sheet2!$A$1:$A$200,0))</f>
        <v>Life sciences, medicine and health care</v>
      </c>
      <c r="H201" t="str">
        <f t="shared" si="20"/>
        <v>Automatisch</v>
      </c>
      <c r="I201" t="str">
        <f t="shared" si="21"/>
        <v/>
      </c>
    </row>
    <row r="202" spans="1:9" x14ac:dyDescent="0.2">
      <c r="A202" s="4" t="s">
        <v>475</v>
      </c>
      <c r="B202" s="4" t="s">
        <v>9</v>
      </c>
      <c r="C202" s="4" t="str">
        <f t="shared" si="19"/>
        <v>D23000</v>
      </c>
      <c r="D202" t="str">
        <f t="shared" si="22"/>
        <v>D23000</v>
      </c>
      <c r="E202" t="str">
        <f t="shared" si="23"/>
        <v>D20000</v>
      </c>
      <c r="F202" t="str">
        <f>INDEX(Sheet2!$B$1:$B$200,MATCH(C202,Sheet2!$A$1:$A$200,0))</f>
        <v>Medicine</v>
      </c>
      <c r="G202" t="str">
        <f>INDEX(Sheet2!$B$1:$B$200,MATCH(E202,Sheet2!$A$1:$A$200,0))</f>
        <v>Life sciences, medicine and health care</v>
      </c>
      <c r="H202" t="str">
        <f t="shared" si="20"/>
        <v>Automatisch</v>
      </c>
      <c r="I202" t="str">
        <f t="shared" si="21"/>
        <v/>
      </c>
    </row>
    <row r="203" spans="1:9" x14ac:dyDescent="0.2">
      <c r="A203" s="4" t="s">
        <v>475</v>
      </c>
      <c r="B203" s="4" t="s">
        <v>38</v>
      </c>
      <c r="C203" s="4" t="str">
        <f t="shared" si="19"/>
        <v>D23000</v>
      </c>
      <c r="D203" t="str">
        <f t="shared" si="22"/>
        <v>D23000</v>
      </c>
      <c r="E203" t="str">
        <f t="shared" si="23"/>
        <v>D20000</v>
      </c>
      <c r="F203" t="str">
        <f>INDEX(Sheet2!$B$1:$B$200,MATCH(C203,Sheet2!$A$1:$A$200,0))</f>
        <v>Medicine</v>
      </c>
      <c r="G203" t="str">
        <f>INDEX(Sheet2!$B$1:$B$200,MATCH(E203,Sheet2!$A$1:$A$200,0))</f>
        <v>Life sciences, medicine and health care</v>
      </c>
      <c r="H203" t="str">
        <f t="shared" si="20"/>
        <v>Automatisch</v>
      </c>
      <c r="I203" t="str">
        <f t="shared" si="21"/>
        <v/>
      </c>
    </row>
    <row r="204" spans="1:9" x14ac:dyDescent="0.2">
      <c r="A204" s="4" t="s">
        <v>475</v>
      </c>
      <c r="B204" s="4" t="s">
        <v>75</v>
      </c>
      <c r="C204" s="4" t="str">
        <f t="shared" si="19"/>
        <v>D23000</v>
      </c>
      <c r="D204" t="str">
        <f t="shared" si="22"/>
        <v>D23000</v>
      </c>
      <c r="E204" t="str">
        <f t="shared" si="23"/>
        <v>D20000</v>
      </c>
      <c r="F204" t="str">
        <f>INDEX(Sheet2!$B$1:$B$200,MATCH(C204,Sheet2!$A$1:$A$200,0))</f>
        <v>Medicine</v>
      </c>
      <c r="G204" t="str">
        <f>INDEX(Sheet2!$B$1:$B$200,MATCH(E204,Sheet2!$A$1:$A$200,0))</f>
        <v>Life sciences, medicine and health care</v>
      </c>
      <c r="H204" t="str">
        <f t="shared" si="20"/>
        <v>Automatisch</v>
      </c>
      <c r="I204" t="str">
        <f t="shared" si="21"/>
        <v/>
      </c>
    </row>
    <row r="205" spans="1:9" x14ac:dyDescent="0.2">
      <c r="A205" s="4" t="s">
        <v>475</v>
      </c>
      <c r="B205" s="4" t="s">
        <v>7</v>
      </c>
      <c r="C205" s="4" t="str">
        <f t="shared" si="19"/>
        <v>D23000</v>
      </c>
      <c r="D205" t="str">
        <f t="shared" si="22"/>
        <v>D23000</v>
      </c>
      <c r="E205" t="str">
        <f t="shared" si="23"/>
        <v>D20000</v>
      </c>
      <c r="F205" t="str">
        <f>INDEX(Sheet2!$B$1:$B$200,MATCH(C205,Sheet2!$A$1:$A$200,0))</f>
        <v>Medicine</v>
      </c>
      <c r="G205" t="str">
        <f>INDEX(Sheet2!$B$1:$B$200,MATCH(E205,Sheet2!$A$1:$A$200,0))</f>
        <v>Life sciences, medicine and health care</v>
      </c>
      <c r="H205" t="str">
        <f t="shared" si="20"/>
        <v>Automatisch</v>
      </c>
      <c r="I205" t="str">
        <f t="shared" si="21"/>
        <v/>
      </c>
    </row>
    <row r="206" spans="1:9" x14ac:dyDescent="0.2">
      <c r="A206" s="4" t="s">
        <v>475</v>
      </c>
      <c r="B206" s="4" t="s">
        <v>66</v>
      </c>
      <c r="C206" s="4" t="str">
        <f t="shared" si="19"/>
        <v>D23000</v>
      </c>
      <c r="D206" t="str">
        <f t="shared" si="22"/>
        <v>D23000</v>
      </c>
      <c r="E206" t="str">
        <f t="shared" si="23"/>
        <v>D20000</v>
      </c>
      <c r="F206" t="str">
        <f>INDEX(Sheet2!$B$1:$B$200,MATCH(C206,Sheet2!$A$1:$A$200,0))</f>
        <v>Medicine</v>
      </c>
      <c r="G206" t="str">
        <f>INDEX(Sheet2!$B$1:$B$200,MATCH(E206,Sheet2!$A$1:$A$200,0))</f>
        <v>Life sciences, medicine and health care</v>
      </c>
      <c r="H206" t="str">
        <f t="shared" si="20"/>
        <v>Automatisch</v>
      </c>
      <c r="I206" t="str">
        <f t="shared" si="21"/>
        <v/>
      </c>
    </row>
    <row r="207" spans="1:9" x14ac:dyDescent="0.2">
      <c r="A207" s="4" t="s">
        <v>475</v>
      </c>
      <c r="B207" s="4" t="s">
        <v>166</v>
      </c>
      <c r="C207" s="4" t="str">
        <f t="shared" si="19"/>
        <v>D23000</v>
      </c>
      <c r="D207" t="str">
        <f t="shared" si="22"/>
        <v>D23000</v>
      </c>
      <c r="E207" t="str">
        <f t="shared" si="23"/>
        <v>D20000</v>
      </c>
      <c r="F207" t="str">
        <f>INDEX(Sheet2!$B$1:$B$200,MATCH(C207,Sheet2!$A$1:$A$200,0))</f>
        <v>Medicine</v>
      </c>
      <c r="G207" t="str">
        <f>INDEX(Sheet2!$B$1:$B$200,MATCH(E207,Sheet2!$A$1:$A$200,0))</f>
        <v>Life sciences, medicine and health care</v>
      </c>
      <c r="H207" t="str">
        <f t="shared" si="20"/>
        <v>Automatisch</v>
      </c>
      <c r="I207" t="str">
        <f t="shared" si="21"/>
        <v/>
      </c>
    </row>
    <row r="208" spans="1:9" x14ac:dyDescent="0.2">
      <c r="A208" s="4" t="s">
        <v>475</v>
      </c>
      <c r="B208" s="4" t="s">
        <v>59</v>
      </c>
      <c r="C208" s="4" t="str">
        <f t="shared" si="19"/>
        <v>D23000</v>
      </c>
      <c r="D208" t="str">
        <f t="shared" si="22"/>
        <v>D23000</v>
      </c>
      <c r="E208" t="str">
        <f t="shared" si="23"/>
        <v>D20000</v>
      </c>
      <c r="F208" t="str">
        <f>INDEX(Sheet2!$B$1:$B$200,MATCH(C208,Sheet2!$A$1:$A$200,0))</f>
        <v>Medicine</v>
      </c>
      <c r="G208" t="str">
        <f>INDEX(Sheet2!$B$1:$B$200,MATCH(E208,Sheet2!$A$1:$A$200,0))</f>
        <v>Life sciences, medicine and health care</v>
      </c>
      <c r="H208" t="str">
        <f t="shared" si="20"/>
        <v>Automatisch</v>
      </c>
      <c r="I208" t="str">
        <f t="shared" si="21"/>
        <v/>
      </c>
    </row>
    <row r="209" spans="1:9" x14ac:dyDescent="0.2">
      <c r="A209" s="4" t="s">
        <v>475</v>
      </c>
      <c r="B209" s="4" t="s">
        <v>127</v>
      </c>
      <c r="C209" s="4" t="str">
        <f t="shared" si="19"/>
        <v>D23000</v>
      </c>
      <c r="D209" t="str">
        <f t="shared" si="22"/>
        <v>D23000</v>
      </c>
      <c r="E209" t="str">
        <f t="shared" si="23"/>
        <v>D20000</v>
      </c>
      <c r="F209" t="str">
        <f>INDEX(Sheet2!$B$1:$B$200,MATCH(C209,Sheet2!$A$1:$A$200,0))</f>
        <v>Medicine</v>
      </c>
      <c r="G209" t="str">
        <f>INDEX(Sheet2!$B$1:$B$200,MATCH(E209,Sheet2!$A$1:$A$200,0))</f>
        <v>Life sciences, medicine and health care</v>
      </c>
      <c r="H209" t="str">
        <f t="shared" si="20"/>
        <v>Automatisch</v>
      </c>
      <c r="I209" t="str">
        <f t="shared" si="21"/>
        <v/>
      </c>
    </row>
    <row r="210" spans="1:9" x14ac:dyDescent="0.2">
      <c r="A210" s="4" t="s">
        <v>475</v>
      </c>
      <c r="B210" s="4" t="s">
        <v>2</v>
      </c>
      <c r="C210" s="4" t="str">
        <f t="shared" si="19"/>
        <v>D23000</v>
      </c>
      <c r="D210" t="str">
        <f t="shared" si="22"/>
        <v>D23000</v>
      </c>
      <c r="E210" t="str">
        <f t="shared" si="23"/>
        <v>D20000</v>
      </c>
      <c r="F210" t="str">
        <f>INDEX(Sheet2!$B$1:$B$200,MATCH(C210,Sheet2!$A$1:$A$200,0))</f>
        <v>Medicine</v>
      </c>
      <c r="G210" t="str">
        <f>INDEX(Sheet2!$B$1:$B$200,MATCH(E210,Sheet2!$A$1:$A$200,0))</f>
        <v>Life sciences, medicine and health care</v>
      </c>
      <c r="H210" t="str">
        <f t="shared" si="20"/>
        <v>Automatisch</v>
      </c>
      <c r="I210" t="str">
        <f t="shared" si="21"/>
        <v/>
      </c>
    </row>
    <row r="211" spans="1:9" x14ac:dyDescent="0.2">
      <c r="A211" s="4" t="s">
        <v>475</v>
      </c>
      <c r="B211" s="4" t="s">
        <v>146</v>
      </c>
      <c r="C211" s="4" t="str">
        <f t="shared" si="19"/>
        <v>D23000</v>
      </c>
      <c r="D211" t="str">
        <f t="shared" si="22"/>
        <v>D23000</v>
      </c>
      <c r="E211" t="str">
        <f t="shared" si="23"/>
        <v>D20000</v>
      </c>
      <c r="F211" t="str">
        <f>INDEX(Sheet2!$B$1:$B$200,MATCH(C211,Sheet2!$A$1:$A$200,0))</f>
        <v>Medicine</v>
      </c>
      <c r="G211" t="str">
        <f>INDEX(Sheet2!$B$1:$B$200,MATCH(E211,Sheet2!$A$1:$A$200,0))</f>
        <v>Life sciences, medicine and health care</v>
      </c>
      <c r="H211" t="str">
        <f t="shared" si="20"/>
        <v>Automatisch</v>
      </c>
      <c r="I211" t="str">
        <f t="shared" si="21"/>
        <v/>
      </c>
    </row>
    <row r="212" spans="1:9" x14ac:dyDescent="0.2">
      <c r="A212" s="4" t="s">
        <v>475</v>
      </c>
      <c r="B212" s="4" t="s">
        <v>200</v>
      </c>
      <c r="C212" s="4" t="str">
        <f t="shared" si="19"/>
        <v>D23000</v>
      </c>
      <c r="D212" t="str">
        <f t="shared" si="22"/>
        <v>D23000</v>
      </c>
      <c r="E212" t="str">
        <f t="shared" si="23"/>
        <v>D20000</v>
      </c>
      <c r="F212" t="str">
        <f>INDEX(Sheet2!$B$1:$B$200,MATCH(C212,Sheet2!$A$1:$A$200,0))</f>
        <v>Medicine</v>
      </c>
      <c r="G212" t="str">
        <f>INDEX(Sheet2!$B$1:$B$200,MATCH(E212,Sheet2!$A$1:$A$200,0))</f>
        <v>Life sciences, medicine and health care</v>
      </c>
      <c r="H212" t="str">
        <f t="shared" si="20"/>
        <v>Automatisch</v>
      </c>
      <c r="I212" t="str">
        <f t="shared" si="21"/>
        <v/>
      </c>
    </row>
    <row r="213" spans="1:9" x14ac:dyDescent="0.2">
      <c r="A213" s="4" t="s">
        <v>475</v>
      </c>
      <c r="B213" s="4" t="s">
        <v>258</v>
      </c>
      <c r="C213" s="4" t="str">
        <f t="shared" ref="C213:C244" si="24">INDEX(L$3:L$101,MATCH(A213,K$3:K$101,0))</f>
        <v>D23000</v>
      </c>
      <c r="D213" t="str">
        <f t="shared" si="22"/>
        <v>D23000</v>
      </c>
      <c r="E213" t="str">
        <f t="shared" si="23"/>
        <v>D20000</v>
      </c>
      <c r="F213" t="str">
        <f>INDEX(Sheet2!$B$1:$B$200,MATCH(C213,Sheet2!$A$1:$A$200,0))</f>
        <v>Medicine</v>
      </c>
      <c r="G213" t="str">
        <f>INDEX(Sheet2!$B$1:$B$200,MATCH(E213,Sheet2!$A$1:$A$200,0))</f>
        <v>Life sciences, medicine and health care</v>
      </c>
      <c r="H213" t="str">
        <f t="shared" si="20"/>
        <v>Automatisch</v>
      </c>
      <c r="I213" t="str">
        <f t="shared" si="21"/>
        <v/>
      </c>
    </row>
    <row r="214" spans="1:9" x14ac:dyDescent="0.2">
      <c r="A214" s="4" t="s">
        <v>475</v>
      </c>
      <c r="B214" s="4" t="s">
        <v>117</v>
      </c>
      <c r="C214" s="4" t="str">
        <f t="shared" si="24"/>
        <v>D23000</v>
      </c>
      <c r="D214" t="str">
        <f t="shared" si="22"/>
        <v>D23000</v>
      </c>
      <c r="E214" t="str">
        <f t="shared" si="23"/>
        <v>D20000</v>
      </c>
      <c r="F214" t="str">
        <f>INDEX(Sheet2!$B$1:$B$200,MATCH(C214,Sheet2!$A$1:$A$200,0))</f>
        <v>Medicine</v>
      </c>
      <c r="G214" t="str">
        <f>INDEX(Sheet2!$B$1:$B$200,MATCH(E214,Sheet2!$A$1:$A$200,0))</f>
        <v>Life sciences, medicine and health care</v>
      </c>
      <c r="H214" t="str">
        <f t="shared" si="20"/>
        <v>Automatisch</v>
      </c>
      <c r="I214" t="str">
        <f t="shared" si="21"/>
        <v/>
      </c>
    </row>
    <row r="215" spans="1:9" x14ac:dyDescent="0.2">
      <c r="A215" s="4" t="s">
        <v>475</v>
      </c>
      <c r="B215" s="4" t="s">
        <v>181</v>
      </c>
      <c r="C215" s="4" t="str">
        <f t="shared" si="24"/>
        <v>D23000</v>
      </c>
      <c r="D215" t="str">
        <f t="shared" si="22"/>
        <v>D23000</v>
      </c>
      <c r="E215" t="str">
        <f t="shared" si="23"/>
        <v>D20000</v>
      </c>
      <c r="F215" t="str">
        <f>INDEX(Sheet2!$B$1:$B$200,MATCH(C215,Sheet2!$A$1:$A$200,0))</f>
        <v>Medicine</v>
      </c>
      <c r="G215" t="str">
        <f>INDEX(Sheet2!$B$1:$B$200,MATCH(E215,Sheet2!$A$1:$A$200,0))</f>
        <v>Life sciences, medicine and health care</v>
      </c>
      <c r="H215" t="str">
        <f t="shared" si="20"/>
        <v>Automatisch</v>
      </c>
      <c r="I215" t="str">
        <f t="shared" si="21"/>
        <v/>
      </c>
    </row>
    <row r="216" spans="1:9" x14ac:dyDescent="0.2">
      <c r="A216" s="4" t="s">
        <v>475</v>
      </c>
      <c r="B216" s="4" t="s">
        <v>167</v>
      </c>
      <c r="C216" s="4" t="str">
        <f t="shared" si="24"/>
        <v>D23000</v>
      </c>
      <c r="D216" t="str">
        <f t="shared" si="22"/>
        <v>D23000</v>
      </c>
      <c r="E216" t="str">
        <f t="shared" si="23"/>
        <v>D20000</v>
      </c>
      <c r="F216" t="str">
        <f>INDEX(Sheet2!$B$1:$B$200,MATCH(C216,Sheet2!$A$1:$A$200,0))</f>
        <v>Medicine</v>
      </c>
      <c r="G216" t="str">
        <f>INDEX(Sheet2!$B$1:$B$200,MATCH(E216,Sheet2!$A$1:$A$200,0))</f>
        <v>Life sciences, medicine and health care</v>
      </c>
      <c r="H216" t="str">
        <f t="shared" si="20"/>
        <v>Automatisch</v>
      </c>
      <c r="I216" t="str">
        <f t="shared" si="21"/>
        <v/>
      </c>
    </row>
    <row r="217" spans="1:9" x14ac:dyDescent="0.2">
      <c r="A217" s="4" t="s">
        <v>475</v>
      </c>
      <c r="B217" s="4" t="s">
        <v>37</v>
      </c>
      <c r="C217" s="4" t="str">
        <f t="shared" si="24"/>
        <v>D23000</v>
      </c>
      <c r="D217" t="str">
        <f t="shared" si="22"/>
        <v>D23000</v>
      </c>
      <c r="E217" t="str">
        <f t="shared" si="23"/>
        <v>D20000</v>
      </c>
      <c r="F217" t="str">
        <f>INDEX(Sheet2!$B$1:$B$200,MATCH(C217,Sheet2!$A$1:$A$200,0))</f>
        <v>Medicine</v>
      </c>
      <c r="G217" t="str">
        <f>INDEX(Sheet2!$B$1:$B$200,MATCH(E217,Sheet2!$A$1:$A$200,0))</f>
        <v>Life sciences, medicine and health care</v>
      </c>
      <c r="H217" t="str">
        <f t="shared" si="20"/>
        <v>Automatisch</v>
      </c>
      <c r="I217" t="str">
        <f t="shared" si="21"/>
        <v/>
      </c>
    </row>
    <row r="218" spans="1:9" x14ac:dyDescent="0.2">
      <c r="A218" s="5" t="s">
        <v>475</v>
      </c>
      <c r="B218" s="4" t="s">
        <v>71</v>
      </c>
      <c r="C218" s="4" t="str">
        <f t="shared" si="24"/>
        <v>D23000</v>
      </c>
      <c r="D218" t="str">
        <f t="shared" si="22"/>
        <v>D23000</v>
      </c>
      <c r="E218" t="str">
        <f t="shared" si="23"/>
        <v>D20000</v>
      </c>
      <c r="F218" t="str">
        <f>INDEX(Sheet2!$B$1:$B$200,MATCH(C218,Sheet2!$A$1:$A$200,0))</f>
        <v>Medicine</v>
      </c>
      <c r="G218" t="str">
        <f>INDEX(Sheet2!$B$1:$B$200,MATCH(E218,Sheet2!$A$1:$A$200,0))</f>
        <v>Life sciences, medicine and health care</v>
      </c>
      <c r="H218" t="str">
        <f t="shared" si="20"/>
        <v>Automatisch</v>
      </c>
      <c r="I218" t="str">
        <f t="shared" si="21"/>
        <v/>
      </c>
    </row>
    <row r="219" spans="1:9" x14ac:dyDescent="0.2">
      <c r="A219" s="5" t="s">
        <v>475</v>
      </c>
      <c r="B219" s="4" t="s">
        <v>67</v>
      </c>
      <c r="C219" s="4" t="str">
        <f t="shared" si="24"/>
        <v>D23000</v>
      </c>
      <c r="D219" t="str">
        <f t="shared" si="22"/>
        <v>D23000</v>
      </c>
      <c r="E219" t="str">
        <f t="shared" si="23"/>
        <v>D20000</v>
      </c>
      <c r="F219" t="str">
        <f>INDEX(Sheet2!$B$1:$B$200,MATCH(C219,Sheet2!$A$1:$A$200,0))</f>
        <v>Medicine</v>
      </c>
      <c r="G219" t="str">
        <f>INDEX(Sheet2!$B$1:$B$200,MATCH(E219,Sheet2!$A$1:$A$200,0))</f>
        <v>Life sciences, medicine and health care</v>
      </c>
      <c r="H219" t="str">
        <f t="shared" si="20"/>
        <v>Automatisch</v>
      </c>
      <c r="I219" t="str">
        <f t="shared" si="21"/>
        <v/>
      </c>
    </row>
    <row r="220" spans="1:9" x14ac:dyDescent="0.2">
      <c r="A220" s="5" t="s">
        <v>475</v>
      </c>
      <c r="B220" s="4" t="s">
        <v>120</v>
      </c>
      <c r="C220" s="4" t="str">
        <f t="shared" si="24"/>
        <v>D23000</v>
      </c>
      <c r="D220" t="str">
        <f t="shared" si="22"/>
        <v>D23000</v>
      </c>
      <c r="E220" t="str">
        <f t="shared" si="23"/>
        <v>D20000</v>
      </c>
      <c r="F220" t="str">
        <f>INDEX(Sheet2!$B$1:$B$200,MATCH(C220,Sheet2!$A$1:$A$200,0))</f>
        <v>Medicine</v>
      </c>
      <c r="G220" t="str">
        <f>INDEX(Sheet2!$B$1:$B$200,MATCH(E220,Sheet2!$A$1:$A$200,0))</f>
        <v>Life sciences, medicine and health care</v>
      </c>
      <c r="H220" t="str">
        <f t="shared" si="20"/>
        <v>Automatisch</v>
      </c>
      <c r="I220" t="str">
        <f t="shared" si="21"/>
        <v/>
      </c>
    </row>
    <row r="221" spans="1:9" x14ac:dyDescent="0.2">
      <c r="A221" s="5" t="s">
        <v>475</v>
      </c>
      <c r="B221" s="4" t="s">
        <v>142</v>
      </c>
      <c r="C221" s="4" t="str">
        <f t="shared" si="24"/>
        <v>D23000</v>
      </c>
      <c r="D221" t="str">
        <f t="shared" si="22"/>
        <v>D23000</v>
      </c>
      <c r="E221" t="str">
        <f t="shared" si="23"/>
        <v>D20000</v>
      </c>
      <c r="F221" t="str">
        <f>INDEX(Sheet2!$B$1:$B$200,MATCH(C221,Sheet2!$A$1:$A$200,0))</f>
        <v>Medicine</v>
      </c>
      <c r="G221" t="str">
        <f>INDEX(Sheet2!$B$1:$B$200,MATCH(E221,Sheet2!$A$1:$A$200,0))</f>
        <v>Life sciences, medicine and health care</v>
      </c>
      <c r="H221" t="str">
        <f t="shared" si="20"/>
        <v>Automatisch</v>
      </c>
      <c r="I221" t="str">
        <f t="shared" si="21"/>
        <v/>
      </c>
    </row>
    <row r="222" spans="1:9" x14ac:dyDescent="0.2">
      <c r="A222" s="5" t="s">
        <v>475</v>
      </c>
      <c r="B222" s="4" t="s">
        <v>228</v>
      </c>
      <c r="C222" s="4" t="str">
        <f t="shared" si="24"/>
        <v>D23000</v>
      </c>
      <c r="D222" t="str">
        <f t="shared" si="22"/>
        <v>D23000</v>
      </c>
      <c r="E222" t="str">
        <f t="shared" si="23"/>
        <v>D20000</v>
      </c>
      <c r="F222" t="str">
        <f>INDEX(Sheet2!$B$1:$B$200,MATCH(C222,Sheet2!$A$1:$A$200,0))</f>
        <v>Medicine</v>
      </c>
      <c r="G222" t="str">
        <f>INDEX(Sheet2!$B$1:$B$200,MATCH(E222,Sheet2!$A$1:$A$200,0))</f>
        <v>Life sciences, medicine and health care</v>
      </c>
      <c r="H222" t="str">
        <f t="shared" si="20"/>
        <v>Automatisch</v>
      </c>
      <c r="I222" t="str">
        <f t="shared" si="21"/>
        <v/>
      </c>
    </row>
    <row r="223" spans="1:9" x14ac:dyDescent="0.2">
      <c r="A223" s="5" t="s">
        <v>475</v>
      </c>
      <c r="B223" s="4" t="s">
        <v>128</v>
      </c>
      <c r="C223" s="4" t="str">
        <f t="shared" si="24"/>
        <v>D23000</v>
      </c>
      <c r="D223" t="str">
        <f t="shared" si="22"/>
        <v>D23000</v>
      </c>
      <c r="E223" t="str">
        <f t="shared" si="23"/>
        <v>D20000</v>
      </c>
      <c r="F223" t="str">
        <f>INDEX(Sheet2!$B$1:$B$200,MATCH(C223,Sheet2!$A$1:$A$200,0))</f>
        <v>Medicine</v>
      </c>
      <c r="G223" t="str">
        <f>INDEX(Sheet2!$B$1:$B$200,MATCH(E223,Sheet2!$A$1:$A$200,0))</f>
        <v>Life sciences, medicine and health care</v>
      </c>
      <c r="H223" t="str">
        <f t="shared" si="20"/>
        <v>Automatisch</v>
      </c>
      <c r="I223" t="str">
        <f t="shared" si="21"/>
        <v/>
      </c>
    </row>
    <row r="224" spans="1:9" x14ac:dyDescent="0.2">
      <c r="A224" s="5" t="s">
        <v>475</v>
      </c>
      <c r="B224" s="4" t="s">
        <v>291</v>
      </c>
      <c r="C224" s="4" t="str">
        <f t="shared" si="24"/>
        <v>D23000</v>
      </c>
      <c r="D224" t="str">
        <f t="shared" si="22"/>
        <v>D23000</v>
      </c>
      <c r="E224" t="str">
        <f t="shared" si="23"/>
        <v>D20000</v>
      </c>
      <c r="F224" t="str">
        <f>INDEX(Sheet2!$B$1:$B$200,MATCH(C224,Sheet2!$A$1:$A$200,0))</f>
        <v>Medicine</v>
      </c>
      <c r="G224" t="str">
        <f>INDEX(Sheet2!$B$1:$B$200,MATCH(E224,Sheet2!$A$1:$A$200,0))</f>
        <v>Life sciences, medicine and health care</v>
      </c>
      <c r="H224" t="str">
        <f t="shared" si="20"/>
        <v>Automatisch</v>
      </c>
      <c r="I224" t="str">
        <f t="shared" si="21"/>
        <v/>
      </c>
    </row>
    <row r="225" spans="1:9" x14ac:dyDescent="0.2">
      <c r="A225" s="5" t="s">
        <v>475</v>
      </c>
      <c r="B225" s="4" t="s">
        <v>107</v>
      </c>
      <c r="C225" s="4" t="str">
        <f t="shared" si="24"/>
        <v>D23000</v>
      </c>
      <c r="D225" t="str">
        <f t="shared" si="22"/>
        <v>D23000</v>
      </c>
      <c r="E225" t="str">
        <f t="shared" si="23"/>
        <v>D20000</v>
      </c>
      <c r="F225" t="str">
        <f>INDEX(Sheet2!$B$1:$B$200,MATCH(C225,Sheet2!$A$1:$A$200,0))</f>
        <v>Medicine</v>
      </c>
      <c r="G225" t="str">
        <f>INDEX(Sheet2!$B$1:$B$200,MATCH(E225,Sheet2!$A$1:$A$200,0))</f>
        <v>Life sciences, medicine and health care</v>
      </c>
      <c r="H225" t="str">
        <f t="shared" si="20"/>
        <v>Automatisch</v>
      </c>
      <c r="I225" t="str">
        <f t="shared" si="21"/>
        <v/>
      </c>
    </row>
    <row r="226" spans="1:9" x14ac:dyDescent="0.2">
      <c r="A226" s="5" t="s">
        <v>475</v>
      </c>
      <c r="B226" s="4" t="s">
        <v>171</v>
      </c>
      <c r="C226" s="4" t="str">
        <f t="shared" si="24"/>
        <v>D23000</v>
      </c>
      <c r="D226" t="str">
        <f t="shared" si="22"/>
        <v>D23000</v>
      </c>
      <c r="E226" t="str">
        <f t="shared" si="23"/>
        <v>D20000</v>
      </c>
      <c r="F226" t="str">
        <f>INDEX(Sheet2!$B$1:$B$200,MATCH(C226,Sheet2!$A$1:$A$200,0))</f>
        <v>Medicine</v>
      </c>
      <c r="G226" t="str">
        <f>INDEX(Sheet2!$B$1:$B$200,MATCH(E226,Sheet2!$A$1:$A$200,0))</f>
        <v>Life sciences, medicine and health care</v>
      </c>
      <c r="H226" t="str">
        <f t="shared" si="20"/>
        <v>Automatisch</v>
      </c>
      <c r="I226" t="str">
        <f t="shared" si="21"/>
        <v/>
      </c>
    </row>
    <row r="227" spans="1:9" x14ac:dyDescent="0.2">
      <c r="A227" s="5" t="s">
        <v>475</v>
      </c>
      <c r="B227" s="4" t="s">
        <v>183</v>
      </c>
      <c r="C227" s="4" t="str">
        <f t="shared" si="24"/>
        <v>D23000</v>
      </c>
      <c r="D227" t="str">
        <f t="shared" si="22"/>
        <v>D23000</v>
      </c>
      <c r="E227" t="str">
        <f t="shared" si="23"/>
        <v>D20000</v>
      </c>
      <c r="F227" t="str">
        <f>INDEX(Sheet2!$B$1:$B$200,MATCH(C227,Sheet2!$A$1:$A$200,0))</f>
        <v>Medicine</v>
      </c>
      <c r="G227" t="str">
        <f>INDEX(Sheet2!$B$1:$B$200,MATCH(E227,Sheet2!$A$1:$A$200,0))</f>
        <v>Life sciences, medicine and health care</v>
      </c>
      <c r="H227" t="str">
        <f t="shared" si="20"/>
        <v>Automatisch</v>
      </c>
      <c r="I227" t="str">
        <f t="shared" si="21"/>
        <v/>
      </c>
    </row>
    <row r="228" spans="1:9" x14ac:dyDescent="0.2">
      <c r="A228" s="5" t="s">
        <v>475</v>
      </c>
      <c r="B228" s="4" t="s">
        <v>101</v>
      </c>
      <c r="C228" s="4" t="str">
        <f t="shared" si="24"/>
        <v>D23000</v>
      </c>
      <c r="D228" t="str">
        <f t="shared" si="22"/>
        <v>D23000</v>
      </c>
      <c r="E228" t="str">
        <f t="shared" si="23"/>
        <v>D20000</v>
      </c>
      <c r="F228" t="str">
        <f>INDEX(Sheet2!$B$1:$B$200,MATCH(C228,Sheet2!$A$1:$A$200,0))</f>
        <v>Medicine</v>
      </c>
      <c r="G228" t="str">
        <f>INDEX(Sheet2!$B$1:$B$200,MATCH(E228,Sheet2!$A$1:$A$200,0))</f>
        <v>Life sciences, medicine and health care</v>
      </c>
      <c r="H228" t="str">
        <f t="shared" si="20"/>
        <v>Automatisch</v>
      </c>
      <c r="I228" t="str">
        <f t="shared" si="21"/>
        <v/>
      </c>
    </row>
    <row r="229" spans="1:9" x14ac:dyDescent="0.2">
      <c r="A229" s="3" t="s">
        <v>33</v>
      </c>
      <c r="B229" s="3" t="s">
        <v>33</v>
      </c>
      <c r="C229" s="3" t="str">
        <f t="shared" si="24"/>
        <v>-</v>
      </c>
      <c r="D229" t="str">
        <f t="shared" si="22"/>
        <v>-000</v>
      </c>
      <c r="E229" t="str">
        <f t="shared" si="23"/>
        <v>-0000</v>
      </c>
      <c r="F229" s="3" t="str">
        <f>INDEX(Sheet2!$B$1:$B$200,MATCH(C229,Sheet2!$A$1:$A$200,0))</f>
        <v>Geen classificatie</v>
      </c>
      <c r="G229" t="e">
        <f>INDEX(Sheet2!$B$1:$B$200,MATCH(E229,Sheet2!$A$1:$A$200,0))</f>
        <v>#N/A</v>
      </c>
      <c r="H229" s="3" t="str">
        <f t="shared" si="20"/>
        <v>Automatisch</v>
      </c>
      <c r="I229" t="str">
        <f t="shared" si="21"/>
        <v>Afwijkende classificatiediepte</v>
      </c>
    </row>
    <row r="230" spans="1:9" x14ac:dyDescent="0.2">
      <c r="A230" s="3" t="s">
        <v>636</v>
      </c>
      <c r="B230" s="3" t="s">
        <v>161</v>
      </c>
      <c r="C230" s="3" t="str">
        <f t="shared" si="24"/>
        <v>D23000</v>
      </c>
      <c r="D230" t="str">
        <f t="shared" si="22"/>
        <v>D23000</v>
      </c>
      <c r="E230" t="str">
        <f t="shared" si="23"/>
        <v>D20000</v>
      </c>
      <c r="F230" s="3" t="str">
        <f>INDEX(Sheet2!$B$1:$B$200,MATCH(C230,Sheet2!$A$1:$A$200,0))</f>
        <v>Medicine</v>
      </c>
      <c r="G230" t="str">
        <f>INDEX(Sheet2!$B$1:$B$200,MATCH(E230,Sheet2!$A$1:$A$200,0))</f>
        <v>Life sciences, medicine and health care</v>
      </c>
      <c r="H230" s="3" t="str">
        <f t="shared" si="20"/>
        <v>Automatisch</v>
      </c>
      <c r="I230" t="str">
        <f t="shared" si="21"/>
        <v/>
      </c>
    </row>
    <row r="231" spans="1:9" x14ac:dyDescent="0.2">
      <c r="A231" s="4" t="s">
        <v>636</v>
      </c>
      <c r="B231" s="4" t="s">
        <v>124</v>
      </c>
      <c r="C231" s="4" t="str">
        <f t="shared" si="24"/>
        <v>D23000</v>
      </c>
      <c r="D231" t="str">
        <f t="shared" si="22"/>
        <v>D23000</v>
      </c>
      <c r="E231" t="str">
        <f t="shared" si="23"/>
        <v>D20000</v>
      </c>
      <c r="F231" t="str">
        <f>INDEX(Sheet2!$B$1:$B$200,MATCH(C231,Sheet2!$A$1:$A$200,0))</f>
        <v>Medicine</v>
      </c>
      <c r="G231" t="str">
        <f>INDEX(Sheet2!$B$1:$B$200,MATCH(E231,Sheet2!$A$1:$A$200,0))</f>
        <v>Life sciences, medicine and health care</v>
      </c>
      <c r="H231" t="str">
        <f t="shared" si="20"/>
        <v>Automatisch</v>
      </c>
      <c r="I231" t="str">
        <f t="shared" si="21"/>
        <v/>
      </c>
    </row>
    <row r="232" spans="1:9" x14ac:dyDescent="0.2">
      <c r="A232" s="4" t="s">
        <v>636</v>
      </c>
      <c r="B232" s="4" t="s">
        <v>108</v>
      </c>
      <c r="C232" s="4" t="str">
        <f t="shared" si="24"/>
        <v>D23000</v>
      </c>
      <c r="D232" t="str">
        <f t="shared" si="22"/>
        <v>D23000</v>
      </c>
      <c r="E232" t="str">
        <f t="shared" si="23"/>
        <v>D20000</v>
      </c>
      <c r="F232" t="str">
        <f>INDEX(Sheet2!$B$1:$B$200,MATCH(C232,Sheet2!$A$1:$A$200,0))</f>
        <v>Medicine</v>
      </c>
      <c r="G232" t="str">
        <f>INDEX(Sheet2!$B$1:$B$200,MATCH(E232,Sheet2!$A$1:$A$200,0))</f>
        <v>Life sciences, medicine and health care</v>
      </c>
      <c r="H232" t="str">
        <f t="shared" si="20"/>
        <v>Automatisch</v>
      </c>
      <c r="I232" t="str">
        <f t="shared" si="21"/>
        <v/>
      </c>
    </row>
    <row r="233" spans="1:9" x14ac:dyDescent="0.2">
      <c r="A233" s="4" t="s">
        <v>636</v>
      </c>
      <c r="B233" s="4" t="s">
        <v>93</v>
      </c>
      <c r="C233" s="4" t="str">
        <f t="shared" si="24"/>
        <v>D23000</v>
      </c>
      <c r="D233" t="str">
        <f t="shared" si="22"/>
        <v>D23000</v>
      </c>
      <c r="E233" t="str">
        <f t="shared" si="23"/>
        <v>D20000</v>
      </c>
      <c r="F233" t="str">
        <f>INDEX(Sheet2!$B$1:$B$200,MATCH(C233,Sheet2!$A$1:$A$200,0))</f>
        <v>Medicine</v>
      </c>
      <c r="G233" t="str">
        <f>INDEX(Sheet2!$B$1:$B$200,MATCH(E233,Sheet2!$A$1:$A$200,0))</f>
        <v>Life sciences, medicine and health care</v>
      </c>
      <c r="H233" t="str">
        <f t="shared" si="20"/>
        <v>Automatisch</v>
      </c>
      <c r="I233" t="str">
        <f t="shared" si="21"/>
        <v/>
      </c>
    </row>
    <row r="234" spans="1:9" x14ac:dyDescent="0.2">
      <c r="A234" s="4" t="s">
        <v>636</v>
      </c>
      <c r="B234" s="4" t="s">
        <v>179</v>
      </c>
      <c r="C234" s="4" t="str">
        <f t="shared" si="24"/>
        <v>D23000</v>
      </c>
      <c r="D234" t="str">
        <f t="shared" si="22"/>
        <v>D23000</v>
      </c>
      <c r="E234" t="str">
        <f t="shared" si="23"/>
        <v>D20000</v>
      </c>
      <c r="F234" t="str">
        <f>INDEX(Sheet2!$B$1:$B$200,MATCH(C234,Sheet2!$A$1:$A$200,0))</f>
        <v>Medicine</v>
      </c>
      <c r="G234" t="str">
        <f>INDEX(Sheet2!$B$1:$B$200,MATCH(E234,Sheet2!$A$1:$A$200,0))</f>
        <v>Life sciences, medicine and health care</v>
      </c>
      <c r="H234" t="str">
        <f t="shared" si="20"/>
        <v>Automatisch</v>
      </c>
      <c r="I234" t="str">
        <f t="shared" si="21"/>
        <v/>
      </c>
    </row>
    <row r="235" spans="1:9" x14ac:dyDescent="0.2">
      <c r="A235" s="4" t="s">
        <v>636</v>
      </c>
      <c r="B235" s="4" t="s">
        <v>182</v>
      </c>
      <c r="C235" s="4" t="str">
        <f t="shared" si="24"/>
        <v>D23000</v>
      </c>
      <c r="D235" t="str">
        <f t="shared" si="22"/>
        <v>D23000</v>
      </c>
      <c r="E235" t="str">
        <f t="shared" si="23"/>
        <v>D20000</v>
      </c>
      <c r="F235" t="str">
        <f>INDEX(Sheet2!$B$1:$B$200,MATCH(C235,Sheet2!$A$1:$A$200,0))</f>
        <v>Medicine</v>
      </c>
      <c r="G235" t="str">
        <f>INDEX(Sheet2!$B$1:$B$200,MATCH(E235,Sheet2!$A$1:$A$200,0))</f>
        <v>Life sciences, medicine and health care</v>
      </c>
      <c r="H235" t="str">
        <f t="shared" si="20"/>
        <v>Automatisch</v>
      </c>
      <c r="I235" t="str">
        <f t="shared" si="21"/>
        <v/>
      </c>
    </row>
    <row r="236" spans="1:9" x14ac:dyDescent="0.2">
      <c r="A236" s="4" t="s">
        <v>636</v>
      </c>
      <c r="B236" s="4" t="s">
        <v>135</v>
      </c>
      <c r="C236" s="4" t="str">
        <f t="shared" si="24"/>
        <v>D23000</v>
      </c>
      <c r="D236" t="str">
        <f t="shared" si="22"/>
        <v>D23000</v>
      </c>
      <c r="E236" t="str">
        <f t="shared" si="23"/>
        <v>D20000</v>
      </c>
      <c r="F236" t="str">
        <f>INDEX(Sheet2!$B$1:$B$200,MATCH(C236,Sheet2!$A$1:$A$200,0))</f>
        <v>Medicine</v>
      </c>
      <c r="G236" t="str">
        <f>INDEX(Sheet2!$B$1:$B$200,MATCH(E236,Sheet2!$A$1:$A$200,0))</f>
        <v>Life sciences, medicine and health care</v>
      </c>
      <c r="H236" t="str">
        <f t="shared" si="20"/>
        <v>Automatisch</v>
      </c>
      <c r="I236" t="str">
        <f t="shared" si="21"/>
        <v/>
      </c>
    </row>
    <row r="237" spans="1:9" x14ac:dyDescent="0.2">
      <c r="A237" s="4" t="s">
        <v>636</v>
      </c>
      <c r="B237" s="4" t="s">
        <v>27</v>
      </c>
      <c r="C237" s="4" t="str">
        <f t="shared" si="24"/>
        <v>D23000</v>
      </c>
      <c r="D237" t="str">
        <f t="shared" si="22"/>
        <v>D23000</v>
      </c>
      <c r="E237" t="str">
        <f t="shared" si="23"/>
        <v>D20000</v>
      </c>
      <c r="F237" t="str">
        <f>INDEX(Sheet2!$B$1:$B$200,MATCH(C237,Sheet2!$A$1:$A$200,0))</f>
        <v>Medicine</v>
      </c>
      <c r="G237" t="str">
        <f>INDEX(Sheet2!$B$1:$B$200,MATCH(E237,Sheet2!$A$1:$A$200,0))</f>
        <v>Life sciences, medicine and health care</v>
      </c>
      <c r="H237" t="str">
        <f t="shared" si="20"/>
        <v>Automatisch</v>
      </c>
      <c r="I237" t="str">
        <f t="shared" si="21"/>
        <v/>
      </c>
    </row>
    <row r="238" spans="1:9" x14ac:dyDescent="0.2">
      <c r="A238" s="4" t="s">
        <v>636</v>
      </c>
      <c r="B238" s="4" t="s">
        <v>147</v>
      </c>
      <c r="C238" s="4" t="str">
        <f t="shared" si="24"/>
        <v>D23000</v>
      </c>
      <c r="D238" t="str">
        <f t="shared" si="22"/>
        <v>D23000</v>
      </c>
      <c r="E238" t="str">
        <f t="shared" si="23"/>
        <v>D20000</v>
      </c>
      <c r="F238" t="str">
        <f>INDEX(Sheet2!$B$1:$B$200,MATCH(C238,Sheet2!$A$1:$A$200,0))</f>
        <v>Medicine</v>
      </c>
      <c r="G238" t="str">
        <f>INDEX(Sheet2!$B$1:$B$200,MATCH(E238,Sheet2!$A$1:$A$200,0))</f>
        <v>Life sciences, medicine and health care</v>
      </c>
      <c r="H238" t="str">
        <f t="shared" si="20"/>
        <v>Automatisch</v>
      </c>
      <c r="I238" t="str">
        <f t="shared" si="21"/>
        <v/>
      </c>
    </row>
    <row r="239" spans="1:9" x14ac:dyDescent="0.2">
      <c r="A239" s="3" t="s">
        <v>637</v>
      </c>
      <c r="B239" s="3" t="s">
        <v>133</v>
      </c>
      <c r="C239" s="3" t="str">
        <f t="shared" si="24"/>
        <v>D24000</v>
      </c>
      <c r="D239" t="str">
        <f t="shared" si="22"/>
        <v>D24000</v>
      </c>
      <c r="E239" t="str">
        <f t="shared" si="23"/>
        <v>D20000</v>
      </c>
      <c r="F239" s="3" t="str">
        <f>INDEX(Sheet2!$B$1:$B$200,MATCH(C239,Sheet2!$A$1:$A$200,0))</f>
        <v>Health sciences</v>
      </c>
      <c r="G239" t="str">
        <f>INDEX(Sheet2!$B$1:$B$200,MATCH(E239,Sheet2!$A$1:$A$200,0))</f>
        <v>Life sciences, medicine and health care</v>
      </c>
      <c r="H239" s="3" t="str">
        <f t="shared" si="20"/>
        <v>Automatisch</v>
      </c>
      <c r="I239" t="str">
        <f t="shared" si="21"/>
        <v/>
      </c>
    </row>
    <row r="240" spans="1:9" x14ac:dyDescent="0.2">
      <c r="A240" s="5" t="s">
        <v>637</v>
      </c>
      <c r="B240" s="4" t="s">
        <v>265</v>
      </c>
      <c r="C240" s="4" t="str">
        <f t="shared" si="24"/>
        <v>D24000</v>
      </c>
      <c r="D240" t="str">
        <f t="shared" si="22"/>
        <v>D24000</v>
      </c>
      <c r="E240" t="str">
        <f t="shared" si="23"/>
        <v>D20000</v>
      </c>
      <c r="F240" t="str">
        <f>INDEX(Sheet2!$B$1:$B$200,MATCH(C240,Sheet2!$A$1:$A$200,0))</f>
        <v>Health sciences</v>
      </c>
      <c r="G240" t="str">
        <f>INDEX(Sheet2!$B$1:$B$200,MATCH(E240,Sheet2!$A$1:$A$200,0))</f>
        <v>Life sciences, medicine and health care</v>
      </c>
      <c r="H240" t="str">
        <f t="shared" si="20"/>
        <v>Automatisch</v>
      </c>
      <c r="I240" t="str">
        <f t="shared" si="21"/>
        <v/>
      </c>
    </row>
    <row r="241" spans="1:9" x14ac:dyDescent="0.2">
      <c r="A241" s="5" t="s">
        <v>637</v>
      </c>
      <c r="B241" s="4" t="s">
        <v>266</v>
      </c>
      <c r="C241" s="4" t="str">
        <f t="shared" si="24"/>
        <v>D24000</v>
      </c>
      <c r="D241" t="str">
        <f t="shared" si="22"/>
        <v>D24000</v>
      </c>
      <c r="E241" t="str">
        <f t="shared" si="23"/>
        <v>D20000</v>
      </c>
      <c r="F241" t="str">
        <f>INDEX(Sheet2!$B$1:$B$200,MATCH(C241,Sheet2!$A$1:$A$200,0))</f>
        <v>Health sciences</v>
      </c>
      <c r="G241" t="str">
        <f>INDEX(Sheet2!$B$1:$B$200,MATCH(E241,Sheet2!$A$1:$A$200,0))</f>
        <v>Life sciences, medicine and health care</v>
      </c>
      <c r="H241" t="str">
        <f t="shared" si="20"/>
        <v>Automatisch</v>
      </c>
      <c r="I241" t="str">
        <f t="shared" si="21"/>
        <v/>
      </c>
    </row>
    <row r="242" spans="1:9" x14ac:dyDescent="0.2">
      <c r="A242" s="5" t="s">
        <v>637</v>
      </c>
      <c r="B242" s="4" t="s">
        <v>278</v>
      </c>
      <c r="C242" s="4" t="str">
        <f t="shared" si="24"/>
        <v>D24000</v>
      </c>
      <c r="D242" t="str">
        <f t="shared" si="22"/>
        <v>D24000</v>
      </c>
      <c r="E242" t="str">
        <f t="shared" si="23"/>
        <v>D20000</v>
      </c>
      <c r="F242" t="str">
        <f>INDEX(Sheet2!$B$1:$B$200,MATCH(C242,Sheet2!$A$1:$A$200,0))</f>
        <v>Health sciences</v>
      </c>
      <c r="G242" t="str">
        <f>INDEX(Sheet2!$B$1:$B$200,MATCH(E242,Sheet2!$A$1:$A$200,0))</f>
        <v>Life sciences, medicine and health care</v>
      </c>
      <c r="H242" t="str">
        <f t="shared" si="20"/>
        <v>Automatisch</v>
      </c>
      <c r="I242" t="str">
        <f t="shared" si="21"/>
        <v/>
      </c>
    </row>
    <row r="243" spans="1:9" x14ac:dyDescent="0.2">
      <c r="A243" s="5" t="s">
        <v>637</v>
      </c>
      <c r="B243" s="4" t="s">
        <v>296</v>
      </c>
      <c r="C243" s="4" t="str">
        <f t="shared" si="24"/>
        <v>D24000</v>
      </c>
      <c r="D243" t="str">
        <f t="shared" si="22"/>
        <v>D24000</v>
      </c>
      <c r="E243" t="str">
        <f t="shared" si="23"/>
        <v>D20000</v>
      </c>
      <c r="F243" t="str">
        <f>INDEX(Sheet2!$B$1:$B$200,MATCH(C243,Sheet2!$A$1:$A$200,0))</f>
        <v>Health sciences</v>
      </c>
      <c r="G243" t="str">
        <f>INDEX(Sheet2!$B$1:$B$200,MATCH(E243,Sheet2!$A$1:$A$200,0))</f>
        <v>Life sciences, medicine and health care</v>
      </c>
      <c r="H243" t="str">
        <f t="shared" si="20"/>
        <v>Automatisch</v>
      </c>
      <c r="I243" t="str">
        <f t="shared" si="21"/>
        <v/>
      </c>
    </row>
    <row r="244" spans="1:9" x14ac:dyDescent="0.2">
      <c r="A244" s="5" t="s">
        <v>637</v>
      </c>
      <c r="B244" s="4" t="s">
        <v>237</v>
      </c>
      <c r="C244" s="4" t="str">
        <f t="shared" si="24"/>
        <v>D24000</v>
      </c>
      <c r="D244" t="str">
        <f t="shared" si="22"/>
        <v>D24000</v>
      </c>
      <c r="E244" t="str">
        <f t="shared" si="23"/>
        <v>D20000</v>
      </c>
      <c r="F244" t="str">
        <f>INDEX(Sheet2!$B$1:$B$200,MATCH(C244,Sheet2!$A$1:$A$200,0))</f>
        <v>Health sciences</v>
      </c>
      <c r="G244" t="str">
        <f>INDEX(Sheet2!$B$1:$B$200,MATCH(E244,Sheet2!$A$1:$A$200,0))</f>
        <v>Life sciences, medicine and health care</v>
      </c>
      <c r="H244" t="str">
        <f t="shared" si="20"/>
        <v>Automatisch</v>
      </c>
      <c r="I244" t="str">
        <f t="shared" si="21"/>
        <v/>
      </c>
    </row>
    <row r="245" spans="1:9" x14ac:dyDescent="0.2">
      <c r="A245" s="5" t="s">
        <v>637</v>
      </c>
      <c r="B245" s="4" t="s">
        <v>267</v>
      </c>
      <c r="C245" s="4" t="str">
        <f t="shared" ref="C245:C274" si="25">INDEX(L$3:L$101,MATCH(A245,K$3:K$101,0))</f>
        <v>D24000</v>
      </c>
      <c r="D245" t="str">
        <f t="shared" si="22"/>
        <v>D24000</v>
      </c>
      <c r="E245" t="str">
        <f t="shared" si="23"/>
        <v>D20000</v>
      </c>
      <c r="F245" t="str">
        <f>INDEX(Sheet2!$B$1:$B$200,MATCH(C245,Sheet2!$A$1:$A$200,0))</f>
        <v>Health sciences</v>
      </c>
      <c r="G245" t="str">
        <f>INDEX(Sheet2!$B$1:$B$200,MATCH(E245,Sheet2!$A$1:$A$200,0))</f>
        <v>Life sciences, medicine and health care</v>
      </c>
      <c r="H245" t="str">
        <f t="shared" si="20"/>
        <v>Automatisch</v>
      </c>
      <c r="I245" t="str">
        <f t="shared" si="21"/>
        <v/>
      </c>
    </row>
    <row r="246" spans="1:9" x14ac:dyDescent="0.2">
      <c r="A246" s="5" t="s">
        <v>637</v>
      </c>
      <c r="B246" s="4" t="s">
        <v>254</v>
      </c>
      <c r="C246" s="4" t="str">
        <f t="shared" si="25"/>
        <v>D24000</v>
      </c>
      <c r="D246" t="str">
        <f t="shared" si="22"/>
        <v>D24000</v>
      </c>
      <c r="E246" t="str">
        <f t="shared" si="23"/>
        <v>D20000</v>
      </c>
      <c r="F246" t="str">
        <f>INDEX(Sheet2!$B$1:$B$200,MATCH(C246,Sheet2!$A$1:$A$200,0))</f>
        <v>Health sciences</v>
      </c>
      <c r="G246" t="str">
        <f>INDEX(Sheet2!$B$1:$B$200,MATCH(E246,Sheet2!$A$1:$A$200,0))</f>
        <v>Life sciences, medicine and health care</v>
      </c>
      <c r="H246" t="str">
        <f t="shared" si="20"/>
        <v>Automatisch</v>
      </c>
      <c r="I246" t="str">
        <f t="shared" si="21"/>
        <v/>
      </c>
    </row>
    <row r="247" spans="1:9" x14ac:dyDescent="0.2">
      <c r="A247" s="5" t="s">
        <v>637</v>
      </c>
      <c r="B247" s="4" t="s">
        <v>283</v>
      </c>
      <c r="C247" s="4" t="str">
        <f t="shared" si="25"/>
        <v>D24000</v>
      </c>
      <c r="D247" t="str">
        <f t="shared" si="22"/>
        <v>D24000</v>
      </c>
      <c r="E247" t="str">
        <f t="shared" si="23"/>
        <v>D20000</v>
      </c>
      <c r="F247" t="str">
        <f>INDEX(Sheet2!$B$1:$B$200,MATCH(C247,Sheet2!$A$1:$A$200,0))</f>
        <v>Health sciences</v>
      </c>
      <c r="G247" t="str">
        <f>INDEX(Sheet2!$B$1:$B$200,MATCH(E247,Sheet2!$A$1:$A$200,0))</f>
        <v>Life sciences, medicine and health care</v>
      </c>
      <c r="H247" t="str">
        <f t="shared" si="20"/>
        <v>Automatisch</v>
      </c>
      <c r="I247" t="str">
        <f t="shared" si="21"/>
        <v/>
      </c>
    </row>
    <row r="248" spans="1:9" x14ac:dyDescent="0.2">
      <c r="A248" s="5" t="s">
        <v>637</v>
      </c>
      <c r="B248" s="4" t="s">
        <v>268</v>
      </c>
      <c r="C248" s="4" t="str">
        <f t="shared" si="25"/>
        <v>D24000</v>
      </c>
      <c r="D248" t="str">
        <f t="shared" si="22"/>
        <v>D24000</v>
      </c>
      <c r="E248" t="str">
        <f t="shared" si="23"/>
        <v>D20000</v>
      </c>
      <c r="F248" t="str">
        <f>INDEX(Sheet2!$B$1:$B$200,MATCH(C248,Sheet2!$A$1:$A$200,0))</f>
        <v>Health sciences</v>
      </c>
      <c r="G248" t="str">
        <f>INDEX(Sheet2!$B$1:$B$200,MATCH(E248,Sheet2!$A$1:$A$200,0))</f>
        <v>Life sciences, medicine and health care</v>
      </c>
      <c r="H248" t="str">
        <f t="shared" si="20"/>
        <v>Automatisch</v>
      </c>
      <c r="I248" t="str">
        <f t="shared" si="21"/>
        <v/>
      </c>
    </row>
    <row r="249" spans="1:9" x14ac:dyDescent="0.2">
      <c r="A249" s="5" t="s">
        <v>637</v>
      </c>
      <c r="B249" s="4" t="s">
        <v>275</v>
      </c>
      <c r="C249" s="4" t="str">
        <f t="shared" si="25"/>
        <v>D24000</v>
      </c>
      <c r="D249" t="str">
        <f t="shared" si="22"/>
        <v>D24000</v>
      </c>
      <c r="E249" t="str">
        <f t="shared" si="23"/>
        <v>D20000</v>
      </c>
      <c r="F249" t="str">
        <f>INDEX(Sheet2!$B$1:$B$200,MATCH(C249,Sheet2!$A$1:$A$200,0))</f>
        <v>Health sciences</v>
      </c>
      <c r="G249" t="str">
        <f>INDEX(Sheet2!$B$1:$B$200,MATCH(E249,Sheet2!$A$1:$A$200,0))</f>
        <v>Life sciences, medicine and health care</v>
      </c>
      <c r="H249" t="str">
        <f t="shared" si="20"/>
        <v>Automatisch</v>
      </c>
      <c r="I249" t="str">
        <f t="shared" si="21"/>
        <v/>
      </c>
    </row>
    <row r="250" spans="1:9" x14ac:dyDescent="0.2">
      <c r="A250" s="5" t="s">
        <v>637</v>
      </c>
      <c r="B250" s="4" t="s">
        <v>285</v>
      </c>
      <c r="C250" s="4" t="str">
        <f t="shared" si="25"/>
        <v>D24000</v>
      </c>
      <c r="D250" t="str">
        <f t="shared" si="22"/>
        <v>D24000</v>
      </c>
      <c r="E250" t="str">
        <f t="shared" si="23"/>
        <v>D20000</v>
      </c>
      <c r="F250" t="str">
        <f>INDEX(Sheet2!$B$1:$B$200,MATCH(C250,Sheet2!$A$1:$A$200,0))</f>
        <v>Health sciences</v>
      </c>
      <c r="G250" t="str">
        <f>INDEX(Sheet2!$B$1:$B$200,MATCH(E250,Sheet2!$A$1:$A$200,0))</f>
        <v>Life sciences, medicine and health care</v>
      </c>
      <c r="H250" t="str">
        <f t="shared" si="20"/>
        <v>Automatisch</v>
      </c>
      <c r="I250" t="str">
        <f t="shared" si="21"/>
        <v/>
      </c>
    </row>
    <row r="251" spans="1:9" x14ac:dyDescent="0.2">
      <c r="A251" s="5" t="s">
        <v>637</v>
      </c>
      <c r="B251" s="4" t="s">
        <v>290</v>
      </c>
      <c r="C251" s="4" t="str">
        <f t="shared" si="25"/>
        <v>D24000</v>
      </c>
      <c r="D251" t="str">
        <f t="shared" si="22"/>
        <v>D24000</v>
      </c>
      <c r="E251" t="str">
        <f t="shared" si="23"/>
        <v>D20000</v>
      </c>
      <c r="F251" t="str">
        <f>INDEX(Sheet2!$B$1:$B$200,MATCH(C251,Sheet2!$A$1:$A$200,0))</f>
        <v>Health sciences</v>
      </c>
      <c r="G251" t="str">
        <f>INDEX(Sheet2!$B$1:$B$200,MATCH(E251,Sheet2!$A$1:$A$200,0))</f>
        <v>Life sciences, medicine and health care</v>
      </c>
      <c r="H251" t="str">
        <f t="shared" si="20"/>
        <v>Automatisch</v>
      </c>
      <c r="I251" t="str">
        <f t="shared" si="21"/>
        <v/>
      </c>
    </row>
    <row r="252" spans="1:9" x14ac:dyDescent="0.2">
      <c r="A252" s="5" t="s">
        <v>637</v>
      </c>
      <c r="B252" s="4" t="s">
        <v>306</v>
      </c>
      <c r="C252" s="4" t="str">
        <f t="shared" si="25"/>
        <v>D24000</v>
      </c>
      <c r="D252" t="str">
        <f t="shared" si="22"/>
        <v>D24000</v>
      </c>
      <c r="E252" t="str">
        <f t="shared" si="23"/>
        <v>D20000</v>
      </c>
      <c r="F252" t="str">
        <f>INDEX(Sheet2!$B$1:$B$200,MATCH(C252,Sheet2!$A$1:$A$200,0))</f>
        <v>Health sciences</v>
      </c>
      <c r="G252" t="str">
        <f>INDEX(Sheet2!$B$1:$B$200,MATCH(E252,Sheet2!$A$1:$A$200,0))</f>
        <v>Life sciences, medicine and health care</v>
      </c>
      <c r="H252" t="str">
        <f t="shared" si="20"/>
        <v>Automatisch</v>
      </c>
      <c r="I252" t="str">
        <f t="shared" si="21"/>
        <v/>
      </c>
    </row>
    <row r="253" spans="1:9" x14ac:dyDescent="0.2">
      <c r="A253" s="5" t="s">
        <v>637</v>
      </c>
      <c r="B253" s="4" t="s">
        <v>261</v>
      </c>
      <c r="C253" s="4" t="str">
        <f t="shared" si="25"/>
        <v>D24000</v>
      </c>
      <c r="D253" t="str">
        <f t="shared" si="22"/>
        <v>D24000</v>
      </c>
      <c r="E253" t="str">
        <f t="shared" si="23"/>
        <v>D20000</v>
      </c>
      <c r="F253" t="str">
        <f>INDEX(Sheet2!$B$1:$B$200,MATCH(C253,Sheet2!$A$1:$A$200,0))</f>
        <v>Health sciences</v>
      </c>
      <c r="G253" t="str">
        <f>INDEX(Sheet2!$B$1:$B$200,MATCH(E253,Sheet2!$A$1:$A$200,0))</f>
        <v>Life sciences, medicine and health care</v>
      </c>
      <c r="H253" t="str">
        <f t="shared" si="20"/>
        <v>Automatisch</v>
      </c>
      <c r="I253" t="str">
        <f t="shared" si="21"/>
        <v/>
      </c>
    </row>
    <row r="254" spans="1:9" x14ac:dyDescent="0.2">
      <c r="A254" s="5" t="s">
        <v>637</v>
      </c>
      <c r="B254" s="4" t="s">
        <v>140</v>
      </c>
      <c r="C254" s="4" t="str">
        <f t="shared" si="25"/>
        <v>D24000</v>
      </c>
      <c r="D254" t="str">
        <f t="shared" si="22"/>
        <v>D24000</v>
      </c>
      <c r="E254" t="str">
        <f t="shared" si="23"/>
        <v>D20000</v>
      </c>
      <c r="F254" t="str">
        <f>INDEX(Sheet2!$B$1:$B$200,MATCH(C254,Sheet2!$A$1:$A$200,0))</f>
        <v>Health sciences</v>
      </c>
      <c r="G254" t="str">
        <f>INDEX(Sheet2!$B$1:$B$200,MATCH(E254,Sheet2!$A$1:$A$200,0))</f>
        <v>Life sciences, medicine and health care</v>
      </c>
      <c r="H254" t="str">
        <f t="shared" si="20"/>
        <v>Automatisch</v>
      </c>
      <c r="I254" t="str">
        <f t="shared" si="21"/>
        <v/>
      </c>
    </row>
    <row r="255" spans="1:9" x14ac:dyDescent="0.2">
      <c r="A255" s="5" t="s">
        <v>637</v>
      </c>
      <c r="B255" s="4" t="s">
        <v>240</v>
      </c>
      <c r="C255" s="4" t="str">
        <f t="shared" si="25"/>
        <v>D24000</v>
      </c>
      <c r="D255" t="str">
        <f t="shared" si="22"/>
        <v>D24000</v>
      </c>
      <c r="E255" t="str">
        <f t="shared" si="23"/>
        <v>D20000</v>
      </c>
      <c r="F255" t="str">
        <f>INDEX(Sheet2!$B$1:$B$200,MATCH(C255,Sheet2!$A$1:$A$200,0))</f>
        <v>Health sciences</v>
      </c>
      <c r="G255" t="str">
        <f>INDEX(Sheet2!$B$1:$B$200,MATCH(E255,Sheet2!$A$1:$A$200,0))</f>
        <v>Life sciences, medicine and health care</v>
      </c>
      <c r="H255" t="str">
        <f t="shared" si="20"/>
        <v>Automatisch</v>
      </c>
      <c r="I255" t="str">
        <f t="shared" si="21"/>
        <v/>
      </c>
    </row>
    <row r="256" spans="1:9" x14ac:dyDescent="0.2">
      <c r="A256" s="5" t="s">
        <v>637</v>
      </c>
      <c r="B256" s="4" t="s">
        <v>292</v>
      </c>
      <c r="C256" s="4" t="str">
        <f t="shared" si="25"/>
        <v>D24000</v>
      </c>
      <c r="D256" t="str">
        <f t="shared" si="22"/>
        <v>D24000</v>
      </c>
      <c r="E256" t="str">
        <f t="shared" si="23"/>
        <v>D20000</v>
      </c>
      <c r="F256" t="str">
        <f>INDEX(Sheet2!$B$1:$B$200,MATCH(C256,Sheet2!$A$1:$A$200,0))</f>
        <v>Health sciences</v>
      </c>
      <c r="G256" t="str">
        <f>INDEX(Sheet2!$B$1:$B$200,MATCH(E256,Sheet2!$A$1:$A$200,0))</f>
        <v>Life sciences, medicine and health care</v>
      </c>
      <c r="H256" t="str">
        <f t="shared" si="20"/>
        <v>Automatisch</v>
      </c>
      <c r="I256" t="str">
        <f t="shared" si="21"/>
        <v/>
      </c>
    </row>
    <row r="257" spans="1:9" x14ac:dyDescent="0.2">
      <c r="A257" s="5" t="s">
        <v>637</v>
      </c>
      <c r="B257" s="4" t="s">
        <v>301</v>
      </c>
      <c r="C257" s="4" t="str">
        <f t="shared" si="25"/>
        <v>D24000</v>
      </c>
      <c r="D257" t="str">
        <f t="shared" si="22"/>
        <v>D24000</v>
      </c>
      <c r="E257" t="str">
        <f t="shared" si="23"/>
        <v>D20000</v>
      </c>
      <c r="F257" t="str">
        <f>INDEX(Sheet2!$B$1:$B$200,MATCH(C257,Sheet2!$A$1:$A$200,0))</f>
        <v>Health sciences</v>
      </c>
      <c r="G257" t="str">
        <f>INDEX(Sheet2!$B$1:$B$200,MATCH(E257,Sheet2!$A$1:$A$200,0))</f>
        <v>Life sciences, medicine and health care</v>
      </c>
      <c r="H257" t="str">
        <f t="shared" si="20"/>
        <v>Automatisch</v>
      </c>
      <c r="I257" t="str">
        <f t="shared" si="21"/>
        <v/>
      </c>
    </row>
    <row r="258" spans="1:9" x14ac:dyDescent="0.2">
      <c r="A258" s="4" t="s">
        <v>637</v>
      </c>
      <c r="B258" s="4" t="s">
        <v>126</v>
      </c>
      <c r="C258" s="4" t="str">
        <f t="shared" si="25"/>
        <v>D24000</v>
      </c>
      <c r="D258" t="str">
        <f t="shared" si="22"/>
        <v>D24000</v>
      </c>
      <c r="E258" t="str">
        <f t="shared" si="23"/>
        <v>D20000</v>
      </c>
      <c r="F258" t="str">
        <f>INDEX(Sheet2!$B$1:$B$200,MATCH(C258,Sheet2!$A$1:$A$200,0))</f>
        <v>Health sciences</v>
      </c>
      <c r="G258" t="str">
        <f>INDEX(Sheet2!$B$1:$B$200,MATCH(E258,Sheet2!$A$1:$A$200,0))</f>
        <v>Life sciences, medicine and health care</v>
      </c>
      <c r="H258" t="str">
        <f t="shared" si="20"/>
        <v>Automatisch</v>
      </c>
      <c r="I258" t="str">
        <f t="shared" si="21"/>
        <v/>
      </c>
    </row>
    <row r="259" spans="1:9" x14ac:dyDescent="0.2">
      <c r="A259" s="4" t="s">
        <v>637</v>
      </c>
      <c r="B259" s="4" t="s">
        <v>299</v>
      </c>
      <c r="C259" s="4" t="str">
        <f t="shared" si="25"/>
        <v>D24000</v>
      </c>
      <c r="D259" t="str">
        <f t="shared" si="22"/>
        <v>D24000</v>
      </c>
      <c r="E259" t="str">
        <f t="shared" si="23"/>
        <v>D20000</v>
      </c>
      <c r="F259" t="str">
        <f>INDEX(Sheet2!$B$1:$B$200,MATCH(C259,Sheet2!$A$1:$A$200,0))</f>
        <v>Health sciences</v>
      </c>
      <c r="G259" t="str">
        <f>INDEX(Sheet2!$B$1:$B$200,MATCH(E259,Sheet2!$A$1:$A$200,0))</f>
        <v>Life sciences, medicine and health care</v>
      </c>
      <c r="H259" t="str">
        <f t="shared" ref="H259:H309" si="26">IF(_xlfn.ISFORMULA(C259),"Automatisch","Handmatig ingevuld")</f>
        <v>Automatisch</v>
      </c>
      <c r="I259" t="str">
        <f t="shared" ref="I259:I292" si="27">IF(OR(NOT(RIGHT(C259,3)="000"),RIGHT(C259,4)="0000"),"Afwijkende classificatiediepte","")</f>
        <v/>
      </c>
    </row>
    <row r="260" spans="1:9" x14ac:dyDescent="0.2">
      <c r="A260" s="4" t="s">
        <v>637</v>
      </c>
      <c r="B260" s="4" t="s">
        <v>300</v>
      </c>
      <c r="C260" s="4" t="str">
        <f t="shared" si="25"/>
        <v>D24000</v>
      </c>
      <c r="D260" t="str">
        <f t="shared" ref="D260:D309" si="28">CONCATENATE(LEFT(C260,3),"000")</f>
        <v>D24000</v>
      </c>
      <c r="E260" t="str">
        <f t="shared" ref="E260:E309" si="29">CONCATENATE(LEFT(C260,2),"0000")</f>
        <v>D20000</v>
      </c>
      <c r="F260" t="str">
        <f>INDEX(Sheet2!$B$1:$B$200,MATCH(C260,Sheet2!$A$1:$A$200,0))</f>
        <v>Health sciences</v>
      </c>
      <c r="G260" t="str">
        <f>INDEX(Sheet2!$B$1:$B$200,MATCH(E260,Sheet2!$A$1:$A$200,0))</f>
        <v>Life sciences, medicine and health care</v>
      </c>
      <c r="H260" t="str">
        <f t="shared" si="26"/>
        <v>Automatisch</v>
      </c>
      <c r="I260" t="str">
        <f t="shared" si="27"/>
        <v/>
      </c>
    </row>
    <row r="261" spans="1:9" x14ac:dyDescent="0.2">
      <c r="A261" s="7" t="s">
        <v>638</v>
      </c>
      <c r="B261" s="3" t="s">
        <v>56</v>
      </c>
      <c r="C261" s="3" t="str">
        <f t="shared" si="25"/>
        <v>D23000</v>
      </c>
      <c r="D261" t="str">
        <f t="shared" si="28"/>
        <v>D23000</v>
      </c>
      <c r="E261" t="str">
        <f t="shared" si="29"/>
        <v>D20000</v>
      </c>
      <c r="F261" s="3" t="str">
        <f>INDEX(Sheet2!$B$1:$B$200,MATCH(C261,Sheet2!$A$1:$A$200,0))</f>
        <v>Medicine</v>
      </c>
      <c r="G261" t="str">
        <f>INDEX(Sheet2!$B$1:$B$200,MATCH(E261,Sheet2!$A$1:$A$200,0))</f>
        <v>Life sciences, medicine and health care</v>
      </c>
      <c r="H261" s="3" t="str">
        <f t="shared" si="26"/>
        <v>Automatisch</v>
      </c>
      <c r="I261" t="str">
        <f t="shared" si="27"/>
        <v/>
      </c>
    </row>
    <row r="262" spans="1:9" x14ac:dyDescent="0.2">
      <c r="A262" s="5" t="s">
        <v>638</v>
      </c>
      <c r="B262" s="4" t="s">
        <v>122</v>
      </c>
      <c r="C262" s="4" t="str">
        <f t="shared" si="25"/>
        <v>D23000</v>
      </c>
      <c r="D262" t="str">
        <f t="shared" si="28"/>
        <v>D23000</v>
      </c>
      <c r="E262" t="str">
        <f t="shared" si="29"/>
        <v>D20000</v>
      </c>
      <c r="F262" t="str">
        <f>INDEX(Sheet2!$B$1:$B$200,MATCH(C262,Sheet2!$A$1:$A$200,0))</f>
        <v>Medicine</v>
      </c>
      <c r="G262" t="str">
        <f>INDEX(Sheet2!$B$1:$B$200,MATCH(E262,Sheet2!$A$1:$A$200,0))</f>
        <v>Life sciences, medicine and health care</v>
      </c>
      <c r="H262" t="str">
        <f t="shared" si="26"/>
        <v>Automatisch</v>
      </c>
      <c r="I262" t="str">
        <f t="shared" si="27"/>
        <v/>
      </c>
    </row>
    <row r="263" spans="1:9" x14ac:dyDescent="0.2">
      <c r="A263" s="5" t="s">
        <v>638</v>
      </c>
      <c r="B263" s="4" t="s">
        <v>57</v>
      </c>
      <c r="C263" s="4" t="str">
        <f t="shared" si="25"/>
        <v>D23000</v>
      </c>
      <c r="D263" t="str">
        <f t="shared" si="28"/>
        <v>D23000</v>
      </c>
      <c r="E263" t="str">
        <f t="shared" si="29"/>
        <v>D20000</v>
      </c>
      <c r="F263" t="str">
        <f>INDEX(Sheet2!$B$1:$B$200,MATCH(C263,Sheet2!$A$1:$A$200,0))</f>
        <v>Medicine</v>
      </c>
      <c r="G263" t="str">
        <f>INDEX(Sheet2!$B$1:$B$200,MATCH(E263,Sheet2!$A$1:$A$200,0))</f>
        <v>Life sciences, medicine and health care</v>
      </c>
      <c r="H263" t="str">
        <f t="shared" si="26"/>
        <v>Automatisch</v>
      </c>
      <c r="I263" t="str">
        <f t="shared" si="27"/>
        <v/>
      </c>
    </row>
    <row r="264" spans="1:9" x14ac:dyDescent="0.2">
      <c r="A264" s="5" t="s">
        <v>638</v>
      </c>
      <c r="B264" s="4" t="s">
        <v>239</v>
      </c>
      <c r="C264" s="4" t="str">
        <f t="shared" si="25"/>
        <v>D23000</v>
      </c>
      <c r="D264" t="str">
        <f t="shared" si="28"/>
        <v>D23000</v>
      </c>
      <c r="E264" t="str">
        <f t="shared" si="29"/>
        <v>D20000</v>
      </c>
      <c r="F264" t="str">
        <f>INDEX(Sheet2!$B$1:$B$200,MATCH(C264,Sheet2!$A$1:$A$200,0))</f>
        <v>Medicine</v>
      </c>
      <c r="G264" t="str">
        <f>INDEX(Sheet2!$B$1:$B$200,MATCH(E264,Sheet2!$A$1:$A$200,0))</f>
        <v>Life sciences, medicine and health care</v>
      </c>
      <c r="H264" t="str">
        <f t="shared" si="26"/>
        <v>Automatisch</v>
      </c>
      <c r="I264" t="str">
        <f t="shared" si="27"/>
        <v/>
      </c>
    </row>
    <row r="265" spans="1:9" x14ac:dyDescent="0.2">
      <c r="A265" s="5" t="s">
        <v>638</v>
      </c>
      <c r="B265" s="4" t="s">
        <v>85</v>
      </c>
      <c r="C265" s="4" t="str">
        <f t="shared" si="25"/>
        <v>D23000</v>
      </c>
      <c r="D265" t="str">
        <f t="shared" si="28"/>
        <v>D23000</v>
      </c>
      <c r="E265" t="str">
        <f t="shared" si="29"/>
        <v>D20000</v>
      </c>
      <c r="F265" t="str">
        <f>INDEX(Sheet2!$B$1:$B$200,MATCH(C265,Sheet2!$A$1:$A$200,0))</f>
        <v>Medicine</v>
      </c>
      <c r="G265" t="str">
        <f>INDEX(Sheet2!$B$1:$B$200,MATCH(E265,Sheet2!$A$1:$A$200,0))</f>
        <v>Life sciences, medicine and health care</v>
      </c>
      <c r="H265" t="str">
        <f t="shared" si="26"/>
        <v>Automatisch</v>
      </c>
      <c r="I265" t="str">
        <f t="shared" si="27"/>
        <v/>
      </c>
    </row>
    <row r="266" spans="1:9" x14ac:dyDescent="0.2">
      <c r="A266" s="3" t="s">
        <v>639</v>
      </c>
      <c r="B266" s="3" t="s">
        <v>271</v>
      </c>
      <c r="C266" s="3" t="str">
        <f t="shared" si="25"/>
        <v>D12000</v>
      </c>
      <c r="D266" t="str">
        <f t="shared" si="28"/>
        <v>D12000</v>
      </c>
      <c r="E266" t="str">
        <f t="shared" si="29"/>
        <v>D10000</v>
      </c>
      <c r="F266" s="3" t="str">
        <f>INDEX(Sheet2!$B$1:$B$200,MATCH(C266,Sheet2!$A$1:$A$200,0))</f>
        <v>Physics</v>
      </c>
      <c r="G266" t="str">
        <f>INDEX(Sheet2!$B$1:$B$200,MATCH(E266,Sheet2!$A$1:$A$200,0))</f>
        <v>Science and technology</v>
      </c>
      <c r="H266" s="3" t="str">
        <f t="shared" si="26"/>
        <v>Automatisch</v>
      </c>
      <c r="I266" t="str">
        <f t="shared" si="27"/>
        <v/>
      </c>
    </row>
    <row r="267" spans="1:9" x14ac:dyDescent="0.2">
      <c r="A267" s="4" t="s">
        <v>639</v>
      </c>
      <c r="B267" s="4" t="s">
        <v>28</v>
      </c>
      <c r="C267" s="4" t="str">
        <f t="shared" si="25"/>
        <v>D12000</v>
      </c>
      <c r="D267" t="str">
        <f t="shared" si="28"/>
        <v>D12000</v>
      </c>
      <c r="E267" t="str">
        <f t="shared" si="29"/>
        <v>D10000</v>
      </c>
      <c r="F267" t="str">
        <f>INDEX(Sheet2!$B$1:$B$200,MATCH(C267,Sheet2!$A$1:$A$200,0))</f>
        <v>Physics</v>
      </c>
      <c r="G267" t="str">
        <f>INDEX(Sheet2!$B$1:$B$200,MATCH(E267,Sheet2!$A$1:$A$200,0))</f>
        <v>Science and technology</v>
      </c>
      <c r="H267" t="str">
        <f t="shared" si="26"/>
        <v>Automatisch</v>
      </c>
      <c r="I267" t="str">
        <f t="shared" si="27"/>
        <v/>
      </c>
    </row>
    <row r="268" spans="1:9" x14ac:dyDescent="0.2">
      <c r="A268" s="4" t="s">
        <v>639</v>
      </c>
      <c r="B268" s="4" t="s">
        <v>29</v>
      </c>
      <c r="C268" s="4" t="str">
        <f t="shared" si="25"/>
        <v>D12000</v>
      </c>
      <c r="D268" t="str">
        <f t="shared" si="28"/>
        <v>D12000</v>
      </c>
      <c r="E268" t="str">
        <f t="shared" si="29"/>
        <v>D10000</v>
      </c>
      <c r="F268" t="str">
        <f>INDEX(Sheet2!$B$1:$B$200,MATCH(C268,Sheet2!$A$1:$A$200,0))</f>
        <v>Physics</v>
      </c>
      <c r="G268" t="str">
        <f>INDEX(Sheet2!$B$1:$B$200,MATCH(E268,Sheet2!$A$1:$A$200,0))</f>
        <v>Science and technology</v>
      </c>
      <c r="H268" t="str">
        <f t="shared" si="26"/>
        <v>Automatisch</v>
      </c>
      <c r="I268" t="str">
        <f t="shared" si="27"/>
        <v/>
      </c>
    </row>
    <row r="269" spans="1:9" x14ac:dyDescent="0.2">
      <c r="A269" s="4" t="s">
        <v>639</v>
      </c>
      <c r="B269" s="4" t="s">
        <v>257</v>
      </c>
      <c r="C269" s="4" t="str">
        <f t="shared" si="25"/>
        <v>D12000</v>
      </c>
      <c r="D269" t="str">
        <f t="shared" si="28"/>
        <v>D12000</v>
      </c>
      <c r="E269" t="str">
        <f t="shared" si="29"/>
        <v>D10000</v>
      </c>
      <c r="F269" t="str">
        <f>INDEX(Sheet2!$B$1:$B$200,MATCH(C269,Sheet2!$A$1:$A$200,0))</f>
        <v>Physics</v>
      </c>
      <c r="G269" t="str">
        <f>INDEX(Sheet2!$B$1:$B$200,MATCH(E269,Sheet2!$A$1:$A$200,0))</f>
        <v>Science and technology</v>
      </c>
      <c r="H269" t="str">
        <f t="shared" si="26"/>
        <v>Automatisch</v>
      </c>
      <c r="I269" t="str">
        <f t="shared" si="27"/>
        <v/>
      </c>
    </row>
    <row r="270" spans="1:9" x14ac:dyDescent="0.2">
      <c r="A270" s="4" t="s">
        <v>639</v>
      </c>
      <c r="B270" s="4" t="s">
        <v>97</v>
      </c>
      <c r="C270" s="4" t="str">
        <f t="shared" si="25"/>
        <v>D12000</v>
      </c>
      <c r="D270" t="str">
        <f t="shared" si="28"/>
        <v>D12000</v>
      </c>
      <c r="E270" t="str">
        <f t="shared" si="29"/>
        <v>D10000</v>
      </c>
      <c r="F270" t="str">
        <f>INDEX(Sheet2!$B$1:$B$200,MATCH(C270,Sheet2!$A$1:$A$200,0))</f>
        <v>Physics</v>
      </c>
      <c r="G270" t="str">
        <f>INDEX(Sheet2!$B$1:$B$200,MATCH(E270,Sheet2!$A$1:$A$200,0))</f>
        <v>Science and technology</v>
      </c>
      <c r="H270" t="str">
        <f t="shared" si="26"/>
        <v>Automatisch</v>
      </c>
      <c r="I270" t="str">
        <f t="shared" si="27"/>
        <v/>
      </c>
    </row>
    <row r="271" spans="1:9" x14ac:dyDescent="0.2">
      <c r="A271" s="4" t="s">
        <v>639</v>
      </c>
      <c r="B271" s="4" t="s">
        <v>12</v>
      </c>
      <c r="C271" s="4" t="str">
        <f t="shared" si="25"/>
        <v>D12000</v>
      </c>
      <c r="D271" t="str">
        <f t="shared" si="28"/>
        <v>D12000</v>
      </c>
      <c r="E271" t="str">
        <f t="shared" si="29"/>
        <v>D10000</v>
      </c>
      <c r="F271" t="str">
        <f>INDEX(Sheet2!$B$1:$B$200,MATCH(C271,Sheet2!$A$1:$A$200,0))</f>
        <v>Physics</v>
      </c>
      <c r="G271" t="str">
        <f>INDEX(Sheet2!$B$1:$B$200,MATCH(E271,Sheet2!$A$1:$A$200,0))</f>
        <v>Science and technology</v>
      </c>
      <c r="H271" t="str">
        <f t="shared" si="26"/>
        <v>Automatisch</v>
      </c>
      <c r="I271" t="str">
        <f t="shared" si="27"/>
        <v/>
      </c>
    </row>
    <row r="272" spans="1:9" x14ac:dyDescent="0.2">
      <c r="A272" s="4" t="s">
        <v>639</v>
      </c>
      <c r="B272" s="4" t="s">
        <v>245</v>
      </c>
      <c r="C272" s="4" t="str">
        <f t="shared" si="25"/>
        <v>D12000</v>
      </c>
      <c r="D272" t="str">
        <f t="shared" si="28"/>
        <v>D12000</v>
      </c>
      <c r="E272" t="str">
        <f t="shared" si="29"/>
        <v>D10000</v>
      </c>
      <c r="F272" t="str">
        <f>INDEX(Sheet2!$B$1:$B$200,MATCH(C272,Sheet2!$A$1:$A$200,0))</f>
        <v>Physics</v>
      </c>
      <c r="G272" t="str">
        <f>INDEX(Sheet2!$B$1:$B$200,MATCH(E272,Sheet2!$A$1:$A$200,0))</f>
        <v>Science and technology</v>
      </c>
      <c r="H272" t="str">
        <f t="shared" si="26"/>
        <v>Automatisch</v>
      </c>
      <c r="I272" t="str">
        <f t="shared" si="27"/>
        <v/>
      </c>
    </row>
    <row r="273" spans="1:9" x14ac:dyDescent="0.2">
      <c r="A273" s="4" t="s">
        <v>639</v>
      </c>
      <c r="B273" s="4" t="s">
        <v>158</v>
      </c>
      <c r="C273" s="4" t="str">
        <f t="shared" si="25"/>
        <v>D12000</v>
      </c>
      <c r="D273" t="str">
        <f t="shared" si="28"/>
        <v>D12000</v>
      </c>
      <c r="E273" t="str">
        <f t="shared" si="29"/>
        <v>D10000</v>
      </c>
      <c r="F273" t="str">
        <f>INDEX(Sheet2!$B$1:$B$200,MATCH(C273,Sheet2!$A$1:$A$200,0))</f>
        <v>Physics</v>
      </c>
      <c r="G273" t="str">
        <f>INDEX(Sheet2!$B$1:$B$200,MATCH(E273,Sheet2!$A$1:$A$200,0))</f>
        <v>Science and technology</v>
      </c>
      <c r="H273" t="str">
        <f t="shared" si="26"/>
        <v>Automatisch</v>
      </c>
      <c r="I273" t="str">
        <f t="shared" si="27"/>
        <v/>
      </c>
    </row>
    <row r="274" spans="1:9" x14ac:dyDescent="0.2">
      <c r="A274" s="4" t="s">
        <v>639</v>
      </c>
      <c r="B274" s="4" t="s">
        <v>92</v>
      </c>
      <c r="C274" s="4" t="str">
        <f t="shared" si="25"/>
        <v>D12000</v>
      </c>
      <c r="D274" t="str">
        <f t="shared" si="28"/>
        <v>D12000</v>
      </c>
      <c r="E274" t="str">
        <f t="shared" si="29"/>
        <v>D10000</v>
      </c>
      <c r="F274" t="str">
        <f>INDEX(Sheet2!$B$1:$B$200,MATCH(C274,Sheet2!$A$1:$A$200,0))</f>
        <v>Physics</v>
      </c>
      <c r="G274" t="str">
        <f>INDEX(Sheet2!$B$1:$B$200,MATCH(E274,Sheet2!$A$1:$A$200,0))</f>
        <v>Science and technology</v>
      </c>
      <c r="H274" t="str">
        <f t="shared" si="26"/>
        <v>Automatisch</v>
      </c>
      <c r="I274" t="str">
        <f t="shared" si="27"/>
        <v/>
      </c>
    </row>
    <row r="275" spans="1:9" x14ac:dyDescent="0.2">
      <c r="A275" s="4" t="s">
        <v>639</v>
      </c>
      <c r="B275" s="4" t="s">
        <v>13</v>
      </c>
      <c r="C275" s="4" t="s">
        <v>433</v>
      </c>
      <c r="D275" t="str">
        <f t="shared" si="28"/>
        <v>D17000</v>
      </c>
      <c r="E275" t="str">
        <f t="shared" si="29"/>
        <v>D10000</v>
      </c>
      <c r="F275" t="str">
        <f>INDEX(Sheet2!$B$1:$B$200,MATCH(C275,Sheet2!$A$1:$A$200,0))</f>
        <v>Astronomy, astrophysics</v>
      </c>
      <c r="G275" t="str">
        <f>INDEX(Sheet2!$B$1:$B$200,MATCH(E275,Sheet2!$A$1:$A$200,0))</f>
        <v>Science and technology</v>
      </c>
      <c r="H275" t="str">
        <f t="shared" si="26"/>
        <v>Handmatig ingevuld</v>
      </c>
      <c r="I275" t="str">
        <f t="shared" si="27"/>
        <v/>
      </c>
    </row>
    <row r="276" spans="1:9" x14ac:dyDescent="0.2">
      <c r="A276" s="3" t="s">
        <v>578</v>
      </c>
      <c r="B276" s="3" t="s">
        <v>157</v>
      </c>
      <c r="C276" s="3" t="str">
        <f>INDEX(L$3:L$101,MATCH(A276,K$3:K$101,0))</f>
        <v>D51000</v>
      </c>
      <c r="D276" t="str">
        <f t="shared" si="28"/>
        <v>D51000</v>
      </c>
      <c r="E276" t="str">
        <f t="shared" si="29"/>
        <v>D50000</v>
      </c>
      <c r="F276" s="3" t="str">
        <f>INDEX(Sheet2!$B$1:$B$200,MATCH(C276,Sheet2!$A$1:$A$200,0))</f>
        <v>Psychology</v>
      </c>
      <c r="G276" t="str">
        <f>INDEX(Sheet2!$B$1:$B$200,MATCH(E276,Sheet2!$A$1:$A$200,0))</f>
        <v>Behavioural and educational sciences</v>
      </c>
      <c r="H276" s="3" t="str">
        <f t="shared" si="26"/>
        <v>Automatisch</v>
      </c>
      <c r="I276" t="str">
        <f t="shared" si="27"/>
        <v/>
      </c>
    </row>
    <row r="277" spans="1:9" x14ac:dyDescent="0.2">
      <c r="A277" s="4" t="s">
        <v>578</v>
      </c>
      <c r="B277" s="4" t="s">
        <v>99</v>
      </c>
      <c r="C277" s="4" t="str">
        <f>INDEX(L$3:L$101,MATCH(A277,K$3:K$101,0))</f>
        <v>D51000</v>
      </c>
      <c r="D277" t="str">
        <f t="shared" si="28"/>
        <v>D51000</v>
      </c>
      <c r="E277" t="str">
        <f t="shared" si="29"/>
        <v>D50000</v>
      </c>
      <c r="F277" t="str">
        <f>INDEX(Sheet2!$B$1:$B$200,MATCH(C277,Sheet2!$A$1:$A$200,0))</f>
        <v>Psychology</v>
      </c>
      <c r="G277" t="str">
        <f>INDEX(Sheet2!$B$1:$B$200,MATCH(E277,Sheet2!$A$1:$A$200,0))</f>
        <v>Behavioural and educational sciences</v>
      </c>
      <c r="H277" t="str">
        <f t="shared" si="26"/>
        <v>Automatisch</v>
      </c>
      <c r="I277" t="str">
        <f t="shared" si="27"/>
        <v/>
      </c>
    </row>
    <row r="278" spans="1:9" x14ac:dyDescent="0.2">
      <c r="A278" s="4" t="s">
        <v>578</v>
      </c>
      <c r="B278" s="4" t="s">
        <v>149</v>
      </c>
      <c r="C278" s="4" t="str">
        <f>INDEX(L$3:L$101,MATCH(A278,K$3:K$101,0))</f>
        <v>D51000</v>
      </c>
      <c r="D278" t="str">
        <f t="shared" si="28"/>
        <v>D51000</v>
      </c>
      <c r="E278" t="str">
        <f t="shared" si="29"/>
        <v>D50000</v>
      </c>
      <c r="F278" t="str">
        <f>INDEX(Sheet2!$B$1:$B$200,MATCH(C278,Sheet2!$A$1:$A$200,0))</f>
        <v>Psychology</v>
      </c>
      <c r="G278" t="str">
        <f>INDEX(Sheet2!$B$1:$B$200,MATCH(E278,Sheet2!$A$1:$A$200,0))</f>
        <v>Behavioural and educational sciences</v>
      </c>
      <c r="H278" t="str">
        <f t="shared" si="26"/>
        <v>Automatisch</v>
      </c>
      <c r="I278" t="str">
        <f t="shared" si="27"/>
        <v/>
      </c>
    </row>
    <row r="279" spans="1:9" x14ac:dyDescent="0.2">
      <c r="A279" s="4" t="s">
        <v>578</v>
      </c>
      <c r="B279" s="4" t="s">
        <v>94</v>
      </c>
      <c r="C279" s="4" t="str">
        <f>INDEX(L$3:L$101,MATCH(A279,K$3:K$101,0))</f>
        <v>D51000</v>
      </c>
      <c r="D279" t="str">
        <f t="shared" si="28"/>
        <v>D51000</v>
      </c>
      <c r="E279" t="str">
        <f t="shared" si="29"/>
        <v>D50000</v>
      </c>
      <c r="F279" t="str">
        <f>INDEX(Sheet2!$B$1:$B$200,MATCH(C279,Sheet2!$A$1:$A$200,0))</f>
        <v>Psychology</v>
      </c>
      <c r="G279" t="str">
        <f>INDEX(Sheet2!$B$1:$B$200,MATCH(E279,Sheet2!$A$1:$A$200,0))</f>
        <v>Behavioural and educational sciences</v>
      </c>
      <c r="H279" t="str">
        <f t="shared" si="26"/>
        <v>Automatisch</v>
      </c>
      <c r="I279" t="str">
        <f t="shared" si="27"/>
        <v/>
      </c>
    </row>
    <row r="280" spans="1:9" x14ac:dyDescent="0.2">
      <c r="A280" s="4" t="s">
        <v>578</v>
      </c>
      <c r="B280" s="4" t="s">
        <v>95</v>
      </c>
      <c r="C280" s="4" t="str">
        <f>INDEX(L$3:L$101,MATCH(A280,K$3:K$101,0))</f>
        <v>D51000</v>
      </c>
      <c r="D280" t="str">
        <f t="shared" si="28"/>
        <v>D51000</v>
      </c>
      <c r="E280" t="str">
        <f t="shared" si="29"/>
        <v>D50000</v>
      </c>
      <c r="F280" t="str">
        <f>INDEX(Sheet2!$B$1:$B$200,MATCH(C280,Sheet2!$A$1:$A$200,0))</f>
        <v>Psychology</v>
      </c>
      <c r="G280" t="str">
        <f>INDEX(Sheet2!$B$1:$B$200,MATCH(E280,Sheet2!$A$1:$A$200,0))</f>
        <v>Behavioural and educational sciences</v>
      </c>
      <c r="H280" t="str">
        <f t="shared" si="26"/>
        <v>Automatisch</v>
      </c>
      <c r="I280" t="str">
        <f t="shared" si="27"/>
        <v/>
      </c>
    </row>
    <row r="281" spans="1:9" x14ac:dyDescent="0.2">
      <c r="A281" s="4" t="s">
        <v>578</v>
      </c>
      <c r="B281" s="4" t="s">
        <v>50</v>
      </c>
      <c r="C281" s="4" t="str">
        <f>INDEX(L$3:L$101,MATCH(A281,K$3:K$101,0))</f>
        <v>D51000</v>
      </c>
      <c r="D281" t="str">
        <f t="shared" si="28"/>
        <v>D51000</v>
      </c>
      <c r="E281" t="str">
        <f t="shared" si="29"/>
        <v>D50000</v>
      </c>
      <c r="F281" t="str">
        <f>INDEX(Sheet2!$B$1:$B$200,MATCH(C281,Sheet2!$A$1:$A$200,0))</f>
        <v>Psychology</v>
      </c>
      <c r="G281" t="str">
        <f>INDEX(Sheet2!$B$1:$B$200,MATCH(E281,Sheet2!$A$1:$A$200,0))</f>
        <v>Behavioural and educational sciences</v>
      </c>
      <c r="H281" t="str">
        <f t="shared" si="26"/>
        <v>Automatisch</v>
      </c>
      <c r="I281" t="str">
        <f t="shared" si="27"/>
        <v/>
      </c>
    </row>
    <row r="282" spans="1:9" x14ac:dyDescent="0.2">
      <c r="A282" s="4" t="s">
        <v>578</v>
      </c>
      <c r="B282" s="4" t="s">
        <v>134</v>
      </c>
      <c r="C282" s="4" t="str">
        <f>INDEX(L$3:L$101,MATCH(A282,K$3:K$101,0))</f>
        <v>D51000</v>
      </c>
      <c r="D282" t="str">
        <f t="shared" si="28"/>
        <v>D51000</v>
      </c>
      <c r="E282" t="str">
        <f t="shared" si="29"/>
        <v>D50000</v>
      </c>
      <c r="F282" t="str">
        <f>INDEX(Sheet2!$B$1:$B$200,MATCH(C282,Sheet2!$A$1:$A$200,0))</f>
        <v>Psychology</v>
      </c>
      <c r="G282" t="str">
        <f>INDEX(Sheet2!$B$1:$B$200,MATCH(E282,Sheet2!$A$1:$A$200,0))</f>
        <v>Behavioural and educational sciences</v>
      </c>
      <c r="H282" t="str">
        <f t="shared" si="26"/>
        <v>Automatisch</v>
      </c>
      <c r="I282" t="str">
        <f t="shared" si="27"/>
        <v/>
      </c>
    </row>
    <row r="283" spans="1:9" x14ac:dyDescent="0.2">
      <c r="A283" s="3" t="s">
        <v>640</v>
      </c>
      <c r="B283" s="3" t="s">
        <v>132</v>
      </c>
      <c r="C283" s="3" t="s">
        <v>590</v>
      </c>
      <c r="D283" t="str">
        <f t="shared" si="28"/>
        <v>D63000</v>
      </c>
      <c r="E283" t="str">
        <f t="shared" si="29"/>
        <v>D60000</v>
      </c>
      <c r="F283" s="3" t="str">
        <f>INDEX(Sheet2!$B$1:$B$200,MATCH(C283,Sheet2!$A$1:$A$200,0))</f>
        <v>Cultural anthropology</v>
      </c>
      <c r="G283" t="str">
        <f>INDEX(Sheet2!$B$1:$B$200,MATCH(E283,Sheet2!$A$1:$A$200,0))</f>
        <v>Social sciences</v>
      </c>
      <c r="H283" s="3" t="str">
        <f t="shared" si="26"/>
        <v>Handmatig ingevuld</v>
      </c>
      <c r="I283" t="str">
        <f t="shared" si="27"/>
        <v/>
      </c>
    </row>
    <row r="284" spans="1:9" x14ac:dyDescent="0.2">
      <c r="A284" s="4" t="s">
        <v>640</v>
      </c>
      <c r="B284" s="4" t="s">
        <v>219</v>
      </c>
      <c r="C284" s="4" t="s">
        <v>547</v>
      </c>
      <c r="D284" t="str">
        <f t="shared" si="28"/>
        <v>D37000</v>
      </c>
      <c r="E284" t="str">
        <f t="shared" si="29"/>
        <v>D30000</v>
      </c>
      <c r="F284" t="str">
        <f>INDEX(Sheet2!$B$1:$B$200,MATCH(C284,Sheet2!$A$1:$A$200,0))</f>
        <v>Archaeology</v>
      </c>
      <c r="G284" t="str">
        <f>INDEX(Sheet2!$B$1:$B$200,MATCH(E284,Sheet2!$A$1:$A$200,0))</f>
        <v>Humanities</v>
      </c>
      <c r="H284" t="str">
        <f t="shared" si="26"/>
        <v>Handmatig ingevuld</v>
      </c>
      <c r="I284" t="str">
        <f t="shared" si="27"/>
        <v/>
      </c>
    </row>
    <row r="285" spans="1:9" x14ac:dyDescent="0.2">
      <c r="A285" s="4" t="s">
        <v>640</v>
      </c>
      <c r="B285" s="4" t="s">
        <v>227</v>
      </c>
      <c r="C285" s="4" t="s">
        <v>595</v>
      </c>
      <c r="D285" t="str">
        <f t="shared" si="28"/>
        <v>D66000</v>
      </c>
      <c r="E285" t="str">
        <f t="shared" si="29"/>
        <v>D60000</v>
      </c>
      <c r="F285" t="str">
        <f>INDEX(Sheet2!$B$1:$B$200,MATCH(C285,Sheet2!$A$1:$A$200,0))</f>
        <v>Communication sciences</v>
      </c>
      <c r="G285" t="str">
        <f>INDEX(Sheet2!$B$1:$B$200,MATCH(E285,Sheet2!$A$1:$A$200,0))</f>
        <v>Social sciences</v>
      </c>
      <c r="H285" t="str">
        <f t="shared" si="26"/>
        <v>Handmatig ingevuld</v>
      </c>
      <c r="I285" t="str">
        <f t="shared" si="27"/>
        <v/>
      </c>
    </row>
    <row r="286" spans="1:9" x14ac:dyDescent="0.2">
      <c r="A286" s="4" t="s">
        <v>640</v>
      </c>
      <c r="B286" s="4" t="s">
        <v>220</v>
      </c>
      <c r="C286" s="4" t="s">
        <v>590</v>
      </c>
      <c r="D286" t="str">
        <f t="shared" si="28"/>
        <v>D63000</v>
      </c>
      <c r="E286" t="str">
        <f t="shared" si="29"/>
        <v>D60000</v>
      </c>
      <c r="F286" t="str">
        <f>INDEX(Sheet2!$B$1:$B$200,MATCH(C286,Sheet2!$A$1:$A$200,0))</f>
        <v>Cultural anthropology</v>
      </c>
      <c r="G286" t="str">
        <f>INDEX(Sheet2!$B$1:$B$200,MATCH(E286,Sheet2!$A$1:$A$200,0))</f>
        <v>Social sciences</v>
      </c>
      <c r="H286" t="str">
        <f t="shared" si="26"/>
        <v>Handmatig ingevuld</v>
      </c>
      <c r="I286" t="str">
        <f t="shared" si="27"/>
        <v/>
      </c>
    </row>
    <row r="287" spans="1:9" x14ac:dyDescent="0.2">
      <c r="A287" s="4" t="s">
        <v>640</v>
      </c>
      <c r="B287" s="4" t="s">
        <v>212</v>
      </c>
      <c r="C287" s="4" t="s">
        <v>592</v>
      </c>
      <c r="D287" t="str">
        <f t="shared" si="28"/>
        <v>D64000</v>
      </c>
      <c r="E287" t="str">
        <f t="shared" si="29"/>
        <v>D60000</v>
      </c>
      <c r="F287" t="str">
        <f>INDEX(Sheet2!$B$1:$B$200,MATCH(C287,Sheet2!$A$1:$A$200,0))</f>
        <v>Demography</v>
      </c>
      <c r="G287" t="str">
        <f>INDEX(Sheet2!$B$1:$B$200,MATCH(E287,Sheet2!$A$1:$A$200,0))</f>
        <v>Social sciences</v>
      </c>
      <c r="H287" t="str">
        <f t="shared" si="26"/>
        <v>Handmatig ingevuld</v>
      </c>
      <c r="I287" t="str">
        <f t="shared" si="27"/>
        <v/>
      </c>
    </row>
    <row r="288" spans="1:9" x14ac:dyDescent="0.2">
      <c r="A288" s="4" t="s">
        <v>640</v>
      </c>
      <c r="B288" s="4" t="s">
        <v>178</v>
      </c>
      <c r="C288" s="4" t="s">
        <v>612</v>
      </c>
      <c r="D288" t="str">
        <f t="shared" si="28"/>
        <v>E13000</v>
      </c>
      <c r="E288" t="str">
        <f t="shared" si="29"/>
        <v>E10000</v>
      </c>
      <c r="F288" t="str">
        <f>INDEX(Sheet2!$B$1:$B$200,MATCH(C288,Sheet2!$A$1:$A$200,0))</f>
        <v>Development studies</v>
      </c>
      <c r="G288" t="str">
        <f>INDEX(Sheet2!$B$1:$B$200,MATCH(E288,Sheet2!$A$1:$A$200,0))</f>
        <v>Interdisciplinary sciences</v>
      </c>
      <c r="H288" t="str">
        <f t="shared" si="26"/>
        <v>Handmatig ingevuld</v>
      </c>
      <c r="I288" t="str">
        <f t="shared" si="27"/>
        <v/>
      </c>
    </row>
    <row r="289" spans="1:10" x14ac:dyDescent="0.2">
      <c r="A289" s="4" t="s">
        <v>640</v>
      </c>
      <c r="B289" s="4" t="s">
        <v>218</v>
      </c>
      <c r="C289" s="4" t="s">
        <v>579</v>
      </c>
      <c r="D289" t="str">
        <f t="shared" si="28"/>
        <v>D52000</v>
      </c>
      <c r="E289" t="str">
        <f t="shared" si="29"/>
        <v>D50000</v>
      </c>
      <c r="F289" t="str">
        <f>INDEX(Sheet2!$B$1:$B$200,MATCH(C289,Sheet2!$A$1:$A$200,0))</f>
        <v>Educational theory</v>
      </c>
      <c r="G289" t="str">
        <f>INDEX(Sheet2!$B$1:$B$200,MATCH(E289,Sheet2!$A$1:$A$200,0))</f>
        <v>Behavioural and educational sciences</v>
      </c>
      <c r="H289" t="str">
        <f t="shared" si="26"/>
        <v>Handmatig ingevuld</v>
      </c>
      <c r="I289" t="str">
        <f t="shared" si="27"/>
        <v/>
      </c>
    </row>
    <row r="290" spans="1:10" x14ac:dyDescent="0.2">
      <c r="A290" s="4" t="s">
        <v>640</v>
      </c>
      <c r="B290" s="4" t="s">
        <v>172</v>
      </c>
      <c r="C290" s="4" t="s">
        <v>579</v>
      </c>
      <c r="D290" t="str">
        <f t="shared" si="28"/>
        <v>D52000</v>
      </c>
      <c r="E290" t="str">
        <f t="shared" si="29"/>
        <v>D50000</v>
      </c>
      <c r="F290" t="str">
        <f>INDEX(Sheet2!$B$1:$B$200,MATCH(C290,Sheet2!$A$1:$A$200,0))</f>
        <v>Educational theory</v>
      </c>
      <c r="G290" t="str">
        <f>INDEX(Sheet2!$B$1:$B$200,MATCH(E290,Sheet2!$A$1:$A$200,0))</f>
        <v>Behavioural and educational sciences</v>
      </c>
      <c r="H290" t="str">
        <f t="shared" si="26"/>
        <v>Handmatig ingevuld</v>
      </c>
      <c r="I290" t="str">
        <f t="shared" si="27"/>
        <v/>
      </c>
    </row>
    <row r="291" spans="1:10" x14ac:dyDescent="0.2">
      <c r="A291" s="4" t="s">
        <v>640</v>
      </c>
      <c r="B291" s="4" t="s">
        <v>233</v>
      </c>
      <c r="C291" s="4" t="s">
        <v>601</v>
      </c>
      <c r="D291" t="str">
        <f t="shared" si="28"/>
        <v>D69000</v>
      </c>
      <c r="E291" t="str">
        <f t="shared" si="29"/>
        <v>D60000</v>
      </c>
      <c r="F291" t="str">
        <f>INDEX(Sheet2!$B$1:$B$200,MATCH(C291,Sheet2!$A$1:$A$200,0))</f>
        <v>Gender studies</v>
      </c>
      <c r="G291" t="str">
        <f>INDEX(Sheet2!$B$1:$B$200,MATCH(E291,Sheet2!$A$1:$A$200,0))</f>
        <v>Social sciences</v>
      </c>
      <c r="H291" t="str">
        <f t="shared" si="26"/>
        <v>Handmatig ingevuld</v>
      </c>
      <c r="I291" t="str">
        <f t="shared" si="27"/>
        <v/>
      </c>
    </row>
    <row r="292" spans="1:10" x14ac:dyDescent="0.2">
      <c r="A292" s="4" t="s">
        <v>640</v>
      </c>
      <c r="B292" s="4" t="s">
        <v>192</v>
      </c>
      <c r="C292" s="4" t="s">
        <v>593</v>
      </c>
      <c r="D292" t="str">
        <f t="shared" si="28"/>
        <v>D65000</v>
      </c>
      <c r="E292" t="str">
        <f t="shared" si="29"/>
        <v>D60000</v>
      </c>
      <c r="F292" t="str">
        <f>INDEX(Sheet2!$B$1:$B$200,MATCH(C292,Sheet2!$A$1:$A$200,0))</f>
        <v>Urban and rural planning</v>
      </c>
      <c r="G292" t="str">
        <f>INDEX(Sheet2!$B$1:$B$200,MATCH(E292,Sheet2!$A$1:$A$200,0))</f>
        <v>Social sciences</v>
      </c>
      <c r="H292" t="str">
        <f t="shared" si="26"/>
        <v>Handmatig ingevuld</v>
      </c>
      <c r="I292" t="str">
        <f t="shared" si="27"/>
        <v/>
      </c>
    </row>
    <row r="293" spans="1:10" x14ac:dyDescent="0.2">
      <c r="A293" s="4" t="s">
        <v>640</v>
      </c>
      <c r="B293" s="4" t="s">
        <v>112</v>
      </c>
      <c r="C293" s="8" t="str">
        <f>INDEX(L$3:L$101,MATCH(A293,K$3:K$101,0))</f>
        <v>D60000</v>
      </c>
      <c r="D293" t="str">
        <f t="shared" si="28"/>
        <v>D60000</v>
      </c>
      <c r="E293" t="str">
        <f t="shared" si="29"/>
        <v>D60000</v>
      </c>
      <c r="F293" t="str">
        <f>INDEX(Sheet2!$B$1:$B$200,MATCH(C293,Sheet2!$A$1:$A$200,0))</f>
        <v>Social sciences</v>
      </c>
      <c r="G293" t="str">
        <f>INDEX(Sheet2!$B$1:$B$200,MATCH(E293,Sheet2!$A$1:$A$200,0))</f>
        <v>Social sciences</v>
      </c>
      <c r="H293" t="str">
        <f t="shared" si="26"/>
        <v>Automatisch</v>
      </c>
      <c r="I293" t="s">
        <v>652</v>
      </c>
    </row>
    <row r="294" spans="1:10" x14ac:dyDescent="0.2">
      <c r="A294" s="4" t="s">
        <v>640</v>
      </c>
      <c r="B294" s="4" t="s">
        <v>269</v>
      </c>
      <c r="C294" s="4" t="s">
        <v>482</v>
      </c>
      <c r="D294" t="str">
        <f t="shared" si="28"/>
        <v>D24000</v>
      </c>
      <c r="E294" t="str">
        <f t="shared" si="29"/>
        <v>D20000</v>
      </c>
      <c r="F294" t="str">
        <f>INDEX(Sheet2!$B$1:$B$200,MATCH(C294,Sheet2!$A$1:$A$200,0))</f>
        <v>Health sciences</v>
      </c>
      <c r="G294" t="str">
        <f>INDEX(Sheet2!$B$1:$B$200,MATCH(E294,Sheet2!$A$1:$A$200,0))</f>
        <v>Life sciences, medicine and health care</v>
      </c>
      <c r="H294" t="str">
        <f t="shared" si="26"/>
        <v>Handmatig ingevuld</v>
      </c>
      <c r="I294" t="s">
        <v>648</v>
      </c>
    </row>
    <row r="295" spans="1:10" x14ac:dyDescent="0.2">
      <c r="A295" s="4" t="s">
        <v>640</v>
      </c>
      <c r="B295" s="4" t="s">
        <v>121</v>
      </c>
      <c r="C295" s="4" t="s">
        <v>553</v>
      </c>
      <c r="D295" t="str">
        <f t="shared" si="28"/>
        <v>D41000</v>
      </c>
      <c r="E295" t="str">
        <f t="shared" si="29"/>
        <v>D40000</v>
      </c>
      <c r="F295" t="str">
        <f>INDEX(Sheet2!$B$1:$B$200,MATCH(C295,Sheet2!$A$1:$A$200,0))</f>
        <v>Science of law</v>
      </c>
      <c r="G295" t="str">
        <f>INDEX(Sheet2!$B$1:$B$200,MATCH(E295,Sheet2!$A$1:$A$200,0))</f>
        <v>Law and Public Administration</v>
      </c>
      <c r="H295" t="str">
        <f t="shared" si="26"/>
        <v>Handmatig ingevuld</v>
      </c>
      <c r="I295" t="str">
        <f>IF(OR(NOT(RIGHT(C295,3)="000"),RIGHT(C295,4)="0000"),"Afwijkende classificatiediepte","")</f>
        <v/>
      </c>
    </row>
    <row r="296" spans="1:10" x14ac:dyDescent="0.2">
      <c r="A296" s="4" t="s">
        <v>640</v>
      </c>
      <c r="B296" s="4" t="s">
        <v>153</v>
      </c>
      <c r="C296" s="8" t="s">
        <v>495</v>
      </c>
      <c r="D296" t="str">
        <f t="shared" si="28"/>
        <v>D30000</v>
      </c>
      <c r="E296" t="str">
        <f t="shared" si="29"/>
        <v>D30000</v>
      </c>
      <c r="F296" t="str">
        <f>INDEX(Sheet2!$B$1:$B$200,MATCH(C296,Sheet2!$A$1:$A$200,0))</f>
        <v>Humanities</v>
      </c>
      <c r="G296" t="str">
        <f>INDEX(Sheet2!$B$1:$B$200,MATCH(E296,Sheet2!$A$1:$A$200,0))</f>
        <v>Humanities</v>
      </c>
      <c r="H296" t="str">
        <f t="shared" si="26"/>
        <v>Handmatig ingevuld</v>
      </c>
      <c r="I296" t="s">
        <v>652</v>
      </c>
    </row>
    <row r="297" spans="1:10" x14ac:dyDescent="0.2">
      <c r="A297" s="4" t="s">
        <v>640</v>
      </c>
      <c r="B297" s="4" t="s">
        <v>46</v>
      </c>
      <c r="C297" s="8" t="str">
        <f>INDEX(L$3:L$101,MATCH(A297,K$3:K$101,0))</f>
        <v>D60000</v>
      </c>
      <c r="D297" t="str">
        <f t="shared" si="28"/>
        <v>D60000</v>
      </c>
      <c r="E297" t="str">
        <f t="shared" si="29"/>
        <v>D60000</v>
      </c>
      <c r="F297" t="str">
        <f>INDEX(Sheet2!$B$1:$B$200,MATCH(C297,Sheet2!$A$1:$A$200,0))</f>
        <v>Social sciences</v>
      </c>
      <c r="G297" t="str">
        <f>INDEX(Sheet2!$B$1:$B$200,MATCH(E297,Sheet2!$A$1:$A$200,0))</f>
        <v>Social sciences</v>
      </c>
      <c r="H297" t="str">
        <f t="shared" si="26"/>
        <v>Automatisch</v>
      </c>
      <c r="I297" s="1" t="s">
        <v>652</v>
      </c>
      <c r="J297" s="1"/>
    </row>
    <row r="298" spans="1:10" x14ac:dyDescent="0.2">
      <c r="A298" s="4" t="s">
        <v>640</v>
      </c>
      <c r="B298" s="4" t="s">
        <v>18</v>
      </c>
      <c r="C298" s="4" t="s">
        <v>567</v>
      </c>
      <c r="D298" t="str">
        <f t="shared" si="28"/>
        <v>D42000</v>
      </c>
      <c r="E298" t="str">
        <f t="shared" si="29"/>
        <v>D40000</v>
      </c>
      <c r="F298" t="str">
        <f>INDEX(Sheet2!$B$1:$B$200,MATCH(C298,Sheet2!$A$1:$A$200,0))</f>
        <v>Political and administrative sciences</v>
      </c>
      <c r="G298" t="str">
        <f>INDEX(Sheet2!$B$1:$B$200,MATCH(E298,Sheet2!$A$1:$A$200,0))</f>
        <v>Law and Public Administration</v>
      </c>
      <c r="H298" t="str">
        <f t="shared" si="26"/>
        <v>Handmatig ingevuld</v>
      </c>
      <c r="I298" t="str">
        <f>IF(OR(NOT(RIGHT(C298,3)="000"),RIGHT(C298,4)="0000"),"Afwijkende classificatiediepte","")</f>
        <v/>
      </c>
    </row>
    <row r="299" spans="1:10" x14ac:dyDescent="0.2">
      <c r="A299" s="4" t="s">
        <v>640</v>
      </c>
      <c r="B299" s="4" t="s">
        <v>61</v>
      </c>
      <c r="C299" s="4" t="s">
        <v>567</v>
      </c>
      <c r="D299" t="str">
        <f t="shared" si="28"/>
        <v>D42000</v>
      </c>
      <c r="E299" t="str">
        <f t="shared" si="29"/>
        <v>D40000</v>
      </c>
      <c r="F299" t="str">
        <f>INDEX(Sheet2!$B$1:$B$200,MATCH(C299,Sheet2!$A$1:$A$200,0))</f>
        <v>Political and administrative sciences</v>
      </c>
      <c r="G299" t="str">
        <f>INDEX(Sheet2!$B$1:$B$200,MATCH(E299,Sheet2!$A$1:$A$200,0))</f>
        <v>Law and Public Administration</v>
      </c>
      <c r="H299" t="str">
        <f t="shared" si="26"/>
        <v>Handmatig ingevuld</v>
      </c>
      <c r="I299" t="str">
        <f>IF(OR(NOT(RIGHT(C299,3)="000"),RIGHT(C299,4)="0000"),"Afwijkende classificatiediepte","")</f>
        <v/>
      </c>
    </row>
    <row r="300" spans="1:10" x14ac:dyDescent="0.2">
      <c r="A300" s="4" t="s">
        <v>640</v>
      </c>
      <c r="B300" s="4" t="s">
        <v>137</v>
      </c>
      <c r="C300" s="8" t="str">
        <f>INDEX(L$3:L$101,MATCH(A300,K$3:K$101,0))</f>
        <v>D60000</v>
      </c>
      <c r="D300" t="str">
        <f t="shared" si="28"/>
        <v>D60000</v>
      </c>
      <c r="E300" t="str">
        <f t="shared" si="29"/>
        <v>D60000</v>
      </c>
      <c r="F300" t="str">
        <f>INDEX(Sheet2!$B$1:$B$200,MATCH(C300,Sheet2!$A$1:$A$200,0))</f>
        <v>Social sciences</v>
      </c>
      <c r="G300" t="str">
        <f>INDEX(Sheet2!$B$1:$B$200,MATCH(E300,Sheet2!$A$1:$A$200,0))</f>
        <v>Social sciences</v>
      </c>
      <c r="H300" t="str">
        <f t="shared" si="26"/>
        <v>Automatisch</v>
      </c>
      <c r="I300" s="1" t="s">
        <v>652</v>
      </c>
      <c r="J300" s="1"/>
    </row>
    <row r="301" spans="1:10" x14ac:dyDescent="0.2">
      <c r="A301" s="4" t="s">
        <v>640</v>
      </c>
      <c r="B301" s="4" t="s">
        <v>84</v>
      </c>
      <c r="C301" s="8" t="str">
        <f>INDEX(L$3:L$101,MATCH(A301,K$3:K$101,0))</f>
        <v>D60000</v>
      </c>
      <c r="D301" t="str">
        <f t="shared" si="28"/>
        <v>D60000</v>
      </c>
      <c r="E301" t="str">
        <f t="shared" si="29"/>
        <v>D60000</v>
      </c>
      <c r="F301" t="str">
        <f>INDEX(Sheet2!$B$1:$B$200,MATCH(C301,Sheet2!$A$1:$A$200,0))</f>
        <v>Social sciences</v>
      </c>
      <c r="G301" t="str">
        <f>INDEX(Sheet2!$B$1:$B$200,MATCH(E301,Sheet2!$A$1:$A$200,0))</f>
        <v>Social sciences</v>
      </c>
      <c r="H301" t="str">
        <f t="shared" si="26"/>
        <v>Automatisch</v>
      </c>
      <c r="I301" t="str">
        <f>IF(OR(NOT(RIGHT(C301,3)="000"),RIGHT(C301,4)="0000"),"Afwijkende classificatiediepte","")</f>
        <v>Afwijkende classificatiediepte</v>
      </c>
    </row>
    <row r="302" spans="1:10" x14ac:dyDescent="0.2">
      <c r="A302" s="4" t="s">
        <v>640</v>
      </c>
      <c r="B302" s="4" t="s">
        <v>204</v>
      </c>
      <c r="C302" s="8" t="str">
        <f>INDEX(L$3:L$101,MATCH(A302,K$3:K$101,0))</f>
        <v>D60000</v>
      </c>
      <c r="D302" t="str">
        <f t="shared" si="28"/>
        <v>D60000</v>
      </c>
      <c r="E302" t="str">
        <f t="shared" si="29"/>
        <v>D60000</v>
      </c>
      <c r="F302" t="str">
        <f>INDEX(Sheet2!$B$1:$B$200,MATCH(C302,Sheet2!$A$1:$A$200,0))</f>
        <v>Social sciences</v>
      </c>
      <c r="G302" t="str">
        <f>INDEX(Sheet2!$B$1:$B$200,MATCH(E302,Sheet2!$A$1:$A$200,0))</f>
        <v>Social sciences</v>
      </c>
      <c r="H302" t="str">
        <f t="shared" si="26"/>
        <v>Automatisch</v>
      </c>
      <c r="I302" s="1" t="s">
        <v>652</v>
      </c>
      <c r="J302" s="1"/>
    </row>
    <row r="303" spans="1:10" x14ac:dyDescent="0.2">
      <c r="A303" s="4" t="s">
        <v>640</v>
      </c>
      <c r="B303" s="4" t="s">
        <v>47</v>
      </c>
      <c r="C303" s="4" t="s">
        <v>586</v>
      </c>
      <c r="D303" t="str">
        <f t="shared" si="28"/>
        <v>D61000</v>
      </c>
      <c r="E303" t="str">
        <f t="shared" si="29"/>
        <v>D60000</v>
      </c>
      <c r="F303" t="str">
        <f>INDEX(Sheet2!$B$1:$B$200,MATCH(C303,Sheet2!$A$1:$A$200,0))</f>
        <v>Sociology</v>
      </c>
      <c r="G303" t="str">
        <f>INDEX(Sheet2!$B$1:$B$200,MATCH(E303,Sheet2!$A$1:$A$200,0))</f>
        <v>Social sciences</v>
      </c>
      <c r="H303" t="str">
        <f t="shared" si="26"/>
        <v>Handmatig ingevuld</v>
      </c>
      <c r="I303" s="1" t="s">
        <v>648</v>
      </c>
      <c r="J303" s="1"/>
    </row>
    <row r="304" spans="1:10" x14ac:dyDescent="0.2">
      <c r="A304" s="4" t="s">
        <v>640</v>
      </c>
      <c r="B304" s="4" t="s">
        <v>138</v>
      </c>
      <c r="C304" s="4" t="s">
        <v>573</v>
      </c>
      <c r="D304" t="str">
        <f t="shared" si="28"/>
        <v>D44000</v>
      </c>
      <c r="E304" t="str">
        <f t="shared" si="29"/>
        <v>D40000</v>
      </c>
      <c r="F304" t="str">
        <f>INDEX(Sheet2!$B$1:$B$200,MATCH(C304,Sheet2!$A$1:$A$200,0))</f>
        <v>Traffic and transport studies</v>
      </c>
      <c r="G304" t="str">
        <f>INDEX(Sheet2!$B$1:$B$200,MATCH(E304,Sheet2!$A$1:$A$200,0))</f>
        <v>Law and Public Administration</v>
      </c>
      <c r="H304" t="str">
        <f t="shared" si="26"/>
        <v>Handmatig ingevuld</v>
      </c>
      <c r="I304" t="str">
        <f t="shared" ref="I304:I309" si="30">IF(OR(NOT(RIGHT(C304,3)="000"),RIGHT(C304,4)="0000"),"Afwijkende classificatiediepte","")</f>
        <v/>
      </c>
    </row>
    <row r="305" spans="1:9" x14ac:dyDescent="0.2">
      <c r="A305" s="4" t="s">
        <v>640</v>
      </c>
      <c r="B305" s="4" t="s">
        <v>221</v>
      </c>
      <c r="C305" s="4" t="s">
        <v>593</v>
      </c>
      <c r="D305" t="str">
        <f t="shared" si="28"/>
        <v>D65000</v>
      </c>
      <c r="E305" t="str">
        <f t="shared" si="29"/>
        <v>D60000</v>
      </c>
      <c r="F305" t="str">
        <f>INDEX(Sheet2!$B$1:$B$200,MATCH(C305,Sheet2!$A$1:$A$200,0))</f>
        <v>Urban and rural planning</v>
      </c>
      <c r="G305" t="str">
        <f>INDEX(Sheet2!$B$1:$B$200,MATCH(E305,Sheet2!$A$1:$A$200,0))</f>
        <v>Social sciences</v>
      </c>
      <c r="H305" t="str">
        <f t="shared" si="26"/>
        <v>Handmatig ingevuld</v>
      </c>
      <c r="I305" t="str">
        <f t="shared" si="30"/>
        <v/>
      </c>
    </row>
    <row r="306" spans="1:9" x14ac:dyDescent="0.2">
      <c r="A306" s="3" t="s">
        <v>641</v>
      </c>
      <c r="B306" s="3" t="s">
        <v>286</v>
      </c>
      <c r="C306" s="3" t="str">
        <f>INDEX(L$3:L$101,MATCH(A306,K$3:K$101,0))</f>
        <v>D26000</v>
      </c>
      <c r="D306" t="str">
        <f t="shared" si="28"/>
        <v>D26000</v>
      </c>
      <c r="E306" t="str">
        <f t="shared" si="29"/>
        <v>D20000</v>
      </c>
      <c r="F306" s="3" t="str">
        <f>INDEX(Sheet2!$B$1:$B$200,MATCH(C306,Sheet2!$A$1:$A$200,0))</f>
        <v>Veterinary medicine</v>
      </c>
      <c r="G306" t="str">
        <f>INDEX(Sheet2!$B$1:$B$200,MATCH(E306,Sheet2!$A$1:$A$200,0))</f>
        <v>Life sciences, medicine and health care</v>
      </c>
      <c r="H306" s="3" t="str">
        <f t="shared" si="26"/>
        <v>Automatisch</v>
      </c>
      <c r="I306" t="str">
        <f t="shared" si="30"/>
        <v/>
      </c>
    </row>
    <row r="307" spans="1:9" x14ac:dyDescent="0.2">
      <c r="A307" s="4" t="s">
        <v>641</v>
      </c>
      <c r="B307" s="4" t="s">
        <v>281</v>
      </c>
      <c r="C307" s="4" t="str">
        <f>INDEX(L$3:L$101,MATCH(A307,K$3:K$101,0))</f>
        <v>D26000</v>
      </c>
      <c r="D307" t="str">
        <f t="shared" si="28"/>
        <v>D26000</v>
      </c>
      <c r="E307" t="str">
        <f t="shared" si="29"/>
        <v>D20000</v>
      </c>
      <c r="F307" t="str">
        <f>INDEX(Sheet2!$B$1:$B$200,MATCH(C307,Sheet2!$A$1:$A$200,0))</f>
        <v>Veterinary medicine</v>
      </c>
      <c r="G307" t="str">
        <f>INDEX(Sheet2!$B$1:$B$200,MATCH(E307,Sheet2!$A$1:$A$200,0))</f>
        <v>Life sciences, medicine and health care</v>
      </c>
      <c r="H307" t="str">
        <f t="shared" si="26"/>
        <v>Automatisch</v>
      </c>
      <c r="I307" t="str">
        <f t="shared" si="30"/>
        <v/>
      </c>
    </row>
    <row r="308" spans="1:9" x14ac:dyDescent="0.2">
      <c r="A308" s="4" t="s">
        <v>641</v>
      </c>
      <c r="B308" s="4" t="s">
        <v>294</v>
      </c>
      <c r="C308" s="4" t="str">
        <f>INDEX(L$3:L$101,MATCH(A308,K$3:K$101,0))</f>
        <v>D26000</v>
      </c>
      <c r="D308" t="str">
        <f t="shared" si="28"/>
        <v>D26000</v>
      </c>
      <c r="E308" t="str">
        <f t="shared" si="29"/>
        <v>D20000</v>
      </c>
      <c r="F308" t="str">
        <f>INDEX(Sheet2!$B$1:$B$200,MATCH(C308,Sheet2!$A$1:$A$200,0))</f>
        <v>Veterinary medicine</v>
      </c>
      <c r="G308" t="str">
        <f>INDEX(Sheet2!$B$1:$B$200,MATCH(E308,Sheet2!$A$1:$A$200,0))</f>
        <v>Life sciences, medicine and health care</v>
      </c>
      <c r="H308" t="str">
        <f t="shared" si="26"/>
        <v>Automatisch</v>
      </c>
      <c r="I308" t="str">
        <f t="shared" si="30"/>
        <v/>
      </c>
    </row>
    <row r="309" spans="1:9" x14ac:dyDescent="0.2">
      <c r="A309" s="4" t="s">
        <v>641</v>
      </c>
      <c r="B309" s="4" t="s">
        <v>234</v>
      </c>
      <c r="C309" s="4" t="str">
        <f>INDEX(L$3:L$101,MATCH(A309,K$3:K$101,0))</f>
        <v>D26000</v>
      </c>
      <c r="D309" t="str">
        <f t="shared" si="28"/>
        <v>D26000</v>
      </c>
      <c r="E309" t="str">
        <f t="shared" si="29"/>
        <v>D20000</v>
      </c>
      <c r="F309" t="str">
        <f>INDEX(Sheet2!$B$1:$B$200,MATCH(C309,Sheet2!$A$1:$A$200,0))</f>
        <v>Veterinary medicine</v>
      </c>
      <c r="G309" t="str">
        <f>INDEX(Sheet2!$B$1:$B$200,MATCH(E309,Sheet2!$A$1:$A$200,0))</f>
        <v>Life sciences, medicine and health care</v>
      </c>
      <c r="H309" t="str">
        <f t="shared" si="26"/>
        <v>Automatisch</v>
      </c>
      <c r="I309" t="str">
        <f t="shared" si="30"/>
        <v/>
      </c>
    </row>
  </sheetData>
  <sortState ref="A2:E308">
    <sortCondition ref="A2:A308"/>
    <sortCondition ref="C2:C308"/>
    <sortCondition ref="B2:B3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133" workbookViewId="0">
      <selection activeCell="A157" sqref="A157"/>
    </sheetView>
  </sheetViews>
  <sheetFormatPr baseColWidth="10" defaultRowHeight="16" x14ac:dyDescent="0.2"/>
  <sheetData>
    <row r="1" spans="1:13" x14ac:dyDescent="0.2">
      <c r="A1" t="s">
        <v>319</v>
      </c>
    </row>
    <row r="2" spans="1:13" x14ac:dyDescent="0.2">
      <c r="A2" t="s">
        <v>320</v>
      </c>
      <c r="B2" t="s">
        <v>321</v>
      </c>
      <c r="C2" t="s">
        <v>322</v>
      </c>
      <c r="D2" t="s">
        <v>323</v>
      </c>
      <c r="J2" t="s">
        <v>324</v>
      </c>
      <c r="K2" t="s">
        <v>325</v>
      </c>
      <c r="L2" t="s">
        <v>326</v>
      </c>
      <c r="M2" t="s">
        <v>327</v>
      </c>
    </row>
    <row r="3" spans="1:13" x14ac:dyDescent="0.2">
      <c r="A3" t="s">
        <v>328</v>
      </c>
      <c r="B3" t="s">
        <v>329</v>
      </c>
      <c r="C3" t="s">
        <v>330</v>
      </c>
      <c r="D3" t="s">
        <v>330</v>
      </c>
    </row>
    <row r="4" spans="1:13" x14ac:dyDescent="0.2">
      <c r="A4" t="s">
        <v>331</v>
      </c>
      <c r="B4" t="s">
        <v>332</v>
      </c>
      <c r="C4" t="s">
        <v>330</v>
      </c>
      <c r="D4" t="s">
        <v>330</v>
      </c>
    </row>
    <row r="5" spans="1:13" x14ac:dyDescent="0.2">
      <c r="A5" t="s">
        <v>330</v>
      </c>
      <c r="B5" t="s">
        <v>330</v>
      </c>
      <c r="C5" t="s">
        <v>333</v>
      </c>
      <c r="D5" t="s">
        <v>334</v>
      </c>
    </row>
    <row r="6" spans="1:13" x14ac:dyDescent="0.2">
      <c r="A6" t="s">
        <v>330</v>
      </c>
      <c r="B6" t="s">
        <v>330</v>
      </c>
      <c r="C6" t="s">
        <v>335</v>
      </c>
      <c r="D6" t="s">
        <v>336</v>
      </c>
    </row>
    <row r="7" spans="1:13" x14ac:dyDescent="0.2">
      <c r="A7" t="s">
        <v>330</v>
      </c>
      <c r="B7" t="s">
        <v>330</v>
      </c>
      <c r="C7" t="s">
        <v>337</v>
      </c>
      <c r="D7" t="s">
        <v>338</v>
      </c>
    </row>
    <row r="8" spans="1:13" x14ac:dyDescent="0.2">
      <c r="A8" t="s">
        <v>330</v>
      </c>
      <c r="B8" t="s">
        <v>330</v>
      </c>
      <c r="C8" t="s">
        <v>339</v>
      </c>
      <c r="D8" t="s">
        <v>340</v>
      </c>
    </row>
    <row r="9" spans="1:13" x14ac:dyDescent="0.2">
      <c r="A9" t="s">
        <v>330</v>
      </c>
      <c r="B9" t="s">
        <v>330</v>
      </c>
      <c r="C9" t="s">
        <v>341</v>
      </c>
      <c r="D9" t="s">
        <v>342</v>
      </c>
    </row>
    <row r="10" spans="1:13" x14ac:dyDescent="0.2">
      <c r="A10" t="s">
        <v>330</v>
      </c>
      <c r="B10" t="s">
        <v>330</v>
      </c>
      <c r="C10" t="s">
        <v>343</v>
      </c>
      <c r="D10" t="s">
        <v>344</v>
      </c>
    </row>
    <row r="11" spans="1:13" x14ac:dyDescent="0.2">
      <c r="A11" t="s">
        <v>330</v>
      </c>
      <c r="B11" t="s">
        <v>330</v>
      </c>
      <c r="C11" t="s">
        <v>345</v>
      </c>
      <c r="D11" t="s">
        <v>346</v>
      </c>
    </row>
    <row r="12" spans="1:13" x14ac:dyDescent="0.2">
      <c r="A12" t="s">
        <v>330</v>
      </c>
      <c r="B12" t="s">
        <v>330</v>
      </c>
      <c r="C12" t="s">
        <v>347</v>
      </c>
      <c r="D12" t="s">
        <v>348</v>
      </c>
    </row>
    <row r="13" spans="1:13" x14ac:dyDescent="0.2">
      <c r="A13" t="s">
        <v>349</v>
      </c>
      <c r="B13" t="s">
        <v>350</v>
      </c>
      <c r="C13" t="s">
        <v>330</v>
      </c>
      <c r="D13" t="s">
        <v>330</v>
      </c>
    </row>
    <row r="14" spans="1:13" x14ac:dyDescent="0.2">
      <c r="A14" t="s">
        <v>330</v>
      </c>
      <c r="B14" t="s">
        <v>330</v>
      </c>
      <c r="C14" t="s">
        <v>351</v>
      </c>
      <c r="D14" t="s">
        <v>352</v>
      </c>
    </row>
    <row r="15" spans="1:13" x14ac:dyDescent="0.2">
      <c r="A15" t="s">
        <v>330</v>
      </c>
      <c r="B15" t="s">
        <v>330</v>
      </c>
      <c r="C15" t="s">
        <v>353</v>
      </c>
      <c r="D15" t="s">
        <v>354</v>
      </c>
    </row>
    <row r="16" spans="1:13" x14ac:dyDescent="0.2">
      <c r="A16" t="s">
        <v>330</v>
      </c>
      <c r="B16" t="s">
        <v>330</v>
      </c>
      <c r="C16" t="s">
        <v>355</v>
      </c>
      <c r="D16" t="s">
        <v>356</v>
      </c>
    </row>
    <row r="17" spans="1:4" x14ac:dyDescent="0.2">
      <c r="A17" t="s">
        <v>330</v>
      </c>
      <c r="B17" t="s">
        <v>330</v>
      </c>
      <c r="C17" t="s">
        <v>357</v>
      </c>
      <c r="D17" t="s">
        <v>358</v>
      </c>
    </row>
    <row r="18" spans="1:4" x14ac:dyDescent="0.2">
      <c r="A18" t="s">
        <v>330</v>
      </c>
      <c r="B18" t="s">
        <v>330</v>
      </c>
      <c r="C18" t="s">
        <v>359</v>
      </c>
      <c r="D18" t="s">
        <v>360</v>
      </c>
    </row>
    <row r="19" spans="1:4" x14ac:dyDescent="0.2">
      <c r="A19" t="s">
        <v>330</v>
      </c>
      <c r="B19" t="s">
        <v>330</v>
      </c>
      <c r="C19" t="s">
        <v>361</v>
      </c>
      <c r="D19" t="s">
        <v>362</v>
      </c>
    </row>
    <row r="20" spans="1:4" x14ac:dyDescent="0.2">
      <c r="A20" t="s">
        <v>330</v>
      </c>
      <c r="B20" t="s">
        <v>330</v>
      </c>
      <c r="C20" t="s">
        <v>363</v>
      </c>
      <c r="D20" t="s">
        <v>364</v>
      </c>
    </row>
    <row r="21" spans="1:4" x14ac:dyDescent="0.2">
      <c r="A21" t="s">
        <v>365</v>
      </c>
      <c r="B21" t="s">
        <v>314</v>
      </c>
      <c r="C21" t="s">
        <v>330</v>
      </c>
      <c r="D21" t="s">
        <v>330</v>
      </c>
    </row>
    <row r="22" spans="1:4" x14ac:dyDescent="0.2">
      <c r="A22" t="s">
        <v>330</v>
      </c>
      <c r="B22" t="s">
        <v>330</v>
      </c>
      <c r="C22" t="s">
        <v>366</v>
      </c>
      <c r="D22" t="s">
        <v>367</v>
      </c>
    </row>
    <row r="23" spans="1:4" x14ac:dyDescent="0.2">
      <c r="A23" t="s">
        <v>330</v>
      </c>
      <c r="B23" t="s">
        <v>330</v>
      </c>
      <c r="C23" t="s">
        <v>368</v>
      </c>
      <c r="D23" t="s">
        <v>369</v>
      </c>
    </row>
    <row r="24" spans="1:4" x14ac:dyDescent="0.2">
      <c r="A24" t="s">
        <v>330</v>
      </c>
      <c r="B24" t="s">
        <v>330</v>
      </c>
      <c r="C24" t="s">
        <v>370</v>
      </c>
      <c r="D24" t="s">
        <v>371</v>
      </c>
    </row>
    <row r="25" spans="1:4" x14ac:dyDescent="0.2">
      <c r="A25" t="s">
        <v>330</v>
      </c>
      <c r="B25" t="s">
        <v>330</v>
      </c>
      <c r="C25" t="s">
        <v>372</v>
      </c>
      <c r="D25" t="s">
        <v>373</v>
      </c>
    </row>
    <row r="26" spans="1:4" x14ac:dyDescent="0.2">
      <c r="A26" t="s">
        <v>330</v>
      </c>
      <c r="B26" t="s">
        <v>330</v>
      </c>
      <c r="C26" t="s">
        <v>374</v>
      </c>
      <c r="D26" t="s">
        <v>375</v>
      </c>
    </row>
    <row r="27" spans="1:4" x14ac:dyDescent="0.2">
      <c r="A27" t="s">
        <v>330</v>
      </c>
      <c r="B27" t="s">
        <v>330</v>
      </c>
      <c r="C27" t="s">
        <v>376</v>
      </c>
      <c r="D27" t="s">
        <v>102</v>
      </c>
    </row>
    <row r="28" spans="1:4" x14ac:dyDescent="0.2">
      <c r="A28" t="s">
        <v>330</v>
      </c>
      <c r="B28" t="s">
        <v>330</v>
      </c>
      <c r="C28" t="s">
        <v>377</v>
      </c>
      <c r="D28" t="s">
        <v>378</v>
      </c>
    </row>
    <row r="29" spans="1:4" x14ac:dyDescent="0.2">
      <c r="A29" t="s">
        <v>379</v>
      </c>
      <c r="B29" t="s">
        <v>380</v>
      </c>
      <c r="C29" t="s">
        <v>330</v>
      </c>
      <c r="D29" t="s">
        <v>330</v>
      </c>
    </row>
    <row r="30" spans="1:4" x14ac:dyDescent="0.2">
      <c r="A30" t="s">
        <v>330</v>
      </c>
      <c r="B30" t="s">
        <v>330</v>
      </c>
      <c r="C30" t="s">
        <v>381</v>
      </c>
      <c r="D30" t="s">
        <v>382</v>
      </c>
    </row>
    <row r="31" spans="1:4" x14ac:dyDescent="0.2">
      <c r="A31" t="s">
        <v>330</v>
      </c>
      <c r="B31" t="s">
        <v>330</v>
      </c>
      <c r="C31" t="s">
        <v>383</v>
      </c>
      <c r="D31" t="s">
        <v>384</v>
      </c>
    </row>
    <row r="32" spans="1:4" x14ac:dyDescent="0.2">
      <c r="A32" t="s">
        <v>330</v>
      </c>
      <c r="B32" t="s">
        <v>330</v>
      </c>
      <c r="C32" t="s">
        <v>385</v>
      </c>
      <c r="D32" t="s">
        <v>386</v>
      </c>
    </row>
    <row r="33" spans="1:4" x14ac:dyDescent="0.2">
      <c r="A33" t="s">
        <v>330</v>
      </c>
      <c r="B33" t="s">
        <v>330</v>
      </c>
      <c r="C33" t="s">
        <v>387</v>
      </c>
      <c r="D33" t="s">
        <v>388</v>
      </c>
    </row>
    <row r="34" spans="1:4" x14ac:dyDescent="0.2">
      <c r="A34" t="s">
        <v>330</v>
      </c>
      <c r="B34" t="s">
        <v>330</v>
      </c>
      <c r="C34" t="s">
        <v>389</v>
      </c>
      <c r="D34" t="s">
        <v>390</v>
      </c>
    </row>
    <row r="35" spans="1:4" x14ac:dyDescent="0.2">
      <c r="A35" t="s">
        <v>330</v>
      </c>
      <c r="B35" t="s">
        <v>330</v>
      </c>
      <c r="C35" t="s">
        <v>391</v>
      </c>
      <c r="D35" t="s">
        <v>392</v>
      </c>
    </row>
    <row r="36" spans="1:4" x14ac:dyDescent="0.2">
      <c r="A36" t="s">
        <v>330</v>
      </c>
      <c r="B36" t="s">
        <v>330</v>
      </c>
      <c r="C36" t="s">
        <v>393</v>
      </c>
      <c r="D36" t="s">
        <v>394</v>
      </c>
    </row>
    <row r="37" spans="1:4" x14ac:dyDescent="0.2">
      <c r="A37" t="s">
        <v>330</v>
      </c>
      <c r="B37" t="s">
        <v>330</v>
      </c>
      <c r="C37" t="s">
        <v>395</v>
      </c>
      <c r="D37" t="s">
        <v>396</v>
      </c>
    </row>
    <row r="38" spans="1:4" x14ac:dyDescent="0.2">
      <c r="A38" t="s">
        <v>330</v>
      </c>
      <c r="B38" t="s">
        <v>330</v>
      </c>
      <c r="C38" t="s">
        <v>397</v>
      </c>
      <c r="D38" t="s">
        <v>398</v>
      </c>
    </row>
    <row r="39" spans="1:4" x14ac:dyDescent="0.2">
      <c r="A39" t="s">
        <v>399</v>
      </c>
      <c r="B39" t="s">
        <v>400</v>
      </c>
      <c r="C39" t="s">
        <v>330</v>
      </c>
      <c r="D39" t="s">
        <v>330</v>
      </c>
    </row>
    <row r="40" spans="1:4" x14ac:dyDescent="0.2">
      <c r="A40" t="s">
        <v>330</v>
      </c>
      <c r="B40" t="s">
        <v>330</v>
      </c>
      <c r="C40" t="s">
        <v>401</v>
      </c>
      <c r="D40" t="s">
        <v>402</v>
      </c>
    </row>
    <row r="41" spans="1:4" x14ac:dyDescent="0.2">
      <c r="A41" t="s">
        <v>330</v>
      </c>
      <c r="B41" t="s">
        <v>330</v>
      </c>
      <c r="C41" t="s">
        <v>403</v>
      </c>
      <c r="D41" t="s">
        <v>404</v>
      </c>
    </row>
    <row r="42" spans="1:4" x14ac:dyDescent="0.2">
      <c r="A42" t="s">
        <v>330</v>
      </c>
      <c r="B42" t="s">
        <v>330</v>
      </c>
      <c r="C42" t="s">
        <v>405</v>
      </c>
      <c r="D42" t="s">
        <v>406</v>
      </c>
    </row>
    <row r="43" spans="1:4" x14ac:dyDescent="0.2">
      <c r="A43" t="s">
        <v>330</v>
      </c>
      <c r="B43" t="s">
        <v>330</v>
      </c>
      <c r="C43" t="s">
        <v>407</v>
      </c>
      <c r="D43" t="s">
        <v>408</v>
      </c>
    </row>
    <row r="44" spans="1:4" x14ac:dyDescent="0.2">
      <c r="A44" t="s">
        <v>330</v>
      </c>
      <c r="B44" t="s">
        <v>330</v>
      </c>
      <c r="C44" t="s">
        <v>409</v>
      </c>
      <c r="D44" t="s">
        <v>410</v>
      </c>
    </row>
    <row r="45" spans="1:4" x14ac:dyDescent="0.2">
      <c r="A45" t="s">
        <v>330</v>
      </c>
      <c r="B45" t="s">
        <v>330</v>
      </c>
      <c r="C45" t="s">
        <v>411</v>
      </c>
      <c r="D45" t="s">
        <v>412</v>
      </c>
    </row>
    <row r="46" spans="1:4" x14ac:dyDescent="0.2">
      <c r="A46" t="s">
        <v>330</v>
      </c>
      <c r="B46" t="s">
        <v>330</v>
      </c>
      <c r="C46" t="s">
        <v>413</v>
      </c>
      <c r="D46" t="s">
        <v>414</v>
      </c>
    </row>
    <row r="47" spans="1:4" x14ac:dyDescent="0.2">
      <c r="A47" t="s">
        <v>415</v>
      </c>
      <c r="B47" t="s">
        <v>416</v>
      </c>
      <c r="C47" t="s">
        <v>330</v>
      </c>
      <c r="D47" t="s">
        <v>330</v>
      </c>
    </row>
    <row r="48" spans="1:4" x14ac:dyDescent="0.2">
      <c r="A48" t="s">
        <v>330</v>
      </c>
      <c r="B48" t="s">
        <v>330</v>
      </c>
      <c r="C48" t="s">
        <v>417</v>
      </c>
      <c r="D48" t="s">
        <v>418</v>
      </c>
    </row>
    <row r="49" spans="1:4" x14ac:dyDescent="0.2">
      <c r="A49" t="s">
        <v>330</v>
      </c>
      <c r="B49" t="s">
        <v>330</v>
      </c>
      <c r="C49" t="s">
        <v>419</v>
      </c>
      <c r="D49" t="s">
        <v>420</v>
      </c>
    </row>
    <row r="50" spans="1:4" x14ac:dyDescent="0.2">
      <c r="A50" t="s">
        <v>330</v>
      </c>
      <c r="B50" t="s">
        <v>330</v>
      </c>
      <c r="C50" t="s">
        <v>421</v>
      </c>
      <c r="D50" t="s">
        <v>422</v>
      </c>
    </row>
    <row r="51" spans="1:4" x14ac:dyDescent="0.2">
      <c r="A51" t="s">
        <v>330</v>
      </c>
      <c r="B51" t="s">
        <v>330</v>
      </c>
      <c r="C51" t="s">
        <v>423</v>
      </c>
      <c r="D51" t="s">
        <v>424</v>
      </c>
    </row>
    <row r="52" spans="1:4" x14ac:dyDescent="0.2">
      <c r="A52" t="s">
        <v>330</v>
      </c>
      <c r="B52" t="s">
        <v>330</v>
      </c>
      <c r="C52" t="s">
        <v>425</v>
      </c>
      <c r="D52" t="s">
        <v>426</v>
      </c>
    </row>
    <row r="53" spans="1:4" x14ac:dyDescent="0.2">
      <c r="A53" t="s">
        <v>330</v>
      </c>
      <c r="B53" t="s">
        <v>330</v>
      </c>
      <c r="C53" t="s">
        <v>427</v>
      </c>
      <c r="D53" t="s">
        <v>428</v>
      </c>
    </row>
    <row r="54" spans="1:4" x14ac:dyDescent="0.2">
      <c r="A54" t="s">
        <v>330</v>
      </c>
      <c r="B54" t="s">
        <v>330</v>
      </c>
      <c r="C54" t="s">
        <v>429</v>
      </c>
      <c r="D54" t="s">
        <v>430</v>
      </c>
    </row>
    <row r="55" spans="1:4" x14ac:dyDescent="0.2">
      <c r="A55" t="s">
        <v>330</v>
      </c>
      <c r="B55" t="s">
        <v>330</v>
      </c>
      <c r="C55" t="s">
        <v>431</v>
      </c>
      <c r="D55" t="s">
        <v>432</v>
      </c>
    </row>
    <row r="56" spans="1:4" x14ac:dyDescent="0.2">
      <c r="A56" t="s">
        <v>433</v>
      </c>
      <c r="B56" t="s">
        <v>434</v>
      </c>
      <c r="C56" t="s">
        <v>330</v>
      </c>
      <c r="D56" t="s">
        <v>330</v>
      </c>
    </row>
    <row r="57" spans="1:4" x14ac:dyDescent="0.2">
      <c r="A57" t="s">
        <v>435</v>
      </c>
      <c r="B57" t="s">
        <v>436</v>
      </c>
      <c r="C57" t="s">
        <v>330</v>
      </c>
      <c r="D57" t="s">
        <v>330</v>
      </c>
    </row>
    <row r="58" spans="1:4" x14ac:dyDescent="0.2">
      <c r="A58" t="s">
        <v>330</v>
      </c>
      <c r="B58" t="s">
        <v>330</v>
      </c>
      <c r="C58" t="s">
        <v>437</v>
      </c>
      <c r="D58" t="s">
        <v>438</v>
      </c>
    </row>
    <row r="59" spans="1:4" x14ac:dyDescent="0.2">
      <c r="A59" t="s">
        <v>330</v>
      </c>
      <c r="B59" t="s">
        <v>330</v>
      </c>
      <c r="C59" t="s">
        <v>439</v>
      </c>
      <c r="D59" t="s">
        <v>440</v>
      </c>
    </row>
    <row r="60" spans="1:4" x14ac:dyDescent="0.2">
      <c r="A60" t="s">
        <v>441</v>
      </c>
      <c r="B60" t="s">
        <v>442</v>
      </c>
      <c r="C60" t="s">
        <v>330</v>
      </c>
      <c r="D60" t="s">
        <v>330</v>
      </c>
    </row>
    <row r="61" spans="1:4" x14ac:dyDescent="0.2">
      <c r="A61" t="s">
        <v>443</v>
      </c>
      <c r="B61" t="s">
        <v>444</v>
      </c>
      <c r="C61" t="s">
        <v>330</v>
      </c>
      <c r="D61" t="s">
        <v>330</v>
      </c>
    </row>
    <row r="62" spans="1:4" x14ac:dyDescent="0.2">
      <c r="A62" t="s">
        <v>330</v>
      </c>
      <c r="B62" t="s">
        <v>330</v>
      </c>
      <c r="C62" t="s">
        <v>445</v>
      </c>
      <c r="D62" t="s">
        <v>446</v>
      </c>
    </row>
    <row r="63" spans="1:4" x14ac:dyDescent="0.2">
      <c r="A63" t="s">
        <v>330</v>
      </c>
      <c r="B63" t="s">
        <v>330</v>
      </c>
      <c r="C63" t="s">
        <v>447</v>
      </c>
      <c r="D63" t="s">
        <v>448</v>
      </c>
    </row>
    <row r="64" spans="1:4" x14ac:dyDescent="0.2">
      <c r="A64" t="s">
        <v>330</v>
      </c>
      <c r="B64" t="s">
        <v>330</v>
      </c>
      <c r="C64" t="s">
        <v>449</v>
      </c>
      <c r="D64" t="s">
        <v>25</v>
      </c>
    </row>
    <row r="65" spans="1:4" x14ac:dyDescent="0.2">
      <c r="A65" t="s">
        <v>330</v>
      </c>
      <c r="B65" t="s">
        <v>330</v>
      </c>
      <c r="C65" t="s">
        <v>450</v>
      </c>
      <c r="D65" t="s">
        <v>3</v>
      </c>
    </row>
    <row r="66" spans="1:4" x14ac:dyDescent="0.2">
      <c r="A66" t="s">
        <v>330</v>
      </c>
      <c r="B66" t="s">
        <v>330</v>
      </c>
      <c r="C66" t="s">
        <v>451</v>
      </c>
      <c r="D66" t="s">
        <v>452</v>
      </c>
    </row>
    <row r="67" spans="1:4" x14ac:dyDescent="0.2">
      <c r="A67" t="s">
        <v>330</v>
      </c>
      <c r="B67" t="s">
        <v>330</v>
      </c>
      <c r="C67" t="s">
        <v>453</v>
      </c>
      <c r="D67" t="s">
        <v>454</v>
      </c>
    </row>
    <row r="68" spans="1:4" x14ac:dyDescent="0.2">
      <c r="A68" t="s">
        <v>330</v>
      </c>
      <c r="B68" t="s">
        <v>330</v>
      </c>
      <c r="C68" t="s">
        <v>455</v>
      </c>
      <c r="D68" t="s">
        <v>36</v>
      </c>
    </row>
    <row r="69" spans="1:4" x14ac:dyDescent="0.2">
      <c r="A69" t="s">
        <v>330</v>
      </c>
      <c r="B69" t="s">
        <v>330</v>
      </c>
      <c r="C69" t="s">
        <v>456</v>
      </c>
      <c r="D69" t="s">
        <v>457</v>
      </c>
    </row>
    <row r="70" spans="1:4" x14ac:dyDescent="0.2">
      <c r="A70" t="s">
        <v>330</v>
      </c>
      <c r="B70" t="s">
        <v>330</v>
      </c>
      <c r="C70" t="s">
        <v>458</v>
      </c>
      <c r="D70" t="s">
        <v>459</v>
      </c>
    </row>
    <row r="71" spans="1:4" x14ac:dyDescent="0.2">
      <c r="A71" t="s">
        <v>460</v>
      </c>
      <c r="B71" t="s">
        <v>461</v>
      </c>
      <c r="C71" t="s">
        <v>330</v>
      </c>
      <c r="D71" t="s">
        <v>330</v>
      </c>
    </row>
    <row r="72" spans="1:4" x14ac:dyDescent="0.2">
      <c r="A72" t="s">
        <v>330</v>
      </c>
      <c r="B72" t="s">
        <v>330</v>
      </c>
      <c r="C72" t="s">
        <v>462</v>
      </c>
      <c r="D72" t="s">
        <v>100</v>
      </c>
    </row>
    <row r="73" spans="1:4" x14ac:dyDescent="0.2">
      <c r="A73" t="s">
        <v>330</v>
      </c>
      <c r="B73" t="s">
        <v>330</v>
      </c>
      <c r="C73" t="s">
        <v>463</v>
      </c>
      <c r="D73" t="s">
        <v>464</v>
      </c>
    </row>
    <row r="74" spans="1:4" x14ac:dyDescent="0.2">
      <c r="A74" t="s">
        <v>330</v>
      </c>
      <c r="B74" t="s">
        <v>330</v>
      </c>
      <c r="C74" t="s">
        <v>465</v>
      </c>
      <c r="D74" t="s">
        <v>466</v>
      </c>
    </row>
    <row r="75" spans="1:4" x14ac:dyDescent="0.2">
      <c r="A75" t="s">
        <v>330</v>
      </c>
      <c r="B75" t="s">
        <v>330</v>
      </c>
      <c r="C75" t="s">
        <v>467</v>
      </c>
      <c r="D75" t="s">
        <v>98</v>
      </c>
    </row>
    <row r="76" spans="1:4" x14ac:dyDescent="0.2">
      <c r="A76" t="s">
        <v>330</v>
      </c>
      <c r="B76" t="s">
        <v>330</v>
      </c>
      <c r="C76" t="s">
        <v>468</v>
      </c>
      <c r="D76" t="s">
        <v>469</v>
      </c>
    </row>
    <row r="77" spans="1:4" x14ac:dyDescent="0.2">
      <c r="A77" t="s">
        <v>330</v>
      </c>
      <c r="B77" t="s">
        <v>330</v>
      </c>
      <c r="C77" t="s">
        <v>470</v>
      </c>
      <c r="D77" t="s">
        <v>471</v>
      </c>
    </row>
    <row r="78" spans="1:4" x14ac:dyDescent="0.2">
      <c r="A78" t="s">
        <v>330</v>
      </c>
      <c r="B78" t="s">
        <v>330</v>
      </c>
      <c r="C78" t="s">
        <v>472</v>
      </c>
      <c r="D78" t="s">
        <v>473</v>
      </c>
    </row>
    <row r="79" spans="1:4" x14ac:dyDescent="0.2">
      <c r="A79" t="s">
        <v>474</v>
      </c>
      <c r="B79" t="s">
        <v>475</v>
      </c>
      <c r="C79" t="s">
        <v>330</v>
      </c>
      <c r="D79" t="s">
        <v>330</v>
      </c>
    </row>
    <row r="80" spans="1:4" x14ac:dyDescent="0.2">
      <c r="A80" t="s">
        <v>330</v>
      </c>
      <c r="B80" t="s">
        <v>330</v>
      </c>
      <c r="C80" t="s">
        <v>476</v>
      </c>
      <c r="D80" t="s">
        <v>477</v>
      </c>
    </row>
    <row r="81" spans="1:4" x14ac:dyDescent="0.2">
      <c r="A81" t="s">
        <v>330</v>
      </c>
      <c r="B81" t="s">
        <v>330</v>
      </c>
      <c r="C81" t="s">
        <v>478</v>
      </c>
      <c r="D81" t="s">
        <v>479</v>
      </c>
    </row>
    <row r="82" spans="1:4" x14ac:dyDescent="0.2">
      <c r="A82" t="s">
        <v>330</v>
      </c>
      <c r="B82" t="s">
        <v>330</v>
      </c>
      <c r="C82" t="s">
        <v>480</v>
      </c>
      <c r="D82" t="s">
        <v>481</v>
      </c>
    </row>
    <row r="83" spans="1:4" x14ac:dyDescent="0.2">
      <c r="A83" t="s">
        <v>482</v>
      </c>
      <c r="B83" t="s">
        <v>483</v>
      </c>
      <c r="C83" t="s">
        <v>330</v>
      </c>
      <c r="D83" t="s">
        <v>330</v>
      </c>
    </row>
    <row r="84" spans="1:4" x14ac:dyDescent="0.2">
      <c r="A84" t="s">
        <v>330</v>
      </c>
      <c r="B84" t="s">
        <v>330</v>
      </c>
      <c r="C84" t="s">
        <v>484</v>
      </c>
      <c r="D84" t="s">
        <v>485</v>
      </c>
    </row>
    <row r="85" spans="1:4" x14ac:dyDescent="0.2">
      <c r="A85" t="s">
        <v>330</v>
      </c>
      <c r="B85" t="s">
        <v>330</v>
      </c>
      <c r="C85" t="s">
        <v>486</v>
      </c>
      <c r="D85" t="s">
        <v>487</v>
      </c>
    </row>
    <row r="86" spans="1:4" x14ac:dyDescent="0.2">
      <c r="A86" t="s">
        <v>330</v>
      </c>
      <c r="B86" t="s">
        <v>330</v>
      </c>
      <c r="C86" t="s">
        <v>488</v>
      </c>
      <c r="D86" t="s">
        <v>489</v>
      </c>
    </row>
    <row r="87" spans="1:4" x14ac:dyDescent="0.2">
      <c r="A87" t="s">
        <v>490</v>
      </c>
      <c r="B87" t="s">
        <v>491</v>
      </c>
      <c r="C87" t="s">
        <v>330</v>
      </c>
      <c r="D87" t="s">
        <v>330</v>
      </c>
    </row>
    <row r="88" spans="1:4" x14ac:dyDescent="0.2">
      <c r="A88" t="s">
        <v>330</v>
      </c>
      <c r="B88" t="s">
        <v>330</v>
      </c>
      <c r="C88" t="s">
        <v>492</v>
      </c>
      <c r="D88" t="s">
        <v>228</v>
      </c>
    </row>
    <row r="89" spans="1:4" x14ac:dyDescent="0.2">
      <c r="A89" t="s">
        <v>493</v>
      </c>
      <c r="B89" t="s">
        <v>494</v>
      </c>
      <c r="C89" t="s">
        <v>330</v>
      </c>
      <c r="D89" t="s">
        <v>330</v>
      </c>
    </row>
    <row r="90" spans="1:4" x14ac:dyDescent="0.2">
      <c r="A90" t="s">
        <v>495</v>
      </c>
      <c r="B90" t="s">
        <v>496</v>
      </c>
      <c r="C90" t="s">
        <v>330</v>
      </c>
      <c r="D90" t="s">
        <v>330</v>
      </c>
    </row>
    <row r="91" spans="1:4" x14ac:dyDescent="0.2">
      <c r="A91" t="s">
        <v>497</v>
      </c>
      <c r="B91" t="s">
        <v>498</v>
      </c>
      <c r="C91" t="s">
        <v>330</v>
      </c>
      <c r="D91" t="s">
        <v>330</v>
      </c>
    </row>
    <row r="92" spans="1:4" x14ac:dyDescent="0.2">
      <c r="A92" t="s">
        <v>499</v>
      </c>
      <c r="B92" t="s">
        <v>500</v>
      </c>
      <c r="C92" t="s">
        <v>330</v>
      </c>
      <c r="D92" t="s">
        <v>330</v>
      </c>
    </row>
    <row r="93" spans="1:4" x14ac:dyDescent="0.2">
      <c r="A93" t="s">
        <v>501</v>
      </c>
      <c r="B93" t="s">
        <v>198</v>
      </c>
      <c r="C93" t="s">
        <v>330</v>
      </c>
      <c r="D93" t="s">
        <v>330</v>
      </c>
    </row>
    <row r="94" spans="1:4" x14ac:dyDescent="0.2">
      <c r="A94" t="s">
        <v>330</v>
      </c>
      <c r="B94" t="s">
        <v>330</v>
      </c>
      <c r="C94" t="s">
        <v>502</v>
      </c>
      <c r="D94" t="s">
        <v>503</v>
      </c>
    </row>
    <row r="95" spans="1:4" x14ac:dyDescent="0.2">
      <c r="A95" t="s">
        <v>330</v>
      </c>
      <c r="B95" t="s">
        <v>330</v>
      </c>
      <c r="C95" t="s">
        <v>504</v>
      </c>
      <c r="D95" t="s">
        <v>505</v>
      </c>
    </row>
    <row r="96" spans="1:4" x14ac:dyDescent="0.2">
      <c r="A96" t="s">
        <v>330</v>
      </c>
      <c r="B96" t="s">
        <v>330</v>
      </c>
      <c r="C96" t="s">
        <v>506</v>
      </c>
      <c r="D96" t="s">
        <v>507</v>
      </c>
    </row>
    <row r="97" spans="1:4" x14ac:dyDescent="0.2">
      <c r="A97" t="s">
        <v>330</v>
      </c>
      <c r="B97" t="s">
        <v>330</v>
      </c>
      <c r="C97" t="s">
        <v>508</v>
      </c>
      <c r="D97" t="s">
        <v>509</v>
      </c>
    </row>
    <row r="98" spans="1:4" x14ac:dyDescent="0.2">
      <c r="A98" t="s">
        <v>330</v>
      </c>
      <c r="B98" t="s">
        <v>330</v>
      </c>
      <c r="C98" t="s">
        <v>510</v>
      </c>
      <c r="D98" t="s">
        <v>511</v>
      </c>
    </row>
    <row r="99" spans="1:4" x14ac:dyDescent="0.2">
      <c r="A99" t="s">
        <v>512</v>
      </c>
      <c r="B99" t="s">
        <v>513</v>
      </c>
      <c r="C99" t="s">
        <v>330</v>
      </c>
      <c r="D99" t="s">
        <v>330</v>
      </c>
    </row>
    <row r="100" spans="1:4" x14ac:dyDescent="0.2">
      <c r="A100" t="s">
        <v>514</v>
      </c>
      <c r="B100" t="s">
        <v>244</v>
      </c>
      <c r="C100" t="s">
        <v>330</v>
      </c>
      <c r="D100" t="s">
        <v>330</v>
      </c>
    </row>
    <row r="101" spans="1:4" x14ac:dyDescent="0.2">
      <c r="A101" t="s">
        <v>330</v>
      </c>
      <c r="B101" t="s">
        <v>330</v>
      </c>
      <c r="C101" t="s">
        <v>515</v>
      </c>
      <c r="D101" t="s">
        <v>516</v>
      </c>
    </row>
    <row r="102" spans="1:4" x14ac:dyDescent="0.2">
      <c r="A102" t="s">
        <v>330</v>
      </c>
      <c r="B102" t="s">
        <v>330</v>
      </c>
      <c r="C102" t="s">
        <v>517</v>
      </c>
      <c r="D102" t="s">
        <v>518</v>
      </c>
    </row>
    <row r="103" spans="1:4" x14ac:dyDescent="0.2">
      <c r="A103" t="s">
        <v>330</v>
      </c>
      <c r="B103" t="s">
        <v>330</v>
      </c>
      <c r="C103" t="s">
        <v>519</v>
      </c>
      <c r="D103" t="s">
        <v>520</v>
      </c>
    </row>
    <row r="104" spans="1:4" x14ac:dyDescent="0.2">
      <c r="A104" t="s">
        <v>521</v>
      </c>
      <c r="B104" t="s">
        <v>522</v>
      </c>
      <c r="C104" t="s">
        <v>330</v>
      </c>
      <c r="D104" t="s">
        <v>330</v>
      </c>
    </row>
    <row r="105" spans="1:4" x14ac:dyDescent="0.2">
      <c r="A105" t="s">
        <v>330</v>
      </c>
      <c r="B105" t="s">
        <v>330</v>
      </c>
      <c r="C105" t="s">
        <v>523</v>
      </c>
      <c r="D105" t="s">
        <v>524</v>
      </c>
    </row>
    <row r="106" spans="1:4" x14ac:dyDescent="0.2">
      <c r="A106" t="s">
        <v>330</v>
      </c>
      <c r="B106" t="s">
        <v>330</v>
      </c>
      <c r="C106" t="s">
        <v>525</v>
      </c>
      <c r="D106" t="s">
        <v>526</v>
      </c>
    </row>
    <row r="107" spans="1:4" x14ac:dyDescent="0.2">
      <c r="A107" t="s">
        <v>330</v>
      </c>
      <c r="B107" t="s">
        <v>330</v>
      </c>
      <c r="C107" t="s">
        <v>527</v>
      </c>
      <c r="D107" t="s">
        <v>528</v>
      </c>
    </row>
    <row r="108" spans="1:4" x14ac:dyDescent="0.2">
      <c r="A108" t="s">
        <v>330</v>
      </c>
      <c r="B108" t="s">
        <v>330</v>
      </c>
      <c r="C108" t="s">
        <v>529</v>
      </c>
      <c r="D108" t="s">
        <v>530</v>
      </c>
    </row>
    <row r="109" spans="1:4" x14ac:dyDescent="0.2">
      <c r="A109" t="s">
        <v>330</v>
      </c>
      <c r="B109" t="s">
        <v>330</v>
      </c>
      <c r="C109" t="s">
        <v>531</v>
      </c>
      <c r="D109" t="s">
        <v>532</v>
      </c>
    </row>
    <row r="110" spans="1:4" x14ac:dyDescent="0.2">
      <c r="A110" t="s">
        <v>533</v>
      </c>
      <c r="B110" t="s">
        <v>534</v>
      </c>
      <c r="C110" t="s">
        <v>330</v>
      </c>
      <c r="D110" t="s">
        <v>330</v>
      </c>
    </row>
    <row r="111" spans="1:4" x14ac:dyDescent="0.2">
      <c r="A111" t="s">
        <v>330</v>
      </c>
      <c r="B111" t="s">
        <v>330</v>
      </c>
      <c r="C111" t="s">
        <v>535</v>
      </c>
      <c r="D111" t="s">
        <v>536</v>
      </c>
    </row>
    <row r="112" spans="1:4" x14ac:dyDescent="0.2">
      <c r="A112" t="s">
        <v>330</v>
      </c>
      <c r="B112" t="s">
        <v>330</v>
      </c>
      <c r="C112" t="s">
        <v>537</v>
      </c>
      <c r="D112" t="s">
        <v>538</v>
      </c>
    </row>
    <row r="113" spans="1:4" x14ac:dyDescent="0.2">
      <c r="A113" t="s">
        <v>330</v>
      </c>
      <c r="B113" t="s">
        <v>330</v>
      </c>
      <c r="C113" t="s">
        <v>539</v>
      </c>
      <c r="D113" t="s">
        <v>540</v>
      </c>
    </row>
    <row r="114" spans="1:4" x14ac:dyDescent="0.2">
      <c r="A114" t="s">
        <v>330</v>
      </c>
      <c r="B114" t="s">
        <v>330</v>
      </c>
      <c r="C114" t="s">
        <v>541</v>
      </c>
      <c r="D114" t="s">
        <v>542</v>
      </c>
    </row>
    <row r="115" spans="1:4" x14ac:dyDescent="0.2">
      <c r="A115" t="s">
        <v>330</v>
      </c>
      <c r="B115" t="s">
        <v>330</v>
      </c>
      <c r="C115" t="s">
        <v>543</v>
      </c>
      <c r="D115" t="s">
        <v>544</v>
      </c>
    </row>
    <row r="116" spans="1:4" x14ac:dyDescent="0.2">
      <c r="A116" t="s">
        <v>330</v>
      </c>
      <c r="B116" t="s">
        <v>330</v>
      </c>
      <c r="C116" t="s">
        <v>545</v>
      </c>
      <c r="D116" t="s">
        <v>546</v>
      </c>
    </row>
    <row r="117" spans="1:4" x14ac:dyDescent="0.2">
      <c r="A117" t="s">
        <v>547</v>
      </c>
      <c r="B117" t="s">
        <v>548</v>
      </c>
      <c r="C117" t="s">
        <v>330</v>
      </c>
      <c r="D117" t="s">
        <v>330</v>
      </c>
    </row>
    <row r="118" spans="1:4" x14ac:dyDescent="0.2">
      <c r="A118" t="s">
        <v>549</v>
      </c>
      <c r="B118" t="s">
        <v>550</v>
      </c>
      <c r="C118" t="s">
        <v>330</v>
      </c>
      <c r="D118" t="s">
        <v>330</v>
      </c>
    </row>
    <row r="119" spans="1:4" x14ac:dyDescent="0.2">
      <c r="A119" t="s">
        <v>551</v>
      </c>
      <c r="B119" t="s">
        <v>552</v>
      </c>
      <c r="C119" t="s">
        <v>330</v>
      </c>
      <c r="D119" t="s">
        <v>330</v>
      </c>
    </row>
    <row r="120" spans="1:4" x14ac:dyDescent="0.2">
      <c r="A120" t="s">
        <v>553</v>
      </c>
      <c r="B120" t="s">
        <v>554</v>
      </c>
      <c r="C120" t="s">
        <v>330</v>
      </c>
      <c r="D120" t="s">
        <v>330</v>
      </c>
    </row>
    <row r="121" spans="1:4" x14ac:dyDescent="0.2">
      <c r="A121" t="s">
        <v>330</v>
      </c>
      <c r="B121" t="s">
        <v>330</v>
      </c>
      <c r="C121" t="s">
        <v>555</v>
      </c>
      <c r="D121" t="s">
        <v>556</v>
      </c>
    </row>
    <row r="122" spans="1:4" x14ac:dyDescent="0.2">
      <c r="A122" t="s">
        <v>330</v>
      </c>
      <c r="B122" t="s">
        <v>330</v>
      </c>
      <c r="C122" t="s">
        <v>557</v>
      </c>
      <c r="D122" t="s">
        <v>558</v>
      </c>
    </row>
    <row r="123" spans="1:4" x14ac:dyDescent="0.2">
      <c r="A123" t="s">
        <v>330</v>
      </c>
      <c r="B123" t="s">
        <v>330</v>
      </c>
      <c r="C123" t="s">
        <v>559</v>
      </c>
      <c r="D123" t="s">
        <v>560</v>
      </c>
    </row>
    <row r="124" spans="1:4" x14ac:dyDescent="0.2">
      <c r="A124" t="s">
        <v>330</v>
      </c>
      <c r="B124" t="s">
        <v>330</v>
      </c>
      <c r="C124" t="s">
        <v>561</v>
      </c>
      <c r="D124" t="s">
        <v>562</v>
      </c>
    </row>
    <row r="125" spans="1:4" x14ac:dyDescent="0.2">
      <c r="A125" t="s">
        <v>330</v>
      </c>
      <c r="B125" t="s">
        <v>330</v>
      </c>
      <c r="C125" t="s">
        <v>563</v>
      </c>
      <c r="D125" t="s">
        <v>564</v>
      </c>
    </row>
    <row r="126" spans="1:4" x14ac:dyDescent="0.2">
      <c r="A126" t="s">
        <v>330</v>
      </c>
      <c r="B126" t="s">
        <v>330</v>
      </c>
      <c r="C126" t="s">
        <v>565</v>
      </c>
      <c r="D126" t="s">
        <v>566</v>
      </c>
    </row>
    <row r="127" spans="1:4" x14ac:dyDescent="0.2">
      <c r="A127" t="s">
        <v>567</v>
      </c>
      <c r="B127" t="s">
        <v>568</v>
      </c>
      <c r="C127" t="s">
        <v>330</v>
      </c>
      <c r="D127" t="s">
        <v>330</v>
      </c>
    </row>
    <row r="128" spans="1:4" x14ac:dyDescent="0.2">
      <c r="A128" t="s">
        <v>330</v>
      </c>
      <c r="B128" t="s">
        <v>330</v>
      </c>
      <c r="C128" t="s">
        <v>569</v>
      </c>
      <c r="D128" t="s">
        <v>570</v>
      </c>
    </row>
    <row r="129" spans="1:4" x14ac:dyDescent="0.2">
      <c r="A129" t="s">
        <v>330</v>
      </c>
      <c r="B129" t="s">
        <v>330</v>
      </c>
      <c r="C129" t="s">
        <v>571</v>
      </c>
      <c r="D129" t="s">
        <v>572</v>
      </c>
    </row>
    <row r="130" spans="1:4" x14ac:dyDescent="0.2">
      <c r="A130" t="s">
        <v>573</v>
      </c>
      <c r="B130" t="s">
        <v>574</v>
      </c>
      <c r="C130" t="s">
        <v>330</v>
      </c>
      <c r="D130" t="s">
        <v>330</v>
      </c>
    </row>
    <row r="131" spans="1:4" x14ac:dyDescent="0.2">
      <c r="A131" t="s">
        <v>575</v>
      </c>
      <c r="B131" t="s">
        <v>576</v>
      </c>
      <c r="C131" t="s">
        <v>330</v>
      </c>
      <c r="D131" t="s">
        <v>330</v>
      </c>
    </row>
    <row r="132" spans="1:4" x14ac:dyDescent="0.2">
      <c r="A132" t="s">
        <v>577</v>
      </c>
      <c r="B132" t="s">
        <v>578</v>
      </c>
      <c r="C132" t="s">
        <v>330</v>
      </c>
      <c r="D132" t="s">
        <v>330</v>
      </c>
    </row>
    <row r="133" spans="1:4" x14ac:dyDescent="0.2">
      <c r="A133" t="s">
        <v>579</v>
      </c>
      <c r="B133" t="s">
        <v>580</v>
      </c>
      <c r="C133" t="s">
        <v>330</v>
      </c>
      <c r="D133" t="s">
        <v>330</v>
      </c>
    </row>
    <row r="134" spans="1:4" x14ac:dyDescent="0.2">
      <c r="A134" t="s">
        <v>581</v>
      </c>
      <c r="B134" t="s">
        <v>254</v>
      </c>
      <c r="C134" t="s">
        <v>330</v>
      </c>
      <c r="D134" t="s">
        <v>330</v>
      </c>
    </row>
    <row r="135" spans="1:4" x14ac:dyDescent="0.2">
      <c r="A135" t="s">
        <v>582</v>
      </c>
      <c r="B135" t="s">
        <v>583</v>
      </c>
      <c r="C135" t="s">
        <v>330</v>
      </c>
      <c r="D135" t="s">
        <v>330</v>
      </c>
    </row>
    <row r="136" spans="1:4" x14ac:dyDescent="0.2">
      <c r="A136" t="s">
        <v>584</v>
      </c>
      <c r="B136" t="s">
        <v>585</v>
      </c>
      <c r="C136" t="s">
        <v>330</v>
      </c>
      <c r="D136" t="s">
        <v>330</v>
      </c>
    </row>
    <row r="137" spans="1:4" x14ac:dyDescent="0.2">
      <c r="A137" t="s">
        <v>586</v>
      </c>
      <c r="B137" t="s">
        <v>587</v>
      </c>
      <c r="C137" t="s">
        <v>330</v>
      </c>
      <c r="D137" t="s">
        <v>330</v>
      </c>
    </row>
    <row r="138" spans="1:4" x14ac:dyDescent="0.2">
      <c r="A138" t="s">
        <v>588</v>
      </c>
      <c r="B138" t="s">
        <v>589</v>
      </c>
      <c r="C138" t="s">
        <v>330</v>
      </c>
      <c r="D138" t="s">
        <v>330</v>
      </c>
    </row>
    <row r="139" spans="1:4" x14ac:dyDescent="0.2">
      <c r="A139" t="s">
        <v>590</v>
      </c>
      <c r="B139" t="s">
        <v>591</v>
      </c>
      <c r="C139" t="s">
        <v>330</v>
      </c>
      <c r="D139" t="s">
        <v>330</v>
      </c>
    </row>
    <row r="140" spans="1:4" x14ac:dyDescent="0.2">
      <c r="A140" t="s">
        <v>592</v>
      </c>
      <c r="B140" t="s">
        <v>212</v>
      </c>
      <c r="C140" t="s">
        <v>330</v>
      </c>
      <c r="D140" t="s">
        <v>330</v>
      </c>
    </row>
    <row r="141" spans="1:4" x14ac:dyDescent="0.2">
      <c r="A141" t="s">
        <v>593</v>
      </c>
      <c r="B141" t="s">
        <v>594</v>
      </c>
      <c r="C141" t="s">
        <v>330</v>
      </c>
      <c r="D141" t="s">
        <v>330</v>
      </c>
    </row>
    <row r="142" spans="1:4" x14ac:dyDescent="0.2">
      <c r="A142" t="s">
        <v>595</v>
      </c>
      <c r="B142" t="s">
        <v>596</v>
      </c>
      <c r="C142" t="s">
        <v>330</v>
      </c>
      <c r="D142" t="s">
        <v>330</v>
      </c>
    </row>
    <row r="143" spans="1:4" x14ac:dyDescent="0.2">
      <c r="A143" t="s">
        <v>597</v>
      </c>
      <c r="B143" t="s">
        <v>598</v>
      </c>
      <c r="C143" t="s">
        <v>330</v>
      </c>
      <c r="D143" t="s">
        <v>330</v>
      </c>
    </row>
    <row r="144" spans="1:4" x14ac:dyDescent="0.2">
      <c r="A144" t="s">
        <v>599</v>
      </c>
      <c r="B144" t="s">
        <v>600</v>
      </c>
      <c r="C144" t="s">
        <v>330</v>
      </c>
      <c r="D144" t="s">
        <v>330</v>
      </c>
    </row>
    <row r="145" spans="1:4" x14ac:dyDescent="0.2">
      <c r="A145" t="s">
        <v>601</v>
      </c>
      <c r="B145" t="s">
        <v>602</v>
      </c>
      <c r="C145" t="s">
        <v>330</v>
      </c>
      <c r="D145" t="s">
        <v>330</v>
      </c>
    </row>
    <row r="146" spans="1:4" x14ac:dyDescent="0.2">
      <c r="A146" t="s">
        <v>603</v>
      </c>
      <c r="B146" t="s">
        <v>604</v>
      </c>
      <c r="C146" t="s">
        <v>330</v>
      </c>
      <c r="D146" t="s">
        <v>330</v>
      </c>
    </row>
    <row r="147" spans="1:4" x14ac:dyDescent="0.2">
      <c r="A147" t="s">
        <v>605</v>
      </c>
      <c r="B147" t="s">
        <v>606</v>
      </c>
      <c r="C147" t="s">
        <v>330</v>
      </c>
      <c r="D147" t="s">
        <v>330</v>
      </c>
    </row>
    <row r="148" spans="1:4" x14ac:dyDescent="0.2">
      <c r="A148" t="s">
        <v>607</v>
      </c>
      <c r="B148" t="s">
        <v>608</v>
      </c>
      <c r="C148" t="s">
        <v>330</v>
      </c>
      <c r="D148" t="s">
        <v>330</v>
      </c>
    </row>
    <row r="149" spans="1:4" x14ac:dyDescent="0.2">
      <c r="A149" t="s">
        <v>609</v>
      </c>
      <c r="B149" t="s">
        <v>23</v>
      </c>
      <c r="C149" t="s">
        <v>330</v>
      </c>
      <c r="D149" t="s">
        <v>330</v>
      </c>
    </row>
    <row r="150" spans="1:4" x14ac:dyDescent="0.2">
      <c r="A150" t="s">
        <v>610</v>
      </c>
      <c r="B150" t="s">
        <v>611</v>
      </c>
      <c r="C150" t="s">
        <v>330</v>
      </c>
      <c r="D150" t="s">
        <v>330</v>
      </c>
    </row>
    <row r="151" spans="1:4" x14ac:dyDescent="0.2">
      <c r="A151" t="s">
        <v>612</v>
      </c>
      <c r="B151" t="s">
        <v>613</v>
      </c>
      <c r="C151" t="s">
        <v>330</v>
      </c>
      <c r="D151" t="s">
        <v>330</v>
      </c>
    </row>
    <row r="152" spans="1:4" x14ac:dyDescent="0.2">
      <c r="A152" t="s">
        <v>614</v>
      </c>
      <c r="B152" t="s">
        <v>615</v>
      </c>
      <c r="C152" t="s">
        <v>330</v>
      </c>
      <c r="D152" t="s">
        <v>330</v>
      </c>
    </row>
    <row r="153" spans="1:4" x14ac:dyDescent="0.2">
      <c r="A153" t="s">
        <v>616</v>
      </c>
      <c r="B153" t="s">
        <v>617</v>
      </c>
      <c r="C153" t="s">
        <v>330</v>
      </c>
      <c r="D153" t="s">
        <v>330</v>
      </c>
    </row>
    <row r="154" spans="1:4" x14ac:dyDescent="0.2">
      <c r="A154" t="s">
        <v>618</v>
      </c>
      <c r="B154" t="s">
        <v>619</v>
      </c>
      <c r="C154" t="s">
        <v>330</v>
      </c>
      <c r="D154" t="s">
        <v>330</v>
      </c>
    </row>
    <row r="155" spans="1:4" x14ac:dyDescent="0.2">
      <c r="A155" t="s">
        <v>620</v>
      </c>
      <c r="B155" t="s">
        <v>621</v>
      </c>
      <c r="C155" t="s">
        <v>330</v>
      </c>
      <c r="D155" t="s">
        <v>330</v>
      </c>
    </row>
    <row r="156" spans="1:4" x14ac:dyDescent="0.2">
      <c r="A156" t="s">
        <v>622</v>
      </c>
      <c r="B156" t="s">
        <v>623</v>
      </c>
      <c r="C156" t="s">
        <v>330</v>
      </c>
      <c r="D156" t="s">
        <v>330</v>
      </c>
    </row>
    <row r="158" spans="1:4" x14ac:dyDescent="0.2">
      <c r="A158" t="s">
        <v>633</v>
      </c>
    </row>
    <row r="159" spans="1:4" x14ac:dyDescent="0.2">
      <c r="A159" t="s">
        <v>624</v>
      </c>
      <c r="B159" t="s">
        <v>317</v>
      </c>
    </row>
    <row r="160" spans="1:4" x14ac:dyDescent="0.2">
      <c r="A160" t="s">
        <v>395</v>
      </c>
      <c r="B160" t="s">
        <v>396</v>
      </c>
    </row>
    <row r="161" spans="1:2" x14ac:dyDescent="0.2">
      <c r="A161" t="s">
        <v>381</v>
      </c>
      <c r="B161" t="s">
        <v>382</v>
      </c>
    </row>
    <row r="162" spans="1:2" x14ac:dyDescent="0.2">
      <c r="A162" t="s">
        <v>634</v>
      </c>
      <c r="B162" t="s">
        <v>635</v>
      </c>
    </row>
    <row r="163" spans="1:2" x14ac:dyDescent="0.2">
      <c r="A163" t="s">
        <v>515</v>
      </c>
      <c r="B163" t="s">
        <v>516</v>
      </c>
    </row>
    <row r="164" spans="1:2" x14ac:dyDescent="0.2">
      <c r="A164" t="s">
        <v>502</v>
      </c>
      <c r="B164" t="s">
        <v>642</v>
      </c>
    </row>
    <row r="165" spans="1:2" x14ac:dyDescent="0.2">
      <c r="A165" t="s">
        <v>421</v>
      </c>
      <c r="B165" t="s">
        <v>422</v>
      </c>
    </row>
    <row r="166" spans="1:2" x14ac:dyDescent="0.2">
      <c r="A166" t="s">
        <v>343</v>
      </c>
      <c r="B166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Bode</dc:creator>
  <cp:lastModifiedBy>Emil Bode</cp:lastModifiedBy>
  <dcterms:created xsi:type="dcterms:W3CDTF">2018-01-12T08:29:53Z</dcterms:created>
  <dcterms:modified xsi:type="dcterms:W3CDTF">2018-01-16T10:03:42Z</dcterms:modified>
</cp:coreProperties>
</file>