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di/Modeling/Optimization_course/Inputs/Inputs_course/"/>
    </mc:Choice>
  </mc:AlternateContent>
  <xr:revisionPtr revIDLastSave="0" documentId="13_ncr:40009_{7D892760-F112-3343-B2F6-5C3B6D85030C}" xr6:coauthVersionLast="47" xr6:coauthVersionMax="47" xr10:uidLastSave="{00000000-0000-0000-0000-000000000000}"/>
  <bookViews>
    <workbookView xWindow="25620" yWindow="460" windowWidth="25600" windowHeight="28340"/>
  </bookViews>
  <sheets>
    <sheet name="Resources_e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I7" i="1" s="1"/>
  <c r="H6" i="1"/>
  <c r="I6" i="1" s="1"/>
  <c r="N2" i="1"/>
  <c r="N3" i="1"/>
  <c r="M3" i="1"/>
  <c r="M2" i="1"/>
  <c r="H5" i="1"/>
  <c r="I5" i="1" s="1"/>
  <c r="H4" i="1"/>
  <c r="I4" i="1" s="1"/>
  <c r="H3" i="1"/>
  <c r="H2" i="1"/>
  <c r="I2" i="1" s="1"/>
  <c r="I3" i="1"/>
</calcChain>
</file>

<file path=xl/sharedStrings.xml><?xml version="1.0" encoding="utf-8"?>
<sst xmlns="http://schemas.openxmlformats.org/spreadsheetml/2006/main" count="15" uniqueCount="15">
  <si>
    <t>Resources</t>
  </si>
  <si>
    <t>Existing capacity</t>
  </si>
  <si>
    <t>Investment cost</t>
  </si>
  <si>
    <t>Operating cost</t>
  </si>
  <si>
    <t>Inv cost</t>
  </si>
  <si>
    <t>Fixed O&amp;M</t>
  </si>
  <si>
    <t>Var O&amp;M</t>
  </si>
  <si>
    <t>Fuel cost per mmbtu</t>
  </si>
  <si>
    <t>Heat rate</t>
  </si>
  <si>
    <t>Nuclear</t>
  </si>
  <si>
    <t>Gas</t>
  </si>
  <si>
    <t>Wind</t>
  </si>
  <si>
    <t>Solar</t>
  </si>
  <si>
    <t>Solar Low</t>
  </si>
  <si>
    <t>Wind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</si>
</sst>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62" workbookViewId="0">
      <selection activeCell="I7" sqref="I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</row>
    <row r="2" spans="1:14" x14ac:dyDescent="0.2">
      <c r="A2" t="s">
        <v>9</v>
      </c>
      <c r="B2">
        <v>0</v>
      </c>
      <c r="C2">
        <v>8126.2307689999998</v>
      </c>
      <c r="D2">
        <v>9.4873999999999992</v>
      </c>
      <c r="F2">
        <v>112085</v>
      </c>
      <c r="G2">
        <v>99197</v>
      </c>
      <c r="H2">
        <f>SUM(F2:G2)</f>
        <v>211282</v>
      </c>
      <c r="I2">
        <f>H2*(2/52)</f>
        <v>8126.2307692307695</v>
      </c>
      <c r="J2">
        <v>2.27</v>
      </c>
      <c r="K2">
        <v>0.69</v>
      </c>
      <c r="L2">
        <v>10.46</v>
      </c>
      <c r="M2">
        <f>K2*L2</f>
        <v>7.2173999999999996</v>
      </c>
      <c r="N2">
        <f>M2+J2</f>
        <v>9.4873999999999992</v>
      </c>
    </row>
    <row r="3" spans="1:14" x14ac:dyDescent="0.2">
      <c r="A3" t="s">
        <v>10</v>
      </c>
      <c r="B3">
        <v>0</v>
      </c>
      <c r="C3">
        <v>2340.7991350000002</v>
      </c>
      <c r="D3">
        <v>35.700000000000003</v>
      </c>
      <c r="F3">
        <v>50473.90191</v>
      </c>
      <c r="G3">
        <v>10386.875609999999</v>
      </c>
      <c r="H3">
        <f t="shared" ref="H3:H6" si="0">SUM(F3:G3)</f>
        <v>60860.777520000003</v>
      </c>
      <c r="I3">
        <f>H3*(2/52)</f>
        <v>2340.7991353846155</v>
      </c>
      <c r="J3">
        <v>2.72</v>
      </c>
      <c r="K3">
        <v>5.13</v>
      </c>
      <c r="L3">
        <v>6.43</v>
      </c>
      <c r="M3">
        <f>K3*L3</f>
        <v>32.985900000000001</v>
      </c>
      <c r="N3">
        <f>M3+J3</f>
        <v>35.7059</v>
      </c>
    </row>
    <row r="4" spans="1:14" x14ac:dyDescent="0.2">
      <c r="A4" t="s">
        <v>11</v>
      </c>
      <c r="B4">
        <v>0</v>
      </c>
      <c r="C4">
        <v>4757.1923079999997</v>
      </c>
      <c r="D4">
        <v>0</v>
      </c>
      <c r="F4">
        <v>84912</v>
      </c>
      <c r="G4">
        <v>38775</v>
      </c>
      <c r="H4">
        <f t="shared" si="0"/>
        <v>123687</v>
      </c>
      <c r="I4">
        <f>H4*(2/52)</f>
        <v>4757.1923076923076</v>
      </c>
    </row>
    <row r="5" spans="1:14" x14ac:dyDescent="0.2">
      <c r="A5" t="s">
        <v>12</v>
      </c>
      <c r="B5">
        <v>0</v>
      </c>
      <c r="C5">
        <v>1929.154757</v>
      </c>
      <c r="D5">
        <v>0</v>
      </c>
      <c r="F5">
        <v>42878.023670000002</v>
      </c>
      <c r="G5">
        <v>7280</v>
      </c>
      <c r="H5">
        <f t="shared" si="0"/>
        <v>50158.023670000002</v>
      </c>
      <c r="I5">
        <f>H5*(2/52)</f>
        <v>1929.1547565384617</v>
      </c>
    </row>
    <row r="6" spans="1:14" x14ac:dyDescent="0.2">
      <c r="E6" t="s">
        <v>13</v>
      </c>
      <c r="F6">
        <v>23843</v>
      </c>
      <c r="G6">
        <v>4228.2056860000002</v>
      </c>
      <c r="H6">
        <f t="shared" si="0"/>
        <v>28071.205686000001</v>
      </c>
      <c r="I6">
        <f>H6*(2/52)</f>
        <v>1079.6617571538463</v>
      </c>
    </row>
    <row r="7" spans="1:14" x14ac:dyDescent="0.2">
      <c r="E7" t="s">
        <v>14</v>
      </c>
      <c r="F7">
        <v>44158.205809999999</v>
      </c>
      <c r="G7">
        <v>33235.890670000001</v>
      </c>
      <c r="H7">
        <f t="shared" ref="H7" si="1">SUM(F7:G7)</f>
        <v>77394.096480000007</v>
      </c>
      <c r="I7">
        <f>H7*(2/52)</f>
        <v>2976.6960184615391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Resources_edit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Dimanchev</cp:lastModifiedBy>
  <dcterms:created xsi:type="dcterms:W3CDTF">2022-02-14T09:02:31Z</dcterms:created>
  <dcterms:modified xsi:type="dcterms:W3CDTF">2022-02-14T09:08:50Z</dcterms:modified>
</cp:coreProperties>
</file>