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ilia\Downloads\ELAND_01\"/>
    </mc:Choice>
  </mc:AlternateContent>
  <bookViews>
    <workbookView xWindow="-108" yWindow="-108" windowWidth="46296" windowHeight="18696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8" l="1"/>
  <c r="D11" i="8"/>
  <c r="F11" i="8"/>
  <c r="F10" i="8"/>
  <c r="E11" i="3"/>
  <c r="C11" i="3"/>
  <c r="D9" i="8" l="1"/>
  <c r="D10" i="8"/>
  <c r="C10" i="8"/>
  <c r="C9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<sst xmlns="http://schemas.openxmlformats.org/spreadsheetml/2006/main" count="244" uniqueCount="177">
  <si>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</si>
  <si>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</si>
  <si>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</si>
  <si>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</si>
  <si>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</si>
  <si>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</si>
  <si>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</si>
  <si>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</si>
  <si>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</si>
  <si>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</si>
  <si>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</si>
  <si>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</si>
  <si>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</si>
  <si>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</si>
  <si>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</si>
  <si>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</si>
  <si>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</si>
  <si>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</si>
  <si>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</si>
  <si>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</si>
  <si>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</si>
  <si>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</si>
  <si>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</si>
  <si>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</si>
  <si>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</si>
  <si>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</si>
  <si>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</si>
  <si>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</si>
  <si>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</si>
  <si>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</si>
  <si>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</si>
  <si>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</si>
  <si>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</si>
  <si>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</si>
  <si>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</si>
  <si>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</si>
  <si>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</si>
  <si>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</si>
  <si>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</si>
  <si>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</si>
  <si>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</si>
  <si>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</si>
  <si>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</si>
  <si>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</si>
  <si>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</si>
  <si>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</si>
  <si>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</si>
  <si>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</si>
  <si>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</si>
  <si>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</si>
  <si>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</si>
  <si>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</si>
  <si>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</si>
  <si>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</si>
  <si>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</si>
  <si>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</si>
  <si>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</si>
  <si>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</si>
  <si>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</si>
  <si>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</si>
  <si>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</si>
  <si>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</si>
  <si>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</si>
  <si>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</si>
  <si>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</si>
  <si>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</si>
  <si>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</si>
  <si>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</si>
  <si>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</si>
  <si>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</si>
  <si>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</si>
  <si>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</si>
  <si>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</si>
  <si>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</si>
  <si>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</si>
  <si>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</si>
  <si>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</si>
  <si>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</si>
  <si>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</si>
  <si>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</si>
  <si>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</si>
  <si>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</si>
  <si>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</si>
  <si>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</si>
  <si>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</si>
  <si>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</si>
  <si>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</si>
  <si>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</si>
  <si>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</si>
  <si>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</si>
  <si>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</si>
  <si>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</si>
  <si>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</si>
  <si>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</si>
  <si>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</si>
  <si>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</si>
  <si>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</si>
  <si>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</si>
  <si>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</si>
  <si>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</si>
  <si>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</si>
  <si>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</si>
  <si>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</si>
  <si>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</si>
  <si>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</si>
  <si>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</si>
  <si>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</si>
  <si>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</si>
  <si>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</si>
  <si>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</si>
  <si>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</si>
  <si>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</si>
  <si>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</si>
  <si>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</si>
  <si>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</si>
  <si>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</si>
  <si>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</si>
  <si>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</si>
  <si>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</si>
  <si>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</si>
  <si>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</si>
  <si>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</si>
  <si>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</si>
  <si>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</si>
  <si>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</si>
  <si>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</si>
  <si>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</si>
  <si>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</si>
  <si>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</si>
  <si>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</si>
  <si>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</si>
  <si>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</si>
  <si>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</si>
  <si>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</si>
  <si>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</si>
  <si>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</si>
  <si>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</si>
  <si>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</si>
  <si>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</si>
  <si>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</si>
  <si>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</si>
  <si>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</si>
  <si>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</si>
  <si>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</si>
  <si>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</si>
  <si>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</si>
  <si>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</si>
  <si>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</si>
  <si>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</si>
  <si>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</si>
  <si>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</si>
  <si>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</si>
  <si>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</si>
  <si>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</si>
  <si>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</si>
  <si>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</si>
  <si>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</si>
  <si>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</si>
  <si>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</si>
  <si>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</si>
  <si>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</si>
  <si>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</si>
  <si>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</si>
  <si>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</si>
  <si>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</si>
  <si>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</si>
  <si>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</si>
  <si>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</si>
  <si>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</si>
  <si>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</si>
  <si>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a</t>
  </si>
  <si>
    <t>IMP_BIOMASS</t>
  </si>
  <si>
    <t>Import of Biomass</t>
  </si>
  <si>
    <t>BIOMASS</t>
  </si>
  <si>
    <t>Biomass</t>
  </si>
  <si>
    <t>EX_PP_BIOMASS</t>
  </si>
  <si>
    <t>Power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</si>
</sst>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8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94</v>
      </c>
      <c r="F2" s="105" t="s">
        <v>93</v>
      </c>
      <c r="G2" s="105"/>
      <c r="H2" s="105"/>
      <c r="I2" s="105"/>
      <c r="J2" s="105"/>
      <c r="K2" s="105"/>
      <c r="L2" s="105"/>
      <c r="M2" s="105"/>
    </row>
    <row r="3" spans="2:13" x14ac:dyDescent="0.3">
      <c r="F3" s="9"/>
    </row>
    <row r="4" spans="2:13" x14ac:dyDescent="0.3">
      <c r="B4" t="s">
        <v>72</v>
      </c>
      <c r="C4" t="s">
        <v>73</v>
      </c>
    </row>
    <row r="5" spans="2:13" x14ac:dyDescent="0.3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3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3">
      <c r="B8" t="s">
        <v>84</v>
      </c>
      <c r="C8" t="s">
        <v>85</v>
      </c>
    </row>
    <row r="9" spans="2:13" x14ac:dyDescent="0.3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3">
      <c r="B11" t="s">
        <v>87</v>
      </c>
      <c r="C11" t="s">
        <v>88</v>
      </c>
    </row>
    <row r="12" spans="2:13" x14ac:dyDescent="0.3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3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3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3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0"/>
  <sheetViews>
    <sheetView workbookViewId="0">
      <selection activeCell="G12" sqref="G12"/>
    </sheetView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4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40.200000000000003" thickBot="1" x14ac:dyDescent="0.35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3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3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thickBot="1" x14ac:dyDescent="0.35">
      <c r="B10" s="29"/>
      <c r="C10" s="61" t="s">
        <v>15</v>
      </c>
      <c r="D10" s="62"/>
      <c r="E10" s="63" t="s">
        <v>17</v>
      </c>
      <c r="F10" s="63" t="s">
        <v>56</v>
      </c>
      <c r="G10" s="63" t="s">
        <v>58</v>
      </c>
      <c r="H10" s="63"/>
      <c r="I10" s="63" t="s">
        <v>20</v>
      </c>
      <c r="J10" s="63"/>
      <c r="K10" s="64" t="s">
        <v>18</v>
      </c>
      <c r="L10" s="34"/>
    </row>
    <row r="11" spans="2:12" ht="18" customHeight="1" thickBot="1" x14ac:dyDescent="0.35">
      <c r="B11" s="30"/>
      <c r="C11" s="61" t="s">
        <v>15</v>
      </c>
      <c r="D11" s="31"/>
      <c r="E11" s="31" t="s">
        <v>173</v>
      </c>
      <c r="F11" s="31" t="s">
        <v>174</v>
      </c>
      <c r="G11" s="31" t="s">
        <v>58</v>
      </c>
      <c r="H11" s="31"/>
      <c r="I11" s="31"/>
      <c r="J11" s="31"/>
      <c r="K11" s="31"/>
      <c r="L11" s="32"/>
    </row>
    <row r="14" spans="2:12" ht="18" thickBot="1" x14ac:dyDescent="0.35">
      <c r="C14" s="106" t="s">
        <v>136</v>
      </c>
      <c r="D14" s="106"/>
      <c r="E14" s="106"/>
    </row>
    <row r="15" spans="2:12" x14ac:dyDescent="0.3">
      <c r="C15" s="103" t="s">
        <v>142</v>
      </c>
      <c r="D15" s="107" t="s">
        <v>143</v>
      </c>
      <c r="E15" s="108"/>
    </row>
    <row r="16" spans="2:12" x14ac:dyDescent="0.3">
      <c r="C16" s="100" t="s">
        <v>15</v>
      </c>
      <c r="D16" s="111" t="s">
        <v>141</v>
      </c>
      <c r="E16" s="111"/>
    </row>
    <row r="17" spans="3:5" x14ac:dyDescent="0.3">
      <c r="C17" s="101" t="s">
        <v>139</v>
      </c>
      <c r="D17" s="110" t="s">
        <v>144</v>
      </c>
      <c r="E17" s="110"/>
    </row>
    <row r="18" spans="3:5" x14ac:dyDescent="0.3">
      <c r="C18" s="100" t="s">
        <v>140</v>
      </c>
      <c r="D18" s="111" t="s">
        <v>145</v>
      </c>
      <c r="E18" s="111"/>
    </row>
    <row r="19" spans="3:5" x14ac:dyDescent="0.3">
      <c r="C19" s="101" t="s">
        <v>146</v>
      </c>
      <c r="D19" s="110" t="s">
        <v>148</v>
      </c>
      <c r="E19" s="110"/>
    </row>
    <row r="20" spans="3:5" ht="15" thickBot="1" x14ac:dyDescent="0.35">
      <c r="C20" s="102" t="s">
        <v>147</v>
      </c>
      <c r="D20" s="109" t="s">
        <v>149</v>
      </c>
      <c r="E20" s="109"/>
    </row>
  </sheetData>
  <mergeCells count="7">
    <mergeCell ref="C14:E14"/>
    <mergeCell ref="D15:E15"/>
    <mergeCell ref="D20:E20"/>
    <mergeCell ref="D19:E19"/>
    <mergeCell ref="D18:E18"/>
    <mergeCell ref="D17:E17"/>
    <mergeCell ref="D16:E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7"/>
  <sheetViews>
    <sheetView zoomScaleNormal="100" workbookViewId="0">
      <selection activeCell="H17" sqref="H17"/>
    </sheetView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39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9.6" x14ac:dyDescent="0.3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3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3">
      <c r="B10" s="29"/>
      <c r="C10" s="49" t="s">
        <v>40</v>
      </c>
      <c r="D10" s="23"/>
      <c r="E10" s="23" t="s">
        <v>42</v>
      </c>
      <c r="F10" s="23" t="s">
        <v>54</v>
      </c>
      <c r="G10" s="23" t="s">
        <v>58</v>
      </c>
      <c r="H10" s="23" t="s">
        <v>64</v>
      </c>
      <c r="I10" s="23" t="s">
        <v>19</v>
      </c>
      <c r="J10" s="23"/>
      <c r="K10" s="50"/>
      <c r="L10" s="34"/>
    </row>
    <row r="11" spans="2:12" ht="18.75" customHeight="1" x14ac:dyDescent="0.3">
      <c r="B11" s="29"/>
      <c r="C11" t="s">
        <v>61</v>
      </c>
      <c r="E11" t="s">
        <v>171</v>
      </c>
      <c r="F11" t="s">
        <v>174</v>
      </c>
      <c r="G11" t="s">
        <v>58</v>
      </c>
      <c r="L11" s="34"/>
    </row>
    <row r="12" spans="2:12" ht="18.75" customHeight="1" x14ac:dyDescent="0.3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3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" customHeight="1" thickBot="1" x14ac:dyDescent="0.35">
      <c r="B14" s="30"/>
      <c r="C14" s="51" t="s">
        <v>41</v>
      </c>
      <c r="D14" s="52"/>
      <c r="E14" s="52" t="s">
        <v>66</v>
      </c>
      <c r="F14" s="52" t="s">
        <v>70</v>
      </c>
      <c r="G14" s="52" t="s">
        <v>58</v>
      </c>
      <c r="H14" s="52" t="s">
        <v>71</v>
      </c>
      <c r="I14" s="52" t="s">
        <v>20</v>
      </c>
      <c r="J14" s="52"/>
      <c r="K14" s="53"/>
      <c r="L14" s="32"/>
    </row>
    <row r="15" spans="2:12" ht="15" thickBot="1" x14ac:dyDescent="0.35">
      <c r="C15" s="51" t="s">
        <v>41</v>
      </c>
      <c r="D15" s="52"/>
      <c r="E15" s="52" t="s">
        <v>175</v>
      </c>
      <c r="F15" s="52" t="s">
        <v>176</v>
      </c>
      <c r="G15" s="52" t="s">
        <v>58</v>
      </c>
      <c r="H15" s="52" t="s">
        <v>71</v>
      </c>
      <c r="I15" s="52"/>
      <c r="J15" s="52"/>
      <c r="K15" s="53"/>
    </row>
    <row r="17" spans="3:5" ht="18" thickBot="1" x14ac:dyDescent="0.35">
      <c r="C17" s="106" t="s">
        <v>168</v>
      </c>
      <c r="D17" s="106"/>
      <c r="E17" s="106"/>
    </row>
    <row r="18" spans="3:5" ht="14.4" customHeight="1" x14ac:dyDescent="0.3">
      <c r="C18" s="24" t="s">
        <v>169</v>
      </c>
      <c r="D18" s="113" t="s">
        <v>143</v>
      </c>
      <c r="E18" s="114"/>
    </row>
    <row r="19" spans="3:5" x14ac:dyDescent="0.3">
      <c r="C19" s="104" t="s">
        <v>150</v>
      </c>
      <c r="D19" s="117" t="s">
        <v>166</v>
      </c>
      <c r="E19" s="117"/>
    </row>
    <row r="20" spans="3:5" x14ac:dyDescent="0.3">
      <c r="C20" s="101" t="s">
        <v>156</v>
      </c>
      <c r="D20" s="115" t="s">
        <v>164</v>
      </c>
      <c r="E20" s="115"/>
    </row>
    <row r="21" spans="3:5" x14ac:dyDescent="0.3">
      <c r="C21" s="100" t="s">
        <v>154</v>
      </c>
      <c r="D21" s="116" t="s">
        <v>162</v>
      </c>
      <c r="E21" s="116"/>
    </row>
    <row r="22" spans="3:5" x14ac:dyDescent="0.3">
      <c r="C22" s="101" t="s">
        <v>153</v>
      </c>
      <c r="D22" s="115" t="s">
        <v>161</v>
      </c>
      <c r="E22" s="115"/>
    </row>
    <row r="23" spans="3:5" x14ac:dyDescent="0.3">
      <c r="C23" s="100" t="s">
        <v>152</v>
      </c>
      <c r="D23" s="116" t="s">
        <v>160</v>
      </c>
      <c r="E23" s="116"/>
    </row>
    <row r="24" spans="3:5" x14ac:dyDescent="0.3">
      <c r="C24" s="101" t="s">
        <v>159</v>
      </c>
      <c r="D24" s="115" t="s">
        <v>167</v>
      </c>
      <c r="E24" s="115"/>
    </row>
    <row r="25" spans="3:5" x14ac:dyDescent="0.3">
      <c r="C25" s="100" t="s">
        <v>155</v>
      </c>
      <c r="D25" s="116" t="s">
        <v>163</v>
      </c>
      <c r="E25" s="116"/>
    </row>
    <row r="26" spans="3:5" x14ac:dyDescent="0.3">
      <c r="C26" s="101" t="s">
        <v>151</v>
      </c>
      <c r="D26" s="115" t="s">
        <v>158</v>
      </c>
      <c r="E26" s="115"/>
    </row>
    <row r="27" spans="3:5" ht="15" thickBot="1" x14ac:dyDescent="0.35">
      <c r="C27" s="102" t="s">
        <v>157</v>
      </c>
      <c r="D27" s="112" t="s">
        <v>165</v>
      </c>
      <c r="E27" s="112"/>
    </row>
  </sheetData>
  <mergeCells count="11">
    <mergeCell ref="D27:E27"/>
    <mergeCell ref="C17:E17"/>
    <mergeCell ref="D18:E18"/>
    <mergeCell ref="D26:E26"/>
    <mergeCell ref="D25:E25"/>
    <mergeCell ref="D24:E24"/>
    <mergeCell ref="D23:E23"/>
    <mergeCell ref="D22:E22"/>
    <mergeCell ref="D21:E21"/>
    <mergeCell ref="D20:E20"/>
    <mergeCell ref="D19:E19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1"/>
  <sheetViews>
    <sheetView zoomScaleNormal="100" workbookViewId="0">
      <selection activeCell="F14" sqref="F14"/>
    </sheetView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47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43</v>
      </c>
      <c r="F5" s="55"/>
      <c r="G5" s="56"/>
      <c r="H5" s="34"/>
    </row>
    <row r="6" spans="2:8" ht="15" thickBot="1" x14ac:dyDescent="0.35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9.6" x14ac:dyDescent="0.3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3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74" t="str">
        <f>FI_Process!E11</f>
        <v>IMP_BIOMASS</v>
      </c>
      <c r="D11" s="75" t="s">
        <v>172</v>
      </c>
      <c r="E11" s="75" t="str">
        <f>FI_Comm!E11</f>
        <v>BIOMASS</v>
      </c>
      <c r="F11" s="75"/>
      <c r="G11" s="76">
        <v>25</v>
      </c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4"/>
  <sheetViews>
    <sheetView tabSelected="1" zoomScaleNormal="100" workbookViewId="0">
      <selection activeCell="J12" sqref="J12"/>
    </sheetView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118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9.6" x14ac:dyDescent="0.3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3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3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FI_Process!E14</f>
        <v>EX_PP_NAT_GAS</v>
      </c>
      <c r="D10" s="75" t="str">
        <f>FI_Process!F14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74" t="s">
        <v>175</v>
      </c>
      <c r="D11" s="75" t="str">
        <f>FI_Process!F15</f>
        <v>Power Plant - Biomass</v>
      </c>
      <c r="E11" s="75" t="str">
        <f>FI_Comm!E11</f>
        <v>BIOMASS</v>
      </c>
      <c r="F11" s="75" t="str">
        <f>FI_Comm!E10</f>
        <v>ELC_HV</v>
      </c>
      <c r="G11" s="75">
        <v>3</v>
      </c>
      <c r="H11" s="75">
        <v>31.536000000000001</v>
      </c>
      <c r="I11" s="75">
        <v>0.3</v>
      </c>
      <c r="J11" s="75">
        <v>0.7</v>
      </c>
      <c r="K11" s="75">
        <v>1</v>
      </c>
      <c r="L11" s="76">
        <v>1</v>
      </c>
      <c r="M11" s="32"/>
      <c r="O11" s="99">
        <f>SUM(O9:O10)</f>
        <v>132.45120000000003</v>
      </c>
    </row>
    <row r="16" spans="2:16" x14ac:dyDescent="0.3">
      <c r="C16" s="9" t="s">
        <v>129</v>
      </c>
    </row>
    <row r="17" spans="3:3" x14ac:dyDescent="0.3">
      <c r="C17" t="s">
        <v>126</v>
      </c>
    </row>
    <row r="18" spans="3:3" ht="42" customHeight="1" x14ac:dyDescent="0.3"/>
    <row r="19" spans="3:3" x14ac:dyDescent="0.3">
      <c r="C19" t="s">
        <v>127</v>
      </c>
    </row>
    <row r="20" spans="3:3" x14ac:dyDescent="0.3">
      <c r="C20" t="s">
        <v>125</v>
      </c>
    </row>
    <row r="21" spans="3:3" x14ac:dyDescent="0.3">
      <c r="C21" t="s">
        <v>128</v>
      </c>
    </row>
    <row r="22" spans="3:3" ht="42" customHeight="1" x14ac:dyDescent="0.3"/>
    <row r="24" spans="3:3" x14ac:dyDescent="0.3">
      <c r="C24" t="s">
        <v>170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E7" sqref="E7"/>
    </sheetView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119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43</v>
      </c>
      <c r="D5" s="55"/>
      <c r="E5" s="91"/>
      <c r="F5" s="84"/>
    </row>
    <row r="6" spans="2:6" ht="15" thickBot="1" x14ac:dyDescent="0.35">
      <c r="B6" s="29"/>
      <c r="C6" s="88" t="s">
        <v>2</v>
      </c>
      <c r="D6" s="89" t="s">
        <v>120</v>
      </c>
      <c r="E6" s="87">
        <v>2025</v>
      </c>
      <c r="F6" s="34"/>
    </row>
    <row r="7" spans="2:6" ht="39.6" x14ac:dyDescent="0.3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3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123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andrzejbk12@gmail.com</cp:lastModifiedBy>
  <dcterms:created xsi:type="dcterms:W3CDTF">2015-06-05T18:17:20Z</dcterms:created>
  <dcterms:modified xsi:type="dcterms:W3CDTF">2025-10-28T07:50:51Z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