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ilia\Downloads\ELAND_01\"/>
    </mc:Choice>
  </mc:AlternateContent>
  <bookViews>
    <workbookView xWindow="-108" yWindow="-108" windowWidth="46296" windowHeight="18696" activeTab="7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8" l="1"/>
  <c r="F12" i="8"/>
  <c r="C12" i="8"/>
  <c r="P10" i="8" l="1"/>
  <c r="O11" i="8"/>
  <c r="O12" i="8" s="1"/>
  <c r="O9" i="8"/>
  <c r="E11" i="8" l="1"/>
  <c r="D11" i="8"/>
  <c r="F11" i="8"/>
  <c r="F10" i="8"/>
  <c r="E11" i="3"/>
  <c r="C11" i="3"/>
  <c r="D9" i="8" l="1"/>
  <c r="D10" i="8"/>
  <c r="C10" i="8"/>
  <c r="C9" i="8"/>
  <c r="F9" i="8"/>
  <c r="O10" i="8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<sst xmlns="http://schemas.openxmlformats.org/spreadsheetml/2006/main" count="254" uniqueCount="183">
  <si>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</si>
  <si>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</si>
  <si>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</si>
  <si>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</si>
  <si>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</si>
  <si>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</si>
  <si>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</si>
  <si>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</si>
  <si>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</si>
  <si>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</si>
  <si>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</si>
  <si>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</si>
  <si>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</si>
  <si>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</si>
  <si>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</si>
  <si>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</si>
  <si>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</si>
  <si>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</si>
  <si>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</si>
  <si>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</si>
  <si>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</si>
  <si>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</si>
  <si>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</si>
  <si>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</si>
  <si>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</si>
  <si>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</si>
  <si>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</si>
  <si>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</si>
  <si>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</si>
  <si>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</si>
  <si>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</si>
  <si>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</si>
  <si>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</si>
  <si>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</si>
  <si>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</si>
  <si>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</si>
  <si>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</si>
  <si>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</si>
  <si>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</si>
  <si>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</si>
  <si>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</si>
  <si>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</si>
  <si>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</si>
  <si>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</si>
  <si>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</si>
  <si>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</si>
  <si>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</si>
  <si>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</si>
  <si>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</si>
  <si>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</si>
  <si>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</si>
  <si>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</si>
  <si>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</si>
  <si>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</si>
  <si>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</si>
  <si>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</si>
  <si>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</si>
  <si>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</si>
  <si>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</si>
  <si>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</si>
  <si>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</si>
  <si>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</si>
  <si>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</si>
  <si>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</si>
  <si>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</si>
  <si>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</si>
  <si>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</si>
  <si>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</si>
  <si>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</si>
  <si>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</si>
  <si>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</si>
  <si>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</si>
  <si>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</si>
  <si>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</si>
  <si>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</si>
  <si>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</si>
  <si>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</si>
  <si>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</si>
  <si>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</si>
  <si>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</si>
  <si>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</si>
  <si>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</si>
  <si>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</si>
  <si>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</si>
  <si>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</si>
  <si>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</si>
  <si>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</si>
  <si>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</si>
  <si>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</si>
  <si>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</si>
  <si>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</si>
  <si>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</si>
  <si>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</si>
  <si>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</si>
  <si>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</si>
  <si>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</si>
  <si>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</si>
  <si>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</si>
  <si>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</si>
  <si>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</si>
  <si>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</si>
  <si>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</si>
  <si>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</si>
  <si>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</si>
  <si>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</si>
  <si>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</si>
  <si>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</si>
  <si>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</si>
  <si>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</si>
  <si>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</si>
  <si>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</si>
  <si>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</si>
  <si>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</si>
  <si>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</si>
  <si>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</si>
  <si>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</si>
  <si>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</si>
  <si>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</si>
  <si>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</si>
  <si>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</si>
  <si>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</si>
  <si>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</si>
  <si>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</si>
  <si>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</si>
  <si>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</si>
  <si>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</si>
  <si>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</si>
  <si>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</si>
  <si>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</si>
  <si>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</si>
  <si>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</si>
  <si>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</si>
  <si>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</si>
  <si>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</si>
  <si>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</si>
  <si>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</si>
  <si>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</si>
  <si>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</si>
  <si>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</si>
  <si>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</si>
  <si>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</si>
  <si>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</si>
  <si>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</si>
  <si>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</si>
  <si>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</si>
  <si>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</si>
  <si>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</si>
  <si>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</si>
  <si>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</si>
  <si>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</si>
  <si>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</si>
  <si>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</si>
  <si>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</si>
  <si>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</si>
  <si>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</si>
  <si>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</si>
  <si>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</si>
  <si>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</si>
  <si>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</si>
  <si>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</si>
  <si>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</si>
  <si>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</si>
  <si>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</si>
  <si>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</si>
  <si>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</si>
  <si>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</si>
  <si>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</si>
  <si>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</si>
  <si>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</si>
  <si>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</si>
  <si>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a</t>
  </si>
  <si>
    <t>IMP_BIOMASS</t>
  </si>
  <si>
    <t>Import of Biomass</t>
  </si>
  <si>
    <t>BIOMASS</t>
  </si>
  <si>
    <t>Biomass</t>
  </si>
  <si>
    <t>EX_PP_BIOMASS</t>
  </si>
  <si>
    <t>Power Plant - Biomass</t>
  </si>
  <si>
    <t>PRE</t>
  </si>
  <si>
    <t>GRID</t>
  </si>
  <si>
    <t>Low Voltage Electricity</t>
  </si>
  <si>
    <t>Electricity Grid</t>
  </si>
  <si>
    <t>ELC_LV</t>
  </si>
  <si>
    <t>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</si>
</sst>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9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3" borderId="0" xfId="0" applyFill="1"/>
    <xf numFmtId="0" fontId="0" fillId="6" borderId="0" xfId="0" applyFill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8" fillId="6" borderId="0" xfId="0" applyFont="1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17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21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4.4" x14ac:dyDescent="0.3"/>
  <cols>
    <col min="2" max="2" width="19.109375" customWidth="1"/>
    <col min="3" max="3" width="15.44140625" customWidth="1"/>
    <col min="6" max="6" width="4.77734375" bestFit="1" customWidth="1"/>
    <col min="7" max="7" width="9.33203125" bestFit="1" customWidth="1"/>
    <col min="8" max="8" width="1.6640625" bestFit="1" customWidth="1"/>
    <col min="9" max="9" width="5.21875" bestFit="1" customWidth="1"/>
    <col min="10" max="10" width="9" bestFit="1" customWidth="1"/>
    <col min="11" max="11" width="1.6640625" bestFit="1" customWidth="1"/>
    <col min="12" max="12" width="8.6640625" bestFit="1" customWidth="1"/>
    <col min="13" max="13" width="7.33203125" bestFit="1" customWidth="1"/>
  </cols>
  <sheetData>
    <row r="2" spans="2:13" x14ac:dyDescent="0.3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3">
      <c r="F3" s="9"/>
    </row>
    <row r="4" spans="2:13" x14ac:dyDescent="0.3">
      <c r="B4" t="s">
        <v>72</v>
      </c>
      <c r="C4" t="s">
        <v>73</v>
      </c>
    </row>
    <row r="5" spans="2:13" x14ac:dyDescent="0.3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3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3">
      <c r="B8" t="s">
        <v>84</v>
      </c>
      <c r="C8" t="s">
        <v>85</v>
      </c>
    </row>
    <row r="9" spans="2:13" x14ac:dyDescent="0.3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3">
      <c r="B11" t="s">
        <v>87</v>
      </c>
      <c r="C11" t="s">
        <v>88</v>
      </c>
    </row>
    <row r="12" spans="2:13" x14ac:dyDescent="0.3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3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3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3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4.4" x14ac:dyDescent="0.3"/>
  <sheetData>
    <row r="2" spans="2:2" x14ac:dyDescent="0.3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0"/>
  <sheetViews>
    <sheetView workbookViewId="0">
      <selection activeCell="G15" sqref="G15"/>
    </sheetView>
  </sheetViews>
  <sheetFormatPr defaultRowHeight="14.4" x14ac:dyDescent="0.3"/>
  <cols>
    <col min="1" max="1" width="2.77734375" customWidth="1"/>
    <col min="2" max="2" width="3.33203125" customWidth="1"/>
    <col min="3" max="3" width="14.21875" customWidth="1"/>
    <col min="4" max="4" width="14" customWidth="1"/>
    <col min="5" max="5" width="13.21875" customWidth="1"/>
    <col min="6" max="6" width="20.21875" customWidth="1"/>
    <col min="7" max="7" width="5.88671875" customWidth="1"/>
    <col min="8" max="8" width="9.88671875" customWidth="1"/>
    <col min="9" max="9" width="10.33203125" customWidth="1"/>
    <col min="10" max="10" width="9.44140625" customWidth="1"/>
    <col min="11" max="11" width="10.5546875" customWidth="1"/>
    <col min="12" max="12" width="3.33203125" customWidth="1"/>
  </cols>
  <sheetData>
    <row r="2" spans="2:12" ht="17.399999999999999" x14ac:dyDescent="0.3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" thickBot="1" x14ac:dyDescent="0.35"/>
    <row r="4" spans="2:12" ht="18" customHeight="1" thickBot="1" x14ac:dyDescent="0.35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5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" thickBot="1" x14ac:dyDescent="0.35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40.200000000000003" thickBot="1" x14ac:dyDescent="0.35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3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3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5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" customHeight="1" thickBot="1" x14ac:dyDescent="0.35">
      <c r="B11" s="30"/>
      <c r="C11" s="61" t="s">
        <v>15</v>
      </c>
      <c r="D11" s="62"/>
      <c r="E11" s="63" t="s">
        <v>173</v>
      </c>
      <c r="F11" s="63" t="s">
        <v>174</v>
      </c>
      <c r="G11" s="63" t="s">
        <v>58</v>
      </c>
      <c r="H11" s="63"/>
      <c r="I11" s="63"/>
      <c r="J11" s="63"/>
      <c r="K11" s="64"/>
      <c r="L11" s="32"/>
    </row>
    <row r="12" spans="2:12" ht="15" thickBot="1" x14ac:dyDescent="0.35">
      <c r="C12" s="61" t="s">
        <v>140</v>
      </c>
      <c r="D12" s="62"/>
      <c r="E12" s="63" t="s">
        <v>181</v>
      </c>
      <c r="F12" s="63" t="s">
        <v>182</v>
      </c>
      <c r="G12" s="63" t="s">
        <v>58</v>
      </c>
      <c r="H12" s="63"/>
      <c r="I12" s="63"/>
      <c r="J12" s="63"/>
      <c r="K12" s="64"/>
    </row>
    <row r="14" spans="2:12" ht="18" thickBot="1" x14ac:dyDescent="0.35">
      <c r="C14" s="107" t="s">
        <v>136</v>
      </c>
      <c r="D14" s="107"/>
      <c r="E14" s="107"/>
    </row>
    <row r="15" spans="2:12" x14ac:dyDescent="0.3">
      <c r="C15" s="103" t="s">
        <v>142</v>
      </c>
      <c r="D15" s="108" t="s">
        <v>143</v>
      </c>
      <c r="E15" s="109"/>
    </row>
    <row r="16" spans="2:12" x14ac:dyDescent="0.3">
      <c r="C16" s="100" t="s">
        <v>15</v>
      </c>
      <c r="D16" s="112" t="s">
        <v>141</v>
      </c>
      <c r="E16" s="112"/>
    </row>
    <row r="17" spans="3:5" x14ac:dyDescent="0.3">
      <c r="C17" s="101" t="s">
        <v>139</v>
      </c>
      <c r="D17" s="111" t="s">
        <v>144</v>
      </c>
      <c r="E17" s="111"/>
    </row>
    <row r="18" spans="3:5" x14ac:dyDescent="0.3">
      <c r="C18" s="100" t="s">
        <v>140</v>
      </c>
      <c r="D18" s="112" t="s">
        <v>145</v>
      </c>
      <c r="E18" s="112"/>
    </row>
    <row r="19" spans="3:5" x14ac:dyDescent="0.3">
      <c r="C19" s="101" t="s">
        <v>146</v>
      </c>
      <c r="D19" s="111" t="s">
        <v>148</v>
      </c>
      <c r="E19" s="111"/>
    </row>
    <row r="20" spans="3:5" ht="15" thickBot="1" x14ac:dyDescent="0.35">
      <c r="C20" s="102" t="s">
        <v>147</v>
      </c>
      <c r="D20" s="110" t="s">
        <v>149</v>
      </c>
      <c r="E20" s="110"/>
    </row>
  </sheetData>
  <mergeCells count="7">
    <mergeCell ref="C14:E14"/>
    <mergeCell ref="D15:E15"/>
    <mergeCell ref="D20:E20"/>
    <mergeCell ref="D19:E19"/>
    <mergeCell ref="D18:E18"/>
    <mergeCell ref="D17:E17"/>
    <mergeCell ref="D16:E1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8"/>
  <sheetViews>
    <sheetView zoomScaleNormal="100" workbookViewId="0">
      <selection activeCell="H18" sqref="H18"/>
    </sheetView>
  </sheetViews>
  <sheetFormatPr defaultRowHeight="14.4" x14ac:dyDescent="0.3"/>
  <cols>
    <col min="1" max="1" width="2.77734375" customWidth="1"/>
    <col min="2" max="2" width="3.33203125" customWidth="1"/>
    <col min="4" max="4" width="10" customWidth="1"/>
    <col min="5" max="5" width="16.21875" bestFit="1" customWidth="1"/>
    <col min="6" max="6" width="22.6640625" bestFit="1" customWidth="1"/>
    <col min="10" max="10" width="10.88671875" customWidth="1"/>
    <col min="12" max="12" width="3.33203125" customWidth="1"/>
  </cols>
  <sheetData>
    <row r="2" spans="2:12" ht="17.399999999999999" x14ac:dyDescent="0.3">
      <c r="C2" s="1" t="s">
        <v>39</v>
      </c>
      <c r="D2" s="2"/>
      <c r="E2" s="2"/>
    </row>
    <row r="3" spans="2:12" ht="15" thickBot="1" x14ac:dyDescent="0.35"/>
    <row r="4" spans="2:12" ht="18" customHeight="1" thickBot="1" x14ac:dyDescent="0.35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5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" thickBot="1" x14ac:dyDescent="0.35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9.6" x14ac:dyDescent="0.3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3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3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3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3">
      <c r="B11" s="29"/>
      <c r="C11" t="s">
        <v>61</v>
      </c>
      <c r="E11" t="s">
        <v>171</v>
      </c>
      <c r="F11" t="s">
        <v>174</v>
      </c>
      <c r="G11" t="s">
        <v>58</v>
      </c>
      <c r="L11" s="34"/>
    </row>
    <row r="12" spans="2:12" ht="18.75" customHeight="1" x14ac:dyDescent="0.3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3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" customHeight="1" thickBot="1" x14ac:dyDescent="0.35">
      <c r="B14" s="30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52"/>
      <c r="K14" s="53"/>
      <c r="L14" s="32"/>
    </row>
    <row r="15" spans="2:12" ht="15" thickBot="1" x14ac:dyDescent="0.35">
      <c r="C15" s="51" t="s">
        <v>41</v>
      </c>
      <c r="D15" s="52"/>
      <c r="E15" s="52" t="s">
        <v>175</v>
      </c>
      <c r="F15" s="52" t="s">
        <v>176</v>
      </c>
      <c r="G15" s="52" t="s">
        <v>58</v>
      </c>
      <c r="H15" s="52" t="s">
        <v>71</v>
      </c>
      <c r="I15" s="52"/>
      <c r="J15" s="52"/>
      <c r="K15" s="53"/>
    </row>
    <row r="16" spans="2:12" ht="15" thickBot="1" x14ac:dyDescent="0.35">
      <c r="C16" s="105" t="s">
        <v>177</v>
      </c>
      <c r="D16" s="105"/>
      <c r="E16" s="105" t="s">
        <v>178</v>
      </c>
      <c r="F16" s="105" t="s">
        <v>179</v>
      </c>
      <c r="G16" s="52" t="s">
        <v>58</v>
      </c>
      <c r="H16" s="52" t="s">
        <v>71</v>
      </c>
      <c r="I16" s="105"/>
      <c r="J16" s="105"/>
      <c r="K16" s="105"/>
    </row>
    <row r="18" spans="3:5" ht="18" thickBot="1" x14ac:dyDescent="0.35">
      <c r="C18" s="107" t="s">
        <v>168</v>
      </c>
      <c r="D18" s="107"/>
      <c r="E18" s="107"/>
    </row>
    <row r="19" spans="3:5" ht="14.4" customHeight="1" x14ac:dyDescent="0.3">
      <c r="C19" s="24" t="s">
        <v>169</v>
      </c>
      <c r="D19" s="114" t="s">
        <v>143</v>
      </c>
      <c r="E19" s="115"/>
    </row>
    <row r="20" spans="3:5" x14ac:dyDescent="0.3">
      <c r="C20" s="104" t="s">
        <v>150</v>
      </c>
      <c r="D20" s="118" t="s">
        <v>166</v>
      </c>
      <c r="E20" s="118"/>
    </row>
    <row r="21" spans="3:5" x14ac:dyDescent="0.3">
      <c r="C21" s="101" t="s">
        <v>156</v>
      </c>
      <c r="D21" s="116" t="s">
        <v>164</v>
      </c>
      <c r="E21" s="116"/>
    </row>
    <row r="22" spans="3:5" x14ac:dyDescent="0.3">
      <c r="C22" s="100" t="s">
        <v>154</v>
      </c>
      <c r="D22" s="117" t="s">
        <v>162</v>
      </c>
      <c r="E22" s="117"/>
    </row>
    <row r="23" spans="3:5" x14ac:dyDescent="0.3">
      <c r="C23" s="101" t="s">
        <v>153</v>
      </c>
      <c r="D23" s="116" t="s">
        <v>161</v>
      </c>
      <c r="E23" s="116"/>
    </row>
    <row r="24" spans="3:5" x14ac:dyDescent="0.3">
      <c r="C24" s="100" t="s">
        <v>152</v>
      </c>
      <c r="D24" s="117" t="s">
        <v>160</v>
      </c>
      <c r="E24" s="117"/>
    </row>
    <row r="25" spans="3:5" x14ac:dyDescent="0.3">
      <c r="C25" s="101" t="s">
        <v>159</v>
      </c>
      <c r="D25" s="116" t="s">
        <v>167</v>
      </c>
      <c r="E25" s="116"/>
    </row>
    <row r="26" spans="3:5" x14ac:dyDescent="0.3">
      <c r="C26" s="100" t="s">
        <v>155</v>
      </c>
      <c r="D26" s="117" t="s">
        <v>163</v>
      </c>
      <c r="E26" s="117"/>
    </row>
    <row r="27" spans="3:5" x14ac:dyDescent="0.3">
      <c r="C27" s="101" t="s">
        <v>151</v>
      </c>
      <c r="D27" s="116" t="s">
        <v>158</v>
      </c>
      <c r="E27" s="116"/>
    </row>
    <row r="28" spans="3:5" ht="15" thickBot="1" x14ac:dyDescent="0.35">
      <c r="C28" s="102" t="s">
        <v>157</v>
      </c>
      <c r="D28" s="113" t="s">
        <v>165</v>
      </c>
      <c r="E28" s="113"/>
    </row>
  </sheetData>
  <mergeCells count="11">
    <mergeCell ref="D28:E28"/>
    <mergeCell ref="C18:E18"/>
    <mergeCell ref="D19:E19"/>
    <mergeCell ref="D27:E27"/>
    <mergeCell ref="D26:E26"/>
    <mergeCell ref="D25:E25"/>
    <mergeCell ref="D24:E24"/>
    <mergeCell ref="D23:E23"/>
    <mergeCell ref="D22:E22"/>
    <mergeCell ref="D21:E21"/>
    <mergeCell ref="D20:E20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1"/>
  <sheetViews>
    <sheetView zoomScaleNormal="100" workbookViewId="0">
      <selection activeCell="F14" sqref="F14"/>
    </sheetView>
  </sheetViews>
  <sheetFormatPr defaultRowHeight="14.4" x14ac:dyDescent="0.3"/>
  <cols>
    <col min="1" max="1" width="2.77734375" customWidth="1"/>
    <col min="2" max="2" width="3.33203125" customWidth="1"/>
    <col min="3" max="3" width="18.77734375" customWidth="1"/>
    <col min="4" max="4" width="17.5546875" customWidth="1"/>
    <col min="5" max="5" width="12.44140625" customWidth="1"/>
    <col min="6" max="6" width="14.33203125" customWidth="1"/>
    <col min="7" max="7" width="10.5546875" customWidth="1"/>
    <col min="8" max="8" width="3.33203125" customWidth="1"/>
  </cols>
  <sheetData>
    <row r="2" spans="2:8" ht="15.6" x14ac:dyDescent="0.3">
      <c r="C2" s="4" t="s">
        <v>47</v>
      </c>
      <c r="D2" s="5"/>
      <c r="E2" s="6"/>
    </row>
    <row r="3" spans="2:8" ht="15" thickBot="1" x14ac:dyDescent="0.35"/>
    <row r="4" spans="2:8" ht="18" customHeight="1" thickBot="1" x14ac:dyDescent="0.35">
      <c r="B4" s="28"/>
      <c r="C4" s="77"/>
      <c r="D4" s="78"/>
      <c r="E4" s="79"/>
      <c r="F4" s="37"/>
      <c r="G4" s="37"/>
      <c r="H4" s="33"/>
    </row>
    <row r="5" spans="2:8" ht="18.75" customHeight="1" thickBot="1" x14ac:dyDescent="0.35">
      <c r="B5" s="29"/>
      <c r="C5" s="54"/>
      <c r="D5" s="55"/>
      <c r="E5" s="65" t="s">
        <v>43</v>
      </c>
      <c r="F5" s="55"/>
      <c r="G5" s="56"/>
      <c r="H5" s="34"/>
    </row>
    <row r="6" spans="2:8" ht="15" thickBot="1" x14ac:dyDescent="0.35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9.6" x14ac:dyDescent="0.3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3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3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5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" customHeight="1" thickBot="1" x14ac:dyDescent="0.35">
      <c r="B11" s="30"/>
      <c r="C11" s="74" t="str">
        <f>FI_Process!E11</f>
        <v>IMP_BIOMASS</v>
      </c>
      <c r="D11" s="75" t="s">
        <v>172</v>
      </c>
      <c r="E11" s="75" t="str">
        <f>FI_Comm!E11</f>
        <v>BIOMASS</v>
      </c>
      <c r="F11" s="75"/>
      <c r="G11" s="76">
        <v>25</v>
      </c>
      <c r="H11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4"/>
  <sheetViews>
    <sheetView zoomScaleNormal="100" workbookViewId="0">
      <selection activeCell="G13" sqref="G13"/>
    </sheetView>
  </sheetViews>
  <sheetFormatPr defaultRowHeight="14.4" x14ac:dyDescent="0.3"/>
  <cols>
    <col min="1" max="1" width="2.77734375" customWidth="1"/>
    <col min="2" max="2" width="3.33203125" customWidth="1"/>
    <col min="3" max="3" width="17.6640625" customWidth="1"/>
    <col min="4" max="4" width="15.5546875" customWidth="1"/>
    <col min="5" max="5" width="10.109375" bestFit="1" customWidth="1"/>
    <col min="6" max="6" width="11.109375" bestFit="1" customWidth="1"/>
    <col min="7" max="7" width="8.21875" bestFit="1" customWidth="1"/>
    <col min="8" max="8" width="16.6640625" bestFit="1" customWidth="1"/>
    <col min="9" max="9" width="9.21875" customWidth="1"/>
    <col min="10" max="10" width="12.44140625" customWidth="1"/>
    <col min="11" max="11" width="7.6640625" bestFit="1" customWidth="1"/>
    <col min="12" max="12" width="8" bestFit="1" customWidth="1"/>
    <col min="13" max="13" width="3.33203125" customWidth="1"/>
    <col min="15" max="16" width="17.33203125" customWidth="1"/>
    <col min="17" max="17" width="11.109375" customWidth="1"/>
  </cols>
  <sheetData>
    <row r="2" spans="2:16" ht="15.6" x14ac:dyDescent="0.3">
      <c r="C2" s="4" t="s">
        <v>118</v>
      </c>
      <c r="D2" s="5"/>
      <c r="E2" s="5"/>
      <c r="F2" s="6"/>
    </row>
    <row r="3" spans="2:16" ht="15" thickBot="1" x14ac:dyDescent="0.35">
      <c r="F3" s="6"/>
    </row>
    <row r="4" spans="2:16" ht="15" thickBot="1" x14ac:dyDescent="0.35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5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15" thickBot="1" x14ac:dyDescent="0.35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9.6" x14ac:dyDescent="0.3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3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3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5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5" thickBot="1" x14ac:dyDescent="0.35">
      <c r="B11" s="30"/>
      <c r="C11" s="74" t="s">
        <v>175</v>
      </c>
      <c r="D11" s="75" t="str">
        <f>FI_Process!F15</f>
        <v>Power Plant - Biomass</v>
      </c>
      <c r="E11" s="75" t="str">
        <f>FI_Comm!E11</f>
        <v>BIOMASS</v>
      </c>
      <c r="F11" s="75" t="str">
        <f>FI_Comm!E10</f>
        <v>ELC_HV</v>
      </c>
      <c r="G11" s="75">
        <v>3</v>
      </c>
      <c r="H11" s="75">
        <v>31.536000000000001</v>
      </c>
      <c r="I11" s="75">
        <v>0.3</v>
      </c>
      <c r="J11" s="75">
        <v>0.7</v>
      </c>
      <c r="K11" s="75">
        <v>1</v>
      </c>
      <c r="L11" s="76">
        <v>1</v>
      </c>
      <c r="M11" s="32"/>
      <c r="O11" s="98">
        <f>G11*H11*J11</f>
        <v>66.2256</v>
      </c>
    </row>
    <row r="12" spans="2:16" ht="15" thickBot="1" x14ac:dyDescent="0.35">
      <c r="C12" s="74" t="str">
        <f>FI_Process!E16</f>
        <v>GRID</v>
      </c>
      <c r="D12" s="75" t="s">
        <v>180</v>
      </c>
      <c r="E12" s="75" t="str">
        <f>FI_Comm!E10</f>
        <v>ELC_HV</v>
      </c>
      <c r="F12" s="75" t="str">
        <f>FI_Comm!E12</f>
        <v>ELC_LV</v>
      </c>
      <c r="G12" s="75">
        <v>0</v>
      </c>
      <c r="H12" s="75">
        <v>31.536000000000001</v>
      </c>
      <c r="I12" s="75">
        <v>0.9</v>
      </c>
      <c r="J12" s="75">
        <v>1</v>
      </c>
      <c r="K12" s="75">
        <v>0</v>
      </c>
      <c r="L12" s="76">
        <v>0</v>
      </c>
      <c r="O12" s="99">
        <f>SUM(O9:O11)</f>
        <v>198.67680000000001</v>
      </c>
    </row>
    <row r="16" spans="2:16" x14ac:dyDescent="0.3">
      <c r="C16" s="9" t="s">
        <v>129</v>
      </c>
    </row>
    <row r="17" spans="3:3" x14ac:dyDescent="0.3">
      <c r="C17" t="s">
        <v>126</v>
      </c>
    </row>
    <row r="18" spans="3:3" ht="42" customHeight="1" x14ac:dyDescent="0.3"/>
    <row r="19" spans="3:3" x14ac:dyDescent="0.3">
      <c r="C19" t="s">
        <v>127</v>
      </c>
    </row>
    <row r="20" spans="3:3" x14ac:dyDescent="0.3">
      <c r="C20" t="s">
        <v>125</v>
      </c>
    </row>
    <row r="21" spans="3:3" x14ac:dyDescent="0.3">
      <c r="C21" t="s">
        <v>128</v>
      </c>
    </row>
    <row r="22" spans="3:3" ht="42" customHeight="1" x14ac:dyDescent="0.3"/>
    <row r="24" spans="3:3" x14ac:dyDescent="0.3">
      <c r="C24" t="s">
        <v>170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tabSelected="1" workbookViewId="0">
      <selection activeCell="E10" sqref="E10"/>
    </sheetView>
  </sheetViews>
  <sheetFormatPr defaultRowHeight="14.4" x14ac:dyDescent="0.3"/>
  <cols>
    <col min="1" max="1" width="2.77734375" customWidth="1"/>
    <col min="2" max="2" width="3.33203125" customWidth="1"/>
    <col min="3" max="3" width="12.5546875" bestFit="1" customWidth="1"/>
    <col min="4" max="4" width="11.21875" customWidth="1"/>
    <col min="5" max="5" width="10.44140625" customWidth="1"/>
    <col min="6" max="6" width="3.33203125" customWidth="1"/>
  </cols>
  <sheetData>
    <row r="1" spans="2:6" ht="15" customHeight="1" x14ac:dyDescent="0.3"/>
    <row r="2" spans="2:6" ht="15.6" x14ac:dyDescent="0.3">
      <c r="C2" s="4" t="s">
        <v>119</v>
      </c>
      <c r="D2" s="5"/>
      <c r="E2" s="6"/>
    </row>
    <row r="3" spans="2:6" ht="15" thickBot="1" x14ac:dyDescent="0.35"/>
    <row r="4" spans="2:6" ht="18" customHeight="1" thickBot="1" x14ac:dyDescent="0.35">
      <c r="B4" s="28"/>
      <c r="C4" s="77"/>
      <c r="D4" s="78"/>
      <c r="E4" s="79"/>
      <c r="F4" s="33"/>
    </row>
    <row r="5" spans="2:6" ht="18.75" customHeight="1" thickBot="1" x14ac:dyDescent="0.35">
      <c r="B5" s="29"/>
      <c r="C5" s="90" t="s">
        <v>43</v>
      </c>
      <c r="D5" s="55"/>
      <c r="E5" s="91"/>
      <c r="F5" s="84"/>
    </row>
    <row r="6" spans="2:6" ht="15" thickBot="1" x14ac:dyDescent="0.35">
      <c r="B6" s="29"/>
      <c r="C6" s="88" t="s">
        <v>2</v>
      </c>
      <c r="D6" s="89" t="s">
        <v>120</v>
      </c>
      <c r="E6" s="87">
        <v>2025</v>
      </c>
      <c r="F6" s="34"/>
    </row>
    <row r="7" spans="2:6" ht="39.6" x14ac:dyDescent="0.3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3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5">
      <c r="B9" s="29"/>
      <c r="C9" s="82" t="str">
        <f>FI_Comm!E10</f>
        <v>ELC_HV</v>
      </c>
      <c r="D9" s="13" t="s">
        <v>123</v>
      </c>
      <c r="E9" s="83">
        <v>110</v>
      </c>
      <c r="F9" s="34"/>
    </row>
    <row r="10" spans="2:6" ht="18" customHeight="1" thickBot="1" x14ac:dyDescent="0.35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andrzejbk12@gmail.com</cp:lastModifiedBy>
  <dcterms:created xsi:type="dcterms:W3CDTF">2015-06-05T18:17:20Z</dcterms:created>
  <dcterms:modified xsi:type="dcterms:W3CDTF">2025-10-28T08:27:18Z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