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esktop\IPoY_EK\2023.12.06 - Very Simple Times Model\"/>
    </mc:Choice>
  </mc:AlternateContent>
  <xr:revisionPtr revIDLastSave="0" documentId="13_ncr:1_{73C3F9DE-330D-4A77-BE64-006A80F585AD}" xr6:coauthVersionLast="47" xr6:coauthVersionMax="47" xr10:uidLastSave="{00000000-0000-0000-0000-000000000000}"/>
  <bookViews>
    <workbookView xWindow="-120" yWindow="-120" windowWidth="29040" windowHeight="15720" tabRatio="901" activeTab="3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9"/>
</workbook>
</file>

<file path=xl/calcChain.xml><?xml version="1.0" encoding="utf-8"?>
<calcChain xmlns="http://schemas.openxmlformats.org/spreadsheetml/2006/main">
  <c r="E11" i="134" l="1"/>
  <c r="D11" i="134"/>
  <c r="C11" i="134"/>
  <c r="D11" i="133"/>
  <c r="C11" i="133"/>
  <c r="B11" i="133"/>
  <c r="D10" i="133"/>
  <c r="D9" i="133"/>
  <c r="F14" i="134"/>
  <c r="F13" i="134"/>
  <c r="E10" i="134"/>
  <c r="E9" i="134"/>
  <c r="D10" i="134"/>
  <c r="D9" i="134"/>
  <c r="C10" i="134"/>
  <c r="B10" i="134"/>
  <c r="C9" i="134"/>
  <c r="B9" i="134"/>
  <c r="B10" i="133"/>
  <c r="B9" i="133"/>
  <c r="C10" i="133"/>
  <c r="C9" i="133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<sst xmlns="http://schemas.openxmlformats.org/spreadsheetml/2006/main" count="228" uniqueCount="147">
  <si>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</si>
  <si>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</si>
  <si>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</si>
  <si>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</si>
  <si>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</si>
  <si>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</si>
  <si>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</si>
  <si>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</si>
  <si>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</si>
  <si>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</si>
  <si>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</si>
  <si>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</si>
  <si>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</si>
  <si>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</si>
  <si>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</si>
  <si>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</si>
  <si>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</si>
  <si>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</si>
  <si>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</si>
  <si>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</si>
  <si>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</si>
  <si>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</si>
  <si>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</si>
  <si>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</si>
  <si>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</si>
  <si>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</si>
  <si>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</si>
  <si>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</si>
  <si>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</si>
  <si>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</si>
  <si>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</si>
  <si>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</si>
  <si>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</si>
  <si>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</si>
  <si>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</si>
  <si>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</si>
  <si>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</si>
  <si>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</si>
  <si>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</si>
  <si>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</si>
  <si>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</si>
  <si>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</si>
  <si>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</si>
  <si>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</si>
  <si>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</si>
  <si>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</si>
  <si>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</si>
  <si>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</si>
  <si>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</si>
  <si>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</si>
  <si>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</si>
  <si>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</si>
  <si>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</si>
  <si>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</si>
  <si>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</si>
  <si>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</si>
  <si>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</si>
  <si>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</si>
  <si>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</si>
  <si>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</si>
  <si>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</si>
  <si>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</si>
  <si>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</si>
  <si>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</si>
  <si>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</si>
  <si>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</si>
  <si>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</si>
  <si>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</si>
  <si>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</si>
  <si>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</si>
  <si>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</si>
  <si>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</si>
  <si>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</si>
  <si>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</si>
  <si>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</si>
  <si>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</si>
  <si>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</si>
  <si>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</si>
  <si>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</si>
  <si>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</si>
  <si>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</si>
  <si>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</si>
  <si>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</si>
  <si>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</si>
  <si>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</si>
  <si>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</si>
  <si>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</si>
  <si>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</si>
  <si>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</si>
  <si>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</si>
  <si>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</si>
  <si>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</si>
  <si>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</si>
  <si>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</si>
  <si>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</si>
  <si>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</si>
  <si>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</si>
  <si>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</si>
  <si>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</si>
  <si>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</si>
  <si>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</si>
  <si>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</si>
  <si>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</si>
  <si>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</si>
  <si>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</si>
  <si>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</si>
  <si>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</si>
  <si>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</si>
  <si>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</si>
  <si>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Pja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</si>
  <si>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</si>
  <si>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</si>
  <si>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</si>
  <si>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</si>
  <si>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</si>
  <si>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</si>
  <si>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</si>
  <si>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</si>
  <si>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</si>
  <si>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</si>
  <si>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</si>
  <si>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</si>
  <si>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</si>
  <si>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</si>
  <si>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</si>
  <si>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</si>
  <si>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</si>
  <si>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GAS_NAT</t>
  </si>
  <si>
    <t>Natural Gas</t>
  </si>
  <si>
    <t>WIND_ON</t>
  </si>
  <si>
    <t>Wind Onshore</t>
  </si>
  <si>
    <t>ELE_EX_DOLNA_ODRA</t>
  </si>
  <si>
    <t>Dolna Odra Power Plant</t>
  </si>
  <si>
    <t>Natural Gas Mine</t>
  </si>
  <si>
    <t>ELE_MIN_WIND_ON</t>
  </si>
  <si>
    <t>Wind mine</t>
  </si>
  <si>
    <t>ELE_EX_WIND_TURBINE</t>
  </si>
  <si>
    <t>Wind Turbine Onshore</t>
  </si>
  <si>
    <t>Max output</t>
  </si>
  <si>
    <t>limited output</t>
  </si>
  <si>
    <t>SOLAR_PV</t>
  </si>
  <si>
    <t>Solar Pv</t>
  </si>
  <si>
    <t>ELE_EX_SOLAR_PV</t>
  </si>
  <si>
    <t>Solar PV</t>
  </si>
  <si>
    <t>Solar PV Mine</t>
  </si>
  <si>
    <t>MIN_EX_GAS_NAT</t>
  </si>
  <si>
    <t>MIN_EX_SOLAR_PV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</si>
</sst>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32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applyNumberFormat="1" applyFill="1"/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  <xf numFmtId="2" fontId="0" fillId="0" borderId="0" xfId="0" applyNumberFormat="1"/>
    <xf numFmtId="166" fontId="0" fillId="0" borderId="0" xfId="0" applyNumberFormat="1"/>
    <xf numFmtId="9" fontId="1" fillId="0" borderId="0" xfId="0" applyNumberFormat="1" applyFont="1"/>
    <xf numFmtId="165" fontId="5" fillId="27" borderId="0" xfId="0" applyNumberFormat="1" applyFont="1" applyFill="1" applyBorder="1"/>
    <xf numFmtId="165" fontId="1" fillId="27" borderId="0" xfId="278" applyNumberFormat="1" applyFill="1" applyBorder="1"/>
    <xf numFmtId="165" fontId="1" fillId="27" borderId="0" xfId="0" applyNumberFormat="1" applyFont="1" applyFill="1" applyBorder="1"/>
    <xf numFmtId="165" fontId="0" fillId="27" borderId="0" xfId="0" applyNumberFormat="1" applyFill="1" applyBorder="1"/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zoomScale="190" zoomScaleNormal="190" workbookViewId="0">
      <selection activeCell="G10" sqref="G10:G11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97"/>
      <c r="B3" s="98"/>
      <c r="C3" s="98"/>
      <c r="D3" s="99"/>
      <c r="E3" s="99"/>
      <c r="F3" s="99"/>
      <c r="G3" s="99"/>
      <c r="H3" s="99"/>
      <c r="I3" s="99"/>
      <c r="J3" s="100"/>
      <c r="K3" s="122" t="s">
        <v>102</v>
      </c>
    </row>
    <row r="4" spans="1:11" ht="17.45" customHeight="1">
      <c r="A4" s="101"/>
      <c r="B4" s="32" t="s">
        <v>0</v>
      </c>
      <c r="C4" s="102"/>
      <c r="D4" s="102"/>
      <c r="E4" s="102"/>
      <c r="F4" s="102"/>
      <c r="G4" s="102"/>
      <c r="H4" s="102"/>
      <c r="I4" s="102"/>
      <c r="J4" s="103"/>
      <c r="K4" s="122"/>
    </row>
    <row r="5" spans="1:11" ht="15.75" customHeight="1">
      <c r="A5" s="101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3"/>
      <c r="K5" s="122"/>
    </row>
    <row r="6" spans="1:11" ht="31.7" customHeight="1" thickBot="1">
      <c r="A6" s="101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3"/>
      <c r="K6" s="122"/>
    </row>
    <row r="7" spans="1:11" ht="15.75" customHeight="1">
      <c r="A7" s="101"/>
      <c r="B7" s="35" t="s">
        <v>9</v>
      </c>
      <c r="C7" s="36" t="s">
        <v>106</v>
      </c>
      <c r="D7" s="35" t="s">
        <v>120</v>
      </c>
      <c r="E7" s="107" t="s">
        <v>103</v>
      </c>
      <c r="F7" s="37"/>
      <c r="G7" s="35" t="s">
        <v>104</v>
      </c>
      <c r="H7" s="37"/>
      <c r="I7" s="37"/>
      <c r="J7" s="103"/>
      <c r="K7" s="122"/>
    </row>
    <row r="8" spans="1:11" ht="15.75" customHeight="1">
      <c r="A8" s="101"/>
      <c r="B8" s="38" t="s">
        <v>28</v>
      </c>
      <c r="C8" s="39" t="s">
        <v>119</v>
      </c>
      <c r="D8" s="38" t="s">
        <v>121</v>
      </c>
      <c r="E8" s="108" t="s">
        <v>103</v>
      </c>
      <c r="F8" s="40"/>
      <c r="G8" s="38" t="s">
        <v>105</v>
      </c>
      <c r="H8" s="40"/>
      <c r="I8" s="40"/>
      <c r="J8" s="103"/>
      <c r="K8" s="122"/>
    </row>
    <row r="9" spans="1:11" ht="15.75" customHeight="1">
      <c r="A9" s="101"/>
      <c r="B9" s="113" t="s">
        <v>9</v>
      </c>
      <c r="C9" s="114" t="s">
        <v>127</v>
      </c>
      <c r="D9" s="113" t="s">
        <v>128</v>
      </c>
      <c r="E9" s="115" t="s">
        <v>103</v>
      </c>
      <c r="F9" s="116"/>
      <c r="G9" s="113" t="s">
        <v>104</v>
      </c>
      <c r="H9" s="37"/>
      <c r="I9" s="37"/>
      <c r="J9" s="103"/>
      <c r="K9" s="122"/>
    </row>
    <row r="10" spans="1:11" ht="15.75" customHeight="1">
      <c r="A10" s="101"/>
      <c r="B10" s="117" t="s">
        <v>9</v>
      </c>
      <c r="C10" s="118" t="s">
        <v>129</v>
      </c>
      <c r="D10" s="117" t="s">
        <v>130</v>
      </c>
      <c r="E10" s="119" t="s">
        <v>103</v>
      </c>
      <c r="F10" s="120"/>
      <c r="G10" s="117" t="s">
        <v>104</v>
      </c>
      <c r="H10" s="40"/>
      <c r="I10" s="40"/>
      <c r="J10" s="103"/>
      <c r="K10" s="122"/>
    </row>
    <row r="11" spans="1:11" ht="15.75" customHeight="1" thickBot="1">
      <c r="A11" s="101"/>
      <c r="B11" s="41" t="s">
        <v>9</v>
      </c>
      <c r="C11" s="42" t="s">
        <v>140</v>
      </c>
      <c r="D11" s="41" t="s">
        <v>141</v>
      </c>
      <c r="E11" s="119" t="s">
        <v>103</v>
      </c>
      <c r="F11" s="43"/>
      <c r="G11" s="117" t="s">
        <v>104</v>
      </c>
      <c r="H11" s="43"/>
      <c r="I11" s="43"/>
      <c r="J11" s="103"/>
      <c r="K11" s="122"/>
    </row>
    <row r="12" spans="1:11" ht="13.5" thickBot="1">
      <c r="A12" s="104"/>
      <c r="B12" s="105"/>
      <c r="C12" s="105"/>
      <c r="D12" s="105"/>
      <c r="E12" s="105"/>
      <c r="F12" s="105"/>
      <c r="G12" s="105"/>
      <c r="H12" s="105"/>
      <c r="I12" s="105"/>
      <c r="J12" s="106"/>
      <c r="K12" s="122"/>
    </row>
    <row r="14" spans="1:11" ht="15.75" customHeight="1"/>
    <row r="15" spans="1:11" ht="15.75" customHeight="1" thickBot="1">
      <c r="B15" s="121" t="s">
        <v>101</v>
      </c>
      <c r="C15" s="121"/>
    </row>
    <row r="16" spans="1:11" ht="15.75" customHeight="1">
      <c r="B16" s="93" t="s">
        <v>9</v>
      </c>
      <c r="C16" s="93" t="s">
        <v>31</v>
      </c>
    </row>
    <row r="17" spans="2:3" ht="15.75" customHeight="1">
      <c r="B17" s="94" t="s">
        <v>27</v>
      </c>
      <c r="C17" s="94" t="s">
        <v>32</v>
      </c>
    </row>
    <row r="18" spans="2:3" ht="15.75" customHeight="1">
      <c r="B18" s="95" t="s">
        <v>28</v>
      </c>
      <c r="C18" s="95" t="s">
        <v>33</v>
      </c>
    </row>
    <row r="19" spans="2:3">
      <c r="B19" s="94" t="s">
        <v>29</v>
      </c>
      <c r="C19" s="94" t="s">
        <v>34</v>
      </c>
    </row>
    <row r="20" spans="2:3" ht="13.5" thickBot="1">
      <c r="B20" s="96" t="s">
        <v>30</v>
      </c>
      <c r="C20" s="96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5"/>
  <sheetViews>
    <sheetView zoomScale="175" zoomScaleNormal="175" workbookViewId="0">
      <selection activeCell="D14" sqref="D14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4"/>
      <c r="E4" s="44"/>
      <c r="F4" s="44"/>
      <c r="G4" s="44"/>
      <c r="H4" s="44"/>
      <c r="I4" s="44"/>
      <c r="J4" s="44"/>
    </row>
    <row r="5" spans="1:10" ht="15.75" customHeight="1">
      <c r="B5" s="45" t="s">
        <v>11</v>
      </c>
      <c r="C5" s="45" t="s">
        <v>12</v>
      </c>
      <c r="D5" s="45" t="s">
        <v>13</v>
      </c>
      <c r="E5" s="45" t="s">
        <v>14</v>
      </c>
      <c r="F5" s="45" t="s">
        <v>15</v>
      </c>
      <c r="G5" s="45" t="s">
        <v>16</v>
      </c>
      <c r="H5" s="45" t="s">
        <v>17</v>
      </c>
      <c r="I5" s="45" t="s">
        <v>18</v>
      </c>
      <c r="J5" s="45" t="s">
        <v>19</v>
      </c>
    </row>
    <row r="6" spans="1:10" ht="47.25" customHeight="1" thickBot="1">
      <c r="B6" s="46" t="s">
        <v>52</v>
      </c>
      <c r="C6" s="46" t="s">
        <v>53</v>
      </c>
      <c r="D6" s="46" t="s">
        <v>54</v>
      </c>
      <c r="E6" s="46" t="s">
        <v>55</v>
      </c>
      <c r="F6" s="46" t="s">
        <v>56</v>
      </c>
      <c r="G6" s="46" t="s">
        <v>57</v>
      </c>
      <c r="H6" s="46" t="s">
        <v>40</v>
      </c>
      <c r="I6" s="46" t="s">
        <v>58</v>
      </c>
      <c r="J6" s="46" t="s">
        <v>59</v>
      </c>
    </row>
    <row r="7" spans="1:10" ht="15.75" customHeight="1">
      <c r="B7" s="35" t="s">
        <v>45</v>
      </c>
      <c r="C7" s="36"/>
      <c r="D7" s="35" t="s">
        <v>115</v>
      </c>
      <c r="E7" s="107" t="s">
        <v>116</v>
      </c>
      <c r="F7" s="35" t="s">
        <v>103</v>
      </c>
      <c r="G7" s="35" t="s">
        <v>107</v>
      </c>
      <c r="H7" s="35" t="s">
        <v>105</v>
      </c>
      <c r="I7" s="37"/>
      <c r="J7" s="37"/>
    </row>
    <row r="8" spans="1:10" ht="15.75" customHeight="1">
      <c r="B8" s="38" t="s">
        <v>20</v>
      </c>
      <c r="C8" s="39"/>
      <c r="D8" s="38" t="s">
        <v>117</v>
      </c>
      <c r="E8" s="108" t="s">
        <v>118</v>
      </c>
      <c r="F8" s="38" t="s">
        <v>103</v>
      </c>
      <c r="G8" s="38" t="s">
        <v>109</v>
      </c>
      <c r="H8" s="38" t="s">
        <v>104</v>
      </c>
      <c r="I8" s="40"/>
      <c r="J8" s="40"/>
    </row>
    <row r="9" spans="1:10" ht="15.75" customHeight="1">
      <c r="B9" s="113" t="s">
        <v>45</v>
      </c>
      <c r="C9" s="114"/>
      <c r="D9" s="113" t="s">
        <v>131</v>
      </c>
      <c r="E9" s="115" t="s">
        <v>132</v>
      </c>
      <c r="F9" s="113" t="s">
        <v>103</v>
      </c>
      <c r="G9" s="113" t="s">
        <v>107</v>
      </c>
      <c r="H9" s="113" t="s">
        <v>105</v>
      </c>
      <c r="I9" s="37"/>
      <c r="J9" s="37"/>
    </row>
    <row r="10" spans="1:10" ht="15.75" customHeight="1">
      <c r="B10" s="117" t="s">
        <v>20</v>
      </c>
      <c r="C10" s="118"/>
      <c r="D10" s="117" t="s">
        <v>145</v>
      </c>
      <c r="E10" s="119" t="s">
        <v>133</v>
      </c>
      <c r="F10" s="117" t="s">
        <v>103</v>
      </c>
      <c r="G10" s="117" t="s">
        <v>109</v>
      </c>
      <c r="H10" s="117" t="s">
        <v>104</v>
      </c>
      <c r="I10" s="40"/>
      <c r="J10" s="40"/>
    </row>
    <row r="11" spans="1:10" ht="15.75" customHeight="1">
      <c r="B11" s="113" t="s">
        <v>20</v>
      </c>
      <c r="C11" s="114"/>
      <c r="D11" s="113" t="s">
        <v>134</v>
      </c>
      <c r="E11" s="115" t="s">
        <v>135</v>
      </c>
      <c r="F11" s="117" t="s">
        <v>103</v>
      </c>
      <c r="G11" s="117" t="s">
        <v>109</v>
      </c>
      <c r="H11" s="117" t="s">
        <v>104</v>
      </c>
      <c r="I11" s="37"/>
      <c r="J11" s="37"/>
    </row>
    <row r="12" spans="1:10" ht="15.75" customHeight="1" thickBot="1">
      <c r="B12" s="47" t="s">
        <v>45</v>
      </c>
      <c r="C12" s="48"/>
      <c r="D12" s="49" t="s">
        <v>136</v>
      </c>
      <c r="E12" s="49" t="s">
        <v>137</v>
      </c>
      <c r="F12" s="117" t="s">
        <v>103</v>
      </c>
      <c r="G12" s="113" t="s">
        <v>107</v>
      </c>
      <c r="H12" s="113" t="s">
        <v>105</v>
      </c>
      <c r="I12" s="50"/>
      <c r="J12" s="50"/>
    </row>
    <row r="13" spans="1:10" ht="15.75" customHeight="1" thickBot="1">
      <c r="B13" s="128" t="s">
        <v>45</v>
      </c>
      <c r="C13" s="129"/>
      <c r="D13" s="49" t="s">
        <v>142</v>
      </c>
      <c r="E13" s="130" t="s">
        <v>143</v>
      </c>
      <c r="F13" s="117" t="s">
        <v>103</v>
      </c>
      <c r="G13" s="113" t="s">
        <v>107</v>
      </c>
      <c r="H13" s="113" t="s">
        <v>105</v>
      </c>
      <c r="I13" s="131"/>
      <c r="J13" s="131"/>
    </row>
    <row r="14" spans="1:10" ht="13.5" thickBot="1">
      <c r="B14" s="51" t="s">
        <v>20</v>
      </c>
      <c r="D14" s="49" t="s">
        <v>146</v>
      </c>
      <c r="E14" s="51" t="s">
        <v>144</v>
      </c>
      <c r="F14" s="117" t="s">
        <v>103</v>
      </c>
      <c r="G14" s="51" t="s">
        <v>109</v>
      </c>
      <c r="H14" s="117" t="s">
        <v>104</v>
      </c>
    </row>
    <row r="17" spans="2:5">
      <c r="B17" s="51" t="s">
        <v>45</v>
      </c>
      <c r="C17" s="51" t="s">
        <v>60</v>
      </c>
    </row>
    <row r="18" spans="2:5">
      <c r="B18" s="51" t="s">
        <v>46</v>
      </c>
      <c r="C18" s="51" t="s">
        <v>61</v>
      </c>
    </row>
    <row r="19" spans="2:5">
      <c r="B19" s="51" t="s">
        <v>47</v>
      </c>
      <c r="C19" s="51" t="s">
        <v>62</v>
      </c>
    </row>
    <row r="20" spans="2:5">
      <c r="B20" s="51" t="s">
        <v>48</v>
      </c>
      <c r="C20" s="51" t="s">
        <v>63</v>
      </c>
    </row>
    <row r="21" spans="2:5">
      <c r="B21" s="51" t="s">
        <v>49</v>
      </c>
      <c r="C21" s="51" t="s">
        <v>64</v>
      </c>
      <c r="E21" s="51" t="s">
        <v>110</v>
      </c>
    </row>
    <row r="22" spans="2:5">
      <c r="B22" s="51" t="s">
        <v>21</v>
      </c>
      <c r="C22" s="51" t="s">
        <v>65</v>
      </c>
      <c r="E22" s="51" t="s">
        <v>69</v>
      </c>
    </row>
    <row r="23" spans="2:5">
      <c r="B23" s="51" t="s">
        <v>50</v>
      </c>
      <c r="C23" s="51" t="s">
        <v>66</v>
      </c>
      <c r="E23" s="51" t="s">
        <v>70</v>
      </c>
    </row>
    <row r="24" spans="2:5">
      <c r="B24" s="51" t="s">
        <v>20</v>
      </c>
      <c r="C24" s="51" t="s">
        <v>67</v>
      </c>
      <c r="E24" s="51" t="s">
        <v>69</v>
      </c>
    </row>
    <row r="25" spans="2:5">
      <c r="B25" s="51" t="s">
        <v>51</v>
      </c>
      <c r="C25" s="51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A3" zoomScale="220" zoomScaleNormal="220" workbookViewId="0">
      <selection activeCell="F11" sqref="F11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6.25" thickBot="1">
      <c r="A6" s="5"/>
      <c r="B6" s="29" t="s">
        <v>71</v>
      </c>
      <c r="C6" s="29" t="s">
        <v>55</v>
      </c>
      <c r="D6" s="29" t="s">
        <v>72</v>
      </c>
      <c r="E6" s="29" t="s">
        <v>114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thickBot="1">
      <c r="A7" s="5"/>
      <c r="B7" s="109" t="s">
        <v>111</v>
      </c>
      <c r="C7" s="109"/>
      <c r="D7" s="109"/>
      <c r="E7" s="109" t="s">
        <v>112</v>
      </c>
      <c r="F7" s="109" t="s">
        <v>113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SEC_Processes!D8</f>
        <v>MIN_EX_BROWN_COAL</v>
      </c>
      <c r="C8" s="15" t="str">
        <f>SEC_Processes!E8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117" t="str">
        <f>SEC_Processes!D10</f>
        <v>MIN_EX_GAS_NAT</v>
      </c>
      <c r="C9" s="119" t="str">
        <f>SEC_Processes!E10</f>
        <v>Natural Gas Mine</v>
      </c>
      <c r="D9" s="21" t="str">
        <f>SEC_Comm!C9</f>
        <v>GAS_NAT</v>
      </c>
      <c r="E9" s="23">
        <v>200</v>
      </c>
      <c r="F9" s="22">
        <v>800</v>
      </c>
    </row>
    <row r="10" spans="1:20" ht="15.75" customHeight="1">
      <c r="B10" s="15" t="str">
        <f>SEC_Processes!D11</f>
        <v>ELE_MIN_WIND_ON</v>
      </c>
      <c r="C10" s="15" t="str">
        <f>SEC_Processes!E11</f>
        <v>Wind mine</v>
      </c>
      <c r="D10" s="19" t="str">
        <f>SEC_Comm!C10</f>
        <v>WIND_ON</v>
      </c>
      <c r="E10" s="83">
        <v>1E-3</v>
      </c>
      <c r="F10" s="16"/>
    </row>
    <row r="11" spans="1:20" ht="15.75" customHeight="1">
      <c r="B11" s="20" t="str">
        <f>SEC_Processes!D14</f>
        <v>MIN_EX_SOLAR_PV</v>
      </c>
      <c r="C11" s="20" t="str">
        <f>SEC_Processes!E14</f>
        <v>Solar PV Mine</v>
      </c>
      <c r="D11" s="21" t="str">
        <f>SEC_Comm!C11</f>
        <v>SOLAR_PV</v>
      </c>
      <c r="E11" s="23">
        <v>1E-3</v>
      </c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tabSelected="1" topLeftCell="C3" zoomScale="190" zoomScaleNormal="190" workbookViewId="0">
      <selection activeCell="I12" sqref="I12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11" width="11.42578125" customWidth="1"/>
    <col min="12" max="12" width="8.5703125" bestFit="1" customWidth="1"/>
  </cols>
  <sheetData>
    <row r="2" spans="2:12" ht="18">
      <c r="B2" s="90" t="s">
        <v>96</v>
      </c>
      <c r="C2" s="52"/>
      <c r="D2" s="52"/>
      <c r="E2" s="52"/>
      <c r="F2" s="52"/>
      <c r="I2" s="70"/>
      <c r="J2" s="71"/>
      <c r="K2" s="72"/>
      <c r="L2" s="73"/>
    </row>
    <row r="3" spans="2:12">
      <c r="B3" s="74"/>
      <c r="C3" s="75"/>
      <c r="E3" s="69"/>
      <c r="F3" s="69"/>
      <c r="I3" s="70"/>
      <c r="J3" s="71"/>
      <c r="K3" s="72"/>
      <c r="L3" s="73"/>
    </row>
    <row r="4" spans="2:12">
      <c r="E4" s="57" t="s">
        <v>22</v>
      </c>
      <c r="F4" s="57"/>
      <c r="G4" s="76"/>
      <c r="H4" s="76"/>
      <c r="I4" s="76"/>
      <c r="J4" s="77"/>
      <c r="K4" s="77"/>
      <c r="L4" s="77"/>
    </row>
    <row r="5" spans="2:12">
      <c r="B5" s="78" t="s">
        <v>13</v>
      </c>
      <c r="C5" s="79" t="s">
        <v>81</v>
      </c>
      <c r="D5" s="78" t="s">
        <v>82</v>
      </c>
      <c r="E5" s="78" t="s">
        <v>23</v>
      </c>
      <c r="F5" s="80" t="s">
        <v>85</v>
      </c>
      <c r="G5" s="80" t="s">
        <v>83</v>
      </c>
      <c r="H5" s="80" t="s">
        <v>84</v>
      </c>
      <c r="I5" s="80" t="s">
        <v>86</v>
      </c>
      <c r="J5" s="80" t="s">
        <v>87</v>
      </c>
      <c r="K5" s="80" t="s">
        <v>88</v>
      </c>
    </row>
    <row r="6" spans="2:12" ht="39" thickBot="1">
      <c r="B6" s="29" t="s">
        <v>71</v>
      </c>
      <c r="C6" s="29" t="s">
        <v>55</v>
      </c>
      <c r="D6" s="29" t="s">
        <v>89</v>
      </c>
      <c r="E6" s="29" t="s">
        <v>72</v>
      </c>
      <c r="F6" s="111" t="s">
        <v>90</v>
      </c>
      <c r="G6" s="111" t="s">
        <v>91</v>
      </c>
      <c r="H6" s="111" t="s">
        <v>92</v>
      </c>
      <c r="I6" s="111" t="s">
        <v>93</v>
      </c>
      <c r="J6" s="111" t="s">
        <v>94</v>
      </c>
      <c r="K6" s="111" t="s">
        <v>95</v>
      </c>
    </row>
    <row r="7" spans="2:12" ht="26.25" thickBot="1">
      <c r="B7" s="109" t="s">
        <v>111</v>
      </c>
      <c r="C7" s="109"/>
      <c r="D7" s="109"/>
      <c r="E7" s="109"/>
      <c r="F7" s="112" t="s">
        <v>107</v>
      </c>
      <c r="G7" s="112" t="s">
        <v>122</v>
      </c>
      <c r="H7" s="112" t="s">
        <v>123</v>
      </c>
      <c r="I7" s="112" t="s">
        <v>124</v>
      </c>
      <c r="J7" s="112" t="s">
        <v>125</v>
      </c>
      <c r="K7" s="112" t="s">
        <v>126</v>
      </c>
    </row>
    <row r="8" spans="2:12">
      <c r="B8" s="59" t="str">
        <f>SEC_Processes!D7</f>
        <v>ELE_EX_BELCHATOW</v>
      </c>
      <c r="C8" s="59" t="str">
        <f>SEC_Processes!E7</f>
        <v>Belchatow Power Plant</v>
      </c>
      <c r="D8" s="82" t="str">
        <f>SEC_Comm!C7</f>
        <v>BROWN_COAL</v>
      </c>
      <c r="E8" s="82" t="str">
        <f>SEC_Comm!C8</f>
        <v>ELEC_HV</v>
      </c>
      <c r="F8" s="83">
        <v>6.5</v>
      </c>
      <c r="G8" s="83">
        <v>0.3</v>
      </c>
      <c r="H8" s="84">
        <v>31.536000000000001</v>
      </c>
      <c r="I8" s="84">
        <v>1</v>
      </c>
      <c r="J8" s="17">
        <v>1</v>
      </c>
      <c r="K8" s="84">
        <v>1</v>
      </c>
    </row>
    <row r="9" spans="2:12" ht="13.5" thickBot="1">
      <c r="B9" s="85" t="str">
        <f>SEC_Processes!D9</f>
        <v>ELE_EX_DOLNA_ODRA</v>
      </c>
      <c r="C9" s="85" t="str">
        <f>SEC_Processes!E9</f>
        <v>Dolna Odra Power Plant</v>
      </c>
      <c r="D9" s="86" t="str">
        <f>SEC_Comm!C9</f>
        <v>GAS_NAT</v>
      </c>
      <c r="E9" s="86" t="str">
        <f>SEC_Comm!C8</f>
        <v>ELEC_HV</v>
      </c>
      <c r="F9" s="87">
        <v>1.7</v>
      </c>
      <c r="G9" s="87">
        <v>0.35</v>
      </c>
      <c r="H9" s="84">
        <v>31.536000000000001</v>
      </c>
      <c r="I9" s="88">
        <v>1</v>
      </c>
      <c r="J9" s="89">
        <v>1</v>
      </c>
      <c r="K9" s="89">
        <v>0.6</v>
      </c>
    </row>
    <row r="10" spans="2:12" ht="13.5" thickBot="1">
      <c r="B10" t="str">
        <f>SEC_Processes!D12</f>
        <v>ELE_EX_WIND_TURBINE</v>
      </c>
      <c r="C10" t="str">
        <f>SEC_Processes!E12</f>
        <v>Wind Turbine Onshore</v>
      </c>
      <c r="D10" t="str">
        <f>SEC_Comm!C10</f>
        <v>WIND_ON</v>
      </c>
      <c r="E10" t="str">
        <f>SEC_Comm!C8</f>
        <v>ELEC_HV</v>
      </c>
      <c r="F10">
        <v>1.345</v>
      </c>
      <c r="G10" s="126">
        <v>1</v>
      </c>
      <c r="H10" s="84">
        <v>31.536000000000001</v>
      </c>
      <c r="I10">
        <v>0.33</v>
      </c>
      <c r="J10" s="89">
        <v>1</v>
      </c>
      <c r="K10" s="125">
        <v>0</v>
      </c>
    </row>
    <row r="11" spans="2:12">
      <c r="C11" t="str">
        <f>SEC_Processes!E13</f>
        <v>Solar PV</v>
      </c>
      <c r="D11" t="str">
        <f>SEC_Comm!C11</f>
        <v>SOLAR_PV</v>
      </c>
      <c r="E11" t="str">
        <f>SEC_Comm!C8</f>
        <v>ELEC_HV</v>
      </c>
      <c r="F11">
        <v>1.1000000000000001</v>
      </c>
      <c r="G11">
        <v>1</v>
      </c>
      <c r="H11" s="84">
        <v>31.536000000000001</v>
      </c>
      <c r="I11">
        <v>0.27</v>
      </c>
      <c r="J11">
        <v>1</v>
      </c>
      <c r="K11">
        <v>0</v>
      </c>
    </row>
    <row r="13" spans="2:12">
      <c r="E13" s="51" t="s">
        <v>138</v>
      </c>
      <c r="F13">
        <f>F10*H10</f>
        <v>42.41592</v>
      </c>
    </row>
    <row r="14" spans="2:12">
      <c r="E14" s="127" t="s">
        <v>139</v>
      </c>
      <c r="F14">
        <f>F13*I10</f>
        <v>13.997253600000001</v>
      </c>
    </row>
    <row r="15" spans="2:12">
      <c r="E15" s="110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topLeftCell="A3" zoomScale="190" zoomScaleNormal="190" workbookViewId="0">
      <selection activeCell="B13" sqref="B13"/>
    </sheetView>
  </sheetViews>
  <sheetFormatPr defaultRowHeight="12.75"/>
  <cols>
    <col min="2" max="2" width="17.140625" customWidth="1"/>
    <col min="3" max="11" width="11.42578125" customWidth="1"/>
  </cols>
  <sheetData>
    <row r="2" spans="2:11" ht="18">
      <c r="B2" s="90" t="s">
        <v>100</v>
      </c>
      <c r="C2" s="52"/>
      <c r="D2" s="52"/>
      <c r="E2" s="52"/>
      <c r="F2" s="52"/>
      <c r="G2" s="52"/>
      <c r="H2" s="52"/>
      <c r="I2" s="70"/>
      <c r="J2" s="71"/>
      <c r="K2" s="72"/>
    </row>
    <row r="3" spans="2:11">
      <c r="B3" s="74"/>
      <c r="C3" s="75"/>
      <c r="E3" s="69"/>
      <c r="F3" s="69"/>
      <c r="I3" s="70"/>
      <c r="J3" s="71"/>
      <c r="K3" s="72"/>
    </row>
    <row r="4" spans="2:11">
      <c r="E4" s="57" t="s">
        <v>22</v>
      </c>
      <c r="F4" s="57"/>
      <c r="G4" s="76"/>
      <c r="H4" s="76"/>
      <c r="I4" s="76"/>
      <c r="J4" s="77"/>
      <c r="K4" s="77"/>
    </row>
    <row r="5" spans="2:11">
      <c r="B5" s="78" t="s">
        <v>13</v>
      </c>
      <c r="C5" s="79" t="s">
        <v>81</v>
      </c>
      <c r="D5" s="78" t="s">
        <v>82</v>
      </c>
      <c r="E5" s="78" t="s">
        <v>23</v>
      </c>
      <c r="F5" s="80" t="s">
        <v>85</v>
      </c>
      <c r="G5" s="80" t="s">
        <v>83</v>
      </c>
      <c r="H5" s="80" t="s">
        <v>84</v>
      </c>
      <c r="I5" s="80" t="s">
        <v>86</v>
      </c>
      <c r="J5" s="80" t="s">
        <v>87</v>
      </c>
      <c r="K5" s="80" t="s">
        <v>88</v>
      </c>
    </row>
    <row r="6" spans="2:11" ht="39" thickBot="1">
      <c r="B6" s="29" t="s">
        <v>71</v>
      </c>
      <c r="C6" s="29" t="s">
        <v>55</v>
      </c>
      <c r="D6" s="29" t="s">
        <v>89</v>
      </c>
      <c r="E6" s="29" t="s">
        <v>72</v>
      </c>
      <c r="F6" s="81" t="s">
        <v>90</v>
      </c>
      <c r="G6" s="81" t="s">
        <v>91</v>
      </c>
      <c r="H6" s="81" t="s">
        <v>92</v>
      </c>
      <c r="I6" s="81" t="s">
        <v>93</v>
      </c>
      <c r="J6" s="81" t="s">
        <v>94</v>
      </c>
      <c r="K6" s="81" t="s">
        <v>95</v>
      </c>
    </row>
    <row r="7" spans="2:11">
      <c r="B7" s="59"/>
      <c r="C7" s="59"/>
      <c r="D7" s="82"/>
      <c r="E7" s="82"/>
      <c r="F7" s="83"/>
      <c r="G7" s="83"/>
      <c r="H7" s="84"/>
      <c r="I7" s="84"/>
      <c r="J7" s="17"/>
      <c r="K7" s="84"/>
    </row>
    <row r="8" spans="2:11" ht="13.5" thickBot="1">
      <c r="B8" s="85"/>
      <c r="C8" s="85"/>
      <c r="D8" s="86"/>
      <c r="E8" s="86"/>
      <c r="F8" s="87"/>
      <c r="G8" s="87"/>
      <c r="H8" s="88"/>
      <c r="I8" s="88"/>
      <c r="J8" s="89"/>
      <c r="K8" s="89"/>
    </row>
    <row r="10" spans="2:11" ht="18">
      <c r="B10" s="90" t="s">
        <v>99</v>
      </c>
      <c r="C10" s="52"/>
      <c r="D10" s="52"/>
      <c r="E10" s="52"/>
      <c r="F10" s="52"/>
      <c r="G10" s="52"/>
      <c r="H10" s="52"/>
    </row>
    <row r="15" spans="2:11">
      <c r="B15" s="57" t="s">
        <v>97</v>
      </c>
    </row>
    <row r="16" spans="2:11">
      <c r="B16" s="78" t="s">
        <v>2</v>
      </c>
      <c r="C16" s="91">
        <v>2020</v>
      </c>
      <c r="D16" s="91">
        <v>2021</v>
      </c>
      <c r="E16" s="92">
        <v>2025</v>
      </c>
    </row>
    <row r="17" spans="2:5" ht="26.25" thickBot="1">
      <c r="B17" s="29" t="s">
        <v>98</v>
      </c>
      <c r="C17" s="123" t="s">
        <v>108</v>
      </c>
      <c r="D17" s="123"/>
      <c r="E17" s="123"/>
    </row>
    <row r="18" spans="2:5">
      <c r="B18" s="59" t="str">
        <f>SEC_Comm!C8</f>
        <v>ELEC_HV</v>
      </c>
      <c r="C18" s="82">
        <v>200</v>
      </c>
      <c r="D18" s="82"/>
      <c r="E18" s="83"/>
    </row>
    <row r="19" spans="2:5" ht="13.5" thickBot="1">
      <c r="B19" s="85"/>
      <c r="C19" s="86"/>
      <c r="D19" s="86"/>
      <c r="E19" s="87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2" t="s">
        <v>79</v>
      </c>
      <c r="C2" s="53"/>
      <c r="D2" s="53"/>
      <c r="E2" s="53"/>
      <c r="F2" s="53"/>
    </row>
    <row r="3" spans="2:10">
      <c r="B3" s="54"/>
      <c r="C3" s="54"/>
      <c r="D3" s="54"/>
      <c r="E3" s="54"/>
      <c r="F3" s="55"/>
    </row>
    <row r="4" spans="2:10">
      <c r="B4" s="56"/>
      <c r="C4" s="57" t="s">
        <v>74</v>
      </c>
      <c r="D4" s="55"/>
      <c r="E4" s="55"/>
    </row>
    <row r="5" spans="2:10">
      <c r="B5" s="58" t="s">
        <v>13</v>
      </c>
      <c r="C5" s="58" t="s">
        <v>2</v>
      </c>
      <c r="D5" s="58"/>
      <c r="E5" s="58"/>
      <c r="F5" s="58"/>
      <c r="H5" s="51" t="s">
        <v>76</v>
      </c>
      <c r="I5" s="51" t="s">
        <v>77</v>
      </c>
      <c r="J5" s="51" t="s">
        <v>78</v>
      </c>
    </row>
    <row r="6" spans="2:10" ht="39" thickBot="1">
      <c r="B6" s="29" t="s">
        <v>71</v>
      </c>
      <c r="C6" s="29" t="s">
        <v>75</v>
      </c>
      <c r="D6" s="124" t="s">
        <v>80</v>
      </c>
      <c r="E6" s="124"/>
      <c r="F6" s="124"/>
    </row>
    <row r="7" spans="2:10">
      <c r="B7" s="59"/>
      <c r="C7" s="60"/>
      <c r="D7" s="61"/>
      <c r="E7" s="61"/>
      <c r="F7" s="61"/>
    </row>
    <row r="8" spans="2:10">
      <c r="B8" s="62"/>
      <c r="C8" s="63"/>
      <c r="D8" s="64"/>
      <c r="E8" s="64"/>
      <c r="F8" s="64"/>
    </row>
    <row r="9" spans="2:10">
      <c r="B9" s="59"/>
      <c r="C9" s="60"/>
      <c r="D9" s="61"/>
      <c r="E9" s="61"/>
      <c r="F9" s="61"/>
    </row>
    <row r="10" spans="2:10">
      <c r="B10" s="62"/>
      <c r="C10" s="63"/>
      <c r="D10" s="64"/>
      <c r="E10" s="64"/>
      <c r="F10" s="64"/>
    </row>
    <row r="11" spans="2:10" ht="13.5" thickBot="1">
      <c r="B11" s="65"/>
      <c r="C11" s="66"/>
      <c r="D11" s="67"/>
      <c r="E11" s="68"/>
      <c r="F11" s="6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2024-11-12T08:14:50Z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