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ano\OneDrive\Escritorio\Tareas U-ERRE\Métodos numéricos\"/>
    </mc:Choice>
  </mc:AlternateContent>
  <xr:revisionPtr revIDLastSave="0" documentId="13_ncr:1_{0A6E2284-C9DF-4317-B0FB-9610EB72AA1F}" xr6:coauthVersionLast="47" xr6:coauthVersionMax="47" xr10:uidLastSave="{00000000-0000-0000-0000-000000000000}"/>
  <bookViews>
    <workbookView xWindow="-120" yWindow="-120" windowWidth="29040" windowHeight="15720" activeTab="1" xr2:uid="{690CF28F-B040-4739-B2BA-A6E8086FA0D6}"/>
  </bookViews>
  <sheets>
    <sheet name="Simple" sheetId="1" r:id="rId1"/>
    <sheet name="Compues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2" l="1"/>
  <c r="J7" i="2"/>
  <c r="J8" i="2"/>
  <c r="J9" i="2"/>
  <c r="J10" i="2"/>
  <c r="J11" i="2"/>
  <c r="J12" i="2"/>
  <c r="J13" i="2"/>
  <c r="J14" i="2"/>
  <c r="J6" i="2"/>
  <c r="I14" i="2"/>
  <c r="I9" i="2"/>
  <c r="I10" i="2"/>
  <c r="I11" i="2"/>
  <c r="I12" i="2" s="1"/>
  <c r="I13" i="2" s="1"/>
  <c r="I8" i="2"/>
  <c r="I7" i="2"/>
  <c r="I6" i="2"/>
  <c r="C13" i="2"/>
  <c r="G18" i="1"/>
  <c r="G13" i="1"/>
  <c r="G12" i="1"/>
</calcChain>
</file>

<file path=xl/sharedStrings.xml><?xml version="1.0" encoding="utf-8"?>
<sst xmlns="http://schemas.openxmlformats.org/spreadsheetml/2006/main" count="29" uniqueCount="23">
  <si>
    <t>Nombre: Diego Emiliano Guajardo Pérez      Matrícula 746174</t>
  </si>
  <si>
    <t>Cálcula la integral definida</t>
  </si>
  <si>
    <t>f(a)=</t>
  </si>
  <si>
    <t>f(b)=</t>
  </si>
  <si>
    <t xml:space="preserve">f(x)= </t>
  </si>
  <si>
    <t>a=</t>
  </si>
  <si>
    <t>b=</t>
  </si>
  <si>
    <t>n=</t>
  </si>
  <si>
    <t>Método del Trapecio SIMPLE</t>
  </si>
  <si>
    <t>h=</t>
  </si>
  <si>
    <t>Método del Trapecio COMPUESTO</t>
  </si>
  <si>
    <t>x</t>
  </si>
  <si>
    <t>f(x)</t>
  </si>
  <si>
    <t>x1=</t>
  </si>
  <si>
    <t>x2=</t>
  </si>
  <si>
    <t>x3=</t>
  </si>
  <si>
    <t>x4=</t>
  </si>
  <si>
    <t>x5=</t>
  </si>
  <si>
    <t>x6=</t>
  </si>
  <si>
    <t>x7=</t>
  </si>
  <si>
    <t>x8=</t>
  </si>
  <si>
    <t>x0=</t>
  </si>
  <si>
    <t>Sustitución de la fórmula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</si>
</sst>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5" xfId="0" applyFill="1" applyBorder="1" applyAlignment="1">
      <alignment horizontal="right"/>
    </xf>
    <xf numFmtId="2" fontId="0" fillId="4" borderId="0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7" xfId="0" applyBorder="1" applyAlignment="1">
      <alignment horizontal="right"/>
    </xf>
    <xf numFmtId="2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0" xfId="0" applyFill="1" applyBorder="1" applyAlignment="1">
      <alignment horizontal="right"/>
    </xf>
    <xf numFmtId="0" fontId="0" fillId="0" borderId="11" xfId="0" applyBorder="1" applyAlignment="1">
      <alignment horizontal="left"/>
    </xf>
    <xf numFmtId="0" fontId="0" fillId="4" borderId="12" xfId="0" applyFill="1" applyBorder="1" applyAlignment="1">
      <alignment horizontal="right"/>
    </xf>
    <xf numFmtId="0" fontId="0" fillId="0" borderId="13" xfId="0" applyBorder="1" applyAlignment="1">
      <alignment horizontal="left"/>
    </xf>
    <xf numFmtId="0" fontId="0" fillId="4" borderId="14" xfId="0" applyFill="1" applyBorder="1" applyAlignment="1">
      <alignment horizontal="right"/>
    </xf>
    <xf numFmtId="2" fontId="0" fillId="0" borderId="15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600075</xdr:colOff>
      <xdr:row>4</xdr:row>
      <xdr:rowOff>9525</xdr:rowOff>
    </xdr:from>
    <xdr:to>
      <xdr:col>6</xdr:col>
      <xdr:colOff>190500</xdr:colOff>
      <xdr:row>9</xdr:row>
      <xdr:rowOff>41453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D0AA2F-D0DE-998D-3C5C-F3CE6A192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8075" y="771525"/>
          <a:ext cx="1114425" cy="1098728"/>
        </a:xfrm>
        <a:prstGeom prst="rect">
          <a:avLst/>
        </a:prstGeom>
      </xdr:spPr>
    </xdr:pic>
    <xdr:clientData/>
  </xdr:twoCellAnchor>
  <xdr:twoCellAnchor editAs="oneCell">
    <xdr:from>
      <xdr:col>3</xdr:col>
      <xdr:colOff>752476</xdr:colOff>
      <xdr:row>14</xdr:row>
      <xdr:rowOff>180975</xdr:rowOff>
    </xdr:from>
    <xdr:to>
      <xdr:col>5</xdr:col>
      <xdr:colOff>743516</xdr:colOff>
      <xdr:row>20</xdr:row>
      <xdr:rowOff>28575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3C47C2-8F39-0200-8E45-77EA6121A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8476" y="2962275"/>
          <a:ext cx="1515040" cy="1038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723900</xdr:colOff>
      <xdr:row>4</xdr:row>
      <xdr:rowOff>47625</xdr:rowOff>
    </xdr:from>
    <xdr:to>
      <xdr:col>6</xdr:col>
      <xdr:colOff>314325</xdr:colOff>
      <xdr:row>9</xdr:row>
      <xdr:rowOff>70028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4DD6343-4CE9-4ACD-AEF9-3DFA3F04A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952500"/>
          <a:ext cx="1114425" cy="1098728"/>
        </a:xfrm>
        <a:prstGeom prst="rect">
          <a:avLst/>
        </a:prstGeom>
      </xdr:spPr>
    </xdr:pic>
    <xdr:clientData/>
  </xdr:twoCellAnchor>
  <xdr:twoCellAnchor editAs="oneCell">
    <xdr:from>
      <xdr:col>4</xdr:col>
      <xdr:colOff>752475</xdr:colOff>
      <xdr:row>15</xdr:row>
      <xdr:rowOff>161925</xdr:rowOff>
    </xdr:from>
    <xdr:to>
      <xdr:col>6</xdr:col>
      <xdr:colOff>743515</xdr:colOff>
      <xdr:row>21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F29E25-9E34-4247-93A8-309FD64E3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0475" y="3276600"/>
          <a:ext cx="1515040" cy="103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5F85-6BC4-4BF9-BA84-3C47ABAA96FC}">
  <dimension ref="A1:G18"/>
  <sheetViews>
    <sheetView workbookViewId="0">
      <selection activeCell="D13" sqref="D13"/>
    </sheetView>
  </sheetViews>
  <sheetFormatPr baseColWidth="10" defaultRowHeight="15" x14ac:dyDescent="0.25"/>
  <cols>
    <col min="7" max="7" width="14.42578125" customWidth="1"/>
  </cols>
  <sheetData>
    <row r="1" spans="1:7" x14ac:dyDescent="0.25">
      <c r="A1" t="s">
        <v>0</v>
      </c>
    </row>
    <row r="3" spans="1:7" ht="26.25" x14ac:dyDescent="0.4">
      <c r="B3" s="8" t="s">
        <v>8</v>
      </c>
    </row>
    <row r="7" spans="1:7" ht="24" x14ac:dyDescent="0.4">
      <c r="B7" s="2" t="s">
        <v>1</v>
      </c>
      <c r="E7" s="1" t="s">
        <v>4</v>
      </c>
    </row>
    <row r="10" spans="1:7" x14ac:dyDescent="0.25">
      <c r="B10" s="7" t="s">
        <v>5</v>
      </c>
      <c r="C10" s="6">
        <v>1</v>
      </c>
    </row>
    <row r="11" spans="1:7" x14ac:dyDescent="0.25">
      <c r="B11" s="7" t="s">
        <v>6</v>
      </c>
      <c r="C11" s="6">
        <v>3</v>
      </c>
    </row>
    <row r="12" spans="1:7" x14ac:dyDescent="0.25">
      <c r="B12" s="7" t="s">
        <v>7</v>
      </c>
      <c r="C12" s="6">
        <v>1</v>
      </c>
      <c r="F12" s="5" t="s">
        <v>2</v>
      </c>
      <c r="G12" s="4">
        <f>C10/((1^4)+1)</f>
        <v>0.5</v>
      </c>
    </row>
    <row r="13" spans="1:7" x14ac:dyDescent="0.25">
      <c r="F13" s="5" t="s">
        <v>3</v>
      </c>
      <c r="G13" s="4">
        <f>3/((3^4)+1)</f>
        <v>3.6585365853658534E-2</v>
      </c>
    </row>
    <row r="18" spans="7:7" ht="18.75" x14ac:dyDescent="0.3">
      <c r="G18" s="3">
        <f>(C11-C10)*((G12+G13)/2)</f>
        <v>0.53658536585365857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FA1B-AB23-4239-916D-BCC8B085D0EF}">
  <dimension ref="A1:J19"/>
  <sheetViews>
    <sheetView tabSelected="1" workbookViewId="0">
      <selection activeCell="F11" sqref="F11"/>
    </sheetView>
  </sheetViews>
  <sheetFormatPr baseColWidth="10" defaultRowHeight="15" x14ac:dyDescent="0.25"/>
  <sheetData>
    <row r="1" spans="1:10" x14ac:dyDescent="0.25">
      <c r="A1" t="s">
        <v>0</v>
      </c>
    </row>
    <row r="3" spans="1:10" ht="26.25" x14ac:dyDescent="0.4">
      <c r="B3" s="8" t="s">
        <v>10</v>
      </c>
    </row>
    <row r="5" spans="1:10" x14ac:dyDescent="0.25">
      <c r="H5" s="10"/>
      <c r="I5" s="11" t="s">
        <v>11</v>
      </c>
      <c r="J5" s="12" t="s">
        <v>12</v>
      </c>
    </row>
    <row r="6" spans="1:10" x14ac:dyDescent="0.25">
      <c r="H6" s="13" t="s">
        <v>21</v>
      </c>
      <c r="I6" s="14">
        <f>C10</f>
        <v>1</v>
      </c>
      <c r="J6" s="15">
        <f>I6/((I6^4)+1)</f>
        <v>0.5</v>
      </c>
    </row>
    <row r="7" spans="1:10" ht="24" x14ac:dyDescent="0.4">
      <c r="B7" s="2" t="s">
        <v>1</v>
      </c>
      <c r="E7" s="1" t="s">
        <v>4</v>
      </c>
      <c r="H7" s="16" t="s">
        <v>13</v>
      </c>
      <c r="I7" s="17">
        <f>I6+C$13</f>
        <v>1.25</v>
      </c>
      <c r="J7" s="18">
        <f t="shared" ref="J7:J14" si="0">I7/((I7^4)+1)</f>
        <v>0.36322360953461974</v>
      </c>
    </row>
    <row r="8" spans="1:10" x14ac:dyDescent="0.25">
      <c r="H8" s="13" t="s">
        <v>14</v>
      </c>
      <c r="I8" s="19">
        <f>I7+C$13</f>
        <v>1.5</v>
      </c>
      <c r="J8" s="15">
        <f t="shared" si="0"/>
        <v>0.24742268041237114</v>
      </c>
    </row>
    <row r="9" spans="1:10" ht="15.75" thickBot="1" x14ac:dyDescent="0.3">
      <c r="H9" s="16" t="s">
        <v>15</v>
      </c>
      <c r="I9" s="17">
        <f t="shared" ref="I9:I14" si="1">I8+C$13</f>
        <v>1.75</v>
      </c>
      <c r="J9" s="18">
        <f t="shared" si="0"/>
        <v>0.16861121565675574</v>
      </c>
    </row>
    <row r="10" spans="1:10" x14ac:dyDescent="0.25">
      <c r="B10" s="23" t="s">
        <v>5</v>
      </c>
      <c r="C10" s="24">
        <v>1</v>
      </c>
      <c r="H10" s="13" t="s">
        <v>16</v>
      </c>
      <c r="I10" s="19">
        <f t="shared" si="1"/>
        <v>2</v>
      </c>
      <c r="J10" s="15">
        <f t="shared" si="0"/>
        <v>0.11764705882352941</v>
      </c>
    </row>
    <row r="11" spans="1:10" x14ac:dyDescent="0.25">
      <c r="B11" s="25" t="s">
        <v>6</v>
      </c>
      <c r="C11" s="26">
        <v>3</v>
      </c>
      <c r="H11" s="16" t="s">
        <v>17</v>
      </c>
      <c r="I11" s="17">
        <f t="shared" si="1"/>
        <v>2.25</v>
      </c>
      <c r="J11" s="18">
        <f t="shared" si="0"/>
        <v>8.4494645738594693E-2</v>
      </c>
    </row>
    <row r="12" spans="1:10" x14ac:dyDescent="0.25">
      <c r="B12" s="25" t="s">
        <v>7</v>
      </c>
      <c r="C12" s="26">
        <v>8</v>
      </c>
      <c r="H12" s="13" t="s">
        <v>18</v>
      </c>
      <c r="I12" s="19">
        <f t="shared" si="1"/>
        <v>2.5</v>
      </c>
      <c r="J12" s="15">
        <f t="shared" si="0"/>
        <v>6.2402496099843996E-2</v>
      </c>
    </row>
    <row r="13" spans="1:10" ht="15.75" thickBot="1" x14ac:dyDescent="0.3">
      <c r="B13" s="27" t="s">
        <v>9</v>
      </c>
      <c r="C13" s="28">
        <f>(C11-C10)/C12</f>
        <v>0.25</v>
      </c>
      <c r="H13" s="16" t="s">
        <v>19</v>
      </c>
      <c r="I13" s="17">
        <f t="shared" si="1"/>
        <v>2.75</v>
      </c>
      <c r="J13" s="18">
        <f t="shared" si="0"/>
        <v>4.7257837148419142E-2</v>
      </c>
    </row>
    <row r="14" spans="1:10" x14ac:dyDescent="0.25">
      <c r="H14" s="20" t="s">
        <v>20</v>
      </c>
      <c r="I14" s="21">
        <f t="shared" si="1"/>
        <v>3</v>
      </c>
      <c r="J14" s="22">
        <f t="shared" si="0"/>
        <v>3.6585365853658534E-2</v>
      </c>
    </row>
    <row r="17" spans="8:9" x14ac:dyDescent="0.25">
      <c r="H17" t="s">
        <v>22</v>
      </c>
    </row>
    <row r="19" spans="8:9" ht="18.75" x14ac:dyDescent="0.3">
      <c r="H19" s="9">
        <f>(C13/2)*(J6+2*(J7)+2*(J8)+2*(J9)+2*(J10)+2*(J11)+2*(J12)+2*(J13)+J14)</f>
        <v>0.3398380565852408</v>
      </c>
      <c r="I19" s="9"/>
    </row>
  </sheetData>
  <mergeCells count="1">
    <mergeCell ref="H19:I1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2E4CF33537A54C9BEB5C18459F4747" ma:contentTypeVersion="13" ma:contentTypeDescription="Crear nuevo documento." ma:contentTypeScope="" ma:versionID="7db430c16c71bbf523c651bf51582dcf">
  <xsd:schema xmlns:xsd="http://www.w3.org/2001/XMLSchema" xmlns:xs="http://www.w3.org/2001/XMLSchema" xmlns:p="http://schemas.microsoft.com/office/2006/metadata/properties" xmlns:ns3="ff407fcf-de85-4478-9162-ae2c91a07358" xmlns:ns4="eb6642d8-3ab4-4d47-885c-537ed201bc22" targetNamespace="http://schemas.microsoft.com/office/2006/metadata/properties" ma:root="true" ma:fieldsID="06bf35039b27b2ff94e3d1d195d09e46" ns3:_="" ns4:_="">
    <xsd:import namespace="ff407fcf-de85-4478-9162-ae2c91a07358"/>
    <xsd:import namespace="eb6642d8-3ab4-4d47-885c-537ed201bc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407fcf-de85-4478-9162-ae2c91a073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642d8-3ab4-4d47-885c-537ed201bc2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407fcf-de85-4478-9162-ae2c91a07358" xsi:nil="true"/>
  </documentManagement>
</p:properties>
</file>

<file path=customXml/itemProps1.xml><?xml version="1.0" encoding="utf-8"?>
<ds:datastoreItem xmlns:ds="http://schemas.openxmlformats.org/officeDocument/2006/customXml" ds:itemID="{688D8653-2866-4671-AD6C-B42FE045F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407fcf-de85-4478-9162-ae2c91a07358"/>
    <ds:schemaRef ds:uri="eb6642d8-3ab4-4d47-885c-537ed201bc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AEDCEF-F0C2-4A80-87D9-FD68E407D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B214B5-5191-4FDD-B226-53A5836A876E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eb6642d8-3ab4-4d47-885c-537ed201bc22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ff407fcf-de85-4478-9162-ae2c91a0735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Simple</vt:lpstr>
      <vt:lpstr>Compuesta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EMILIANO GUAJARDO PEREZ</dc:creator>
  <cp:lastModifiedBy>DIEGO EMILIANO GUAJARDO PEREZ</cp:lastModifiedBy>
  <dcterms:created xsi:type="dcterms:W3CDTF">2025-07-18T22:58:13Z</dcterms:created>
  <dcterms:modified xsi:type="dcterms:W3CDTF">2025-07-18T23:21:22Z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0x010100542E4CF33537A54C9BEB5C18459F4747</vt:lpwstr>
  </property>
</Properties>
</file>