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k\Downloads\"/>
    </mc:Choice>
  </mc:AlternateContent>
  <xr:revisionPtr revIDLastSave="0" documentId="13_ncr:1_{1857983D-F8AF-40BA-9BA1-988BE9011045}" xr6:coauthVersionLast="47" xr6:coauthVersionMax="47" xr10:uidLastSave="{00000000-0000-0000-0000-000000000000}"/>
  <bookViews>
    <workbookView xWindow="-110" yWindow="-110" windowWidth="19420" windowHeight="11500" xr2:uid="{DCEC28A2-0999-482C-883D-6C42E1729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1" i="1" l="1"/>
  <c r="B72" i="1"/>
  <c r="B73" i="1"/>
  <c r="B74" i="1"/>
  <c r="B70" i="1"/>
  <c r="B49" i="1"/>
  <c r="B50" i="1"/>
  <c r="B51" i="1"/>
  <c r="B48" i="1"/>
  <c r="B47" i="1"/>
  <c r="C24" i="1"/>
  <c r="C25" i="1"/>
  <c r="C26" i="1"/>
  <c r="C27" i="1"/>
  <c r="C23" i="1"/>
  <c r="B24" i="1"/>
  <c r="B25" i="1"/>
  <c r="B26" i="1"/>
  <c r="B27" i="1"/>
  <c r="B23" i="1"/>
  <c r="B12" i="1"/>
  <c r="C12" i="1" s="1"/>
  <c r="D12" i="1" s="1"/>
  <c r="E12" i="1" s="1"/>
  <c r="F12" i="1" s="1"/>
  <c r="G12" i="1" s="1"/>
  <c r="B13" i="1"/>
  <c r="C13" i="1"/>
  <c r="D13" i="1" s="1"/>
  <c r="E13" i="1" s="1"/>
  <c r="F13" i="1" s="1"/>
  <c r="G13" i="1" s="1"/>
  <c r="C14" i="1"/>
  <c r="D14" i="1"/>
  <c r="E14" i="1"/>
  <c r="F14" i="1"/>
  <c r="G14" i="1"/>
  <c r="I14" i="1" s="1"/>
  <c r="H14" i="1"/>
  <c r="B15" i="1"/>
  <c r="C15" i="1" s="1"/>
  <c r="D15" i="1" s="1"/>
  <c r="E15" i="1" s="1"/>
  <c r="F15" i="1" s="1"/>
  <c r="G15" i="1" s="1"/>
  <c r="B16" i="1"/>
  <c r="C16" i="1" s="1"/>
  <c r="D16" i="1" s="1"/>
  <c r="E16" i="1" s="1"/>
  <c r="F16" i="1" s="1"/>
  <c r="G16" i="1" s="1"/>
  <c r="B17" i="1"/>
  <c r="C17" i="1" s="1"/>
  <c r="D17" i="1" s="1"/>
  <c r="E17" i="1" s="1"/>
  <c r="F17" i="1" s="1"/>
  <c r="G17" i="1" s="1"/>
  <c r="B18" i="1"/>
  <c r="C18" i="1" s="1"/>
  <c r="D18" i="1" s="1"/>
  <c r="E18" i="1" s="1"/>
  <c r="F18" i="1" s="1"/>
  <c r="G18" i="1" s="1"/>
  <c r="B5" i="1"/>
  <c r="C4" i="1"/>
  <c r="D4" i="1" s="1"/>
  <c r="B2" i="1"/>
  <c r="B8" i="1"/>
  <c r="B7" i="1"/>
  <c r="B6" i="1"/>
  <c r="C3" i="1"/>
  <c r="B3" i="1"/>
  <c r="H16" i="1" l="1"/>
  <c r="I16" i="1"/>
  <c r="D2" i="1"/>
  <c r="D8" i="1"/>
  <c r="D3" i="1"/>
  <c r="D7" i="1"/>
  <c r="E4" i="1"/>
  <c r="D5" i="1"/>
  <c r="D6" i="1"/>
  <c r="H18" i="1"/>
  <c r="I18" i="1"/>
  <c r="H12" i="1"/>
  <c r="I12" i="1"/>
  <c r="H17" i="1"/>
  <c r="I17" i="1"/>
  <c r="C7" i="1"/>
  <c r="C6" i="1"/>
  <c r="C5" i="1"/>
  <c r="C8" i="1"/>
  <c r="C2" i="1"/>
  <c r="H15" i="1"/>
  <c r="I15" i="1"/>
  <c r="H13" i="1"/>
  <c r="I13" i="1"/>
  <c r="E3" i="1" l="1"/>
  <c r="E5" i="1"/>
  <c r="E7" i="1"/>
  <c r="E6" i="1"/>
  <c r="F4" i="1"/>
  <c r="E2" i="1"/>
  <c r="E8" i="1"/>
  <c r="F7" i="1" l="1"/>
  <c r="F5" i="1"/>
  <c r="F6" i="1"/>
  <c r="G4" i="1"/>
  <c r="F2" i="1"/>
  <c r="F8" i="1"/>
  <c r="F3" i="1"/>
  <c r="G2" i="1" l="1"/>
  <c r="G8" i="1"/>
  <c r="G7" i="1"/>
  <c r="G5" i="1"/>
  <c r="G6" i="1"/>
  <c r="G3" i="1"/>
</calcChain>
</file>

<file path=xl/sharedStrings.xml><?xml version="1.0" encoding="utf-8"?>
<sst xmlns="http://schemas.openxmlformats.org/spreadsheetml/2006/main" count="64" uniqueCount="47">
  <si>
    <t>lg(n)</t>
  </si>
  <si>
    <t>sqrt(n)</t>
  </si>
  <si>
    <t>n</t>
  </si>
  <si>
    <t>n^2</t>
  </si>
  <si>
    <t>n^3</t>
  </si>
  <si>
    <t>2^n</t>
  </si>
  <si>
    <t>n!</t>
  </si>
  <si>
    <t>1 Second</t>
  </si>
  <si>
    <t>1 Minute</t>
  </si>
  <si>
    <t>1 Hour</t>
  </si>
  <si>
    <t>1 Day</t>
  </si>
  <si>
    <t>1 Month</t>
  </si>
  <si>
    <t>1 Year</t>
  </si>
  <si>
    <t>nlg(n)</t>
  </si>
  <si>
    <t>Gamma Function</t>
  </si>
  <si>
    <t>Lambert Function</t>
  </si>
  <si>
    <t>#NUM! = SO LARGE CANNOT COMPUTE</t>
  </si>
  <si>
    <t>Big O()</t>
  </si>
  <si>
    <t>N^1/3</t>
  </si>
  <si>
    <t>N^1/2</t>
  </si>
  <si>
    <t>N</t>
  </si>
  <si>
    <t>Nlog(N)</t>
  </si>
  <si>
    <t>N^2</t>
  </si>
  <si>
    <t>N^2log(N)</t>
  </si>
  <si>
    <t>2^N</t>
  </si>
  <si>
    <t>N!</t>
  </si>
  <si>
    <t>Second</t>
  </si>
  <si>
    <t>Minute</t>
  </si>
  <si>
    <t>Hour</t>
  </si>
  <si>
    <t>Day</t>
  </si>
  <si>
    <t>Month</t>
  </si>
  <si>
    <t>Year</t>
  </si>
  <si>
    <t>Decade</t>
  </si>
  <si>
    <t>Century</t>
  </si>
  <si>
    <t>Binary</t>
  </si>
  <si>
    <t>Linear</t>
  </si>
  <si>
    <t>O(N)</t>
  </si>
  <si>
    <t>Log(2, N)</t>
  </si>
  <si>
    <t>Operational</t>
  </si>
  <si>
    <t>Timings</t>
  </si>
  <si>
    <t>Bineary</t>
  </si>
  <si>
    <t>Timing</t>
  </si>
  <si>
    <t>Bubble Sort</t>
  </si>
  <si>
    <t>Selection Sort</t>
  </si>
  <si>
    <t>Simple Vec</t>
  </si>
  <si>
    <t>OP Simple Vec</t>
  </si>
  <si>
    <t>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</si>
</sst>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E+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Operation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O(N)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Sheet1!$A$23:$A$27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Sheet1!$B$23:$B$27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49-474B-A13C-CCDABECAF3A8}"/>
            </c:ext>
          </c:extLst>
        </c:ser>
        <c:ser>
          <c:idx val="1"/>
          <c:order val="1"/>
          <c:tx>
            <c:strRef>
              <c:f>Sheet1!$C$22</c:f>
              <c:strCache>
                <c:ptCount val="1"/>
                <c:pt idx="0">
                  <c:v>Log(2, 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Sheet1!$A$23:$A$27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Sheet1!$C$23:$C$27</c:f>
              <c:numCache>
                <c:formatCode>General</c:formatCode>
                <c:ptCount val="5"/>
                <c:pt idx="0">
                  <c:v>3.3219280948873626</c:v>
                </c:pt>
                <c:pt idx="1">
                  <c:v>4.6438561897747244</c:v>
                </c:pt>
                <c:pt idx="2">
                  <c:v>5.6438561897747244</c:v>
                </c:pt>
                <c:pt idx="3">
                  <c:v>6.6438561897747253</c:v>
                </c:pt>
                <c:pt idx="4">
                  <c:v>7.6438561897747244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49-474B-A13C-CCDABECAF3A8}"/>
            </c:ext>
          </c:extLst>
        </c:ser>
        <c:ser>
          <c:idx val="2"/>
          <c:order val="2"/>
          <c:tx>
            <c:strRef>
              <c:f>Sheet1!$D$22</c:f>
              <c:strCache>
                <c:ptCount val="1"/>
                <c:pt idx="0">
                  <c:v>Binary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Sheet1!$A$23:$A$27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Sheet1!$D$23:$D$27</c:f>
              <c:numCache>
                <c:formatCode>General</c:formatCode>
                <c:ptCount val="5"/>
                <c:pt idx="0">
                  <c:v>6</c:v>
                </c:pt>
                <c:pt idx="1">
                  <c:v>7</c:v>
                </c:pt>
                <c:pt idx="2">
                  <c:v>10</c:v>
                </c:pt>
                <c:pt idx="3">
                  <c:v>11</c:v>
                </c:pt>
                <c:pt idx="4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49-474B-A13C-CCDABECAF3A8}"/>
            </c:ext>
          </c:extLst>
        </c:ser>
        <c:ser>
          <c:idx val="3"/>
          <c:order val="3"/>
          <c:tx>
            <c:strRef>
              <c:f>Sheet1!$E$22</c:f>
              <c:strCache>
                <c:ptCount val="1"/>
                <c:pt idx="0">
                  <c:v>Linear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Sheet1!$A$23:$A$27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Sheet1!$E$23:$E$27</c:f>
              <c:numCache>
                <c:formatCode>General</c:formatCode>
                <c:ptCount val="5"/>
                <c:pt idx="0">
                  <c:v>10</c:v>
                </c:pt>
                <c:pt idx="1">
                  <c:v>18</c:v>
                </c:pt>
                <c:pt idx="2">
                  <c:v>43</c:v>
                </c:pt>
                <c:pt idx="3">
                  <c:v>83</c:v>
                </c:pt>
                <c:pt idx="4">
                  <c:v>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49-474B-A13C-CCDABECAF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411151"/>
        <c:axId val="1996414031"/>
      </c:scatterChart>
      <c:valAx>
        <c:axId val="1996411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Of Array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414031"/>
        <c:crosses val="autoZero"/>
        <c:crossBetween val="midCat"/>
      </c:valAx>
      <c:valAx>
        <c:axId val="199641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  <a:r>
                  <a:rPr lang="en-US" baseline="0"/>
                  <a:t> Of  Operations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411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Timing</a:t>
            </a:r>
            <a:r>
              <a:rPr lang="en-US" baseline="0"/>
              <a:t>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Sheet1!$H$22</c:f>
              <c:strCache>
                <c:ptCount val="1"/>
                <c:pt idx="0">
                  <c:v>Bineary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Sheet1!$G$23:$G$27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</c:numCache>
            </c:numRef>
          </c:xVal>
          <c:yVal>
            <c:numRef>
              <c:f>Sheet1!$H$23:$H$27</c:f>
              <c:numCache>
                <c:formatCode>General</c:formatCode>
                <c:ptCount val="5"/>
                <c:pt idx="1">
                  <c:v>1.5200000000000001E-4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BF-43FC-A13A-FF745BE5514C}"/>
            </c:ext>
          </c:extLst>
        </c:ser>
        <c:ser>
          <c:idx val="1"/>
          <c:order val="1"/>
          <c:tx>
            <c:strRef>
              <c:f>Sheet1!$I$22</c:f>
              <c:strCache>
                <c:ptCount val="1"/>
                <c:pt idx="0">
                  <c:v>Linear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Sheet1!$G$23:$G$27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</c:numCache>
            </c:numRef>
          </c:xVal>
          <c:yVal>
            <c:numRef>
              <c:f>Sheet1!$I$23:$I$27</c:f>
              <c:numCache>
                <c:formatCode>General</c:formatCode>
                <c:ptCount val="5"/>
                <c:pt idx="0">
                  <c:v>1.57E-3</c:v>
                </c:pt>
                <c:pt idx="1">
                  <c:v>1.552E-3</c:v>
                </c:pt>
                <c:pt idx="2">
                  <c:v>2.5209999999999998E-3</c:v>
                </c:pt>
                <c:pt idx="3">
                  <c:v>2.8860000000000001E-3</c:v>
                </c:pt>
                <c:pt idx="4">
                  <c:v>4.5570000000000003E-3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BF-43FC-A13A-FF745BE55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5023"/>
        <c:axId val="12565503"/>
      </c:scatterChart>
      <c:valAx>
        <c:axId val="12565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5503"/>
        <c:crosses val="autoZero"/>
        <c:crossBetween val="midCat"/>
      </c:valAx>
      <c:valAx>
        <c:axId val="1256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5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Operational</a:t>
            </a:r>
            <a:r>
              <a:rPr lang="en-US" baseline="0"/>
              <a:t>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Sheet1!$B$46</c:f>
              <c:strCache>
                <c:ptCount val="1"/>
                <c:pt idx="0">
                  <c:v>N^2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Sheet1!$A$47:$A$51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Sheet1!$B$47:$B$51</c:f>
              <c:numCache>
                <c:formatCode>General</c:formatCode>
                <c:ptCount val="5"/>
                <c:pt idx="0">
                  <c:v>10000</c:v>
                </c:pt>
                <c:pt idx="1">
                  <c:v>40000</c:v>
                </c:pt>
                <c:pt idx="2">
                  <c:v>90000</c:v>
                </c:pt>
                <c:pt idx="3">
                  <c:v>160000</c:v>
                </c:pt>
                <c:pt idx="4">
                  <c:v>250000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EA-4665-BAD5-4D45BE3F677B}"/>
            </c:ext>
          </c:extLst>
        </c:ser>
        <c:ser>
          <c:idx val="1"/>
          <c:order val="1"/>
          <c:tx>
            <c:strRef>
              <c:f>Sheet1!$C$46</c:f>
              <c:strCache>
                <c:ptCount val="1"/>
                <c:pt idx="0">
                  <c:v>Bubble 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Sheet1!$A$47:$A$51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Sheet1!$C$47:$C$51</c:f>
              <c:numCache>
                <c:formatCode>General</c:formatCode>
                <c:ptCount val="5"/>
                <c:pt idx="0">
                  <c:v>18551</c:v>
                </c:pt>
                <c:pt idx="1">
                  <c:v>74265</c:v>
                </c:pt>
                <c:pt idx="2">
                  <c:v>172807</c:v>
                </c:pt>
                <c:pt idx="3">
                  <c:v>301731</c:v>
                </c:pt>
                <c:pt idx="4">
                  <c:v>483074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EA-4665-BAD5-4D45BE3F677B}"/>
            </c:ext>
          </c:extLst>
        </c:ser>
        <c:ser>
          <c:idx val="2"/>
          <c:order val="2"/>
          <c:tx>
            <c:strRef>
              <c:f>Sheet1!$D$46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Sheet1!$A$47:$A$51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Sheet1!$D$47:$D$51</c:f>
              <c:numCache>
                <c:formatCode>General</c:formatCode>
                <c:ptCount val="5"/>
                <c:pt idx="0">
                  <c:v>5546</c:v>
                </c:pt>
                <c:pt idx="1">
                  <c:v>21186</c:v>
                </c:pt>
                <c:pt idx="2">
                  <c:v>46842</c:v>
                </c:pt>
                <c:pt idx="3">
                  <c:v>82514</c:v>
                </c:pt>
                <c:pt idx="4">
                  <c:v>128166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EA-4665-BAD5-4D45BE3F6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136671"/>
        <c:axId val="1953137631"/>
      </c:scatterChart>
      <c:valAx>
        <c:axId val="1953136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137631"/>
        <c:crosses val="autoZero"/>
        <c:crossBetween val="midCat"/>
      </c:valAx>
      <c:valAx>
        <c:axId val="195313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  <a:r>
                  <a:rPr lang="en-US" baseline="0"/>
                  <a:t> Of Operations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136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Timing</a:t>
            </a:r>
            <a:r>
              <a:rPr lang="en-US" baseline="0"/>
              <a:t>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Sheet1!$G$47:$G$51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</c:numCache>
            </c:numRef>
          </c:xVal>
          <c:yVal>
            <c:numRef>
              <c:f>Sheet1!$H$47:$H$51</c:f>
              <c:numCache>
                <c:formatCode>General</c:formatCode>
                <c:ptCount val="5"/>
                <c:pt idx="2">
                  <c:v>58200</c:v>
                </c:pt>
                <c:pt idx="3">
                  <c:v>1076900</c:v>
                </c:pt>
                <c:pt idx="4">
                  <c:v>5919300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D5-438A-AC0E-6A5471B8D98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Sheet1!$G$47:$G$51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</c:numCache>
            </c:numRef>
          </c:xVal>
          <c:yVal>
            <c:numRef>
              <c:f>Sheet1!$I$47:$I$51</c:f>
              <c:numCache>
                <c:formatCode>General</c:formatCode>
                <c:ptCount val="5"/>
                <c:pt idx="1">
                  <c:v>4300</c:v>
                </c:pt>
                <c:pt idx="2">
                  <c:v>86900</c:v>
                </c:pt>
                <c:pt idx="3">
                  <c:v>1529500</c:v>
                </c:pt>
                <c:pt idx="4">
                  <c:v>2899700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D5-438A-AC0E-6A5471B8D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149631"/>
        <c:axId val="252154431"/>
      </c:scatterChart>
      <c:valAx>
        <c:axId val="252149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Of Array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154431"/>
        <c:crosses val="autoZero"/>
        <c:crossBetween val="midCat"/>
      </c:valAx>
      <c:valAx>
        <c:axId val="25215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149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Operational</a:t>
            </a:r>
            <a:r>
              <a:rPr lang="en-US" baseline="0"/>
              <a:t>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Sheet1!$B$69</c:f>
              <c:strCache>
                <c:ptCount val="1"/>
                <c:pt idx="0">
                  <c:v>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Sheet1!$A$70:$A$74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Sheet1!$B$70:$B$74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FC-4625-A78E-A5C7334C6259}"/>
            </c:ext>
          </c:extLst>
        </c:ser>
        <c:ser>
          <c:idx val="1"/>
          <c:order val="1"/>
          <c:tx>
            <c:strRef>
              <c:f>Sheet1!$C$69</c:f>
              <c:strCache>
                <c:ptCount val="1"/>
                <c:pt idx="0">
                  <c:v>Simple Vec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Sheet1!$A$70:$A$74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Sheet1!$C$70:$C$74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FC-4625-A78E-A5C7334C6259}"/>
            </c:ext>
          </c:extLst>
        </c:ser>
        <c:ser>
          <c:idx val="2"/>
          <c:order val="2"/>
          <c:tx>
            <c:strRef>
              <c:f>Sheet1!$D$69</c:f>
              <c:strCache>
                <c:ptCount val="1"/>
                <c:pt idx="0">
                  <c:v>OP Simple Vec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Sheet1!$A$70:$A$74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Sheet1!$D$70:$D$74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FC-4625-A78E-A5C7334C6259}"/>
            </c:ext>
          </c:extLst>
        </c:ser>
        <c:ser>
          <c:idx val="3"/>
          <c:order val="3"/>
          <c:tx>
            <c:strRef>
              <c:f>Sheet1!$E$69</c:f>
              <c:strCache>
                <c:ptCount val="1"/>
                <c:pt idx="0">
                  <c:v>Linked List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Sheet1!$A$70:$A$74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Sheet1!$E$70:$E$74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FC-4625-A78E-A5C7334C6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195231"/>
        <c:axId val="252194751"/>
      </c:scatterChart>
      <c:valAx>
        <c:axId val="252195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194751"/>
        <c:crosses val="autoZero"/>
        <c:crossBetween val="midCat"/>
      </c:valAx>
      <c:valAx>
        <c:axId val="25219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  <a:r>
                  <a:rPr lang="en-US" baseline="0"/>
                  <a:t> Of Operations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195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Timing</a:t>
            </a:r>
            <a:r>
              <a:rPr lang="en-US" baseline="0"/>
              <a:t>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Sheet1!$H$69</c:f>
              <c:strCache>
                <c:ptCount val="1"/>
                <c:pt idx="0">
                  <c:v>Simple Vec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Sheet1!$G$70:$G$74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Sheet1!$H$70:$H$74</c:f>
              <c:numCache>
                <c:formatCode>General</c:formatCode>
                <c:ptCount val="5"/>
                <c:pt idx="1">
                  <c:v>28.420999999999999</c:v>
                </c:pt>
                <c:pt idx="2">
                  <c:v>60.195</c:v>
                </c:pt>
                <c:pt idx="3">
                  <c:v>108.9</c:v>
                </c:pt>
                <c:pt idx="4">
                  <c:v>183.27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D1-4D4D-BF02-EFCF171256BF}"/>
            </c:ext>
          </c:extLst>
        </c:ser>
        <c:ser>
          <c:idx val="1"/>
          <c:order val="1"/>
          <c:tx>
            <c:strRef>
              <c:f>Sheet1!$I$69</c:f>
              <c:strCache>
                <c:ptCount val="1"/>
                <c:pt idx="0">
                  <c:v>OP Simple Vec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Sheet1!$G$70:$G$74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Sheet1!$I$70:$I$74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D1-4D4D-BF02-EFCF171256BF}"/>
            </c:ext>
          </c:extLst>
        </c:ser>
        <c:ser>
          <c:idx val="2"/>
          <c:order val="2"/>
          <c:tx>
            <c:strRef>
              <c:f>Sheet1!$J$69</c:f>
              <c:strCache>
                <c:ptCount val="1"/>
                <c:pt idx="0">
                  <c:v>Linked List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Sheet1!$G$70:$G$74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Sheet1!$J$70:$J$74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D1-4D4D-BF02-EFCF17125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173631"/>
        <c:axId val="252189951"/>
      </c:scatterChart>
      <c:valAx>
        <c:axId val="252173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189951"/>
        <c:crosses val="autoZero"/>
        <c:crossBetween val="midCat"/>
      </c:valAx>
      <c:valAx>
        <c:axId val="25218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173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101101</xdr:rowOff>
    </xdr:from>
    <xdr:to>
      <xdr:col>6</xdr:col>
      <xdr:colOff>32770</xdr:colOff>
      <xdr:row>43</xdr:row>
      <xdr:rowOff>122872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A26ECB-B712-3F14-067F-7CBB9BAA1E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268768</xdr:colOff>
      <xdr:row>28</xdr:row>
      <xdr:rowOff>97760</xdr:rowOff>
    </xdr:from>
    <xdr:to>
      <xdr:col>13</xdr:col>
      <xdr:colOff>469605</xdr:colOff>
      <xdr:row>43</xdr:row>
      <xdr:rowOff>72065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011EDD-1456-60C7-452A-CF5B0B6938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52</xdr:row>
      <xdr:rowOff>90378</xdr:rowOff>
    </xdr:from>
    <xdr:to>
      <xdr:col>5</xdr:col>
      <xdr:colOff>378047</xdr:colOff>
      <xdr:row>67</xdr:row>
      <xdr:rowOff>64682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CEA3688-2F36-816A-80AF-F9085BDA04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719175</xdr:colOff>
      <xdr:row>52</xdr:row>
      <xdr:rowOff>105145</xdr:rowOff>
    </xdr:from>
    <xdr:to>
      <xdr:col>12</xdr:col>
      <xdr:colOff>447454</xdr:colOff>
      <xdr:row>67</xdr:row>
      <xdr:rowOff>79449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CE8488F-C33E-BB12-3168-5201EC1030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165396</xdr:colOff>
      <xdr:row>75</xdr:row>
      <xdr:rowOff>60842</xdr:rowOff>
    </xdr:from>
    <xdr:to>
      <xdr:col>5</xdr:col>
      <xdr:colOff>543443</xdr:colOff>
      <xdr:row>90</xdr:row>
      <xdr:rowOff>35147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FAF9901-6002-1E56-FB4E-D7D480949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231849</xdr:colOff>
      <xdr:row>75</xdr:row>
      <xdr:rowOff>46074</xdr:rowOff>
    </xdr:from>
    <xdr:to>
      <xdr:col>13</xdr:col>
      <xdr:colOff>70884</xdr:colOff>
      <xdr:row>90</xdr:row>
      <xdr:rowOff>20379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67190E7-B6DA-34C1-6685-23D8C1C39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540E-4E36-43D2-93D3-4686F5187FC4}">
  <dimension ref="A1:J74"/>
  <sheetViews>
    <sheetView tabSelected="1" topLeftCell="A61" zoomScale="86" zoomScaleNormal="100" workbookViewId="0">
      <selection activeCell="O67" sqref="O67"/>
    </sheetView>
  </sheetViews>
  <sheetFormatPr defaultRowHeight="14.5" x14ac:dyDescent="0.35"/>
  <cols>
    <col min="1" max="1" width="10.453125" bestFit="1" customWidth="1"/>
    <col min="2" max="2" width="11.1796875" customWidth="1"/>
    <col min="3" max="3" width="11.26953125" customWidth="1"/>
    <col min="4" max="4" width="16" customWidth="1"/>
    <col min="5" max="5" width="11.08984375" customWidth="1"/>
    <col min="6" max="6" width="10.36328125" customWidth="1"/>
    <col min="7" max="7" width="8.453125" customWidth="1"/>
    <col min="8" max="8" width="11.54296875" customWidth="1"/>
    <col min="9" max="9" width="12.7265625" customWidth="1"/>
  </cols>
  <sheetData>
    <row r="1" spans="1:9" x14ac:dyDescent="0.35">
      <c r="A1" s="1"/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9" x14ac:dyDescent="0.35">
      <c r="A2" s="2" t="s">
        <v>0</v>
      </c>
      <c r="B2" s="1">
        <f t="shared" ref="B2:G2" si="0">EXP(B4)</f>
        <v>22026.465794806718</v>
      </c>
      <c r="C2" s="1">
        <f t="shared" si="0"/>
        <v>3.7730203009299397E+260</v>
      </c>
      <c r="D2" s="1" t="e">
        <f t="shared" si="0"/>
        <v>#NUM!</v>
      </c>
      <c r="E2" s="1" t="e">
        <f t="shared" si="0"/>
        <v>#NUM!</v>
      </c>
      <c r="F2" s="1" t="e">
        <f t="shared" si="0"/>
        <v>#NUM!</v>
      </c>
      <c r="G2" s="1" t="e">
        <f t="shared" si="0"/>
        <v>#NUM!</v>
      </c>
      <c r="I2" t="s">
        <v>16</v>
      </c>
    </row>
    <row r="3" spans="1:9" x14ac:dyDescent="0.35">
      <c r="A3" s="2" t="s">
        <v>1</v>
      </c>
      <c r="B3" s="1">
        <f t="shared" ref="B3:G3" si="1">B4^2</f>
        <v>100</v>
      </c>
      <c r="C3" s="1">
        <f t="shared" si="1"/>
        <v>360000</v>
      </c>
      <c r="D3" s="1">
        <f t="shared" si="1"/>
        <v>1296000000</v>
      </c>
      <c r="E3" s="1">
        <f t="shared" si="1"/>
        <v>746496000000</v>
      </c>
      <c r="F3" s="1">
        <f t="shared" si="1"/>
        <v>717382656000000</v>
      </c>
      <c r="G3" s="1">
        <f t="shared" si="1"/>
        <v>1.03303102464E+17</v>
      </c>
    </row>
    <row r="4" spans="1:9" x14ac:dyDescent="0.35">
      <c r="A4" s="2" t="s">
        <v>2</v>
      </c>
      <c r="B4" s="1">
        <v>10</v>
      </c>
      <c r="C4" s="1">
        <f>60*B4</f>
        <v>600</v>
      </c>
      <c r="D4" s="1">
        <f>C4*60</f>
        <v>36000</v>
      </c>
      <c r="E4" s="1">
        <f>D4*24</f>
        <v>864000</v>
      </c>
      <c r="F4" s="1">
        <f>E4*31</f>
        <v>26784000</v>
      </c>
      <c r="G4" s="1">
        <f>F4*12</f>
        <v>321408000</v>
      </c>
    </row>
    <row r="5" spans="1:9" x14ac:dyDescent="0.35">
      <c r="A5" s="2" t="s">
        <v>13</v>
      </c>
      <c r="B5" s="3">
        <f xml:space="preserve"> B4 / (LN(B4))  + 10 * (1 / LN(B4))^2</f>
        <v>6.2290617891486564</v>
      </c>
      <c r="C5" s="3">
        <f t="shared" ref="C5:G5" si="2" xml:space="preserve"> C4 / (LN(C4))  + 10 * (1 / LN(C4))^2</f>
        <v>94.039372383148859</v>
      </c>
      <c r="D5" s="3">
        <f t="shared" si="2"/>
        <v>3431.5138873431847</v>
      </c>
      <c r="E5" s="3">
        <f t="shared" si="2"/>
        <v>63207.257046170918</v>
      </c>
      <c r="F5" s="3">
        <f t="shared" si="2"/>
        <v>1566012.213984363</v>
      </c>
      <c r="G5" s="3">
        <f t="shared" si="2"/>
        <v>16408227.460233171</v>
      </c>
      <c r="I5" t="s">
        <v>15</v>
      </c>
    </row>
    <row r="6" spans="1:9" x14ac:dyDescent="0.35">
      <c r="A6" s="2" t="s">
        <v>3</v>
      </c>
      <c r="B6" s="3">
        <f t="shared" ref="B6:G6" si="3">SQRT(B4)</f>
        <v>3.1622776601683795</v>
      </c>
      <c r="C6" s="3">
        <f t="shared" si="3"/>
        <v>24.494897427831781</v>
      </c>
      <c r="D6" s="3">
        <f t="shared" si="3"/>
        <v>189.73665961010275</v>
      </c>
      <c r="E6" s="3">
        <f t="shared" si="3"/>
        <v>929.51600308978004</v>
      </c>
      <c r="F6" s="3">
        <f t="shared" si="3"/>
        <v>5175.3260766834783</v>
      </c>
      <c r="G6" s="3">
        <f t="shared" si="3"/>
        <v>17927.855421103774</v>
      </c>
    </row>
    <row r="7" spans="1:9" x14ac:dyDescent="0.35">
      <c r="A7" s="2" t="s">
        <v>4</v>
      </c>
      <c r="B7" s="3">
        <f t="shared" ref="B7:G7" si="4">B4^(1/3)</f>
        <v>2.1544346900318838</v>
      </c>
      <c r="C7" s="3">
        <f t="shared" si="4"/>
        <v>8.434326653017493</v>
      </c>
      <c r="D7" s="3">
        <f t="shared" si="4"/>
        <v>33.019272488946264</v>
      </c>
      <c r="E7" s="3">
        <f t="shared" si="4"/>
        <v>95.244063118091972</v>
      </c>
      <c r="F7" s="3">
        <f t="shared" si="4"/>
        <v>299.19785713431889</v>
      </c>
      <c r="G7" s="3">
        <f t="shared" si="4"/>
        <v>684.99209680618276</v>
      </c>
    </row>
    <row r="8" spans="1:9" x14ac:dyDescent="0.35">
      <c r="A8" s="2" t="s">
        <v>5</v>
      </c>
      <c r="B8" s="3">
        <f t="shared" ref="B8:G8" si="5">LOG(B4,2)</f>
        <v>3.3219280948873626</v>
      </c>
      <c r="C8" s="3">
        <f t="shared" si="5"/>
        <v>9.2288186904958813</v>
      </c>
      <c r="D8" s="3">
        <f t="shared" si="5"/>
        <v>15.135709286104401</v>
      </c>
      <c r="E8" s="3">
        <f t="shared" si="5"/>
        <v>19.720671786825555</v>
      </c>
      <c r="F8" s="3">
        <f t="shared" si="5"/>
        <v>24.674868097212432</v>
      </c>
      <c r="G8" s="3">
        <f t="shared" si="5"/>
        <v>28.259830597933586</v>
      </c>
    </row>
    <row r="9" spans="1:9" x14ac:dyDescent="0.35">
      <c r="A9" s="2" t="s">
        <v>6</v>
      </c>
      <c r="B9" s="1">
        <v>3</v>
      </c>
      <c r="C9" s="1">
        <v>5</v>
      </c>
      <c r="D9" s="1">
        <v>7</v>
      </c>
      <c r="E9" s="1">
        <v>9</v>
      </c>
      <c r="F9" s="1">
        <v>10</v>
      </c>
      <c r="G9" s="1">
        <v>11</v>
      </c>
      <c r="I9" t="s">
        <v>14</v>
      </c>
    </row>
    <row r="11" spans="1:9" x14ac:dyDescent="0.35">
      <c r="A11" s="5" t="s">
        <v>17</v>
      </c>
      <c r="B11" s="7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7" t="s">
        <v>31</v>
      </c>
      <c r="H11" s="7" t="s">
        <v>32</v>
      </c>
      <c r="I11" s="7" t="s">
        <v>33</v>
      </c>
    </row>
    <row r="12" spans="1:9" x14ac:dyDescent="0.35">
      <c r="A12" s="6" t="s">
        <v>18</v>
      </c>
      <c r="B12" s="8">
        <f>B14^3</f>
        <v>2097152</v>
      </c>
      <c r="C12" s="9">
        <f>B12*60</f>
        <v>125829120</v>
      </c>
      <c r="D12" s="9">
        <f>C12*60</f>
        <v>7549747200</v>
      </c>
      <c r="E12" s="9">
        <f>D12*24</f>
        <v>181193932800</v>
      </c>
      <c r="F12" s="9">
        <f>E12*30</f>
        <v>5435817984000</v>
      </c>
      <c r="G12" s="9">
        <f>F12*12</f>
        <v>65229815808000</v>
      </c>
      <c r="H12" s="9">
        <f>G12*10</f>
        <v>652298158080000</v>
      </c>
      <c r="I12" s="9">
        <f>G12*100</f>
        <v>6522981580800000</v>
      </c>
    </row>
    <row r="13" spans="1:9" x14ac:dyDescent="0.35">
      <c r="A13" s="6" t="s">
        <v>19</v>
      </c>
      <c r="B13" s="8">
        <f>B14^2</f>
        <v>16384</v>
      </c>
      <c r="C13" s="9">
        <f t="shared" ref="C13:D18" si="6">B13*60</f>
        <v>983040</v>
      </c>
      <c r="D13" s="9">
        <f t="shared" si="6"/>
        <v>58982400</v>
      </c>
      <c r="E13" s="9">
        <f t="shared" ref="E13:E18" si="7">D13*24</f>
        <v>1415577600</v>
      </c>
      <c r="F13" s="9">
        <f t="shared" ref="F13:F18" si="8">E13*30</f>
        <v>42467328000</v>
      </c>
      <c r="G13" s="9">
        <f t="shared" ref="G13:G18" si="9">F13*12</f>
        <v>509607936000</v>
      </c>
      <c r="H13" s="9">
        <f t="shared" ref="H13:H18" si="10">G13*10</f>
        <v>5096079360000</v>
      </c>
      <c r="I13" s="9">
        <f t="shared" ref="I13:I18" si="11">G13*100</f>
        <v>50960793600000</v>
      </c>
    </row>
    <row r="14" spans="1:9" x14ac:dyDescent="0.35">
      <c r="A14" s="6" t="s">
        <v>20</v>
      </c>
      <c r="B14" s="8">
        <v>128</v>
      </c>
      <c r="C14" s="9">
        <f t="shared" si="6"/>
        <v>7680</v>
      </c>
      <c r="D14" s="9">
        <f t="shared" si="6"/>
        <v>460800</v>
      </c>
      <c r="E14" s="9">
        <f t="shared" si="7"/>
        <v>11059200</v>
      </c>
      <c r="F14" s="9">
        <f t="shared" si="8"/>
        <v>331776000</v>
      </c>
      <c r="G14" s="9">
        <f t="shared" si="9"/>
        <v>3981312000</v>
      </c>
      <c r="H14" s="9">
        <f t="shared" si="10"/>
        <v>39813120000</v>
      </c>
      <c r="I14" s="9">
        <f t="shared" si="11"/>
        <v>398131200000</v>
      </c>
    </row>
    <row r="15" spans="1:9" x14ac:dyDescent="0.35">
      <c r="A15" s="6" t="s">
        <v>21</v>
      </c>
      <c r="B15" s="8">
        <f>B14/LOG(B14)</f>
        <v>60.743828020797487</v>
      </c>
      <c r="C15" s="9">
        <f t="shared" si="6"/>
        <v>3644.629681247849</v>
      </c>
      <c r="D15" s="9">
        <f t="shared" si="6"/>
        <v>218677.78087487095</v>
      </c>
      <c r="E15" s="9">
        <f t="shared" si="7"/>
        <v>5248266.7409969028</v>
      </c>
      <c r="F15" s="9">
        <f t="shared" si="8"/>
        <v>157448002.2299071</v>
      </c>
      <c r="G15" s="9">
        <f t="shared" si="9"/>
        <v>1889376026.7588851</v>
      </c>
      <c r="H15" s="9">
        <f t="shared" si="10"/>
        <v>18893760267.588852</v>
      </c>
      <c r="I15" s="9">
        <f t="shared" si="11"/>
        <v>188937602675.88852</v>
      </c>
    </row>
    <row r="16" spans="1:9" x14ac:dyDescent="0.35">
      <c r="A16" s="6" t="s">
        <v>22</v>
      </c>
      <c r="B16" s="8">
        <f>B14^(1/2)</f>
        <v>11.313708498984761</v>
      </c>
      <c r="C16" s="9">
        <f t="shared" si="6"/>
        <v>678.82250993908565</v>
      </c>
      <c r="D16" s="9">
        <f t="shared" si="6"/>
        <v>40729.350596345139</v>
      </c>
      <c r="E16" s="9">
        <f t="shared" si="7"/>
        <v>977504.41431228328</v>
      </c>
      <c r="F16" s="9">
        <f t="shared" si="8"/>
        <v>29325132.4293685</v>
      </c>
      <c r="G16" s="9">
        <f t="shared" si="9"/>
        <v>351901589.15242201</v>
      </c>
      <c r="H16" s="9">
        <f t="shared" si="10"/>
        <v>3519015891.52422</v>
      </c>
      <c r="I16" s="9">
        <f t="shared" si="11"/>
        <v>35190158915.242203</v>
      </c>
    </row>
    <row r="17" spans="1:9" x14ac:dyDescent="0.35">
      <c r="A17" s="6" t="s">
        <v>23</v>
      </c>
      <c r="B17" s="8">
        <f>(B14/LOG(B14))^(1/2)</f>
        <v>7.7938326913526623</v>
      </c>
      <c r="C17" s="9">
        <f t="shared" si="6"/>
        <v>467.62996148115974</v>
      </c>
      <c r="D17" s="9">
        <f t="shared" si="6"/>
        <v>28057.797688869585</v>
      </c>
      <c r="E17" s="9">
        <f t="shared" si="7"/>
        <v>673387.14453287004</v>
      </c>
      <c r="F17" s="9">
        <f t="shared" si="8"/>
        <v>20201614.3359861</v>
      </c>
      <c r="G17" s="9">
        <f t="shared" si="9"/>
        <v>242419372.0318332</v>
      </c>
      <c r="H17" s="9">
        <f t="shared" si="10"/>
        <v>2424193720.3183322</v>
      </c>
      <c r="I17" s="9">
        <f t="shared" si="11"/>
        <v>24241937203.183319</v>
      </c>
    </row>
    <row r="18" spans="1:9" x14ac:dyDescent="0.35">
      <c r="A18" s="6" t="s">
        <v>24</v>
      </c>
      <c r="B18" s="8">
        <f>LOG(B14,2)</f>
        <v>7</v>
      </c>
      <c r="C18" s="9">
        <f t="shared" si="6"/>
        <v>420</v>
      </c>
      <c r="D18" s="9">
        <f t="shared" si="6"/>
        <v>25200</v>
      </c>
      <c r="E18" s="9">
        <f t="shared" si="7"/>
        <v>604800</v>
      </c>
      <c r="F18" s="9">
        <f t="shared" si="8"/>
        <v>18144000</v>
      </c>
      <c r="G18" s="9">
        <f t="shared" si="9"/>
        <v>217728000</v>
      </c>
      <c r="H18" s="9">
        <f t="shared" si="10"/>
        <v>2177280000</v>
      </c>
      <c r="I18" s="9">
        <f t="shared" si="11"/>
        <v>21772800000</v>
      </c>
    </row>
    <row r="19" spans="1:9" x14ac:dyDescent="0.35">
      <c r="A19" s="6" t="s">
        <v>25</v>
      </c>
      <c r="B19" s="8">
        <v>5</v>
      </c>
      <c r="C19" s="9">
        <v>7</v>
      </c>
      <c r="D19" s="9">
        <v>9</v>
      </c>
      <c r="E19" s="9">
        <v>10</v>
      </c>
      <c r="F19" s="9">
        <v>11</v>
      </c>
      <c r="G19" s="9">
        <v>12</v>
      </c>
      <c r="H19" s="9">
        <v>13</v>
      </c>
      <c r="I19" s="9">
        <v>14</v>
      </c>
    </row>
    <row r="20" spans="1:9" x14ac:dyDescent="0.35">
      <c r="B20" s="10"/>
      <c r="C20" s="10"/>
      <c r="D20" s="10"/>
      <c r="E20" s="10"/>
      <c r="F20" s="10"/>
      <c r="G20" s="10"/>
      <c r="H20" s="10"/>
    </row>
    <row r="21" spans="1:9" x14ac:dyDescent="0.35">
      <c r="A21" s="6" t="s">
        <v>38</v>
      </c>
      <c r="G21" t="s">
        <v>41</v>
      </c>
    </row>
    <row r="22" spans="1:9" x14ac:dyDescent="0.35">
      <c r="A22" s="4" t="s">
        <v>20</v>
      </c>
      <c r="B22" t="s">
        <v>36</v>
      </c>
      <c r="C22" t="s">
        <v>37</v>
      </c>
      <c r="D22" t="s">
        <v>34</v>
      </c>
      <c r="E22" t="s">
        <v>35</v>
      </c>
      <c r="G22" t="s">
        <v>20</v>
      </c>
      <c r="H22" t="s">
        <v>40</v>
      </c>
      <c r="I22" t="s">
        <v>35</v>
      </c>
    </row>
    <row r="23" spans="1:9" x14ac:dyDescent="0.35">
      <c r="A23">
        <v>10</v>
      </c>
      <c r="B23">
        <f>A23</f>
        <v>10</v>
      </c>
      <c r="C23">
        <f>LOG(A23,2)</f>
        <v>3.3219280948873626</v>
      </c>
      <c r="D23">
        <v>6</v>
      </c>
      <c r="E23">
        <v>10</v>
      </c>
      <c r="G23">
        <v>1000</v>
      </c>
      <c r="I23">
        <v>1.57E-3</v>
      </c>
    </row>
    <row r="24" spans="1:9" x14ac:dyDescent="0.35">
      <c r="A24">
        <v>25</v>
      </c>
      <c r="B24">
        <f t="shared" ref="B24:B27" si="12">A24</f>
        <v>25</v>
      </c>
      <c r="C24">
        <f t="shared" ref="C24:C27" si="13">LOG(A24,2)</f>
        <v>4.6438561897747244</v>
      </c>
      <c r="D24">
        <v>7</v>
      </c>
      <c r="E24">
        <v>18</v>
      </c>
      <c r="G24">
        <v>2000</v>
      </c>
      <c r="H24">
        <v>1.5200000000000001E-4</v>
      </c>
      <c r="I24">
        <v>1.552E-3</v>
      </c>
    </row>
    <row r="25" spans="1:9" x14ac:dyDescent="0.35">
      <c r="A25">
        <v>50</v>
      </c>
      <c r="B25">
        <f t="shared" si="12"/>
        <v>50</v>
      </c>
      <c r="C25">
        <f t="shared" si="13"/>
        <v>5.6438561897747244</v>
      </c>
      <c r="D25">
        <v>10</v>
      </c>
      <c r="E25">
        <v>43</v>
      </c>
      <c r="G25">
        <v>5000</v>
      </c>
      <c r="I25">
        <v>2.5209999999999998E-3</v>
      </c>
    </row>
    <row r="26" spans="1:9" x14ac:dyDescent="0.35">
      <c r="A26">
        <v>100</v>
      </c>
      <c r="B26">
        <f t="shared" si="12"/>
        <v>100</v>
      </c>
      <c r="C26">
        <f t="shared" si="13"/>
        <v>6.6438561897747253</v>
      </c>
      <c r="D26">
        <v>11</v>
      </c>
      <c r="E26">
        <v>83</v>
      </c>
      <c r="G26">
        <v>7500</v>
      </c>
      <c r="I26">
        <v>2.8860000000000001E-3</v>
      </c>
    </row>
    <row r="27" spans="1:9" x14ac:dyDescent="0.35">
      <c r="A27">
        <v>200</v>
      </c>
      <c r="B27">
        <f t="shared" si="12"/>
        <v>200</v>
      </c>
      <c r="C27">
        <f t="shared" si="13"/>
        <v>7.6438561897747244</v>
      </c>
      <c r="D27">
        <v>9</v>
      </c>
      <c r="E27">
        <v>118</v>
      </c>
      <c r="G27">
        <v>10000</v>
      </c>
      <c r="I27">
        <v>4.5570000000000003E-3</v>
      </c>
    </row>
    <row r="45" spans="1:9" x14ac:dyDescent="0.35">
      <c r="A45" t="s">
        <v>38</v>
      </c>
      <c r="G45" t="s">
        <v>41</v>
      </c>
    </row>
    <row r="46" spans="1:9" x14ac:dyDescent="0.35">
      <c r="A46" t="s">
        <v>20</v>
      </c>
      <c r="B46" t="s">
        <v>22</v>
      </c>
      <c r="C46" t="s">
        <v>42</v>
      </c>
      <c r="D46" t="s">
        <v>43</v>
      </c>
      <c r="G46" t="s">
        <v>20</v>
      </c>
      <c r="H46" t="s">
        <v>42</v>
      </c>
      <c r="I46" t="s">
        <v>43</v>
      </c>
    </row>
    <row r="47" spans="1:9" x14ac:dyDescent="0.35">
      <c r="A47">
        <v>100</v>
      </c>
      <c r="B47">
        <f>A47^2</f>
        <v>10000</v>
      </c>
      <c r="C47">
        <v>18551</v>
      </c>
      <c r="D47">
        <v>5546</v>
      </c>
      <c r="G47">
        <v>100</v>
      </c>
    </row>
    <row r="48" spans="1:9" x14ac:dyDescent="0.35">
      <c r="A48">
        <v>200</v>
      </c>
      <c r="B48">
        <f>A48^2</f>
        <v>40000</v>
      </c>
      <c r="C48">
        <v>74265</v>
      </c>
      <c r="D48">
        <v>21186</v>
      </c>
      <c r="G48">
        <v>200</v>
      </c>
      <c r="I48">
        <v>4300</v>
      </c>
    </row>
    <row r="49" spans="1:9" x14ac:dyDescent="0.35">
      <c r="A49">
        <v>300</v>
      </c>
      <c r="B49">
        <f t="shared" ref="B49:B51" si="14">A49^2</f>
        <v>90000</v>
      </c>
      <c r="C49">
        <v>172807</v>
      </c>
      <c r="D49">
        <v>46842</v>
      </c>
      <c r="G49">
        <v>400</v>
      </c>
      <c r="H49">
        <v>58200</v>
      </c>
      <c r="I49">
        <v>86900</v>
      </c>
    </row>
    <row r="50" spans="1:9" x14ac:dyDescent="0.35">
      <c r="A50">
        <v>400</v>
      </c>
      <c r="B50">
        <f t="shared" si="14"/>
        <v>160000</v>
      </c>
      <c r="C50">
        <v>301731</v>
      </c>
      <c r="D50">
        <v>82514</v>
      </c>
      <c r="G50">
        <v>800</v>
      </c>
      <c r="H50">
        <v>1076900</v>
      </c>
      <c r="I50">
        <v>1529500</v>
      </c>
    </row>
    <row r="51" spans="1:9" x14ac:dyDescent="0.35">
      <c r="A51">
        <v>500</v>
      </c>
      <c r="B51">
        <f t="shared" si="14"/>
        <v>250000</v>
      </c>
      <c r="C51">
        <v>483074</v>
      </c>
      <c r="D51">
        <v>128166</v>
      </c>
      <c r="G51">
        <v>1600</v>
      </c>
      <c r="H51">
        <v>5919300</v>
      </c>
      <c r="I51">
        <v>2899700</v>
      </c>
    </row>
    <row r="68" spans="1:10" x14ac:dyDescent="0.35">
      <c r="A68" t="s">
        <v>38</v>
      </c>
      <c r="G68" t="s">
        <v>39</v>
      </c>
    </row>
    <row r="69" spans="1:10" x14ac:dyDescent="0.35">
      <c r="A69" t="s">
        <v>20</v>
      </c>
      <c r="B69" t="s">
        <v>20</v>
      </c>
      <c r="C69" t="s">
        <v>44</v>
      </c>
      <c r="D69" t="s">
        <v>45</v>
      </c>
      <c r="E69" t="s">
        <v>46</v>
      </c>
      <c r="G69" t="s">
        <v>20</v>
      </c>
      <c r="H69" t="s">
        <v>44</v>
      </c>
      <c r="I69" t="s">
        <v>45</v>
      </c>
      <c r="J69" t="s">
        <v>46</v>
      </c>
    </row>
    <row r="70" spans="1:10" x14ac:dyDescent="0.35">
      <c r="A70">
        <v>100</v>
      </c>
      <c r="B70">
        <f>A70</f>
        <v>100</v>
      </c>
      <c r="C70">
        <v>100</v>
      </c>
      <c r="E70">
        <v>1</v>
      </c>
      <c r="G70">
        <v>100</v>
      </c>
    </row>
    <row r="71" spans="1:10" x14ac:dyDescent="0.35">
      <c r="A71">
        <v>200</v>
      </c>
      <c r="B71">
        <f t="shared" ref="B71:B74" si="15">A71</f>
        <v>200</v>
      </c>
      <c r="C71">
        <v>200</v>
      </c>
      <c r="E71">
        <v>1</v>
      </c>
      <c r="G71">
        <v>200</v>
      </c>
      <c r="H71">
        <v>28.420999999999999</v>
      </c>
    </row>
    <row r="72" spans="1:10" x14ac:dyDescent="0.35">
      <c r="A72">
        <v>300</v>
      </c>
      <c r="B72">
        <f t="shared" si="15"/>
        <v>300</v>
      </c>
      <c r="C72">
        <v>300</v>
      </c>
      <c r="E72">
        <v>1</v>
      </c>
      <c r="G72">
        <v>300</v>
      </c>
      <c r="H72">
        <v>60.195</v>
      </c>
    </row>
    <row r="73" spans="1:10" x14ac:dyDescent="0.35">
      <c r="A73">
        <v>400</v>
      </c>
      <c r="B73">
        <f t="shared" si="15"/>
        <v>400</v>
      </c>
      <c r="C73">
        <v>400</v>
      </c>
      <c r="E73">
        <v>1</v>
      </c>
      <c r="G73">
        <v>400</v>
      </c>
      <c r="H73">
        <v>108.9</v>
      </c>
    </row>
    <row r="74" spans="1:10" x14ac:dyDescent="0.35">
      <c r="A74">
        <v>500</v>
      </c>
      <c r="B74">
        <f t="shared" si="15"/>
        <v>500</v>
      </c>
      <c r="C74">
        <v>500</v>
      </c>
      <c r="E74">
        <v>1</v>
      </c>
      <c r="G74">
        <v>500</v>
      </c>
      <c r="H74">
        <v>183.27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Tricky</dc:creator>
  <cp:lastModifiedBy>Just Tricky</cp:lastModifiedBy>
  <dcterms:created xsi:type="dcterms:W3CDTF">2025-04-26T00:00:14Z</dcterms:created>
  <dcterms:modified xsi:type="dcterms:W3CDTF">2025-05-19T06:24:11Z</dcterms:modified>
</cp:coreProperties>
</file>