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lay_0" sheetId="1" state="visible" r:id="rId2"/>
    <sheet name="Relay_1" sheetId="2" state="visible" r:id="rId3"/>
    <sheet name="Relay_2" sheetId="3" state="visible" r:id="rId4"/>
    <sheet name="Summary" sheetId="4" state="visible" r:id="rId5"/>
    <sheet name="Summary_2" sheetId="5" state="visible" r:id="rId6"/>
    <sheet name="latency" sheetId="6" state="visible" r:id="rId7"/>
    <sheet name="pdr" sheetId="7" state="visible" r:id="rId8"/>
    <sheet name="goodpu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<sst xmlns="http://schemas.openxmlformats.org/spreadsheetml/2006/main" count="513" uniqueCount="44">
  <si>
    <t xml:space="preserve">Relay_0</t>
  </si>
  <si>
    <t xml:space="preserve">Rilevazione_ble_1</t>
  </si>
  <si>
    <t xml:space="preserve">Delay</t>
  </si>
  <si>
    <t xml:space="preserve">S</t>
  </si>
  <si>
    <t xml:space="preserve">R</t>
  </si>
  <si>
    <t xml:space="preserve">L</t>
  </si>
  <si>
    <t xml:space="preserve">E</t>
  </si>
  <si>
    <t xml:space="preserve">Latency_mean</t>
  </si>
  <si>
    <t xml:space="preserve">Latency_std</t>
  </si>
  <si>
    <t xml:space="preserve">Latency_m_e</t>
  </si>
  <si>
    <t xml:space="preserve">Latency_lower</t>
  </si>
  <si>
    <t xml:space="preserve">Latency_upper</t>
  </si>
  <si>
    <t xml:space="preserve">PDR</t>
  </si>
  <si>
    <t xml:space="preserve">Goodput</t>
  </si>
  <si>
    <t xml:space="preserve">Goodput_1</t>
  </si>
  <si>
    <t xml:space="preserve">50 ms</t>
  </si>
  <si>
    <t xml:space="preserve">100 ms</t>
  </si>
  <si>
    <t xml:space="preserve">150 ms</t>
  </si>
  <si>
    <t xml:space="preserve">200 ms</t>
  </si>
  <si>
    <t xml:space="preserve">250 ms</t>
  </si>
  <si>
    <t xml:space="preserve">500 ms</t>
  </si>
  <si>
    <t xml:space="preserve">1000 ms</t>
  </si>
  <si>
    <t xml:space="preserve">Rilevazione_ble_2</t>
  </si>
  <si>
    <t xml:space="preserve">Rilevazione_ble_3</t>
  </si>
  <si>
    <t xml:space="preserve">Rilevazione_ble_4</t>
  </si>
  <si>
    <t xml:space="preserve">Rilevazione_ble_5</t>
  </si>
  <si>
    <t xml:space="preserve">Summary_ble</t>
  </si>
  <si>
    <t xml:space="preserve">Relay_1</t>
  </si>
  <si>
    <t xml:space="preserve">Relay_2</t>
  </si>
  <si>
    <t xml:space="preserve">Latency</t>
  </si>
  <si>
    <t xml:space="preserve">Media</t>
  </si>
  <si>
    <t xml:space="preserve">STD</t>
  </si>
  <si>
    <t xml:space="preserve">run</t>
  </si>
  <si>
    <t xml:space="preserve">quantile</t>
  </si>
  <si>
    <t xml:space="preserve">m_e</t>
  </si>
  <si>
    <t xml:space="preserve">min</t>
  </si>
  <si>
    <t xml:space="preserve">max</t>
  </si>
  <si>
    <t xml:space="preserve">Summary_total</t>
  </si>
  <si>
    <t xml:space="preserve">latency</t>
  </si>
  <si>
    <t xml:space="preserve">l_m_e</t>
  </si>
  <si>
    <t xml:space="preserve">pdr</t>
  </si>
  <si>
    <t xml:space="preserve">p_m_e</t>
  </si>
  <si>
    <t xml:space="preserve">goodput</t>
  </si>
  <si>
    <t xml:space="preserve">g_m_e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</si>
</sst>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0"/>
      <color rgb="FF595959"/>
      <name val="Calibri Light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Latency BLE[x]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"Relay_0"</c:f>
              <c:strCache>
                <c:ptCount val="1"/>
                <c:pt idx="0">
                  <c:v>Relay_0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Summary!$I$4:$I$10</c:f>
                <c:numCache>
                  <c:formatCode>General</c:formatCode>
                  <c:ptCount val="7"/>
                  <c:pt idx="0">
                    <c:v>0.000992504235449544</c:v>
                  </c:pt>
                  <c:pt idx="1">
                    <c:v>0.000424926065531276</c:v>
                  </c:pt>
                  <c:pt idx="2">
                    <c:v>0.000443511637379711</c:v>
                  </c:pt>
                  <c:pt idx="3">
                    <c:v>0.000558266716700759</c:v>
                  </c:pt>
                  <c:pt idx="4">
                    <c:v>0.000582833085592944</c:v>
                  </c:pt>
                  <c:pt idx="5">
                    <c:v>0.000794818689535028</c:v>
                  </c:pt>
                  <c:pt idx="6">
                    <c:v>0.00254931491821637</c:v>
                  </c:pt>
                </c:numCache>
              </c:numRef>
            </c:plus>
            <c:minus>
              <c:numRef>
                <c:f>Summary!$I$4:$I$10</c:f>
                <c:numCache>
                  <c:formatCode>General</c:formatCode>
                  <c:ptCount val="7"/>
                  <c:pt idx="0">
                    <c:v>0.000992504235449544</c:v>
                  </c:pt>
                  <c:pt idx="1">
                    <c:v>0.000424926065531276</c:v>
                  </c:pt>
                  <c:pt idx="2">
                    <c:v>0.000443511637379711</c:v>
                  </c:pt>
                  <c:pt idx="3">
                    <c:v>0.000558266716700759</c:v>
                  </c:pt>
                  <c:pt idx="4">
                    <c:v>0.000582833085592944</c:v>
                  </c:pt>
                  <c:pt idx="5">
                    <c:v>0.000794818689535028</c:v>
                  </c:pt>
                  <c:pt idx="6">
                    <c:v>0.00254931491821637</c:v>
                  </c:pt>
                </c:numCache>
              </c:numRef>
            </c:minus>
          </c:errBars>
          <c:val>
            <c:numRef>
              <c:f>Summary!$G$4:$G$10</c:f>
              <c:numCache>
                <c:formatCode>General</c:formatCode>
                <c:ptCount val="7"/>
                <c:pt idx="0">
                  <c:v>3.29506878278025</c:v>
                </c:pt>
                <c:pt idx="1">
                  <c:v>0.0307839977450353</c:v>
                </c:pt>
                <c:pt idx="2">
                  <c:v>0.0246609588609157</c:v>
                </c:pt>
                <c:pt idx="3">
                  <c:v>0.02461476436682</c:v>
                </c:pt>
                <c:pt idx="4">
                  <c:v>0.024354600366386</c:v>
                </c:pt>
                <c:pt idx="5">
                  <c:v>0.0245701855053932</c:v>
                </c:pt>
                <c:pt idx="6">
                  <c:v>0.0254412274407252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"Relay_1"</c:f>
              <c:strCache>
                <c:ptCount val="1"/>
                <c:pt idx="0">
                  <c:v>Relay_1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Summary!$I$15:$I$21</c:f>
                <c:numCache>
                  <c:formatCode>General</c:formatCode>
                  <c:ptCount val="7"/>
                  <c:pt idx="0">
                    <c:v>0.00205275976996441</c:v>
                  </c:pt>
                  <c:pt idx="1">
                    <c:v>0.00189844553785565</c:v>
                  </c:pt>
                  <c:pt idx="2">
                    <c:v>0.00169743031819709</c:v>
                  </c:pt>
                  <c:pt idx="3">
                    <c:v>0.00115032793287371</c:v>
                  </c:pt>
                  <c:pt idx="4">
                    <c:v>0.000741019974312949</c:v>
                  </c:pt>
                  <c:pt idx="5">
                    <c:v>0.000952632623386035</c:v>
                  </c:pt>
                  <c:pt idx="6">
                    <c:v>0.00113041958673648</c:v>
                  </c:pt>
                </c:numCache>
              </c:numRef>
            </c:plus>
            <c:minus>
              <c:numRef>
                <c:f>Summary!$I$15:$I$21</c:f>
                <c:numCache>
                  <c:formatCode>General</c:formatCode>
                  <c:ptCount val="7"/>
                  <c:pt idx="0">
                    <c:v>0.00205275976996441</c:v>
                  </c:pt>
                  <c:pt idx="1">
                    <c:v>0.00189844553785565</c:v>
                  </c:pt>
                  <c:pt idx="2">
                    <c:v>0.00169743031819709</c:v>
                  </c:pt>
                  <c:pt idx="3">
                    <c:v>0.00115032793287371</c:v>
                  </c:pt>
                  <c:pt idx="4">
                    <c:v>0.000741019974312949</c:v>
                  </c:pt>
                  <c:pt idx="5">
                    <c:v>0.000952632623386035</c:v>
                  </c:pt>
                  <c:pt idx="6">
                    <c:v>0.00113041958673648</c:v>
                  </c:pt>
                </c:numCache>
              </c:numRef>
            </c:minus>
          </c:errBars>
          <c:val>
            <c:numRef>
              <c:f>Summary!$G$15:$G$21</c:f>
              <c:numCache>
                <c:formatCode>General</c:formatCode>
                <c:ptCount val="7"/>
                <c:pt idx="0">
                  <c:v>8.65722355506739</c:v>
                </c:pt>
                <c:pt idx="1">
                  <c:v>5.40206342717654</c:v>
                </c:pt>
                <c:pt idx="2">
                  <c:v>5.36485178034055</c:v>
                </c:pt>
                <c:pt idx="3">
                  <c:v>0.0815241456922361</c:v>
                </c:pt>
                <c:pt idx="4">
                  <c:v>0.0701586900322884</c:v>
                </c:pt>
                <c:pt idx="5">
                  <c:v>0.0687022320572846</c:v>
                </c:pt>
                <c:pt idx="6">
                  <c:v>0.0677950172960251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"Relay_2"</c:f>
              <c:strCache>
                <c:ptCount val="1"/>
                <c:pt idx="0">
                  <c:v>Relay_2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Summary!$I$26:$I$32</c:f>
                <c:numCache>
                  <c:formatCode>General</c:formatCode>
                  <c:ptCount val="7"/>
                  <c:pt idx="0">
                    <c:v>0.0047429288175483</c:v>
                  </c:pt>
                  <c:pt idx="1">
                    <c:v>0.00920608299315007</c:v>
                  </c:pt>
                  <c:pt idx="2">
                    <c:v>0.00392929965836165</c:v>
                  </c:pt>
                  <c:pt idx="3">
                    <c:v>0.00219008903226423</c:v>
                  </c:pt>
                  <c:pt idx="4">
                    <c:v>0.000970776416952618</c:v>
                  </c:pt>
                  <c:pt idx="5">
                    <c:v>0.00140024661449732</c:v>
                  </c:pt>
                  <c:pt idx="6">
                    <c:v>0.00261251130692903</c:v>
                  </c:pt>
                </c:numCache>
              </c:numRef>
            </c:plus>
            <c:minus>
              <c:numRef>
                <c:f>Summary!$I$26:$I$32</c:f>
                <c:numCache>
                  <c:formatCode>General</c:formatCode>
                  <c:ptCount val="7"/>
                  <c:pt idx="0">
                    <c:v>0.0047429288175483</c:v>
                  </c:pt>
                  <c:pt idx="1">
                    <c:v>0.00920608299315007</c:v>
                  </c:pt>
                  <c:pt idx="2">
                    <c:v>0.00392929965836165</c:v>
                  </c:pt>
                  <c:pt idx="3">
                    <c:v>0.00219008903226423</c:v>
                  </c:pt>
                  <c:pt idx="4">
                    <c:v>0.000970776416952618</c:v>
                  </c:pt>
                  <c:pt idx="5">
                    <c:v>0.00140024661449732</c:v>
                  </c:pt>
                  <c:pt idx="6">
                    <c:v>0.00261251130692903</c:v>
                  </c:pt>
                </c:numCache>
              </c:numRef>
            </c:minus>
          </c:errBars>
          <c:val>
            <c:numRef>
              <c:f>Summary!$G$26:$G$32</c:f>
              <c:numCache>
                <c:formatCode>General</c:formatCode>
                <c:ptCount val="7"/>
                <c:pt idx="0">
                  <c:v>13.9492967065699</c:v>
                </c:pt>
                <c:pt idx="1">
                  <c:v>10.6981275564236</c:v>
                </c:pt>
                <c:pt idx="2">
                  <c:v>10.6400307327609</c:v>
                </c:pt>
                <c:pt idx="3">
                  <c:v>0.131769206460852</c:v>
                </c:pt>
                <c:pt idx="4">
                  <c:v>0.0915597309258601</c:v>
                </c:pt>
                <c:pt idx="5">
                  <c:v>0.0926148804052435</c:v>
                </c:pt>
                <c:pt idx="6">
                  <c:v>0.0922357647216753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42373"/>
        <c:axId val="50325285"/>
      </c:lineChart>
      <c:catAx>
        <c:axId val="26442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Delay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25285"/>
        <c:crosses val="autoZero"/>
        <c:auto val="1"/>
        <c:lblAlgn val="ctr"/>
        <c:lblOffset val="100"/>
      </c:catAx>
      <c:valAx>
        <c:axId val="5032528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42373"/>
        <c:crosses val="autoZero"/>
        <c:crossBetween val="midCat"/>
        <c:majorUnit val="0.5"/>
        <c:minorUnit val="0.0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PDR BLE [x]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"Relay_0"</c:f>
              <c:strCache>
                <c:ptCount val="1"/>
                <c:pt idx="0">
                  <c:v>Relay_0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Summary!$M$4:$M$10</c:f>
              <c:numCache>
                <c:formatCode>General</c:formatCode>
                <c:ptCount val="7"/>
                <c:pt idx="0">
                  <c:v>0.498666666666667</c:v>
                </c:pt>
                <c:pt idx="1">
                  <c:v>0.99825</c:v>
                </c:pt>
                <c:pt idx="2">
                  <c:v>0.997875</c:v>
                </c:pt>
                <c:pt idx="3">
                  <c:v>0.997833333333333</c:v>
                </c:pt>
                <c:pt idx="4">
                  <c:v>0.997708333333333</c:v>
                </c:pt>
                <c:pt idx="5">
                  <c:v>0.99875</c:v>
                </c:pt>
                <c:pt idx="6">
                  <c:v>0.998333333333333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"Relay_1"</c:f>
              <c:strCache>
                <c:ptCount val="1"/>
                <c:pt idx="0">
                  <c:v>Relay_1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Summary!$M$15:$M$21</c:f>
              <c:numCache>
                <c:formatCode>General</c:formatCode>
                <c:ptCount val="7"/>
                <c:pt idx="0">
                  <c:v>0.247833333333333</c:v>
                </c:pt>
                <c:pt idx="1">
                  <c:v>0.394166666666667</c:v>
                </c:pt>
                <c:pt idx="2">
                  <c:v>0.807375</c:v>
                </c:pt>
                <c:pt idx="3">
                  <c:v>0.875333333333333</c:v>
                </c:pt>
                <c:pt idx="4">
                  <c:v>0.936458333333333</c:v>
                </c:pt>
                <c:pt idx="5">
                  <c:v>0.9975</c:v>
                </c:pt>
                <c:pt idx="6">
                  <c:v>0.998333333333333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"Relay_2"</c:f>
              <c:strCache>
                <c:ptCount val="1"/>
                <c:pt idx="0">
                  <c:v>Relay_2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Summary!$M$26:$M$32</c:f>
              <c:numCache>
                <c:formatCode>General</c:formatCode>
                <c:ptCount val="7"/>
                <c:pt idx="0">
                  <c:v>0.199583333333333</c:v>
                </c:pt>
                <c:pt idx="1">
                  <c:v>0.290166666666667</c:v>
                </c:pt>
                <c:pt idx="2">
                  <c:v>0.748625</c:v>
                </c:pt>
                <c:pt idx="3">
                  <c:v>0.772</c:v>
                </c:pt>
                <c:pt idx="4">
                  <c:v>0.850208333333333</c:v>
                </c:pt>
                <c:pt idx="5">
                  <c:v>0.995416666666667</c:v>
                </c:pt>
                <c:pt idx="6">
                  <c:v>0.9975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250025"/>
        <c:axId val="69901369"/>
      </c:lineChart>
      <c:catAx>
        <c:axId val="91250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Delay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01369"/>
        <c:crosses val="autoZero"/>
        <c:auto val="1"/>
        <c:lblAlgn val="ctr"/>
        <c:lblOffset val="100"/>
      </c:catAx>
      <c:valAx>
        <c:axId val="6990136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50025"/>
        <c:crosses val="autoZero"/>
        <c:crossBetween val="midCat"/>
        <c:majorUnit val="0.1"/>
        <c:minorUnit val="0.0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Goodput BLE [x]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"Relay_0"</c:f>
              <c:strCache>
                <c:ptCount val="1"/>
                <c:pt idx="0">
                  <c:v>Relay_0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Summary!$N$4:$N$10</c:f>
              <c:numCache>
                <c:formatCode>General</c:formatCode>
                <c:ptCount val="7"/>
                <c:pt idx="0">
                  <c:v>17.7376773191368</c:v>
                </c:pt>
                <c:pt idx="1">
                  <c:v>19.9214874362393</c:v>
                </c:pt>
                <c:pt idx="2">
                  <c:v>13.3033752357499</c:v>
                </c:pt>
                <c:pt idx="3">
                  <c:v>9.97737354267943</c:v>
                </c:pt>
                <c:pt idx="4">
                  <c:v>7.98126800538344</c:v>
                </c:pt>
                <c:pt idx="5">
                  <c:v>3.99490196007607</c:v>
                </c:pt>
                <c:pt idx="6">
                  <c:v>1.99660170388545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"Relay_1"</c:f>
              <c:strCache>
                <c:ptCount val="1"/>
                <c:pt idx="0">
                  <c:v>Relay_1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Summary!$N$15:$N$21</c:f>
              <c:numCache>
                <c:formatCode>General</c:formatCode>
                <c:ptCount val="7"/>
                <c:pt idx="0">
                  <c:v>8.49899398067934</c:v>
                </c:pt>
                <c:pt idx="1">
                  <c:v>7.5381734659205</c:v>
                </c:pt>
                <c:pt idx="2">
                  <c:v>10.3084267806787</c:v>
                </c:pt>
                <c:pt idx="3">
                  <c:v>8.7481701898236</c:v>
                </c:pt>
                <c:pt idx="4">
                  <c:v>7.4891715954016</c:v>
                </c:pt>
                <c:pt idx="5">
                  <c:v>3.9896404729016</c:v>
                </c:pt>
                <c:pt idx="6">
                  <c:v>1.99623421908752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"Relay_2"</c:f>
              <c:strCache>
                <c:ptCount val="1"/>
                <c:pt idx="0">
                  <c:v>Relay_2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circle"/>
            <c:size val="8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Summary!$N$26:$N$32</c:f>
              <c:numCache>
                <c:formatCode>General</c:formatCode>
                <c:ptCount val="7"/>
                <c:pt idx="0">
                  <c:v>6.60016014658106</c:v>
                </c:pt>
                <c:pt idx="1">
                  <c:v>5.32764140438476</c:v>
                </c:pt>
                <c:pt idx="2">
                  <c:v>9.1766212691906</c:v>
                </c:pt>
                <c:pt idx="3">
                  <c:v>7.71346913395726</c:v>
                </c:pt>
                <c:pt idx="4">
                  <c:v>6.79815832802538</c:v>
                </c:pt>
                <c:pt idx="5">
                  <c:v>3.97986675110688</c:v>
                </c:pt>
                <c:pt idx="6">
                  <c:v>1.9941027216854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455053"/>
        <c:axId val="3154060"/>
      </c:lineChart>
      <c:catAx>
        <c:axId val="13455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Delay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4060"/>
        <c:crosses val="autoZero"/>
        <c:auto val="1"/>
        <c:lblAlgn val="ctr"/>
        <c:lblOffset val="100"/>
      </c:catAx>
      <c:valAx>
        <c:axId val="3154060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Goodput [Byte/s]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55053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Goodput BLE [x]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"Relay_0"</c:f>
              <c:strCache>
                <c:ptCount val="1"/>
                <c:pt idx="0">
                  <c:v>Relay_0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Summary!$O$4:$O$10</c:f>
              <c:numCache>
                <c:formatCode>General</c:formatCode>
                <c:ptCount val="7"/>
                <c:pt idx="0">
                  <c:v>19.9466666666667</c:v>
                </c:pt>
                <c:pt idx="1">
                  <c:v>19.965</c:v>
                </c:pt>
                <c:pt idx="2">
                  <c:v>13.305</c:v>
                </c:pt>
                <c:pt idx="3">
                  <c:v>9.97833333333333</c:v>
                </c:pt>
                <c:pt idx="4">
                  <c:v>7.98166666666667</c:v>
                </c:pt>
                <c:pt idx="5">
                  <c:v>3.995</c:v>
                </c:pt>
                <c:pt idx="6">
                  <c:v>1.99666666666667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"Relay_1"</c:f>
              <c:strCache>
                <c:ptCount val="1"/>
                <c:pt idx="0">
                  <c:v>Relay_1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Summary!$O$15:$O$21</c:f>
              <c:numCache>
                <c:formatCode>General</c:formatCode>
                <c:ptCount val="7"/>
                <c:pt idx="0">
                  <c:v>9.91333333333333</c:v>
                </c:pt>
                <c:pt idx="1">
                  <c:v>7.88333333333333</c:v>
                </c:pt>
                <c:pt idx="2">
                  <c:v>10.765</c:v>
                </c:pt>
                <c:pt idx="3">
                  <c:v>8.75333333333333</c:v>
                </c:pt>
                <c:pt idx="4">
                  <c:v>7.49166666666667</c:v>
                </c:pt>
                <c:pt idx="5">
                  <c:v>3.99</c:v>
                </c:pt>
                <c:pt idx="6">
                  <c:v>1.99666666666667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"Relay_2"</c:f>
              <c:strCache>
                <c:ptCount val="1"/>
                <c:pt idx="0">
                  <c:v>Relay_2</c:v>
                </c:pt>
              </c:strCache>
            </c:strRef>
          </c:tx>
          <c:spPr>
            <a:solidFill>
              <a:srgbClr val="92d050"/>
            </a:solidFill>
            <a:ln w="12600">
              <a:solidFill>
                <a:srgbClr val="92d050"/>
              </a:solidFill>
              <a:round/>
            </a:ln>
          </c:spPr>
          <c:marker>
            <c:symbol val="circle"/>
            <c:size val="8"/>
            <c:spPr>
              <a:solidFill>
                <a:srgbClr val="92d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Summary!$O$26:$O$32</c:f>
              <c:numCache>
                <c:formatCode>General</c:formatCode>
                <c:ptCount val="7"/>
                <c:pt idx="0">
                  <c:v>7.98333333333333</c:v>
                </c:pt>
                <c:pt idx="1">
                  <c:v>5.80333333333333</c:v>
                </c:pt>
                <c:pt idx="2">
                  <c:v>9.98166666666667</c:v>
                </c:pt>
                <c:pt idx="3">
                  <c:v>7.72</c:v>
                </c:pt>
                <c:pt idx="4">
                  <c:v>6.80166666666667</c:v>
                </c:pt>
                <c:pt idx="5">
                  <c:v>3.98166666666667</c:v>
                </c:pt>
                <c:pt idx="6">
                  <c:v>1.995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846323"/>
        <c:axId val="79311748"/>
      </c:lineChart>
      <c:catAx>
        <c:axId val="35846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Delay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11748"/>
        <c:crosses val="autoZero"/>
        <c:auto val="1"/>
        <c:lblAlgn val="ctr"/>
        <c:lblOffset val="100"/>
      </c:catAx>
      <c:valAx>
        <c:axId val="79311748"/>
        <c:scaling>
          <c:orientation val="minMax"/>
          <c:max val="21"/>
          <c:min val="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Goodput[byte\s]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46323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23</xdr:col>
      <xdr:colOff>2880</xdr:colOff>
      <xdr:row>45</xdr:row>
      <xdr:rowOff>127440</xdr:rowOff>
    </xdr:to>
    <xdr:graphicFrame>
      <xdr:nvGraphicFramePr>
        <xdr:cNvPr id="0" name="Grafico 1"/>
        <xdr:cNvGraphicFramePr/>
      </xdr:nvGraphicFramePr>
      <xdr:xfrm>
        <a:off x="0" y="0"/>
        <a:ext cx="17587080" cy="84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306000</xdr:colOff>
      <xdr:row>22</xdr:row>
      <xdr:rowOff>155520</xdr:rowOff>
    </xdr:to>
    <xdr:graphicFrame>
      <xdr:nvGraphicFramePr>
        <xdr:cNvPr id="1" name="Grafico 1"/>
        <xdr:cNvGraphicFramePr/>
      </xdr:nvGraphicFramePr>
      <xdr:xfrm>
        <a:off x="0" y="0"/>
        <a:ext cx="8715600" cy="42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154440</xdr:colOff>
      <xdr:row>34</xdr:row>
      <xdr:rowOff>49320</xdr:rowOff>
    </xdr:to>
    <xdr:graphicFrame>
      <xdr:nvGraphicFramePr>
        <xdr:cNvPr id="2" name="Grafico 1"/>
        <xdr:cNvGraphicFramePr/>
      </xdr:nvGraphicFramePr>
      <xdr:xfrm>
        <a:off x="0" y="0"/>
        <a:ext cx="1315152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0</xdr:row>
      <xdr:rowOff>0</xdr:rowOff>
    </xdr:from>
    <xdr:to>
      <xdr:col>36</xdr:col>
      <xdr:colOff>154440</xdr:colOff>
      <xdr:row>34</xdr:row>
      <xdr:rowOff>49320</xdr:rowOff>
    </xdr:to>
    <xdr:graphicFrame>
      <xdr:nvGraphicFramePr>
        <xdr:cNvPr id="3" name="Grafico 2"/>
        <xdr:cNvGraphicFramePr/>
      </xdr:nvGraphicFramePr>
      <xdr:xfrm>
        <a:off x="14526000" y="0"/>
        <a:ext cx="1315188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1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54" activeCellId="0" sqref="A54"/>
    </sheetView>
  </sheetViews>
  <sheetFormatPr defaultRowHeight="14.5" zeroHeight="false" outlineLevelRow="0" outlineLevelCol="0"/>
  <cols>
    <col collapsed="false" customWidth="true" hidden="false" outlineLevel="0" max="1" min="1" style="0" width="7.73"/>
    <col collapsed="false" customWidth="true" hidden="false" outlineLevel="0" max="5" min="2" style="0" width="4.82"/>
    <col collapsed="false" customWidth="true" hidden="false" outlineLevel="0" max="6" min="6" style="0" width="8.6"/>
    <col collapsed="false" customWidth="true" hidden="false" outlineLevel="0" max="7" min="7" style="0" width="13"/>
    <col collapsed="false" customWidth="true" hidden="false" outlineLevel="0" max="9" min="8" style="0" width="11.82"/>
    <col collapsed="false" customWidth="true" hidden="false" outlineLevel="0" max="10" min="10" style="0" width="13"/>
    <col collapsed="false" customWidth="true" hidden="false" outlineLevel="0" max="11" min="11" style="0" width="13.27"/>
    <col collapsed="false" customWidth="true" hidden="false" outlineLevel="0" max="12" min="12" style="0" width="8.6"/>
    <col collapsed="false" customWidth="true" hidden="false" outlineLevel="0" max="15" min="13" style="0" width="11.82"/>
    <col collapsed="false" customWidth="true" hidden="false" outlineLevel="0" max="1025" min="16" style="0" width="8.6"/>
  </cols>
  <sheetData>
    <row r="1" customFormat="false" ht="3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customFormat="false" ht="14.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4.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M3" s="4" t="s">
        <v>12</v>
      </c>
      <c r="N3" s="4" t="s">
        <v>13</v>
      </c>
      <c r="O3" s="4" t="s">
        <v>14</v>
      </c>
    </row>
    <row r="4" customFormat="false" ht="14.5" hidden="false" customHeight="false" outlineLevel="0" collapsed="false">
      <c r="A4" s="0" t="s">
        <v>15</v>
      </c>
      <c r="B4" s="0" t="n">
        <v>4800</v>
      </c>
      <c r="C4" s="0" t="n">
        <v>2396</v>
      </c>
      <c r="D4" s="0" t="n">
        <v>2404</v>
      </c>
      <c r="E4" s="0" t="n">
        <v>2397</v>
      </c>
      <c r="G4" s="0" t="n">
        <v>3.29321698393155</v>
      </c>
      <c r="H4" s="0" t="n">
        <v>0.0246892256723651</v>
      </c>
      <c r="I4" s="0" t="n">
        <v>0.000988598925002087</v>
      </c>
      <c r="J4" s="0" t="n">
        <v>3.29222838500655</v>
      </c>
      <c r="K4" s="0" t="n">
        <v>3.29420558285655</v>
      </c>
      <c r="M4" s="0" t="n">
        <v>0.499166666666667</v>
      </c>
      <c r="N4" s="0" t="n">
        <v>17.7590092951366</v>
      </c>
      <c r="O4" s="0" t="n">
        <v>19.9666666666667</v>
      </c>
    </row>
    <row r="5" customFormat="false" ht="14.5" hidden="false" customHeight="false" outlineLevel="0" collapsed="false">
      <c r="A5" s="0" t="s">
        <v>16</v>
      </c>
      <c r="B5" s="0" t="n">
        <v>2400</v>
      </c>
      <c r="C5" s="0" t="n">
        <v>2396</v>
      </c>
      <c r="D5" s="0" t="n">
        <v>4</v>
      </c>
      <c r="E5" s="0" t="n">
        <v>0</v>
      </c>
      <c r="G5" s="0" t="n">
        <v>0.0310926519198664</v>
      </c>
      <c r="H5" s="0" t="n">
        <v>0.0105020320185404</v>
      </c>
      <c r="I5" s="0" t="n">
        <v>0.000420519367502382</v>
      </c>
      <c r="J5" s="0" t="n">
        <v>0.0306721325523641</v>
      </c>
      <c r="K5" s="0" t="n">
        <v>0.0315131712873688</v>
      </c>
      <c r="M5" s="0" t="n">
        <v>0.998333333333333</v>
      </c>
      <c r="N5" s="0" t="n">
        <v>19.9304700265715</v>
      </c>
      <c r="O5" s="0" t="n">
        <v>19.9666666666667</v>
      </c>
    </row>
    <row r="6" customFormat="false" ht="14.5" hidden="false" customHeight="false" outlineLevel="0" collapsed="false">
      <c r="A6" s="0" t="s">
        <v>17</v>
      </c>
      <c r="B6" s="0" t="n">
        <v>1600</v>
      </c>
      <c r="C6" s="0" t="n">
        <v>1595</v>
      </c>
      <c r="D6" s="0" t="n">
        <v>5</v>
      </c>
      <c r="E6" s="0" t="n">
        <v>0</v>
      </c>
      <c r="G6" s="0" t="n">
        <v>0.024559519122257</v>
      </c>
      <c r="H6" s="0" t="n">
        <v>0.00900470369713214</v>
      </c>
      <c r="I6" s="0" t="n">
        <v>0.000441921523840008</v>
      </c>
      <c r="J6" s="0" t="n">
        <v>0.024117597598417</v>
      </c>
      <c r="K6" s="0" t="n">
        <v>0.0250014406460971</v>
      </c>
      <c r="M6" s="0" t="n">
        <v>0.996875</v>
      </c>
      <c r="N6" s="0" t="n">
        <v>13.2884768785293</v>
      </c>
      <c r="O6" s="0" t="n">
        <v>13.2916666666667</v>
      </c>
    </row>
    <row r="7" customFormat="false" ht="14.5" hidden="false" customHeight="false" outlineLevel="0" collapsed="false">
      <c r="A7" s="0" t="s">
        <v>18</v>
      </c>
      <c r="B7" s="0" t="n">
        <v>1200</v>
      </c>
      <c r="C7" s="0" t="n">
        <v>1198</v>
      </c>
      <c r="D7" s="0" t="n">
        <v>2</v>
      </c>
      <c r="E7" s="0" t="n">
        <v>0</v>
      </c>
      <c r="G7" s="0" t="n">
        <v>0.024782929048414</v>
      </c>
      <c r="H7" s="0" t="n">
        <v>0.00981075556291834</v>
      </c>
      <c r="I7" s="0" t="n">
        <v>0.000555558910612206</v>
      </c>
      <c r="J7" s="0" t="n">
        <v>0.0242273701378018</v>
      </c>
      <c r="K7" s="0" t="n">
        <v>0.0253384879590262</v>
      </c>
      <c r="M7" s="0" t="n">
        <v>0.998333333333333</v>
      </c>
      <c r="N7" s="0" t="n">
        <v>9.98178815252732</v>
      </c>
      <c r="O7" s="0" t="n">
        <v>9.98333333333333</v>
      </c>
    </row>
    <row r="8" customFormat="false" ht="14.5" hidden="false" customHeight="false" outlineLevel="0" collapsed="false">
      <c r="A8" s="0" t="s">
        <v>19</v>
      </c>
      <c r="B8" s="0" t="n">
        <v>960</v>
      </c>
      <c r="C8" s="0" t="n">
        <v>959</v>
      </c>
      <c r="D8" s="0" t="n">
        <v>1</v>
      </c>
      <c r="E8" s="0" t="n">
        <v>0</v>
      </c>
      <c r="G8" s="0" t="n">
        <v>0.0241987622523462</v>
      </c>
      <c r="H8" s="0" t="n">
        <v>0.00935447652301277</v>
      </c>
      <c r="I8" s="0" t="n">
        <v>0.000592060731149274</v>
      </c>
      <c r="J8" s="0" t="n">
        <v>0.0236067015211969</v>
      </c>
      <c r="K8" s="0" t="n">
        <v>0.0247908229834955</v>
      </c>
      <c r="M8" s="0" t="n">
        <v>0.998958333333333</v>
      </c>
      <c r="N8" s="0" t="n">
        <v>7.99166666666667</v>
      </c>
      <c r="O8" s="0" t="n">
        <v>7.99166666666667</v>
      </c>
    </row>
    <row r="9" customFormat="false" ht="14.5" hidden="false" customHeight="false" outlineLevel="0" collapsed="false">
      <c r="A9" s="0" t="s">
        <v>20</v>
      </c>
      <c r="B9" s="0" t="n">
        <v>480</v>
      </c>
      <c r="C9" s="0" t="n">
        <v>479</v>
      </c>
      <c r="D9" s="0" t="n">
        <v>1</v>
      </c>
      <c r="E9" s="0" t="n">
        <v>0</v>
      </c>
      <c r="G9" s="0" t="n">
        <v>0.024897</v>
      </c>
      <c r="H9" s="0" t="n">
        <v>0.00921786768899038</v>
      </c>
      <c r="I9" s="0" t="n">
        <v>0.000825503244886544</v>
      </c>
      <c r="J9" s="0" t="n">
        <v>0.0240714967551135</v>
      </c>
      <c r="K9" s="0" t="n">
        <v>0.0257225032448865</v>
      </c>
      <c r="M9" s="0" t="n">
        <v>0.997916666666667</v>
      </c>
      <c r="N9" s="0" t="n">
        <v>3.99166666666667</v>
      </c>
      <c r="O9" s="0" t="n">
        <v>3.99166666666667</v>
      </c>
    </row>
    <row r="10" customFormat="false" ht="14.5" hidden="false" customHeight="false" outlineLevel="0" collapsed="false">
      <c r="A10" s="0" t="s">
        <v>21</v>
      </c>
      <c r="B10" s="0" t="n">
        <v>240</v>
      </c>
      <c r="C10" s="0" t="n">
        <v>240</v>
      </c>
      <c r="D10" s="0" t="n">
        <v>0</v>
      </c>
      <c r="E10" s="0" t="n">
        <v>0</v>
      </c>
      <c r="G10" s="0" t="n">
        <v>0.0279753083333333</v>
      </c>
      <c r="H10" s="0" t="n">
        <v>0.0439215402171723</v>
      </c>
      <c r="I10" s="0" t="n">
        <v>0.00555684153082899</v>
      </c>
      <c r="J10" s="0" t="n">
        <v>0.0224184668025043</v>
      </c>
      <c r="K10" s="0" t="n">
        <v>0.0335321498641623</v>
      </c>
      <c r="M10" s="0" t="n">
        <v>1</v>
      </c>
      <c r="N10" s="0" t="n">
        <v>1.99967518609394</v>
      </c>
      <c r="O10" s="0" t="n">
        <v>2</v>
      </c>
    </row>
    <row r="11" customFormat="false" ht="14.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4.5" hidden="false" customHeight="false" outlineLevel="0" collapsed="false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4.5" hidden="false" customHeight="false" outlineLevel="0" collapsed="false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M13" s="4" t="s">
        <v>12</v>
      </c>
      <c r="N13" s="4" t="s">
        <v>13</v>
      </c>
      <c r="O13" s="4" t="s">
        <v>14</v>
      </c>
    </row>
    <row r="14" customFormat="false" ht="14.5" hidden="false" customHeight="false" outlineLevel="0" collapsed="false">
      <c r="A14" s="0" t="s">
        <v>15</v>
      </c>
      <c r="B14" s="0" t="n">
        <v>4800</v>
      </c>
      <c r="C14" s="0" t="n">
        <v>2388</v>
      </c>
      <c r="D14" s="0" t="n">
        <v>2412</v>
      </c>
      <c r="E14" s="0" t="n">
        <v>2398</v>
      </c>
      <c r="G14" s="0" t="n">
        <v>3.29563101863484</v>
      </c>
      <c r="H14" s="0" t="n">
        <v>0.0242600069767833</v>
      </c>
      <c r="I14" s="0" t="n">
        <v>0.00097303806828186</v>
      </c>
      <c r="J14" s="0" t="n">
        <v>3.29465798056656</v>
      </c>
      <c r="K14" s="0" t="n">
        <v>3.29660405670312</v>
      </c>
      <c r="M14" s="0" t="n">
        <v>0.4975</v>
      </c>
      <c r="N14" s="0" t="n">
        <v>17.7010826402432</v>
      </c>
      <c r="O14" s="0" t="n">
        <v>19.9</v>
      </c>
    </row>
    <row r="15" customFormat="false" ht="14.5" hidden="false" customHeight="false" outlineLevel="0" collapsed="false">
      <c r="A15" s="0" t="s">
        <v>16</v>
      </c>
      <c r="B15" s="0" t="n">
        <v>2400</v>
      </c>
      <c r="C15" s="0" t="n">
        <v>2396</v>
      </c>
      <c r="D15" s="0" t="n">
        <v>4</v>
      </c>
      <c r="E15" s="0" t="n">
        <v>0</v>
      </c>
      <c r="G15" s="0" t="n">
        <v>0.0307585964106845</v>
      </c>
      <c r="H15" s="0" t="n">
        <v>0.0104854152305906</v>
      </c>
      <c r="I15" s="0" t="n">
        <v>0.000419854002823788</v>
      </c>
      <c r="J15" s="0" t="n">
        <v>0.0303387424078607</v>
      </c>
      <c r="K15" s="0" t="n">
        <v>0.0311784504135083</v>
      </c>
      <c r="M15" s="0" t="n">
        <v>0.998333333333333</v>
      </c>
      <c r="N15" s="0" t="n">
        <v>19.9196783035138</v>
      </c>
      <c r="O15" s="0" t="n">
        <v>19.9666666666667</v>
      </c>
    </row>
    <row r="16" customFormat="false" ht="14.5" hidden="false" customHeight="false" outlineLevel="0" collapsed="false">
      <c r="A16" s="0" t="s">
        <v>17</v>
      </c>
      <c r="B16" s="0" t="n">
        <v>1600</v>
      </c>
      <c r="C16" s="0" t="n">
        <v>1596</v>
      </c>
      <c r="D16" s="0" t="n">
        <v>4</v>
      </c>
      <c r="E16" s="0" t="n">
        <v>0</v>
      </c>
      <c r="G16" s="0" t="n">
        <v>0.0247228536967418</v>
      </c>
      <c r="H16" s="0" t="n">
        <v>0.00876677377383974</v>
      </c>
      <c r="I16" s="0" t="n">
        <v>0.000430109888723089</v>
      </c>
      <c r="J16" s="0" t="n">
        <v>0.0242927438080188</v>
      </c>
      <c r="K16" s="0" t="n">
        <v>0.0251529635854649</v>
      </c>
      <c r="M16" s="0" t="n">
        <v>0.9975</v>
      </c>
      <c r="N16" s="0" t="n">
        <v>13.2982661277347</v>
      </c>
      <c r="O16" s="0" t="n">
        <v>13.3</v>
      </c>
    </row>
    <row r="17" customFormat="false" ht="14.5" hidden="false" customHeight="false" outlineLevel="0" collapsed="false">
      <c r="A17" s="0" t="s">
        <v>18</v>
      </c>
      <c r="B17" s="0" t="n">
        <v>1200</v>
      </c>
      <c r="C17" s="0" t="n">
        <v>1197</v>
      </c>
      <c r="D17" s="0" t="n">
        <v>3</v>
      </c>
      <c r="E17" s="0" t="n">
        <v>0</v>
      </c>
      <c r="G17" s="0" t="n">
        <v>0.0247405284043442</v>
      </c>
      <c r="H17" s="0" t="n">
        <v>0.00994773648655613</v>
      </c>
      <c r="I17" s="0" t="n">
        <v>0.000563551056803855</v>
      </c>
      <c r="J17" s="0" t="n">
        <v>0.0241769773475403</v>
      </c>
      <c r="K17" s="0" t="n">
        <v>0.025304079461148</v>
      </c>
      <c r="M17" s="0" t="n">
        <v>0.9975</v>
      </c>
      <c r="N17" s="0" t="n">
        <v>9.97466963062961</v>
      </c>
      <c r="O17" s="0" t="n">
        <v>9.975</v>
      </c>
    </row>
    <row r="18" customFormat="false" ht="14.5" hidden="false" customHeight="false" outlineLevel="0" collapsed="false">
      <c r="A18" s="0" t="s">
        <v>19</v>
      </c>
      <c r="B18" s="0" t="n">
        <v>960</v>
      </c>
      <c r="C18" s="0" t="n">
        <v>957</v>
      </c>
      <c r="D18" s="0" t="n">
        <v>3</v>
      </c>
      <c r="E18" s="0" t="n">
        <v>0</v>
      </c>
      <c r="G18" s="0" t="n">
        <v>0.0241837586206896</v>
      </c>
      <c r="H18" s="0" t="n">
        <v>0.00847280823434033</v>
      </c>
      <c r="I18" s="0" t="n">
        <v>0.000536818506629625</v>
      </c>
      <c r="J18" s="0" t="n">
        <v>0.02364694011406</v>
      </c>
      <c r="K18" s="0" t="n">
        <v>0.0247205771273193</v>
      </c>
      <c r="M18" s="0" t="n">
        <v>0.996875</v>
      </c>
      <c r="N18" s="0" t="n">
        <v>7.975</v>
      </c>
      <c r="O18" s="0" t="n">
        <v>7.975</v>
      </c>
    </row>
    <row r="19" customFormat="false" ht="14.5" hidden="false" customHeight="false" outlineLevel="0" collapsed="false">
      <c r="A19" s="0" t="s">
        <v>20</v>
      </c>
      <c r="B19" s="0" t="n">
        <v>480</v>
      </c>
      <c r="C19" s="0" t="n">
        <v>480</v>
      </c>
      <c r="D19" s="0" t="n">
        <v>0</v>
      </c>
      <c r="E19" s="0" t="n">
        <v>0</v>
      </c>
      <c r="G19" s="0" t="n">
        <v>0.0243287864583333</v>
      </c>
      <c r="H19" s="0" t="n">
        <v>0.00868161605436093</v>
      </c>
      <c r="I19" s="0" t="n">
        <v>0.000776669101600171</v>
      </c>
      <c r="J19" s="0" t="n">
        <v>0.0235521173567332</v>
      </c>
      <c r="K19" s="0" t="n">
        <v>0.0251054555599335</v>
      </c>
      <c r="M19" s="0" t="n">
        <v>1</v>
      </c>
      <c r="N19" s="0" t="n">
        <v>4</v>
      </c>
      <c r="O19" s="0" t="n">
        <v>4</v>
      </c>
    </row>
    <row r="20" customFormat="false" ht="14.5" hidden="false" customHeight="false" outlineLevel="0" collapsed="false">
      <c r="A20" s="0" t="s">
        <v>21</v>
      </c>
      <c r="B20" s="0" t="n">
        <v>240</v>
      </c>
      <c r="C20" s="0" t="n">
        <v>240</v>
      </c>
      <c r="D20" s="0" t="n">
        <v>0</v>
      </c>
      <c r="E20" s="0" t="n">
        <v>0</v>
      </c>
      <c r="G20" s="0" t="n">
        <v>0.02401245</v>
      </c>
      <c r="H20" s="0" t="n">
        <v>0.0077769350168195</v>
      </c>
      <c r="I20" s="0" t="n">
        <v>0.000983918033619521</v>
      </c>
      <c r="J20" s="0" t="n">
        <v>0.0230285319663805</v>
      </c>
      <c r="K20" s="0" t="n">
        <v>0.0249963680336195</v>
      </c>
      <c r="M20" s="0" t="n">
        <v>1</v>
      </c>
      <c r="N20" s="0" t="n">
        <v>2</v>
      </c>
      <c r="O20" s="0" t="n">
        <v>2</v>
      </c>
    </row>
    <row r="21" customFormat="false" ht="14.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4.5" hidden="false" customHeight="false" outlineLevel="0" collapsed="false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4.5" hidden="false" customHeight="false" outlineLevel="0" collapsed="false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M23" s="4" t="s">
        <v>12</v>
      </c>
      <c r="N23" s="4" t="s">
        <v>13</v>
      </c>
      <c r="O23" s="4" t="s">
        <v>14</v>
      </c>
    </row>
    <row r="24" customFormat="false" ht="14.5" hidden="false" customHeight="false" outlineLevel="0" collapsed="false">
      <c r="A24" s="0" t="s">
        <v>15</v>
      </c>
      <c r="B24" s="0" t="n">
        <v>4800</v>
      </c>
      <c r="C24" s="0" t="n">
        <v>2390</v>
      </c>
      <c r="D24" s="0" t="n">
        <v>2410</v>
      </c>
      <c r="E24" s="0" t="n">
        <v>2397</v>
      </c>
      <c r="G24" s="0" t="n">
        <v>3.29279208096234</v>
      </c>
      <c r="H24" s="0" t="n">
        <v>0.0275656433895141</v>
      </c>
      <c r="I24" s="0" t="n">
        <v>0.00110516024589173</v>
      </c>
      <c r="J24" s="0" t="n">
        <v>3.29168692071645</v>
      </c>
      <c r="K24" s="0" t="n">
        <v>3.29389724120823</v>
      </c>
      <c r="M24" s="0" t="n">
        <v>0.497916666666667</v>
      </c>
      <c r="N24" s="0" t="n">
        <v>17.7047875645691</v>
      </c>
      <c r="O24" s="0" t="n">
        <v>19.9166666666667</v>
      </c>
    </row>
    <row r="25" customFormat="false" ht="14.5" hidden="false" customHeight="false" outlineLevel="0" collapsed="false">
      <c r="A25" s="0" t="s">
        <v>16</v>
      </c>
      <c r="B25" s="0" t="n">
        <v>2400</v>
      </c>
      <c r="C25" s="0" t="n">
        <v>2396</v>
      </c>
      <c r="D25" s="0" t="n">
        <v>4</v>
      </c>
      <c r="E25" s="0" t="n">
        <v>0</v>
      </c>
      <c r="G25" s="0" t="n">
        <v>0.0307917691986644</v>
      </c>
      <c r="H25" s="0" t="n">
        <v>0.0108514562176973</v>
      </c>
      <c r="I25" s="0" t="n">
        <v>0.000434510911515968</v>
      </c>
      <c r="J25" s="0" t="n">
        <v>0.0303572582871485</v>
      </c>
      <c r="K25" s="0" t="n">
        <v>0.0312262801101804</v>
      </c>
      <c r="M25" s="0" t="n">
        <v>0.998333333333333</v>
      </c>
      <c r="N25" s="0" t="n">
        <v>19.9235893759871</v>
      </c>
      <c r="O25" s="0" t="n">
        <v>19.9666666666667</v>
      </c>
    </row>
    <row r="26" customFormat="false" ht="14.5" hidden="false" customHeight="false" outlineLevel="0" collapsed="false">
      <c r="A26" s="0" t="s">
        <v>17</v>
      </c>
      <c r="B26" s="0" t="n">
        <v>1600</v>
      </c>
      <c r="C26" s="0" t="n">
        <v>1600</v>
      </c>
      <c r="D26" s="0" t="n">
        <v>0</v>
      </c>
      <c r="E26" s="0" t="n">
        <v>0</v>
      </c>
      <c r="G26" s="0" t="n">
        <v>0.0246711771875</v>
      </c>
      <c r="H26" s="0" t="n">
        <v>0.00901108003557347</v>
      </c>
      <c r="I26" s="0" t="n">
        <v>0.0004415429217431</v>
      </c>
      <c r="J26" s="0" t="n">
        <v>0.0242296342657569</v>
      </c>
      <c r="K26" s="0" t="n">
        <v>0.0251127201092431</v>
      </c>
      <c r="M26" s="0" t="n">
        <v>1</v>
      </c>
      <c r="N26" s="0" t="n">
        <v>13.3316258853481</v>
      </c>
      <c r="O26" s="0" t="n">
        <v>13.3333333333333</v>
      </c>
    </row>
    <row r="27" customFormat="false" ht="14.5" hidden="false" customHeight="false" outlineLevel="0" collapsed="false">
      <c r="A27" s="0" t="s">
        <v>18</v>
      </c>
      <c r="B27" s="0" t="n">
        <v>1200</v>
      </c>
      <c r="C27" s="0" t="n">
        <v>1196</v>
      </c>
      <c r="D27" s="0" t="n">
        <v>4</v>
      </c>
      <c r="E27" s="0" t="n">
        <v>0</v>
      </c>
      <c r="G27" s="0" t="n">
        <v>0.0244238984113712</v>
      </c>
      <c r="H27" s="0" t="n">
        <v>0.00996430730143415</v>
      </c>
      <c r="I27" s="0" t="n">
        <v>0.000564725754513721</v>
      </c>
      <c r="J27" s="0" t="n">
        <v>0.0238591726568575</v>
      </c>
      <c r="K27" s="0" t="n">
        <v>0.024988624165885</v>
      </c>
      <c r="M27" s="0" t="n">
        <v>0.996666666666667</v>
      </c>
      <c r="N27" s="0" t="n">
        <v>9.96493617245918</v>
      </c>
      <c r="O27" s="0" t="n">
        <v>9.96666666666667</v>
      </c>
    </row>
    <row r="28" customFormat="false" ht="14.5" hidden="false" customHeight="false" outlineLevel="0" collapsed="false">
      <c r="A28" s="0" t="s">
        <v>19</v>
      </c>
      <c r="B28" s="0" t="n">
        <v>960</v>
      </c>
      <c r="C28" s="0" t="n">
        <v>958</v>
      </c>
      <c r="D28" s="0" t="n">
        <v>2</v>
      </c>
      <c r="E28" s="0" t="n">
        <v>0</v>
      </c>
      <c r="G28" s="0" t="n">
        <v>0.024498641440501</v>
      </c>
      <c r="H28" s="0" t="n">
        <v>0.0101945653902929</v>
      </c>
      <c r="I28" s="0" t="n">
        <v>0.000645568056314697</v>
      </c>
      <c r="J28" s="0" t="n">
        <v>0.0238530733841863</v>
      </c>
      <c r="K28" s="0" t="n">
        <v>0.0251442094968157</v>
      </c>
      <c r="M28" s="0" t="n">
        <v>0.997916666666667</v>
      </c>
      <c r="N28" s="0" t="n">
        <v>7.98333333333333</v>
      </c>
      <c r="O28" s="0" t="n">
        <v>7.98333333333333</v>
      </c>
    </row>
    <row r="29" customFormat="false" ht="14.5" hidden="false" customHeight="false" outlineLevel="0" collapsed="false">
      <c r="A29" s="0" t="s">
        <v>20</v>
      </c>
      <c r="B29" s="0" t="n">
        <v>480</v>
      </c>
      <c r="C29" s="0" t="n">
        <v>480</v>
      </c>
      <c r="D29" s="0" t="n">
        <v>0</v>
      </c>
      <c r="E29" s="0" t="n">
        <v>0</v>
      </c>
      <c r="G29" s="0" t="n">
        <v>0.024330928125</v>
      </c>
      <c r="H29" s="0" t="n">
        <v>0.00875847158443497</v>
      </c>
      <c r="I29" s="0" t="n">
        <v>0.000783544701156964</v>
      </c>
      <c r="J29" s="0" t="n">
        <v>0.023547383423843</v>
      </c>
      <c r="K29" s="0" t="n">
        <v>0.025114472826157</v>
      </c>
      <c r="M29" s="0" t="n">
        <v>1</v>
      </c>
      <c r="N29" s="0" t="n">
        <v>4</v>
      </c>
      <c r="O29" s="0" t="n">
        <v>4</v>
      </c>
    </row>
    <row r="30" customFormat="false" ht="14.5" hidden="false" customHeight="false" outlineLevel="0" collapsed="false">
      <c r="A30" s="0" t="s">
        <v>21</v>
      </c>
      <c r="B30" s="0" t="n">
        <v>240</v>
      </c>
      <c r="C30" s="0" t="n">
        <v>239</v>
      </c>
      <c r="D30" s="0" t="n">
        <v>1</v>
      </c>
      <c r="E30" s="0" t="n">
        <v>0</v>
      </c>
      <c r="G30" s="0" t="n">
        <v>0.0251854393305439</v>
      </c>
      <c r="H30" s="0" t="n">
        <v>0.00943038044161082</v>
      </c>
      <c r="I30" s="0" t="n">
        <v>0.00119560117818754</v>
      </c>
      <c r="J30" s="0" t="n">
        <v>0.0239898381523564</v>
      </c>
      <c r="K30" s="0" t="n">
        <v>0.0263810405087315</v>
      </c>
      <c r="M30" s="0" t="n">
        <v>0.995833333333333</v>
      </c>
      <c r="N30" s="0" t="n">
        <v>1.99166666666667</v>
      </c>
      <c r="O30" s="0" t="n">
        <v>1.99166666666667</v>
      </c>
    </row>
    <row r="31" customFormat="false" ht="14.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customFormat="false" ht="14.5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4.5" hidden="false" customHeight="false" outlineLevel="0" collapsed="false">
      <c r="A33" s="4" t="s">
        <v>2</v>
      </c>
      <c r="B33" s="4" t="s">
        <v>3</v>
      </c>
      <c r="C33" s="4" t="s">
        <v>4</v>
      </c>
      <c r="D33" s="4" t="s">
        <v>5</v>
      </c>
      <c r="E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4" t="s">
        <v>11</v>
      </c>
      <c r="M33" s="4" t="s">
        <v>12</v>
      </c>
      <c r="N33" s="4" t="s">
        <v>13</v>
      </c>
      <c r="O33" s="4" t="s">
        <v>14</v>
      </c>
    </row>
    <row r="34" customFormat="false" ht="14.5" hidden="false" customHeight="false" outlineLevel="0" collapsed="false">
      <c r="A34" s="0" t="s">
        <v>15</v>
      </c>
      <c r="B34" s="0" t="n">
        <v>4800</v>
      </c>
      <c r="C34" s="0" t="n">
        <v>2396</v>
      </c>
      <c r="D34" s="0" t="n">
        <v>2404</v>
      </c>
      <c r="E34" s="0" t="n">
        <v>2399</v>
      </c>
      <c r="G34" s="0" t="n">
        <v>3.29645511665275</v>
      </c>
      <c r="H34" s="0" t="n">
        <v>0.024979662709279</v>
      </c>
      <c r="I34" s="0" t="n">
        <v>0.0010002285219074</v>
      </c>
      <c r="J34" s="0" t="n">
        <v>3.29545488813085</v>
      </c>
      <c r="K34" s="0" t="n">
        <v>3.29745534517466</v>
      </c>
      <c r="M34" s="0" t="n">
        <v>0.499166666666667</v>
      </c>
      <c r="N34" s="0" t="n">
        <v>17.7551524242599</v>
      </c>
      <c r="O34" s="0" t="n">
        <v>19.9666666666667</v>
      </c>
    </row>
    <row r="35" customFormat="false" ht="14.5" hidden="false" customHeight="false" outlineLevel="0" collapsed="false">
      <c r="A35" s="0" t="s">
        <v>16</v>
      </c>
      <c r="B35" s="0" t="n">
        <v>2400</v>
      </c>
      <c r="C35" s="0" t="n">
        <v>2398</v>
      </c>
      <c r="D35" s="0" t="n">
        <v>2</v>
      </c>
      <c r="E35" s="0" t="n">
        <v>0</v>
      </c>
      <c r="G35" s="0" t="n">
        <v>0.0308844856130108</v>
      </c>
      <c r="H35" s="0" t="n">
        <v>0.0104838009976696</v>
      </c>
      <c r="I35" s="0" t="n">
        <v>0.000419614271536313</v>
      </c>
      <c r="J35" s="0" t="n">
        <v>0.0304648713414745</v>
      </c>
      <c r="K35" s="0" t="n">
        <v>0.0313040998845472</v>
      </c>
      <c r="M35" s="0" t="n">
        <v>0.999166666666667</v>
      </c>
      <c r="N35" s="0" t="n">
        <v>19.9361711638847</v>
      </c>
      <c r="O35" s="0" t="n">
        <v>19.9833333333333</v>
      </c>
    </row>
    <row r="36" customFormat="false" ht="14.5" hidden="false" customHeight="false" outlineLevel="0" collapsed="false">
      <c r="A36" s="0" t="s">
        <v>17</v>
      </c>
      <c r="B36" s="0" t="n">
        <v>1600</v>
      </c>
      <c r="C36" s="0" t="n">
        <v>1598</v>
      </c>
      <c r="D36" s="0" t="n">
        <v>2</v>
      </c>
      <c r="E36" s="0" t="n">
        <v>0</v>
      </c>
      <c r="G36" s="0" t="n">
        <v>0.0245495222152691</v>
      </c>
      <c r="H36" s="0" t="n">
        <v>0.00902527091047605</v>
      </c>
      <c r="I36" s="0" t="n">
        <v>0.000442514932929165</v>
      </c>
      <c r="J36" s="0" t="n">
        <v>0.0241070072823399</v>
      </c>
      <c r="K36" s="0" t="n">
        <v>0.0249920371481983</v>
      </c>
      <c r="M36" s="0" t="n">
        <v>0.99875</v>
      </c>
      <c r="N36" s="0" t="n">
        <v>13.3166666666667</v>
      </c>
      <c r="O36" s="0" t="n">
        <v>13.3166666666667</v>
      </c>
    </row>
    <row r="37" customFormat="false" ht="14.5" hidden="false" customHeight="false" outlineLevel="0" collapsed="false">
      <c r="A37" s="0" t="s">
        <v>18</v>
      </c>
      <c r="B37" s="0" t="n">
        <v>1200</v>
      </c>
      <c r="C37" s="0" t="n">
        <v>1197</v>
      </c>
      <c r="D37" s="0" t="n">
        <v>3</v>
      </c>
      <c r="E37" s="0" t="n">
        <v>0</v>
      </c>
      <c r="G37" s="0" t="n">
        <v>0.0248860989974937</v>
      </c>
      <c r="H37" s="0" t="n">
        <v>0.00969018432042231</v>
      </c>
      <c r="I37" s="0" t="n">
        <v>0.000548960421476614</v>
      </c>
      <c r="J37" s="0" t="n">
        <v>0.0243371385760171</v>
      </c>
      <c r="K37" s="0" t="n">
        <v>0.0254350594189704</v>
      </c>
      <c r="M37" s="0" t="n">
        <v>0.9975</v>
      </c>
      <c r="N37" s="0" t="n">
        <v>9.97380709111437</v>
      </c>
      <c r="O37" s="0" t="n">
        <v>9.975</v>
      </c>
    </row>
    <row r="38" customFormat="false" ht="14.5" hidden="false" customHeight="false" outlineLevel="0" collapsed="false">
      <c r="A38" s="0" t="s">
        <v>19</v>
      </c>
      <c r="B38" s="0" t="n">
        <v>960</v>
      </c>
      <c r="C38" s="0" t="n">
        <v>958</v>
      </c>
      <c r="D38" s="0" t="n">
        <v>2</v>
      </c>
      <c r="E38" s="0" t="n">
        <v>0</v>
      </c>
      <c r="G38" s="0" t="n">
        <v>0.0247080808977035</v>
      </c>
      <c r="H38" s="0" t="n">
        <v>0.00952076177496075</v>
      </c>
      <c r="I38" s="0" t="n">
        <v>0.000602899627241501</v>
      </c>
      <c r="J38" s="0" t="n">
        <v>0.024105181270462</v>
      </c>
      <c r="K38" s="0" t="n">
        <v>0.025310980524945</v>
      </c>
      <c r="M38" s="0" t="n">
        <v>0.997916666666667</v>
      </c>
      <c r="N38" s="0" t="n">
        <v>7.98134002691719</v>
      </c>
      <c r="O38" s="0" t="n">
        <v>7.98333333333333</v>
      </c>
    </row>
    <row r="39" customFormat="false" ht="14.5" hidden="false" customHeight="false" outlineLevel="0" collapsed="false">
      <c r="A39" s="0" t="s">
        <v>20</v>
      </c>
      <c r="B39" s="0" t="n">
        <v>480</v>
      </c>
      <c r="C39" s="0" t="n">
        <v>479</v>
      </c>
      <c r="D39" s="0" t="n">
        <v>1</v>
      </c>
      <c r="E39" s="0" t="n">
        <v>0</v>
      </c>
      <c r="G39" s="0" t="n">
        <v>0.0244470876826722</v>
      </c>
      <c r="H39" s="0" t="n">
        <v>0.0084916996492347</v>
      </c>
      <c r="I39" s="0" t="n">
        <v>0.000760471494228289</v>
      </c>
      <c r="J39" s="0" t="n">
        <v>0.0236866161884439</v>
      </c>
      <c r="K39" s="0" t="n">
        <v>0.0252075591769005</v>
      </c>
      <c r="M39" s="0" t="n">
        <v>0.997916666666667</v>
      </c>
      <c r="N39" s="0" t="n">
        <v>3.99166666666667</v>
      </c>
      <c r="O39" s="0" t="n">
        <v>3.99166666666667</v>
      </c>
    </row>
    <row r="40" customFormat="false" ht="14.5" hidden="false" customHeight="false" outlineLevel="0" collapsed="false">
      <c r="A40" s="0" t="s">
        <v>21</v>
      </c>
      <c r="B40" s="0" t="n">
        <v>240</v>
      </c>
      <c r="C40" s="0" t="n">
        <v>239</v>
      </c>
      <c r="D40" s="0" t="n">
        <v>1</v>
      </c>
      <c r="E40" s="0" t="n">
        <v>0</v>
      </c>
      <c r="G40" s="0" t="n">
        <v>0.0260204895397489</v>
      </c>
      <c r="H40" s="0" t="n">
        <v>0.031757664676976</v>
      </c>
      <c r="I40" s="0" t="n">
        <v>0.00402629581482627</v>
      </c>
      <c r="J40" s="0" t="n">
        <v>0.0219941937249227</v>
      </c>
      <c r="K40" s="0" t="n">
        <v>0.0300467853545752</v>
      </c>
      <c r="M40" s="0" t="n">
        <v>0.995833333333333</v>
      </c>
      <c r="N40" s="0" t="n">
        <v>1.99166666666667</v>
      </c>
      <c r="O40" s="0" t="n">
        <v>1.99166666666667</v>
      </c>
    </row>
    <row r="41" customFormat="false" ht="14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customFormat="false" ht="14.5" hidden="false" customHeight="false" outlineLevel="0" collapsed="false">
      <c r="A42" s="3" t="s">
        <v>25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Format="false" ht="14.5" hidden="false" customHeight="false" outlineLevel="0" collapsed="false">
      <c r="A43" s="4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M43" s="4" t="s">
        <v>12</v>
      </c>
      <c r="N43" s="4" t="s">
        <v>13</v>
      </c>
      <c r="O43" s="4" t="s">
        <v>14</v>
      </c>
    </row>
    <row r="44" customFormat="false" ht="14.5" hidden="false" customHeight="false" outlineLevel="0" collapsed="false">
      <c r="A44" s="0" t="s">
        <v>15</v>
      </c>
      <c r="B44" s="0" t="n">
        <v>4800</v>
      </c>
      <c r="C44" s="0" t="n">
        <v>2398</v>
      </c>
      <c r="D44" s="0" t="n">
        <v>2402</v>
      </c>
      <c r="E44" s="0" t="n">
        <v>2398</v>
      </c>
      <c r="G44" s="0" t="n">
        <v>3.29724871371977</v>
      </c>
      <c r="H44" s="0" t="n">
        <v>0.0223733947442323</v>
      </c>
      <c r="I44" s="0" t="n">
        <v>0.000895495416164642</v>
      </c>
      <c r="J44" s="0" t="n">
        <v>3.2963532183036</v>
      </c>
      <c r="K44" s="0" t="n">
        <v>3.29814420913593</v>
      </c>
      <c r="M44" s="0" t="n">
        <v>0.499583333333333</v>
      </c>
      <c r="N44" s="0" t="n">
        <v>17.7683546714749</v>
      </c>
      <c r="O44" s="0" t="n">
        <v>19.9833333333333</v>
      </c>
    </row>
    <row r="45" customFormat="false" ht="14.5" hidden="false" customHeight="false" outlineLevel="0" collapsed="false">
      <c r="A45" s="0" t="s">
        <v>16</v>
      </c>
      <c r="B45" s="0" t="n">
        <v>2400</v>
      </c>
      <c r="C45" s="0" t="n">
        <v>2393</v>
      </c>
      <c r="D45" s="0" t="n">
        <v>7</v>
      </c>
      <c r="E45" s="0" t="n">
        <v>0</v>
      </c>
      <c r="G45" s="0" t="n">
        <v>0.0303924855829503</v>
      </c>
      <c r="H45" s="0" t="n">
        <v>0.0107353647165364</v>
      </c>
      <c r="I45" s="0" t="n">
        <v>0.000430131774277929</v>
      </c>
      <c r="J45" s="0" t="n">
        <v>0.0299623538086723</v>
      </c>
      <c r="K45" s="0" t="n">
        <v>0.0308226173572282</v>
      </c>
      <c r="M45" s="0" t="n">
        <v>0.997083333333333</v>
      </c>
      <c r="N45" s="0" t="n">
        <v>19.8975283112393</v>
      </c>
      <c r="O45" s="0" t="n">
        <v>19.9416666666667</v>
      </c>
    </row>
    <row r="46" customFormat="false" ht="14.5" hidden="false" customHeight="false" outlineLevel="0" collapsed="false">
      <c r="A46" s="0" t="s">
        <v>17</v>
      </c>
      <c r="B46" s="0" t="n">
        <v>1600</v>
      </c>
      <c r="C46" s="0" t="n">
        <v>1594</v>
      </c>
      <c r="D46" s="0" t="n">
        <v>6</v>
      </c>
      <c r="E46" s="0" t="n">
        <v>0</v>
      </c>
      <c r="G46" s="0" t="n">
        <v>0.0248017220828105</v>
      </c>
      <c r="H46" s="0" t="n">
        <v>0.00940005821915227</v>
      </c>
      <c r="I46" s="0" t="n">
        <v>0.000461468919663194</v>
      </c>
      <c r="J46" s="0" t="n">
        <v>0.0243402531631473</v>
      </c>
      <c r="K46" s="0" t="n">
        <v>0.0252631910024737</v>
      </c>
      <c r="M46" s="0" t="n">
        <v>0.99625</v>
      </c>
      <c r="N46" s="0" t="n">
        <v>13.2818406204706</v>
      </c>
      <c r="O46" s="0" t="n">
        <v>13.2833333333333</v>
      </c>
    </row>
    <row r="47" customFormat="false" ht="14.5" hidden="false" customHeight="false" outlineLevel="0" collapsed="false">
      <c r="A47" s="0" t="s">
        <v>18</v>
      </c>
      <c r="B47" s="0" t="n">
        <v>1200</v>
      </c>
      <c r="C47" s="0" t="n">
        <v>1199</v>
      </c>
      <c r="D47" s="0" t="n">
        <v>1</v>
      </c>
      <c r="E47" s="0" t="n">
        <v>0</v>
      </c>
      <c r="G47" s="0" t="n">
        <v>0.0242403669724771</v>
      </c>
      <c r="H47" s="0" t="n">
        <v>0.00986746990295291</v>
      </c>
      <c r="I47" s="0" t="n">
        <v>0.000558537440097397</v>
      </c>
      <c r="J47" s="0" t="n">
        <v>0.0236818295323797</v>
      </c>
      <c r="K47" s="0" t="n">
        <v>0.0247989044125745</v>
      </c>
      <c r="M47" s="0" t="n">
        <v>0.999166666666667</v>
      </c>
      <c r="N47" s="0" t="n">
        <v>9.99166666666667</v>
      </c>
      <c r="O47" s="0" t="n">
        <v>9.99166666666667</v>
      </c>
    </row>
    <row r="48" customFormat="false" ht="14.5" hidden="false" customHeight="false" outlineLevel="0" collapsed="false">
      <c r="A48" s="0" t="s">
        <v>19</v>
      </c>
      <c r="B48" s="0" t="n">
        <v>960</v>
      </c>
      <c r="C48" s="0" t="n">
        <v>957</v>
      </c>
      <c r="D48" s="0" t="n">
        <v>3</v>
      </c>
      <c r="E48" s="0" t="n">
        <v>0</v>
      </c>
      <c r="G48" s="0" t="n">
        <v>0.0241837586206896</v>
      </c>
      <c r="H48" s="0" t="n">
        <v>0.00847280823434033</v>
      </c>
      <c r="I48" s="0" t="n">
        <v>0.000536818506629625</v>
      </c>
      <c r="J48" s="0" t="n">
        <v>0.02364694011406</v>
      </c>
      <c r="K48" s="0" t="n">
        <v>0.0247205771273193</v>
      </c>
      <c r="M48" s="0" t="n">
        <v>0.996875</v>
      </c>
      <c r="N48" s="0" t="n">
        <v>7.975</v>
      </c>
      <c r="O48" s="0" t="n">
        <v>7.975</v>
      </c>
    </row>
    <row r="49" customFormat="false" ht="14.5" hidden="false" customHeight="false" outlineLevel="0" collapsed="false">
      <c r="A49" s="0" t="s">
        <v>20</v>
      </c>
      <c r="B49" s="0" t="n">
        <v>480</v>
      </c>
      <c r="C49" s="0" t="n">
        <v>479</v>
      </c>
      <c r="D49" s="0" t="n">
        <v>1</v>
      </c>
      <c r="E49" s="0" t="n">
        <v>0</v>
      </c>
      <c r="G49" s="0" t="n">
        <v>0.0248471252609603</v>
      </c>
      <c r="H49" s="0" t="n">
        <v>0.00924468550309396</v>
      </c>
      <c r="I49" s="0" t="n">
        <v>0.00082790490580317</v>
      </c>
      <c r="J49" s="0" t="n">
        <v>0.0240192203551572</v>
      </c>
      <c r="K49" s="0" t="n">
        <v>0.0256750301667635</v>
      </c>
      <c r="M49" s="0" t="n">
        <v>0.997916666666667</v>
      </c>
      <c r="N49" s="0" t="n">
        <v>3.991176467047</v>
      </c>
      <c r="O49" s="0" t="n">
        <v>3.99166666666667</v>
      </c>
    </row>
    <row r="50" customFormat="false" ht="14.5" hidden="false" customHeight="false" outlineLevel="0" collapsed="false">
      <c r="A50" s="0" t="s">
        <v>21</v>
      </c>
      <c r="B50" s="0" t="n">
        <v>240</v>
      </c>
      <c r="C50" s="0" t="n">
        <v>240</v>
      </c>
      <c r="D50" s="0" t="n">
        <v>0</v>
      </c>
      <c r="E50" s="0" t="n">
        <v>0</v>
      </c>
      <c r="G50" s="0" t="n">
        <v>0.02401245</v>
      </c>
      <c r="H50" s="0" t="n">
        <v>0.0077769350168195</v>
      </c>
      <c r="I50" s="0" t="n">
        <v>0.000983918033619521</v>
      </c>
      <c r="J50" s="0" t="n">
        <v>0.0230285319663805</v>
      </c>
      <c r="K50" s="0" t="n">
        <v>0.0249963680336195</v>
      </c>
      <c r="M50" s="0" t="n">
        <v>1</v>
      </c>
      <c r="N50" s="0" t="n">
        <v>2</v>
      </c>
      <c r="O50" s="0" t="n">
        <v>2</v>
      </c>
    </row>
    <row r="51" customFormat="false" ht="14.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customFormat="false" ht="14.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customFormat="false" ht="14.5" hidden="false" customHeight="false" outlineLevel="0" collapsed="false">
      <c r="A53" s="3" t="s">
        <v>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4.5" hidden="false" customHeight="false" outlineLevel="0" collapsed="false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  <c r="K54" s="4" t="s">
        <v>11</v>
      </c>
      <c r="M54" s="4" t="s">
        <v>12</v>
      </c>
      <c r="N54" s="4" t="s">
        <v>13</v>
      </c>
      <c r="O54" s="4" t="s">
        <v>14</v>
      </c>
    </row>
    <row r="55" customFormat="false" ht="14.5" hidden="false" customHeight="false" outlineLevel="0" collapsed="false">
      <c r="A55" s="0" t="s">
        <v>15</v>
      </c>
      <c r="B55" s="0" t="n">
        <v>4800</v>
      </c>
      <c r="C55" s="0" t="n">
        <v>2393.6</v>
      </c>
      <c r="D55" s="0" t="n">
        <v>2406.4</v>
      </c>
      <c r="E55" s="0" t="n">
        <v>2397.8</v>
      </c>
      <c r="G55" s="0" t="n">
        <v>3.29506878278025</v>
      </c>
      <c r="H55" s="0" t="n">
        <v>0.0247735866984348</v>
      </c>
      <c r="I55" s="0" t="n">
        <v>0.000992504235449544</v>
      </c>
      <c r="J55" s="0" t="n">
        <v>3.2940762785448</v>
      </c>
      <c r="K55" s="0" t="n">
        <v>3.2960612870157</v>
      </c>
      <c r="M55" s="0" t="n">
        <v>0.498666666666667</v>
      </c>
      <c r="N55" s="0" t="n">
        <v>17.7376773191368</v>
      </c>
      <c r="O55" s="0" t="n">
        <v>19.9466666666667</v>
      </c>
    </row>
    <row r="56" customFormat="false" ht="14.5" hidden="false" customHeight="false" outlineLevel="0" collapsed="false">
      <c r="A56" s="0" t="s">
        <v>16</v>
      </c>
      <c r="B56" s="0" t="n">
        <v>2400</v>
      </c>
      <c r="C56" s="0" t="n">
        <v>2395.8</v>
      </c>
      <c r="D56" s="0" t="n">
        <v>4.2</v>
      </c>
      <c r="E56" s="0" t="n">
        <v>0</v>
      </c>
      <c r="G56" s="0" t="n">
        <v>0.0307839977450353</v>
      </c>
      <c r="H56" s="0" t="n">
        <v>0.0106116138362069</v>
      </c>
      <c r="I56" s="0" t="n">
        <v>0.000424926065531276</v>
      </c>
      <c r="J56" s="0" t="n">
        <v>0.030359071679504</v>
      </c>
      <c r="K56" s="0" t="n">
        <v>0.0312089238105666</v>
      </c>
      <c r="M56" s="0" t="n">
        <v>0.99825</v>
      </c>
      <c r="N56" s="0" t="n">
        <v>19.9214874362393</v>
      </c>
      <c r="O56" s="0" t="n">
        <v>19.965</v>
      </c>
    </row>
    <row r="57" customFormat="false" ht="14.5" hidden="false" customHeight="false" outlineLevel="0" collapsed="false">
      <c r="A57" s="0" t="s">
        <v>17</v>
      </c>
      <c r="B57" s="0" t="n">
        <v>1600</v>
      </c>
      <c r="C57" s="0" t="n">
        <v>1596.6</v>
      </c>
      <c r="D57" s="0" t="n">
        <v>3.4</v>
      </c>
      <c r="E57" s="0" t="n">
        <v>0</v>
      </c>
      <c r="G57" s="0" t="n">
        <v>0.0246609588609157</v>
      </c>
      <c r="H57" s="0" t="n">
        <v>0.00904157732723474</v>
      </c>
      <c r="I57" s="0" t="n">
        <v>0.000443511637379711</v>
      </c>
      <c r="J57" s="0" t="n">
        <v>0.024217447223536</v>
      </c>
      <c r="K57" s="0" t="n">
        <v>0.0251044704982954</v>
      </c>
      <c r="M57" s="0" t="n">
        <v>0.997875</v>
      </c>
      <c r="N57" s="0" t="n">
        <v>13.3033752357499</v>
      </c>
      <c r="O57" s="0" t="n">
        <v>13.305</v>
      </c>
    </row>
    <row r="58" customFormat="false" ht="14.5" hidden="false" customHeight="false" outlineLevel="0" collapsed="false">
      <c r="A58" s="0" t="s">
        <v>18</v>
      </c>
      <c r="B58" s="0" t="n">
        <v>1200</v>
      </c>
      <c r="C58" s="0" t="n">
        <v>1197.4</v>
      </c>
      <c r="D58" s="0" t="n">
        <v>2.6</v>
      </c>
      <c r="E58" s="0" t="n">
        <v>0</v>
      </c>
      <c r="G58" s="0" t="n">
        <v>0.02461476436682</v>
      </c>
      <c r="H58" s="0" t="n">
        <v>0.00985609071485677</v>
      </c>
      <c r="I58" s="0" t="n">
        <v>0.000558266716700759</v>
      </c>
      <c r="J58" s="0" t="n">
        <v>0.0240564976501193</v>
      </c>
      <c r="K58" s="0" t="n">
        <v>0.0251730310835208</v>
      </c>
      <c r="M58" s="0" t="n">
        <v>0.997833333333333</v>
      </c>
      <c r="N58" s="0" t="n">
        <v>9.97737354267943</v>
      </c>
      <c r="O58" s="0" t="n">
        <v>9.97833333333333</v>
      </c>
    </row>
    <row r="59" customFormat="false" ht="14.5" hidden="false" customHeight="false" outlineLevel="0" collapsed="false">
      <c r="A59" s="0" t="s">
        <v>19</v>
      </c>
      <c r="B59" s="0" t="n">
        <v>960</v>
      </c>
      <c r="C59" s="0" t="n">
        <v>957.8</v>
      </c>
      <c r="D59" s="0" t="n">
        <v>2.2</v>
      </c>
      <c r="E59" s="0" t="n">
        <v>0</v>
      </c>
      <c r="G59" s="0" t="n">
        <v>0.024354600366386</v>
      </c>
      <c r="H59" s="0" t="n">
        <v>0.00920308403138941</v>
      </c>
      <c r="I59" s="0" t="n">
        <v>0.000582833085592944</v>
      </c>
      <c r="J59" s="0" t="n">
        <v>0.0237717672807931</v>
      </c>
      <c r="K59" s="0" t="n">
        <v>0.024937433451979</v>
      </c>
      <c r="M59" s="0" t="n">
        <v>0.997708333333333</v>
      </c>
      <c r="N59" s="0" t="n">
        <v>7.98126800538344</v>
      </c>
      <c r="O59" s="0" t="n">
        <v>7.98166666666667</v>
      </c>
    </row>
    <row r="60" customFormat="false" ht="14.5" hidden="false" customHeight="false" outlineLevel="0" collapsed="false">
      <c r="A60" s="0" t="s">
        <v>20</v>
      </c>
      <c r="B60" s="0" t="n">
        <v>480</v>
      </c>
      <c r="C60" s="0" t="n">
        <v>479.4</v>
      </c>
      <c r="D60" s="0" t="n">
        <v>0.6</v>
      </c>
      <c r="E60" s="0" t="n">
        <v>0</v>
      </c>
      <c r="G60" s="0" t="n">
        <v>0.0245701855053932</v>
      </c>
      <c r="H60" s="0" t="n">
        <v>0.00887886809602299</v>
      </c>
      <c r="I60" s="0" t="n">
        <v>0.000794818689535028</v>
      </c>
      <c r="J60" s="0" t="n">
        <v>0.0237753668158581</v>
      </c>
      <c r="K60" s="0" t="n">
        <v>0.0253650041949282</v>
      </c>
      <c r="M60" s="0" t="n">
        <v>0.99875</v>
      </c>
      <c r="N60" s="0" t="n">
        <v>3.99490196007607</v>
      </c>
      <c r="O60" s="0" t="n">
        <v>3.995</v>
      </c>
    </row>
    <row r="61" customFormat="false" ht="14.5" hidden="false" customHeight="false" outlineLevel="0" collapsed="false">
      <c r="A61" s="0" t="s">
        <v>21</v>
      </c>
      <c r="B61" s="0" t="n">
        <v>240</v>
      </c>
      <c r="C61" s="0" t="n">
        <v>239.6</v>
      </c>
      <c r="D61" s="0" t="n">
        <v>0.4</v>
      </c>
      <c r="E61" s="0" t="n">
        <v>0</v>
      </c>
      <c r="G61" s="0" t="n">
        <v>0.0254412274407252</v>
      </c>
      <c r="H61" s="0" t="n">
        <v>0.0201326910738796</v>
      </c>
      <c r="I61" s="0" t="n">
        <v>0.00254931491821637</v>
      </c>
      <c r="J61" s="0" t="n">
        <v>0.0228919125225089</v>
      </c>
      <c r="K61" s="0" t="n">
        <v>0.0279905423589416</v>
      </c>
      <c r="M61" s="0" t="n">
        <v>0.998333333333333</v>
      </c>
      <c r="N61" s="0" t="n">
        <v>1.99660170388545</v>
      </c>
      <c r="O61" s="0" t="n">
        <v>1.99666666666667</v>
      </c>
    </row>
  </sheetData>
  <mergeCells count="7">
    <mergeCell ref="A1:O1"/>
    <mergeCell ref="A2:O2"/>
    <mergeCell ref="A12:O12"/>
    <mergeCell ref="A22:O22"/>
    <mergeCell ref="A32:O32"/>
    <mergeCell ref="A42:O42"/>
    <mergeCell ref="A53:O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4" activeCellId="0" sqref="A54"/>
    </sheetView>
  </sheetViews>
  <sheetFormatPr defaultRowHeight="14.5" zeroHeight="false" outlineLevelRow="0" outlineLevelCol="0"/>
  <cols>
    <col collapsed="false" customWidth="true" hidden="false" outlineLevel="0" max="1" min="1" style="0" width="7.73"/>
    <col collapsed="false" customWidth="true" hidden="false" outlineLevel="0" max="5" min="2" style="0" width="4.82"/>
    <col collapsed="false" customWidth="true" hidden="false" outlineLevel="0" max="6" min="6" style="0" width="8.6"/>
    <col collapsed="false" customWidth="true" hidden="false" outlineLevel="0" max="7" min="7" style="0" width="13"/>
    <col collapsed="false" customWidth="true" hidden="false" outlineLevel="0" max="9" min="8" style="0" width="11.82"/>
    <col collapsed="false" customWidth="true" hidden="false" outlineLevel="0" max="10" min="10" style="0" width="13"/>
    <col collapsed="false" customWidth="true" hidden="false" outlineLevel="0" max="11" min="11" style="0" width="13.27"/>
    <col collapsed="false" customWidth="true" hidden="false" outlineLevel="0" max="12" min="12" style="0" width="8.6"/>
    <col collapsed="false" customWidth="true" hidden="false" outlineLevel="0" max="15" min="13" style="0" width="11.82"/>
    <col collapsed="false" customWidth="true" hidden="false" outlineLevel="0" max="1025" min="16" style="0" width="8.6"/>
  </cols>
  <sheetData>
    <row r="1" customFormat="false" ht="31" hidden="false" customHeight="false" outlineLevel="0" collapsed="false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4.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4.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M3" s="4" t="s">
        <v>12</v>
      </c>
      <c r="N3" s="4" t="s">
        <v>13</v>
      </c>
      <c r="O3" s="4" t="s">
        <v>14</v>
      </c>
    </row>
    <row r="4" customFormat="false" ht="14.5" hidden="false" customHeight="false" outlineLevel="0" collapsed="false">
      <c r="A4" s="0" t="s">
        <v>15</v>
      </c>
      <c r="B4" s="0" t="n">
        <v>4800</v>
      </c>
      <c r="C4" s="0" t="n">
        <v>1224</v>
      </c>
      <c r="D4" s="0" t="n">
        <v>3576</v>
      </c>
      <c r="E4" s="0" t="n">
        <v>2403</v>
      </c>
      <c r="G4" s="0" t="n">
        <v>8.65623834926471</v>
      </c>
      <c r="H4" s="0" t="n">
        <v>0.0359262428653639</v>
      </c>
      <c r="I4" s="0" t="n">
        <v>0.00201269127482605</v>
      </c>
      <c r="J4" s="0" t="n">
        <v>8.65422565798988</v>
      </c>
      <c r="K4" s="0" t="n">
        <v>8.65825104053953</v>
      </c>
      <c r="M4" s="0" t="n">
        <v>0.255</v>
      </c>
      <c r="N4" s="0" t="n">
        <v>8.7452594343907</v>
      </c>
      <c r="O4" s="0" t="n">
        <v>10.2</v>
      </c>
    </row>
    <row r="5" customFormat="false" ht="14.5" hidden="false" customHeight="false" outlineLevel="0" collapsed="false">
      <c r="A5" s="0" t="s">
        <v>16</v>
      </c>
      <c r="B5" s="0" t="n">
        <v>2400</v>
      </c>
      <c r="C5" s="0" t="n">
        <v>933</v>
      </c>
      <c r="D5" s="0" t="n">
        <v>1467</v>
      </c>
      <c r="E5" s="0" t="n">
        <v>0</v>
      </c>
      <c r="G5" s="0" t="n">
        <v>5.40183265594855</v>
      </c>
      <c r="H5" s="0" t="n">
        <v>0.0308907576459461</v>
      </c>
      <c r="I5" s="0" t="n">
        <v>0.00198218328552949</v>
      </c>
      <c r="J5" s="0" t="n">
        <v>5.39985047266302</v>
      </c>
      <c r="K5" s="0" t="n">
        <v>5.40381483923408</v>
      </c>
      <c r="M5" s="0" t="n">
        <v>0.38875</v>
      </c>
      <c r="N5" s="0" t="n">
        <v>7.43704579592908</v>
      </c>
      <c r="O5" s="0" t="n">
        <v>7.775</v>
      </c>
    </row>
    <row r="6" customFormat="false" ht="14.5" hidden="false" customHeight="false" outlineLevel="0" collapsed="false">
      <c r="A6" s="0" t="s">
        <v>17</v>
      </c>
      <c r="B6" s="0" t="n">
        <v>1600</v>
      </c>
      <c r="C6" s="0" t="n">
        <v>1288</v>
      </c>
      <c r="D6" s="0" t="n">
        <v>312</v>
      </c>
      <c r="E6" s="0" t="n">
        <v>0</v>
      </c>
      <c r="G6" s="0" t="n">
        <v>5.36328804425466</v>
      </c>
      <c r="H6" s="0" t="n">
        <v>0.030856776319768</v>
      </c>
      <c r="I6" s="0" t="n">
        <v>0.00168518929702514</v>
      </c>
      <c r="J6" s="0" t="n">
        <v>5.36160285495763</v>
      </c>
      <c r="K6" s="0" t="n">
        <v>5.36497323355168</v>
      </c>
      <c r="M6" s="0" t="n">
        <v>0.805</v>
      </c>
      <c r="N6" s="0" t="n">
        <v>10.2744369106019</v>
      </c>
      <c r="O6" s="0" t="n">
        <v>10.7333333333333</v>
      </c>
    </row>
    <row r="7" customFormat="false" ht="14.5" hidden="false" customHeight="false" outlineLevel="0" collapsed="false">
      <c r="A7" s="0" t="s">
        <v>18</v>
      </c>
      <c r="B7" s="0" t="n">
        <v>1200</v>
      </c>
      <c r="C7" s="0" t="n">
        <v>1095</v>
      </c>
      <c r="D7" s="0" t="n">
        <v>105</v>
      </c>
      <c r="E7" s="0" t="n">
        <v>0</v>
      </c>
      <c r="G7" s="0" t="n">
        <v>0.0808201315068493</v>
      </c>
      <c r="H7" s="0" t="n">
        <v>0.0187665950266457</v>
      </c>
      <c r="I7" s="0" t="n">
        <v>0.00111156405398643</v>
      </c>
      <c r="J7" s="0" t="n">
        <v>0.0797085674528629</v>
      </c>
      <c r="K7" s="0" t="n">
        <v>0.0819316955608357</v>
      </c>
      <c r="M7" s="0" t="n">
        <v>0.9125</v>
      </c>
      <c r="N7" s="0" t="n">
        <v>9.125</v>
      </c>
      <c r="O7" s="0" t="n">
        <v>9.125</v>
      </c>
    </row>
    <row r="8" customFormat="false" ht="14.5" hidden="false" customHeight="false" outlineLevel="0" collapsed="false">
      <c r="A8" s="0" t="s">
        <v>19</v>
      </c>
      <c r="B8" s="0" t="n">
        <v>960</v>
      </c>
      <c r="C8" s="0" t="n">
        <v>946</v>
      </c>
      <c r="D8" s="0" t="n">
        <v>14</v>
      </c>
      <c r="E8" s="0" t="n">
        <v>0</v>
      </c>
      <c r="G8" s="0" t="n">
        <v>0.0663586231501057</v>
      </c>
      <c r="H8" s="0" t="n">
        <v>0.0088733696751019</v>
      </c>
      <c r="I8" s="0" t="n">
        <v>0.000565456340589277</v>
      </c>
      <c r="J8" s="0" t="n">
        <v>0.0657931668095164</v>
      </c>
      <c r="K8" s="0" t="n">
        <v>0.066924079490695</v>
      </c>
      <c r="M8" s="0" t="n">
        <v>0.985416666666667</v>
      </c>
      <c r="N8" s="0" t="n">
        <v>7.8783995840738</v>
      </c>
      <c r="O8" s="0" t="n">
        <v>7.88333333333333</v>
      </c>
    </row>
    <row r="9" customFormat="false" ht="14.5" hidden="false" customHeight="false" outlineLevel="0" collapsed="false">
      <c r="A9" s="0" t="s">
        <v>20</v>
      </c>
      <c r="B9" s="0" t="n">
        <v>480</v>
      </c>
      <c r="C9" s="0" t="n">
        <v>479</v>
      </c>
      <c r="D9" s="0" t="n">
        <v>1</v>
      </c>
      <c r="E9" s="0" t="n">
        <v>0</v>
      </c>
      <c r="G9" s="0" t="n">
        <v>0.0679077787056368</v>
      </c>
      <c r="H9" s="0" t="n">
        <v>0.00932161396975509</v>
      </c>
      <c r="I9" s="0" t="n">
        <v>0.000834794210466195</v>
      </c>
      <c r="J9" s="0" t="n">
        <v>0.0670729844951706</v>
      </c>
      <c r="K9" s="0" t="n">
        <v>0.068742572916103</v>
      </c>
      <c r="M9" s="0" t="n">
        <v>0.997916666666667</v>
      </c>
      <c r="N9" s="0" t="n">
        <v>3.99166666666667</v>
      </c>
      <c r="O9" s="0" t="n">
        <v>3.99166666666667</v>
      </c>
    </row>
    <row r="10" customFormat="false" ht="14.5" hidden="false" customHeight="false" outlineLevel="0" collapsed="false">
      <c r="A10" s="0" t="s">
        <v>21</v>
      </c>
      <c r="B10" s="0" t="n">
        <v>240</v>
      </c>
      <c r="C10" s="0" t="n">
        <v>240</v>
      </c>
      <c r="D10" s="0" t="n">
        <v>0</v>
      </c>
      <c r="E10" s="0" t="n">
        <v>0</v>
      </c>
      <c r="G10" s="0" t="n">
        <v>0.0634871604166667</v>
      </c>
      <c r="H10" s="0" t="n">
        <v>0.00730149238742611</v>
      </c>
      <c r="I10" s="0" t="n">
        <v>0.000923766241686078</v>
      </c>
      <c r="J10" s="0" t="n">
        <v>0.0625633941749806</v>
      </c>
      <c r="K10" s="0" t="n">
        <v>0.0644109266583527</v>
      </c>
      <c r="M10" s="0" t="n">
        <v>1</v>
      </c>
      <c r="N10" s="0" t="n">
        <v>2</v>
      </c>
      <c r="O10" s="0" t="n">
        <v>2</v>
      </c>
    </row>
    <row r="11" customFormat="false" ht="14.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4.5" hidden="false" customHeight="false" outlineLevel="0" collapsed="false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4.5" hidden="false" customHeight="false" outlineLevel="0" collapsed="false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M13" s="4" t="s">
        <v>12</v>
      </c>
      <c r="N13" s="4" t="s">
        <v>13</v>
      </c>
      <c r="O13" s="4" t="s">
        <v>14</v>
      </c>
    </row>
    <row r="14" customFormat="false" ht="14.5" hidden="false" customHeight="false" outlineLevel="0" collapsed="false">
      <c r="A14" s="0" t="s">
        <v>15</v>
      </c>
      <c r="B14" s="0" t="n">
        <v>4800</v>
      </c>
      <c r="C14" s="0" t="n">
        <v>1182</v>
      </c>
      <c r="D14" s="0" t="n">
        <v>3618</v>
      </c>
      <c r="E14" s="0" t="n">
        <v>2402</v>
      </c>
      <c r="G14" s="0" t="n">
        <v>8.65705598138748</v>
      </c>
      <c r="H14" s="0" t="n">
        <v>0.0363720591072461</v>
      </c>
      <c r="I14" s="0" t="n">
        <v>0.00207355338604039</v>
      </c>
      <c r="J14" s="0" t="n">
        <v>8.65498242800144</v>
      </c>
      <c r="K14" s="0" t="n">
        <v>8.65912953477352</v>
      </c>
      <c r="M14" s="0" t="n">
        <v>0.24625</v>
      </c>
      <c r="N14" s="0" t="n">
        <v>8.44273632126986</v>
      </c>
      <c r="O14" s="0" t="n">
        <v>9.85</v>
      </c>
    </row>
    <row r="15" customFormat="false" ht="14.5" hidden="false" customHeight="false" outlineLevel="0" collapsed="false">
      <c r="A15" s="0" t="s">
        <v>16</v>
      </c>
      <c r="B15" s="0" t="n">
        <v>2400</v>
      </c>
      <c r="C15" s="0" t="n">
        <v>926</v>
      </c>
      <c r="D15" s="0" t="n">
        <v>1474</v>
      </c>
      <c r="E15" s="0" t="n">
        <v>0</v>
      </c>
      <c r="G15" s="0" t="n">
        <v>5.40850189362851</v>
      </c>
      <c r="H15" s="0" t="n">
        <v>0.0302025798535706</v>
      </c>
      <c r="I15" s="0" t="n">
        <v>0.00194533597952167</v>
      </c>
      <c r="J15" s="0" t="n">
        <v>5.40655655764899</v>
      </c>
      <c r="K15" s="0" t="n">
        <v>5.41044722960803</v>
      </c>
      <c r="M15" s="0" t="n">
        <v>0.385833333333333</v>
      </c>
      <c r="N15" s="0" t="n">
        <v>7.38310084678307</v>
      </c>
      <c r="O15" s="0" t="n">
        <v>7.71666666666667</v>
      </c>
    </row>
    <row r="16" customFormat="false" ht="14.5" hidden="false" customHeight="false" outlineLevel="0" collapsed="false">
      <c r="A16" s="0" t="s">
        <v>17</v>
      </c>
      <c r="B16" s="0" t="n">
        <v>1600</v>
      </c>
      <c r="C16" s="0" t="n">
        <v>1292</v>
      </c>
      <c r="D16" s="0" t="n">
        <v>308</v>
      </c>
      <c r="E16" s="0" t="n">
        <v>0</v>
      </c>
      <c r="G16" s="0" t="n">
        <v>5.3633664121517</v>
      </c>
      <c r="H16" s="0" t="n">
        <v>0.0318595845528872</v>
      </c>
      <c r="I16" s="0" t="n">
        <v>0.00173726041047482</v>
      </c>
      <c r="J16" s="0" t="n">
        <v>5.36162915174123</v>
      </c>
      <c r="K16" s="0" t="n">
        <v>5.36510367256218</v>
      </c>
      <c r="M16" s="0" t="n">
        <v>0.8075</v>
      </c>
      <c r="N16" s="0" t="n">
        <v>10.3122301445212</v>
      </c>
      <c r="O16" s="0" t="n">
        <v>10.7666666666667</v>
      </c>
    </row>
    <row r="17" customFormat="false" ht="14.5" hidden="false" customHeight="false" outlineLevel="0" collapsed="false">
      <c r="A17" s="0" t="s">
        <v>18</v>
      </c>
      <c r="B17" s="0" t="n">
        <v>1200</v>
      </c>
      <c r="C17" s="0" t="n">
        <v>1088</v>
      </c>
      <c r="D17" s="0" t="n">
        <v>112</v>
      </c>
      <c r="E17" s="0" t="n">
        <v>0</v>
      </c>
      <c r="G17" s="0" t="n">
        <v>0.0813976130514706</v>
      </c>
      <c r="H17" s="0" t="n">
        <v>0.0192313405418923</v>
      </c>
      <c r="I17" s="0" t="n">
        <v>0.00114274987366053</v>
      </c>
      <c r="J17" s="0" t="n">
        <v>0.08025486317781</v>
      </c>
      <c r="K17" s="0" t="n">
        <v>0.0825403629251311</v>
      </c>
      <c r="M17" s="0" t="n">
        <v>0.906666666666667</v>
      </c>
      <c r="N17" s="0" t="n">
        <v>9.06524614259612</v>
      </c>
      <c r="O17" s="0" t="n">
        <v>9.06666666666667</v>
      </c>
    </row>
    <row r="18" customFormat="false" ht="14.5" hidden="false" customHeight="false" outlineLevel="0" collapsed="false">
      <c r="A18" s="0" t="s">
        <v>19</v>
      </c>
      <c r="B18" s="0" t="n">
        <v>960</v>
      </c>
      <c r="C18" s="0" t="n">
        <v>938</v>
      </c>
      <c r="D18" s="0" t="n">
        <v>22</v>
      </c>
      <c r="E18" s="0" t="n">
        <v>0</v>
      </c>
      <c r="G18" s="0" t="n">
        <v>0.0683943374200426</v>
      </c>
      <c r="H18" s="0" t="n">
        <v>0.010009740983618</v>
      </c>
      <c r="I18" s="0" t="n">
        <v>0.000640586072082912</v>
      </c>
      <c r="J18" s="0" t="n">
        <v>0.0677537513479597</v>
      </c>
      <c r="K18" s="0" t="n">
        <v>0.0690349234921256</v>
      </c>
      <c r="M18" s="0" t="n">
        <v>0.977083333333333</v>
      </c>
      <c r="N18" s="0" t="n">
        <v>7.81228257644066</v>
      </c>
      <c r="O18" s="0" t="n">
        <v>7.81666666666667</v>
      </c>
    </row>
    <row r="19" customFormat="false" ht="14.5" hidden="false" customHeight="false" outlineLevel="0" collapsed="false">
      <c r="A19" s="0" t="s">
        <v>20</v>
      </c>
      <c r="B19" s="0" t="n">
        <v>480</v>
      </c>
      <c r="C19" s="0" t="n">
        <v>478</v>
      </c>
      <c r="D19" s="0" t="n">
        <v>2</v>
      </c>
      <c r="E19" s="0" t="n">
        <v>0</v>
      </c>
      <c r="G19" s="0" t="n">
        <v>0.0687537771966527</v>
      </c>
      <c r="H19" s="0" t="n">
        <v>0.0102602550565451</v>
      </c>
      <c r="I19" s="0" t="n">
        <v>0.000919814560198827</v>
      </c>
      <c r="J19" s="0" t="n">
        <v>0.0678339626364539</v>
      </c>
      <c r="K19" s="0" t="n">
        <v>0.0696735917568515</v>
      </c>
      <c r="M19" s="0" t="n">
        <v>0.995833333333333</v>
      </c>
      <c r="N19" s="0" t="n">
        <v>3.98333333333333</v>
      </c>
      <c r="O19" s="0" t="n">
        <v>3.98333333333333</v>
      </c>
    </row>
    <row r="20" customFormat="false" ht="14.5" hidden="false" customHeight="false" outlineLevel="0" collapsed="false">
      <c r="A20" s="0" t="s">
        <v>21</v>
      </c>
      <c r="B20" s="0" t="n">
        <v>240</v>
      </c>
      <c r="C20" s="0" t="n">
        <v>240</v>
      </c>
      <c r="D20" s="0" t="n">
        <v>0</v>
      </c>
      <c r="E20" s="0" t="n">
        <v>0</v>
      </c>
      <c r="G20" s="0" t="n">
        <v>0.0636883958333333</v>
      </c>
      <c r="H20" s="0" t="n">
        <v>0.00741826294242118</v>
      </c>
      <c r="I20" s="0" t="n">
        <v>0.000938539755236972</v>
      </c>
      <c r="J20" s="0" t="n">
        <v>0.0627498560780964</v>
      </c>
      <c r="K20" s="0" t="n">
        <v>0.0646269355885703</v>
      </c>
      <c r="M20" s="0" t="n">
        <v>1</v>
      </c>
      <c r="N20" s="0" t="n">
        <v>2</v>
      </c>
      <c r="O20" s="0" t="n">
        <v>2</v>
      </c>
    </row>
    <row r="21" customFormat="false" ht="14.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4.5" hidden="false" customHeight="false" outlineLevel="0" collapsed="false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4.5" hidden="false" customHeight="false" outlineLevel="0" collapsed="false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M23" s="4" t="s">
        <v>12</v>
      </c>
      <c r="N23" s="4" t="s">
        <v>13</v>
      </c>
      <c r="O23" s="4" t="s">
        <v>14</v>
      </c>
    </row>
    <row r="24" customFormat="false" ht="14.5" hidden="false" customHeight="false" outlineLevel="0" collapsed="false">
      <c r="A24" s="0" t="s">
        <v>15</v>
      </c>
      <c r="B24" s="0" t="n">
        <v>4800</v>
      </c>
      <c r="C24" s="0" t="n">
        <v>1183</v>
      </c>
      <c r="D24" s="0" t="n">
        <v>3617</v>
      </c>
      <c r="E24" s="0" t="n">
        <v>2403</v>
      </c>
      <c r="G24" s="0" t="n">
        <v>8.65418624175824</v>
      </c>
      <c r="H24" s="0" t="n">
        <v>0.0385612821366111</v>
      </c>
      <c r="I24" s="0" t="n">
        <v>0.00219743058272275</v>
      </c>
      <c r="J24" s="0" t="n">
        <v>8.65198881117552</v>
      </c>
      <c r="K24" s="0" t="n">
        <v>8.65638367234097</v>
      </c>
      <c r="M24" s="0" t="n">
        <v>0.246458333333333</v>
      </c>
      <c r="N24" s="0" t="n">
        <v>8.45511410596383</v>
      </c>
      <c r="O24" s="0" t="n">
        <v>9.85833333333333</v>
      </c>
    </row>
    <row r="25" customFormat="false" ht="14.5" hidden="false" customHeight="false" outlineLevel="0" collapsed="false">
      <c r="A25" s="0" t="s">
        <v>16</v>
      </c>
      <c r="B25" s="0" t="n">
        <v>2400</v>
      </c>
      <c r="C25" s="0" t="n">
        <v>913</v>
      </c>
      <c r="D25" s="0" t="n">
        <v>1487</v>
      </c>
      <c r="E25" s="0" t="n">
        <v>0</v>
      </c>
      <c r="G25" s="0" t="n">
        <v>5.3999001407448</v>
      </c>
      <c r="H25" s="0" t="n">
        <v>0.0284999214804488</v>
      </c>
      <c r="I25" s="0" t="n">
        <v>0.00184869108146292</v>
      </c>
      <c r="J25" s="0" t="n">
        <v>5.39805144966334</v>
      </c>
      <c r="K25" s="0" t="n">
        <v>5.40174883182626</v>
      </c>
      <c r="M25" s="0" t="n">
        <v>0.380416666666667</v>
      </c>
      <c r="N25" s="0" t="n">
        <v>7.27901898915075</v>
      </c>
      <c r="O25" s="0" t="n">
        <v>7.60833333333333</v>
      </c>
    </row>
    <row r="26" customFormat="false" ht="14.5" hidden="false" customHeight="false" outlineLevel="0" collapsed="false">
      <c r="A26" s="0" t="s">
        <v>17</v>
      </c>
      <c r="B26" s="0" t="n">
        <v>1600</v>
      </c>
      <c r="C26" s="0" t="n">
        <v>1298</v>
      </c>
      <c r="D26" s="0" t="n">
        <v>302</v>
      </c>
      <c r="E26" s="0" t="n">
        <v>0</v>
      </c>
      <c r="G26" s="0" t="n">
        <v>5.3628423751926</v>
      </c>
      <c r="H26" s="0" t="n">
        <v>0.0310057729879446</v>
      </c>
      <c r="I26" s="0" t="n">
        <v>0.00168679105034377</v>
      </c>
      <c r="J26" s="0" t="n">
        <v>5.36115558414226</v>
      </c>
      <c r="K26" s="0" t="n">
        <v>5.36452916624295</v>
      </c>
      <c r="M26" s="0" t="n">
        <v>0.81125</v>
      </c>
      <c r="N26" s="0" t="n">
        <v>10.3607965816236</v>
      </c>
      <c r="O26" s="0" t="n">
        <v>10.8166666666667</v>
      </c>
    </row>
    <row r="27" customFormat="false" ht="14.5" hidden="false" customHeight="false" outlineLevel="0" collapsed="false">
      <c r="A27" s="0" t="s">
        <v>18</v>
      </c>
      <c r="B27" s="0" t="n">
        <v>1200</v>
      </c>
      <c r="C27" s="0" t="n">
        <v>1051</v>
      </c>
      <c r="D27" s="0" t="n">
        <v>149</v>
      </c>
      <c r="E27" s="0" t="n">
        <v>0</v>
      </c>
      <c r="G27" s="0" t="n">
        <v>0.0800007345385347</v>
      </c>
      <c r="H27" s="0" t="n">
        <v>0.0180194949718326</v>
      </c>
      <c r="I27" s="0" t="n">
        <v>0.00108942497766121</v>
      </c>
      <c r="J27" s="0" t="n">
        <v>0.0789113095608735</v>
      </c>
      <c r="K27" s="0" t="n">
        <v>0.0810901595161959</v>
      </c>
      <c r="M27" s="0" t="n">
        <v>0.875833333333333</v>
      </c>
      <c r="N27" s="0" t="n">
        <v>8.75172392203087</v>
      </c>
      <c r="O27" s="0" t="n">
        <v>8.75833333333333</v>
      </c>
    </row>
    <row r="28" customFormat="false" ht="14.5" hidden="false" customHeight="false" outlineLevel="0" collapsed="false">
      <c r="A28" s="0" t="s">
        <v>19</v>
      </c>
      <c r="B28" s="0" t="n">
        <v>960</v>
      </c>
      <c r="C28" s="0" t="n">
        <v>925</v>
      </c>
      <c r="D28" s="0" t="n">
        <v>35</v>
      </c>
      <c r="E28" s="0" t="n">
        <v>0</v>
      </c>
      <c r="G28" s="0" t="n">
        <v>0.070054952972973</v>
      </c>
      <c r="H28" s="0" t="n">
        <v>0.0108728012586928</v>
      </c>
      <c r="I28" s="0" t="n">
        <v>0.000700691186311792</v>
      </c>
      <c r="J28" s="0" t="n">
        <v>0.0693542617866612</v>
      </c>
      <c r="K28" s="0" t="n">
        <v>0.0707556441592848</v>
      </c>
      <c r="M28" s="0" t="n">
        <v>0.963541666666667</v>
      </c>
      <c r="N28" s="0" t="n">
        <v>7.70517581649353</v>
      </c>
      <c r="O28" s="0" t="n">
        <v>7.70833333333333</v>
      </c>
    </row>
    <row r="29" customFormat="false" ht="14.5" hidden="false" customHeight="false" outlineLevel="0" collapsed="false">
      <c r="A29" s="0" t="s">
        <v>20</v>
      </c>
      <c r="B29" s="0" t="n">
        <v>480</v>
      </c>
      <c r="C29" s="0" t="n">
        <v>479</v>
      </c>
      <c r="D29" s="0" t="n">
        <v>1</v>
      </c>
      <c r="E29" s="0" t="n">
        <v>0</v>
      </c>
      <c r="G29" s="0" t="n">
        <v>0.0712305908141962</v>
      </c>
      <c r="H29" s="0" t="n">
        <v>0.01033551464589</v>
      </c>
      <c r="I29" s="0" t="n">
        <v>0.000925593766977695</v>
      </c>
      <c r="J29" s="0" t="n">
        <v>0.0703049970472186</v>
      </c>
      <c r="K29" s="0" t="n">
        <v>0.0721561845811739</v>
      </c>
      <c r="M29" s="0" t="n">
        <v>0.997916666666667</v>
      </c>
      <c r="N29" s="0" t="n">
        <v>3.98986903117467</v>
      </c>
      <c r="O29" s="0" t="n">
        <v>3.99166666666667</v>
      </c>
    </row>
    <row r="30" customFormat="false" ht="14.5" hidden="false" customHeight="false" outlineLevel="0" collapsed="false">
      <c r="A30" s="0" t="s">
        <v>21</v>
      </c>
      <c r="B30" s="0" t="n">
        <v>240</v>
      </c>
      <c r="C30" s="0" t="n">
        <v>239</v>
      </c>
      <c r="D30" s="0" t="n">
        <v>1</v>
      </c>
      <c r="E30" s="0" t="n">
        <v>0</v>
      </c>
      <c r="G30" s="0" t="n">
        <v>0.0687378514644352</v>
      </c>
      <c r="H30" s="0" t="n">
        <v>0.00965832199598597</v>
      </c>
      <c r="I30" s="0" t="n">
        <v>0.00122450003255043</v>
      </c>
      <c r="J30" s="0" t="n">
        <v>0.0675133514318847</v>
      </c>
      <c r="K30" s="0" t="n">
        <v>0.0699623514969856</v>
      </c>
      <c r="M30" s="0" t="n">
        <v>0.995833333333333</v>
      </c>
      <c r="N30" s="0" t="n">
        <v>1.99166666666667</v>
      </c>
      <c r="O30" s="0" t="n">
        <v>1.99166666666667</v>
      </c>
    </row>
    <row r="31" customFormat="false" ht="14.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customFormat="false" ht="14.5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4.5" hidden="false" customHeight="false" outlineLevel="0" collapsed="false">
      <c r="A33" s="4" t="s">
        <v>2</v>
      </c>
      <c r="B33" s="4" t="s">
        <v>3</v>
      </c>
      <c r="C33" s="4" t="s">
        <v>4</v>
      </c>
      <c r="D33" s="4" t="s">
        <v>5</v>
      </c>
      <c r="E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4" t="s">
        <v>11</v>
      </c>
      <c r="M33" s="4" t="s">
        <v>12</v>
      </c>
      <c r="N33" s="4" t="s">
        <v>13</v>
      </c>
      <c r="O33" s="4" t="s">
        <v>14</v>
      </c>
    </row>
    <row r="34" customFormat="false" ht="14.5" hidden="false" customHeight="false" outlineLevel="0" collapsed="false">
      <c r="A34" s="0" t="s">
        <v>15</v>
      </c>
      <c r="B34" s="0" t="n">
        <v>4800</v>
      </c>
      <c r="C34" s="0" t="n">
        <v>1166</v>
      </c>
      <c r="D34" s="0" t="n">
        <v>3634</v>
      </c>
      <c r="E34" s="0" t="n">
        <v>2405</v>
      </c>
      <c r="G34" s="0" t="n">
        <v>8.658563614494</v>
      </c>
      <c r="H34" s="0" t="n">
        <v>0.0370275107084813</v>
      </c>
      <c r="I34" s="0" t="n">
        <v>0.00212535417443254</v>
      </c>
      <c r="J34" s="0" t="n">
        <v>8.65643826031956</v>
      </c>
      <c r="K34" s="0" t="n">
        <v>8.66068896866843</v>
      </c>
      <c r="M34" s="0" t="n">
        <v>0.242916666666667</v>
      </c>
      <c r="N34" s="0" t="n">
        <v>8.33165232482164</v>
      </c>
      <c r="O34" s="0" t="n">
        <v>9.71666666666667</v>
      </c>
    </row>
    <row r="35" customFormat="false" ht="14.5" hidden="false" customHeight="false" outlineLevel="0" collapsed="false">
      <c r="A35" s="0" t="s">
        <v>16</v>
      </c>
      <c r="B35" s="0" t="n">
        <v>2400</v>
      </c>
      <c r="C35" s="0" t="n">
        <v>977</v>
      </c>
      <c r="D35" s="0" t="n">
        <v>1423</v>
      </c>
      <c r="E35" s="0" t="n">
        <v>0</v>
      </c>
      <c r="G35" s="0" t="n">
        <v>5.40269827379734</v>
      </c>
      <c r="H35" s="0" t="n">
        <v>0.0291981579281229</v>
      </c>
      <c r="I35" s="0" t="n">
        <v>0.00183089838993582</v>
      </c>
      <c r="J35" s="0" t="n">
        <v>5.4008673754074</v>
      </c>
      <c r="K35" s="0" t="n">
        <v>5.40452917218727</v>
      </c>
      <c r="M35" s="0" t="n">
        <v>0.407083333333333</v>
      </c>
      <c r="N35" s="0" t="n">
        <v>7.78296222816506</v>
      </c>
      <c r="O35" s="0" t="n">
        <v>8.14166666666667</v>
      </c>
    </row>
    <row r="36" customFormat="false" ht="14.5" hidden="false" customHeight="false" outlineLevel="0" collapsed="false">
      <c r="A36" s="0" t="s">
        <v>17</v>
      </c>
      <c r="B36" s="0" t="n">
        <v>1600</v>
      </c>
      <c r="C36" s="0" t="n">
        <v>1285</v>
      </c>
      <c r="D36" s="0" t="n">
        <v>315</v>
      </c>
      <c r="E36" s="0" t="n">
        <v>0</v>
      </c>
      <c r="G36" s="0" t="n">
        <v>5.37004048677043</v>
      </c>
      <c r="H36" s="0" t="n">
        <v>0.0300818029989676</v>
      </c>
      <c r="I36" s="0" t="n">
        <v>0.0016447820976166</v>
      </c>
      <c r="J36" s="0" t="n">
        <v>5.36839570467281</v>
      </c>
      <c r="K36" s="0" t="n">
        <v>5.37168526886805</v>
      </c>
      <c r="M36" s="0" t="n">
        <v>0.803125</v>
      </c>
      <c r="N36" s="0" t="n">
        <v>10.2487233560111</v>
      </c>
      <c r="O36" s="0" t="n">
        <v>10.7083333333333</v>
      </c>
    </row>
    <row r="37" customFormat="false" ht="14.5" hidden="false" customHeight="false" outlineLevel="0" collapsed="false">
      <c r="A37" s="0" t="s">
        <v>18</v>
      </c>
      <c r="B37" s="0" t="n">
        <v>1200</v>
      </c>
      <c r="C37" s="0" t="n">
        <v>1047</v>
      </c>
      <c r="D37" s="0" t="n">
        <v>153</v>
      </c>
      <c r="E37" s="0" t="n">
        <v>0</v>
      </c>
      <c r="G37" s="0" t="n">
        <v>0.0828315377268386</v>
      </c>
      <c r="H37" s="0" t="n">
        <v>0.0189753918888012</v>
      </c>
      <c r="I37" s="0" t="n">
        <v>0.00114940606503812</v>
      </c>
      <c r="J37" s="0" t="n">
        <v>0.0816821316618005</v>
      </c>
      <c r="K37" s="0" t="n">
        <v>0.0839809437918767</v>
      </c>
      <c r="M37" s="0" t="n">
        <v>0.8725</v>
      </c>
      <c r="N37" s="0" t="n">
        <v>8.71494172263533</v>
      </c>
      <c r="O37" s="0" t="n">
        <v>8.725</v>
      </c>
    </row>
    <row r="38" customFormat="false" ht="14.5" hidden="false" customHeight="false" outlineLevel="0" collapsed="false">
      <c r="A38" s="0" t="s">
        <v>19</v>
      </c>
      <c r="B38" s="0" t="n">
        <v>960</v>
      </c>
      <c r="C38" s="0" t="n">
        <v>855</v>
      </c>
      <c r="D38" s="0" t="n">
        <v>105</v>
      </c>
      <c r="E38" s="0" t="n">
        <v>0</v>
      </c>
      <c r="G38" s="0" t="n">
        <v>0.0721690029239766</v>
      </c>
      <c r="H38" s="0" t="n">
        <v>0.0131451591020355</v>
      </c>
      <c r="I38" s="0" t="n">
        <v>0.000881127713329034</v>
      </c>
      <c r="J38" s="0" t="n">
        <v>0.0712878752106476</v>
      </c>
      <c r="K38" s="0" t="n">
        <v>0.0730501306373056</v>
      </c>
      <c r="M38" s="0" t="n">
        <v>0.890625</v>
      </c>
      <c r="N38" s="0" t="n">
        <v>7.125</v>
      </c>
      <c r="O38" s="0" t="n">
        <v>7.125</v>
      </c>
    </row>
    <row r="39" customFormat="false" ht="14.5" hidden="false" customHeight="false" outlineLevel="0" collapsed="false">
      <c r="A39" s="0" t="s">
        <v>20</v>
      </c>
      <c r="B39" s="0" t="n">
        <v>480</v>
      </c>
      <c r="C39" s="0" t="n">
        <v>479</v>
      </c>
      <c r="D39" s="0" t="n">
        <v>1</v>
      </c>
      <c r="E39" s="0" t="n">
        <v>0</v>
      </c>
      <c r="G39" s="0" t="n">
        <v>0.0688783590814196</v>
      </c>
      <c r="H39" s="0" t="n">
        <v>0.0140693281177252</v>
      </c>
      <c r="I39" s="0" t="n">
        <v>0.0012599742593862</v>
      </c>
      <c r="J39" s="0" t="n">
        <v>0.0676183848220334</v>
      </c>
      <c r="K39" s="0" t="n">
        <v>0.0701383333408058</v>
      </c>
      <c r="M39" s="0" t="n">
        <v>0.997916666666667</v>
      </c>
      <c r="N39" s="0" t="n">
        <v>3.99166666666667</v>
      </c>
      <c r="O39" s="0" t="n">
        <v>3.99166666666667</v>
      </c>
    </row>
    <row r="40" customFormat="false" ht="14.5" hidden="false" customHeight="false" outlineLevel="0" collapsed="false">
      <c r="A40" s="0" t="s">
        <v>21</v>
      </c>
      <c r="B40" s="0" t="n">
        <v>240</v>
      </c>
      <c r="C40" s="0" t="n">
        <v>240</v>
      </c>
      <c r="D40" s="0" t="n">
        <v>0</v>
      </c>
      <c r="E40" s="0" t="n">
        <v>0</v>
      </c>
      <c r="G40" s="0" t="n">
        <v>0.071414775</v>
      </c>
      <c r="H40" s="0" t="n">
        <v>0.00986892533923823</v>
      </c>
      <c r="I40" s="0" t="n">
        <v>0.00124859132713858</v>
      </c>
      <c r="J40" s="0" t="n">
        <v>0.0701661836728614</v>
      </c>
      <c r="K40" s="0" t="n">
        <v>0.0726633663271386</v>
      </c>
      <c r="M40" s="0" t="n">
        <v>1</v>
      </c>
      <c r="N40" s="0" t="n">
        <v>1.99898867831116</v>
      </c>
      <c r="O40" s="0" t="n">
        <v>2</v>
      </c>
    </row>
    <row r="41" customFormat="false" ht="14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customFormat="false" ht="14.5" hidden="false" customHeight="false" outlineLevel="0" collapsed="false">
      <c r="A42" s="3" t="s">
        <v>25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Format="false" ht="14.5" hidden="false" customHeight="false" outlineLevel="0" collapsed="false">
      <c r="A43" s="4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M43" s="4" t="s">
        <v>12</v>
      </c>
      <c r="N43" s="4" t="s">
        <v>13</v>
      </c>
      <c r="O43" s="4" t="s">
        <v>14</v>
      </c>
    </row>
    <row r="44" customFormat="false" ht="14.5" hidden="false" customHeight="false" outlineLevel="0" collapsed="false">
      <c r="A44" s="0" t="s">
        <v>15</v>
      </c>
      <c r="B44" s="0" t="n">
        <v>4800</v>
      </c>
      <c r="C44" s="0" t="n">
        <v>1193</v>
      </c>
      <c r="D44" s="0" t="n">
        <v>3607</v>
      </c>
      <c r="E44" s="0" t="n">
        <v>2402</v>
      </c>
      <c r="G44" s="0" t="n">
        <v>8.66007358843252</v>
      </c>
      <c r="H44" s="0" t="n">
        <v>0.0326854207747055</v>
      </c>
      <c r="I44" s="0" t="n">
        <v>0.00185476943180031</v>
      </c>
      <c r="J44" s="0" t="n">
        <v>8.65821881900072</v>
      </c>
      <c r="K44" s="0" t="n">
        <v>8.66192835786432</v>
      </c>
      <c r="M44" s="0" t="n">
        <v>0.248541666666667</v>
      </c>
      <c r="N44" s="0" t="n">
        <v>8.52020771695067</v>
      </c>
      <c r="O44" s="0" t="n">
        <v>9.94166666666667</v>
      </c>
    </row>
    <row r="45" customFormat="false" ht="14.5" hidden="false" customHeight="false" outlineLevel="0" collapsed="false">
      <c r="A45" s="0" t="s">
        <v>16</v>
      </c>
      <c r="B45" s="0" t="n">
        <v>2400</v>
      </c>
      <c r="C45" s="0" t="n">
        <v>981</v>
      </c>
      <c r="D45" s="0" t="n">
        <v>1419</v>
      </c>
      <c r="E45" s="0" t="n">
        <v>0</v>
      </c>
      <c r="G45" s="0" t="n">
        <v>5.39738417176351</v>
      </c>
      <c r="H45" s="0" t="n">
        <v>0.0301243158264555</v>
      </c>
      <c r="I45" s="0" t="n">
        <v>0.00188511895282833</v>
      </c>
      <c r="J45" s="0" t="n">
        <v>5.39549905281068</v>
      </c>
      <c r="K45" s="0" t="n">
        <v>5.39926929071634</v>
      </c>
      <c r="M45" s="0" t="n">
        <v>0.40875</v>
      </c>
      <c r="N45" s="0" t="n">
        <v>7.80873946957454</v>
      </c>
      <c r="O45" s="0" t="n">
        <v>8.175</v>
      </c>
    </row>
    <row r="46" customFormat="false" ht="14.5" hidden="false" customHeight="false" outlineLevel="0" collapsed="false">
      <c r="A46" s="0" t="s">
        <v>17</v>
      </c>
      <c r="B46" s="0" t="n">
        <v>1600</v>
      </c>
      <c r="C46" s="0" t="n">
        <v>1296</v>
      </c>
      <c r="D46" s="0" t="n">
        <v>304</v>
      </c>
      <c r="E46" s="0" t="n">
        <v>0</v>
      </c>
      <c r="G46" s="0" t="n">
        <v>5.36472158333333</v>
      </c>
      <c r="H46" s="0" t="n">
        <v>0.0318329767749507</v>
      </c>
      <c r="I46" s="0" t="n">
        <v>0.0017331287355251</v>
      </c>
      <c r="J46" s="0" t="n">
        <v>5.36298845459781</v>
      </c>
      <c r="K46" s="0" t="n">
        <v>5.36645471206886</v>
      </c>
      <c r="M46" s="0" t="n">
        <v>0.81</v>
      </c>
      <c r="N46" s="0" t="n">
        <v>10.3459469106356</v>
      </c>
      <c r="O46" s="0" t="n">
        <v>10.8</v>
      </c>
    </row>
    <row r="47" customFormat="false" ht="14.5" hidden="false" customHeight="false" outlineLevel="0" collapsed="false">
      <c r="A47" s="0" t="s">
        <v>18</v>
      </c>
      <c r="B47" s="0" t="n">
        <v>1200</v>
      </c>
      <c r="C47" s="0" t="n">
        <v>971</v>
      </c>
      <c r="D47" s="0" t="n">
        <v>229</v>
      </c>
      <c r="E47" s="0" t="n">
        <v>0</v>
      </c>
      <c r="G47" s="0" t="n">
        <v>0.0825707116374871</v>
      </c>
      <c r="H47" s="0" t="n">
        <v>0.0200080577591702</v>
      </c>
      <c r="I47" s="0" t="n">
        <v>0.00125849469402224</v>
      </c>
      <c r="J47" s="0" t="n">
        <v>0.0813122169434649</v>
      </c>
      <c r="K47" s="0" t="n">
        <v>0.0838292063315094</v>
      </c>
      <c r="M47" s="0" t="n">
        <v>0.809166666666667</v>
      </c>
      <c r="N47" s="0" t="n">
        <v>8.08393916185569</v>
      </c>
      <c r="O47" s="0" t="n">
        <v>8.09166666666667</v>
      </c>
    </row>
    <row r="48" customFormat="false" ht="14.5" hidden="false" customHeight="false" outlineLevel="0" collapsed="false">
      <c r="A48" s="0" t="s">
        <v>19</v>
      </c>
      <c r="B48" s="0" t="n">
        <v>960</v>
      </c>
      <c r="C48" s="0" t="n">
        <v>831</v>
      </c>
      <c r="D48" s="0" t="n">
        <v>129</v>
      </c>
      <c r="E48" s="0" t="n">
        <v>0</v>
      </c>
      <c r="G48" s="0" t="n">
        <v>0.0738165336943442</v>
      </c>
      <c r="H48" s="0" t="n">
        <v>0.0134904595482129</v>
      </c>
      <c r="I48" s="0" t="n">
        <v>0.000917238559251731</v>
      </c>
      <c r="J48" s="0" t="n">
        <v>0.0728992951350924</v>
      </c>
      <c r="K48" s="0" t="n">
        <v>0.0747337722535959</v>
      </c>
      <c r="M48" s="0" t="n">
        <v>0.865625</v>
      </c>
      <c r="N48" s="0" t="n">
        <v>6.925</v>
      </c>
      <c r="O48" s="0" t="n">
        <v>6.925</v>
      </c>
    </row>
    <row r="49" customFormat="false" ht="14.5" hidden="false" customHeight="false" outlineLevel="0" collapsed="false">
      <c r="A49" s="0" t="s">
        <v>20</v>
      </c>
      <c r="B49" s="0" t="n">
        <v>480</v>
      </c>
      <c r="C49" s="0" t="n">
        <v>479</v>
      </c>
      <c r="D49" s="0" t="n">
        <v>1</v>
      </c>
      <c r="E49" s="0" t="n">
        <v>0</v>
      </c>
      <c r="G49" s="0" t="n">
        <v>0.0667406544885178</v>
      </c>
      <c r="H49" s="0" t="n">
        <v>0.00918976279462294</v>
      </c>
      <c r="I49" s="0" t="n">
        <v>0.000822986319901255</v>
      </c>
      <c r="J49" s="0" t="n">
        <v>0.0659176681686165</v>
      </c>
      <c r="K49" s="0" t="n">
        <v>0.067563640808419</v>
      </c>
      <c r="M49" s="0" t="n">
        <v>0.997916666666667</v>
      </c>
      <c r="N49" s="0" t="n">
        <v>3.99166666666667</v>
      </c>
      <c r="O49" s="0" t="n">
        <v>3.99166666666667</v>
      </c>
    </row>
    <row r="50" customFormat="false" ht="14.5" hidden="false" customHeight="false" outlineLevel="0" collapsed="false">
      <c r="A50" s="0" t="s">
        <v>21</v>
      </c>
      <c r="B50" s="0" t="n">
        <v>240</v>
      </c>
      <c r="C50" s="0" t="n">
        <v>239</v>
      </c>
      <c r="D50" s="0" t="n">
        <v>1</v>
      </c>
      <c r="E50" s="0" t="n">
        <v>0</v>
      </c>
      <c r="G50" s="0" t="n">
        <v>0.0716469037656904</v>
      </c>
      <c r="H50" s="0" t="n">
        <v>0.0103855596632023</v>
      </c>
      <c r="I50" s="0" t="n">
        <v>0.00131670057707033</v>
      </c>
      <c r="J50" s="0" t="n">
        <v>0.07033020318862</v>
      </c>
      <c r="K50" s="0" t="n">
        <v>0.0729636043427607</v>
      </c>
      <c r="M50" s="0" t="n">
        <v>0.995833333333333</v>
      </c>
      <c r="N50" s="0" t="n">
        <v>1.99051575045975</v>
      </c>
      <c r="O50" s="0" t="n">
        <v>1.99166666666667</v>
      </c>
    </row>
    <row r="51" customFormat="false" ht="14.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customFormat="false" ht="14.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customFormat="false" ht="14.5" hidden="false" customHeight="false" outlineLevel="0" collapsed="false">
      <c r="A53" s="3" t="s">
        <v>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4.5" hidden="false" customHeight="false" outlineLevel="0" collapsed="false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  <c r="K54" s="4" t="s">
        <v>11</v>
      </c>
      <c r="M54" s="4" t="s">
        <v>12</v>
      </c>
      <c r="N54" s="4" t="s">
        <v>13</v>
      </c>
      <c r="O54" s="4" t="s">
        <v>14</v>
      </c>
    </row>
    <row r="55" customFormat="false" ht="14.5" hidden="false" customHeight="false" outlineLevel="0" collapsed="false">
      <c r="A55" s="0" t="s">
        <v>15</v>
      </c>
      <c r="B55" s="0" t="n">
        <v>4800</v>
      </c>
      <c r="C55" s="0" t="n">
        <v>1189.6</v>
      </c>
      <c r="D55" s="0" t="n">
        <v>3610.4</v>
      </c>
      <c r="E55" s="0" t="n">
        <v>2403</v>
      </c>
      <c r="G55" s="0" t="n">
        <v>8.65722355506739</v>
      </c>
      <c r="H55" s="0" t="n">
        <v>0.0361145031184816</v>
      </c>
      <c r="I55" s="0" t="n">
        <v>0.00205275976996441</v>
      </c>
      <c r="J55" s="0" t="n">
        <v>8.65517079529742</v>
      </c>
      <c r="K55" s="0" t="n">
        <v>8.65927631483735</v>
      </c>
      <c r="M55" s="0" t="n">
        <v>0.247833333333333</v>
      </c>
      <c r="N55" s="0" t="n">
        <v>8.49899398067934</v>
      </c>
      <c r="O55" s="0" t="n">
        <v>9.91333333333333</v>
      </c>
    </row>
    <row r="56" customFormat="false" ht="14.5" hidden="false" customHeight="false" outlineLevel="0" collapsed="false">
      <c r="A56" s="0" t="s">
        <v>16</v>
      </c>
      <c r="B56" s="0" t="n">
        <v>2400</v>
      </c>
      <c r="C56" s="0" t="n">
        <v>946</v>
      </c>
      <c r="D56" s="0" t="n">
        <v>1454</v>
      </c>
      <c r="E56" s="0" t="n">
        <v>0</v>
      </c>
      <c r="G56" s="0" t="n">
        <v>5.40206342717654</v>
      </c>
      <c r="H56" s="0" t="n">
        <v>0.0297831465469088</v>
      </c>
      <c r="I56" s="0" t="n">
        <v>0.00189844553785565</v>
      </c>
      <c r="J56" s="0" t="n">
        <v>5.40016498163869</v>
      </c>
      <c r="K56" s="0" t="n">
        <v>5.4039618727144</v>
      </c>
      <c r="M56" s="0" t="n">
        <v>0.394166666666667</v>
      </c>
      <c r="N56" s="0" t="n">
        <v>7.5381734659205</v>
      </c>
      <c r="O56" s="0" t="n">
        <v>7.88333333333333</v>
      </c>
    </row>
    <row r="57" customFormat="false" ht="14.5" hidden="false" customHeight="false" outlineLevel="0" collapsed="false">
      <c r="A57" s="0" t="s">
        <v>17</v>
      </c>
      <c r="B57" s="0" t="n">
        <v>1600</v>
      </c>
      <c r="C57" s="0" t="n">
        <v>1291.8</v>
      </c>
      <c r="D57" s="0" t="n">
        <v>308.2</v>
      </c>
      <c r="E57" s="0" t="n">
        <v>0</v>
      </c>
      <c r="G57" s="0" t="n">
        <v>5.36485178034055</v>
      </c>
      <c r="H57" s="0" t="n">
        <v>0.0311273827269036</v>
      </c>
      <c r="I57" s="0" t="n">
        <v>0.00169743031819709</v>
      </c>
      <c r="J57" s="0" t="n">
        <v>5.36315435002235</v>
      </c>
      <c r="K57" s="0" t="n">
        <v>5.36654921065874</v>
      </c>
      <c r="M57" s="0" t="n">
        <v>0.807375</v>
      </c>
      <c r="N57" s="0" t="n">
        <v>10.3084267806787</v>
      </c>
      <c r="O57" s="0" t="n">
        <v>10.765</v>
      </c>
    </row>
    <row r="58" customFormat="false" ht="14.5" hidden="false" customHeight="false" outlineLevel="0" collapsed="false">
      <c r="A58" s="0" t="s">
        <v>18</v>
      </c>
      <c r="B58" s="0" t="n">
        <v>1200</v>
      </c>
      <c r="C58" s="0" t="n">
        <v>1050.4</v>
      </c>
      <c r="D58" s="0" t="n">
        <v>149.6</v>
      </c>
      <c r="E58" s="0" t="n">
        <v>0</v>
      </c>
      <c r="G58" s="0" t="n">
        <v>0.0815241456922361</v>
      </c>
      <c r="H58" s="0" t="n">
        <v>0.0190001760376684</v>
      </c>
      <c r="I58" s="0" t="n">
        <v>0.00115032793287371</v>
      </c>
      <c r="J58" s="0" t="n">
        <v>0.0803738177593623</v>
      </c>
      <c r="K58" s="0" t="n">
        <v>0.0826744736251098</v>
      </c>
      <c r="M58" s="0" t="n">
        <v>0.875333333333333</v>
      </c>
      <c r="N58" s="0" t="n">
        <v>8.7481701898236</v>
      </c>
      <c r="O58" s="0" t="n">
        <v>8.75333333333333</v>
      </c>
    </row>
    <row r="59" customFormat="false" ht="14.5" hidden="false" customHeight="false" outlineLevel="0" collapsed="false">
      <c r="A59" s="0" t="s">
        <v>19</v>
      </c>
      <c r="B59" s="0" t="n">
        <v>960</v>
      </c>
      <c r="C59" s="0" t="n">
        <v>899</v>
      </c>
      <c r="D59" s="0" t="n">
        <v>61</v>
      </c>
      <c r="E59" s="0" t="n">
        <v>0</v>
      </c>
      <c r="G59" s="0" t="n">
        <v>0.0701586900322884</v>
      </c>
      <c r="H59" s="0" t="n">
        <v>0.0112783061135322</v>
      </c>
      <c r="I59" s="0" t="n">
        <v>0.000741019974312949</v>
      </c>
      <c r="J59" s="0" t="n">
        <v>0.0694176700579755</v>
      </c>
      <c r="K59" s="0" t="n">
        <v>0.0708997100066014</v>
      </c>
      <c r="M59" s="0" t="n">
        <v>0.936458333333333</v>
      </c>
      <c r="N59" s="0" t="n">
        <v>7.4891715954016</v>
      </c>
      <c r="O59" s="0" t="n">
        <v>7.49166666666667</v>
      </c>
    </row>
    <row r="60" customFormat="false" ht="14.5" hidden="false" customHeight="false" outlineLevel="0" collapsed="false">
      <c r="A60" s="0" t="s">
        <v>20</v>
      </c>
      <c r="B60" s="0" t="n">
        <v>480</v>
      </c>
      <c r="C60" s="0" t="n">
        <v>478.8</v>
      </c>
      <c r="D60" s="0" t="n">
        <v>1.2</v>
      </c>
      <c r="E60" s="0" t="n">
        <v>0</v>
      </c>
      <c r="G60" s="0" t="n">
        <v>0.0687022320572846</v>
      </c>
      <c r="H60" s="0" t="n">
        <v>0.0106352949169077</v>
      </c>
      <c r="I60" s="0" t="n">
        <v>0.000952632623386035</v>
      </c>
      <c r="J60" s="0" t="n">
        <v>0.0677495994338986</v>
      </c>
      <c r="K60" s="0" t="n">
        <v>0.0696548646806707</v>
      </c>
      <c r="M60" s="0" t="n">
        <v>0.9975</v>
      </c>
      <c r="N60" s="0" t="n">
        <v>3.9896404729016</v>
      </c>
      <c r="O60" s="0" t="n">
        <v>3.99</v>
      </c>
    </row>
    <row r="61" customFormat="false" ht="14.5" hidden="false" customHeight="false" outlineLevel="0" collapsed="false">
      <c r="A61" s="0" t="s">
        <v>21</v>
      </c>
      <c r="B61" s="0" t="n">
        <v>240</v>
      </c>
      <c r="C61" s="0" t="n">
        <v>239.6</v>
      </c>
      <c r="D61" s="0" t="n">
        <v>0.4</v>
      </c>
      <c r="E61" s="0" t="n">
        <v>0</v>
      </c>
      <c r="G61" s="0" t="n">
        <v>0.0677950172960251</v>
      </c>
      <c r="H61" s="0" t="n">
        <v>0.00892651246565477</v>
      </c>
      <c r="I61" s="0" t="n">
        <v>0.00113041958673648</v>
      </c>
      <c r="J61" s="0" t="n">
        <v>0.0666645977092886</v>
      </c>
      <c r="K61" s="0" t="n">
        <v>0.0689254368827616</v>
      </c>
      <c r="M61" s="0" t="n">
        <v>0.998333333333333</v>
      </c>
      <c r="N61" s="0" t="n">
        <v>1.99623421908752</v>
      </c>
      <c r="O61" s="0" t="n">
        <v>1.99666666666667</v>
      </c>
    </row>
  </sheetData>
  <mergeCells count="7">
    <mergeCell ref="A1:N1"/>
    <mergeCell ref="A2:O2"/>
    <mergeCell ref="A12:O12"/>
    <mergeCell ref="A22:O22"/>
    <mergeCell ref="A32:O32"/>
    <mergeCell ref="A42:O42"/>
    <mergeCell ref="A53:O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4"/>
  <sheetViews>
    <sheetView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G67" activeCellId="0" sqref="G67"/>
    </sheetView>
  </sheetViews>
  <sheetFormatPr defaultRowHeight="14.5" zeroHeight="false" outlineLevelRow="0" outlineLevelCol="0"/>
  <cols>
    <col collapsed="false" customWidth="true" hidden="false" outlineLevel="0" max="1" min="1" style="0" width="7.73"/>
    <col collapsed="false" customWidth="true" hidden="false" outlineLevel="0" max="2" min="2" style="0" width="4.82"/>
    <col collapsed="false" customWidth="true" hidden="false" outlineLevel="0" max="4" min="3" style="0" width="6.82"/>
    <col collapsed="false" customWidth="true" hidden="false" outlineLevel="0" max="5" min="5" style="0" width="4.82"/>
    <col collapsed="false" customWidth="true" hidden="false" outlineLevel="0" max="6" min="6" style="0" width="8.6"/>
    <col collapsed="false" customWidth="true" hidden="false" outlineLevel="0" max="7" min="7" style="0" width="13"/>
    <col collapsed="false" customWidth="true" hidden="false" outlineLevel="0" max="9" min="8" style="0" width="11.82"/>
    <col collapsed="false" customWidth="true" hidden="false" outlineLevel="0" max="10" min="10" style="0" width="13"/>
    <col collapsed="false" customWidth="true" hidden="false" outlineLevel="0" max="11" min="11" style="0" width="13.27"/>
    <col collapsed="false" customWidth="true" hidden="false" outlineLevel="0" max="12" min="12" style="0" width="8.6"/>
    <col collapsed="false" customWidth="true" hidden="false" outlineLevel="0" max="15" min="13" style="0" width="11.82"/>
    <col collapsed="false" customWidth="true" hidden="false" outlineLevel="0" max="1025" min="16" style="0" width="8.6"/>
  </cols>
  <sheetData>
    <row r="1" customFormat="false" ht="31" hidden="false" customHeight="false" outlineLevel="0" collapsed="false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4.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4.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M3" s="4" t="s">
        <v>12</v>
      </c>
      <c r="N3" s="4" t="s">
        <v>13</v>
      </c>
      <c r="O3" s="4" t="s">
        <v>14</v>
      </c>
    </row>
    <row r="4" customFormat="false" ht="14.5" hidden="false" customHeight="false" outlineLevel="0" collapsed="false">
      <c r="A4" s="0" t="s">
        <v>15</v>
      </c>
      <c r="B4" s="0" t="n">
        <v>4800</v>
      </c>
      <c r="C4" s="0" t="n">
        <v>874</v>
      </c>
      <c r="D4" s="0" t="n">
        <v>3926</v>
      </c>
      <c r="E4" s="0" t="n">
        <v>2399</v>
      </c>
      <c r="G4" s="0" t="n">
        <v>13.9653411481693</v>
      </c>
      <c r="H4" s="0" t="n">
        <v>0.0529218978169919</v>
      </c>
      <c r="I4" s="0" t="n">
        <v>0.00350861539754078</v>
      </c>
      <c r="J4" s="0" t="n">
        <v>13.9618325327718</v>
      </c>
      <c r="K4" s="0" t="n">
        <v>13.9688497635669</v>
      </c>
      <c r="M4" s="0" t="n">
        <v>0.182083333333333</v>
      </c>
      <c r="N4" s="0" t="n">
        <v>6.00687935452576</v>
      </c>
      <c r="O4" s="0" t="n">
        <v>7.28333333333333</v>
      </c>
    </row>
    <row r="5" customFormat="false" ht="14.5" hidden="false" customHeight="false" outlineLevel="0" collapsed="false">
      <c r="A5" s="0" t="s">
        <v>16</v>
      </c>
      <c r="B5" s="0" t="n">
        <v>2400</v>
      </c>
      <c r="C5" s="0" t="n">
        <v>570</v>
      </c>
      <c r="D5" s="0" t="n">
        <v>1830</v>
      </c>
      <c r="E5" s="0" t="n">
        <v>0</v>
      </c>
      <c r="G5" s="0" t="n">
        <v>10.7254827350877</v>
      </c>
      <c r="H5" s="0" t="n">
        <v>0.124941424708165</v>
      </c>
      <c r="I5" s="0" t="n">
        <v>0.0102571119931233</v>
      </c>
      <c r="J5" s="0" t="n">
        <v>10.7152256230946</v>
      </c>
      <c r="K5" s="0" t="n">
        <v>10.7357398470808</v>
      </c>
      <c r="M5" s="0" t="n">
        <v>0.2375</v>
      </c>
      <c r="N5" s="0" t="n">
        <v>4.35987435530509</v>
      </c>
      <c r="O5" s="0" t="n">
        <v>4.75</v>
      </c>
    </row>
    <row r="6" customFormat="false" ht="14.5" hidden="false" customHeight="false" outlineLevel="0" collapsed="false">
      <c r="A6" s="0" t="s">
        <v>17</v>
      </c>
      <c r="B6" s="0" t="n">
        <v>1600</v>
      </c>
      <c r="C6" s="0" t="n">
        <v>1218</v>
      </c>
      <c r="D6" s="0" t="n">
        <v>382</v>
      </c>
      <c r="E6" s="0" t="n">
        <v>0</v>
      </c>
      <c r="G6" s="0" t="n">
        <v>10.612935751642</v>
      </c>
      <c r="H6" s="0" t="n">
        <v>0.10054046233344</v>
      </c>
      <c r="I6" s="0" t="n">
        <v>0.00564642163662263</v>
      </c>
      <c r="J6" s="0" t="n">
        <v>10.6072893300054</v>
      </c>
      <c r="K6" s="0" t="n">
        <v>10.6185821732787</v>
      </c>
      <c r="M6" s="0" t="n">
        <v>0.76125</v>
      </c>
      <c r="N6" s="0" t="n">
        <v>9.31988684341263</v>
      </c>
      <c r="O6" s="0" t="n">
        <v>10.15</v>
      </c>
    </row>
    <row r="7" customFormat="false" ht="14.5" hidden="false" customHeight="false" outlineLevel="0" collapsed="false">
      <c r="A7" s="0" t="s">
        <v>18</v>
      </c>
      <c r="B7" s="0" t="n">
        <v>1200</v>
      </c>
      <c r="C7" s="0" t="n">
        <v>1089</v>
      </c>
      <c r="D7" s="0" t="n">
        <v>111</v>
      </c>
      <c r="E7" s="0" t="n">
        <v>0</v>
      </c>
      <c r="G7" s="0" t="n">
        <v>0.142023061524334</v>
      </c>
      <c r="H7" s="0" t="n">
        <v>0.0323260240121094</v>
      </c>
      <c r="I7" s="0" t="n">
        <v>0.00191996991102226</v>
      </c>
      <c r="J7" s="0" t="n">
        <v>0.140103091613312</v>
      </c>
      <c r="K7" s="0" t="n">
        <v>0.143943031435357</v>
      </c>
      <c r="M7" s="0" t="n">
        <v>0.9075</v>
      </c>
      <c r="N7" s="0" t="n">
        <v>9.06400241926465</v>
      </c>
      <c r="O7" s="0" t="n">
        <v>9.075</v>
      </c>
    </row>
    <row r="8" customFormat="false" ht="14.5" hidden="false" customHeight="false" outlineLevel="0" collapsed="false">
      <c r="A8" s="0" t="s">
        <v>19</v>
      </c>
      <c r="B8" s="0" t="n">
        <v>960</v>
      </c>
      <c r="C8" s="0" t="n">
        <v>699</v>
      </c>
      <c r="D8" s="0" t="n">
        <v>261</v>
      </c>
      <c r="E8" s="0" t="n">
        <v>0</v>
      </c>
      <c r="G8" s="0" t="n">
        <v>0.0872708011444921</v>
      </c>
      <c r="H8" s="0" t="n">
        <v>0.0125969314415173</v>
      </c>
      <c r="I8" s="0" t="n">
        <v>0.000933861022537682</v>
      </c>
      <c r="J8" s="0" t="n">
        <v>0.0863369401219545</v>
      </c>
      <c r="K8" s="0" t="n">
        <v>0.0882046621670298</v>
      </c>
      <c r="M8" s="0" t="n">
        <v>0.728125</v>
      </c>
      <c r="N8" s="0" t="n">
        <v>5.825</v>
      </c>
      <c r="O8" s="0" t="n">
        <v>5.825</v>
      </c>
    </row>
    <row r="9" customFormat="false" ht="14.5" hidden="false" customHeight="false" outlineLevel="0" collapsed="false">
      <c r="A9" s="0" t="s">
        <v>20</v>
      </c>
      <c r="B9" s="0" t="n">
        <v>480</v>
      </c>
      <c r="C9" s="0" t="n">
        <v>476</v>
      </c>
      <c r="D9" s="0" t="n">
        <v>4</v>
      </c>
      <c r="E9" s="0" t="n">
        <v>0</v>
      </c>
      <c r="G9" s="0" t="n">
        <v>0.0926039096638655</v>
      </c>
      <c r="H9" s="0" t="n">
        <v>0.0131195149856321</v>
      </c>
      <c r="I9" s="0" t="n">
        <v>0.00117861068756867</v>
      </c>
      <c r="J9" s="0" t="n">
        <v>0.0914252989762969</v>
      </c>
      <c r="K9" s="0" t="n">
        <v>0.0937825203514342</v>
      </c>
      <c r="M9" s="0" t="n">
        <v>0.991666666666667</v>
      </c>
      <c r="N9" s="0" t="n">
        <v>3.96370480476674</v>
      </c>
      <c r="O9" s="0" t="n">
        <v>3.96666666666667</v>
      </c>
    </row>
    <row r="10" customFormat="false" ht="14.5" hidden="false" customHeight="false" outlineLevel="0" collapsed="false">
      <c r="A10" s="0" t="s">
        <v>21</v>
      </c>
      <c r="B10" s="0" t="n">
        <v>240</v>
      </c>
      <c r="C10" s="0" t="n">
        <v>240</v>
      </c>
      <c r="D10" s="0" t="n">
        <v>0</v>
      </c>
      <c r="E10" s="0" t="n">
        <v>0</v>
      </c>
      <c r="G10" s="0" t="n">
        <v>0.08938001875</v>
      </c>
      <c r="H10" s="0" t="n">
        <v>0.0293814391401886</v>
      </c>
      <c r="I10" s="0" t="n">
        <v>0.00371726493293353</v>
      </c>
      <c r="J10" s="0" t="n">
        <v>0.0856627538170665</v>
      </c>
      <c r="K10" s="0" t="n">
        <v>0.0930972836829335</v>
      </c>
      <c r="M10" s="0" t="n">
        <v>1</v>
      </c>
      <c r="N10" s="0" t="n">
        <v>1.99848925037822</v>
      </c>
      <c r="O10" s="0" t="n">
        <v>2</v>
      </c>
    </row>
    <row r="11" customFormat="false" ht="14.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4.5" hidden="false" customHeight="false" outlineLevel="0" collapsed="false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4.5" hidden="false" customHeight="false" outlineLevel="0" collapsed="false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M13" s="4" t="s">
        <v>12</v>
      </c>
      <c r="N13" s="4" t="s">
        <v>13</v>
      </c>
      <c r="O13" s="4" t="s">
        <v>14</v>
      </c>
    </row>
    <row r="14" customFormat="false" ht="14.5" hidden="false" customHeight="false" outlineLevel="0" collapsed="false">
      <c r="A14" s="0" t="s">
        <v>15</v>
      </c>
      <c r="B14" s="0" t="n">
        <v>4800</v>
      </c>
      <c r="C14" s="0" t="n">
        <v>994</v>
      </c>
      <c r="D14" s="0" t="n">
        <v>3806</v>
      </c>
      <c r="E14" s="0" t="n">
        <v>2403</v>
      </c>
      <c r="G14" s="0" t="n">
        <v>13.9386808812877</v>
      </c>
      <c r="H14" s="0" t="n">
        <v>0.0795478161677955</v>
      </c>
      <c r="I14" s="0" t="n">
        <v>0.00494528289633374</v>
      </c>
      <c r="J14" s="0" t="n">
        <v>13.9337355983914</v>
      </c>
      <c r="K14" s="0" t="n">
        <v>13.9436261641841</v>
      </c>
      <c r="M14" s="0" t="n">
        <v>0.207083333333333</v>
      </c>
      <c r="N14" s="0" t="n">
        <v>6.8396049540511</v>
      </c>
      <c r="O14" s="0" t="n">
        <v>8.28333333333333</v>
      </c>
    </row>
    <row r="15" customFormat="false" ht="14.5" hidden="false" customHeight="false" outlineLevel="0" collapsed="false">
      <c r="A15" s="0" t="s">
        <v>16</v>
      </c>
      <c r="B15" s="0" t="n">
        <v>2400</v>
      </c>
      <c r="C15" s="0" t="n">
        <v>684</v>
      </c>
      <c r="D15" s="0" t="n">
        <v>1716</v>
      </c>
      <c r="E15" s="0" t="n">
        <v>0</v>
      </c>
      <c r="G15" s="0" t="n">
        <v>10.7099506403509</v>
      </c>
      <c r="H15" s="0" t="n">
        <v>0.162356703793502</v>
      </c>
      <c r="I15" s="0" t="n">
        <v>0.0121674129008666</v>
      </c>
      <c r="J15" s="0" t="n">
        <v>10.69778322745</v>
      </c>
      <c r="K15" s="0" t="n">
        <v>10.7221180532517</v>
      </c>
      <c r="M15" s="0" t="n">
        <v>0.285</v>
      </c>
      <c r="N15" s="0" t="n">
        <v>5.23187261693557</v>
      </c>
      <c r="O15" s="0" t="n">
        <v>5.7</v>
      </c>
    </row>
    <row r="16" customFormat="false" ht="14.5" hidden="false" customHeight="false" outlineLevel="0" collapsed="false">
      <c r="A16" s="0" t="s">
        <v>17</v>
      </c>
      <c r="B16" s="0" t="n">
        <v>1600</v>
      </c>
      <c r="C16" s="0" t="n">
        <v>1206</v>
      </c>
      <c r="D16" s="0" t="n">
        <v>394</v>
      </c>
      <c r="E16" s="0" t="n">
        <v>0</v>
      </c>
      <c r="G16" s="0" t="n">
        <v>10.6324377425373</v>
      </c>
      <c r="H16" s="0" t="n">
        <v>0.0862352572713296</v>
      </c>
      <c r="I16" s="0" t="n">
        <v>0.00486706650733435</v>
      </c>
      <c r="J16" s="0" t="n">
        <v>10.62757067603</v>
      </c>
      <c r="K16" s="0" t="n">
        <v>10.6373048090447</v>
      </c>
      <c r="M16" s="0" t="n">
        <v>0.75375</v>
      </c>
      <c r="N16" s="0" t="n">
        <v>9.24857739663175</v>
      </c>
      <c r="O16" s="0" t="n">
        <v>10.05</v>
      </c>
    </row>
    <row r="17" customFormat="false" ht="14.5" hidden="false" customHeight="false" outlineLevel="0" collapsed="false">
      <c r="A17" s="0" t="s">
        <v>18</v>
      </c>
      <c r="B17" s="0" t="n">
        <v>1200</v>
      </c>
      <c r="C17" s="0" t="n">
        <v>1076</v>
      </c>
      <c r="D17" s="0" t="n">
        <v>124</v>
      </c>
      <c r="E17" s="0" t="n">
        <v>0</v>
      </c>
      <c r="G17" s="0" t="n">
        <v>0.135745724442379</v>
      </c>
      <c r="H17" s="0" t="n">
        <v>0.0327890632815367</v>
      </c>
      <c r="I17" s="0" t="n">
        <v>0.00195920078265158</v>
      </c>
      <c r="J17" s="0" t="n">
        <v>0.133786523659728</v>
      </c>
      <c r="K17" s="0" t="n">
        <v>0.137704925225031</v>
      </c>
      <c r="M17" s="0" t="n">
        <v>0.896666666666667</v>
      </c>
      <c r="N17" s="0" t="n">
        <v>8.96276047158414</v>
      </c>
      <c r="O17" s="0" t="n">
        <v>8.96666666666667</v>
      </c>
    </row>
    <row r="18" customFormat="false" ht="14.5" hidden="false" customHeight="false" outlineLevel="0" collapsed="false">
      <c r="A18" s="0" t="s">
        <v>19</v>
      </c>
      <c r="B18" s="0" t="n">
        <v>960</v>
      </c>
      <c r="C18" s="0" t="n">
        <v>574</v>
      </c>
      <c r="D18" s="0" t="n">
        <v>386</v>
      </c>
      <c r="E18" s="0" t="n">
        <v>0</v>
      </c>
      <c r="G18" s="0" t="n">
        <v>0.0906173824041812</v>
      </c>
      <c r="H18" s="0" t="n">
        <v>0.0155534082061521</v>
      </c>
      <c r="I18" s="0" t="n">
        <v>0.001272405962536</v>
      </c>
      <c r="J18" s="0" t="n">
        <v>0.0893449764416452</v>
      </c>
      <c r="K18" s="0" t="n">
        <v>0.0918897883667172</v>
      </c>
      <c r="M18" s="0" t="n">
        <v>0.597916666666667</v>
      </c>
      <c r="N18" s="0" t="n">
        <v>4.78333333333333</v>
      </c>
      <c r="O18" s="0" t="n">
        <v>4.78333333333333</v>
      </c>
    </row>
    <row r="19" customFormat="false" ht="14.5" hidden="false" customHeight="false" outlineLevel="0" collapsed="false">
      <c r="A19" s="0" t="s">
        <v>20</v>
      </c>
      <c r="B19" s="0" t="n">
        <v>480</v>
      </c>
      <c r="C19" s="0" t="n">
        <v>476</v>
      </c>
      <c r="D19" s="0" t="n">
        <v>4</v>
      </c>
      <c r="E19" s="0" t="n">
        <v>0</v>
      </c>
      <c r="G19" s="0" t="n">
        <v>0.0932779191176471</v>
      </c>
      <c r="H19" s="0" t="n">
        <v>0.0162501541092974</v>
      </c>
      <c r="I19" s="0" t="n">
        <v>0.00145985620115004</v>
      </c>
      <c r="J19" s="0" t="n">
        <v>0.091818062916497</v>
      </c>
      <c r="K19" s="0" t="n">
        <v>0.0947377753187971</v>
      </c>
      <c r="M19" s="0" t="n">
        <v>0.991666666666667</v>
      </c>
      <c r="N19" s="0" t="n">
        <v>3.96364440432355</v>
      </c>
      <c r="O19" s="0" t="n">
        <v>3.96666666666667</v>
      </c>
    </row>
    <row r="20" customFormat="false" ht="14.5" hidden="false" customHeight="false" outlineLevel="0" collapsed="false">
      <c r="A20" s="0" t="s">
        <v>21</v>
      </c>
      <c r="B20" s="0" t="n">
        <v>240</v>
      </c>
      <c r="C20" s="0" t="n">
        <v>240</v>
      </c>
      <c r="D20" s="0" t="n">
        <v>0</v>
      </c>
      <c r="E20" s="0" t="n">
        <v>0</v>
      </c>
      <c r="G20" s="0" t="n">
        <v>0.0890171166666667</v>
      </c>
      <c r="H20" s="0" t="n">
        <v>0.0101619868340574</v>
      </c>
      <c r="I20" s="0" t="n">
        <v>0.00128566872190765</v>
      </c>
      <c r="J20" s="0" t="n">
        <v>0.087731447944759</v>
      </c>
      <c r="K20" s="0" t="n">
        <v>0.0903027853885743</v>
      </c>
      <c r="M20" s="0" t="n">
        <v>1</v>
      </c>
      <c r="N20" s="0" t="n">
        <v>2</v>
      </c>
      <c r="O20" s="0" t="n">
        <v>2</v>
      </c>
    </row>
    <row r="21" customFormat="false" ht="14.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4.5" hidden="false" customHeight="false" outlineLevel="0" collapsed="false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4.5" hidden="false" customHeight="false" outlineLevel="0" collapsed="false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M23" s="4" t="s">
        <v>12</v>
      </c>
      <c r="N23" s="4" t="s">
        <v>13</v>
      </c>
      <c r="O23" s="4" t="s">
        <v>14</v>
      </c>
    </row>
    <row r="24" customFormat="false" ht="14.5" hidden="false" customHeight="false" outlineLevel="0" collapsed="false">
      <c r="A24" s="0" t="s">
        <v>15</v>
      </c>
      <c r="B24" s="0" t="n">
        <v>4800</v>
      </c>
      <c r="C24" s="0" t="n">
        <v>1011</v>
      </c>
      <c r="D24" s="0" t="n">
        <v>3789</v>
      </c>
      <c r="E24" s="0" t="n">
        <v>2407</v>
      </c>
      <c r="G24" s="0" t="n">
        <v>13.9423573051434</v>
      </c>
      <c r="H24" s="0" t="n">
        <v>0.0784247761072224</v>
      </c>
      <c r="I24" s="0" t="n">
        <v>0.00483430204093989</v>
      </c>
      <c r="J24" s="0" t="n">
        <v>13.9375230031025</v>
      </c>
      <c r="K24" s="0" t="n">
        <v>13.9471916071844</v>
      </c>
      <c r="M24" s="0" t="n">
        <v>0.210625</v>
      </c>
      <c r="N24" s="0" t="n">
        <v>6.9677008402551</v>
      </c>
      <c r="O24" s="0" t="n">
        <v>8.425</v>
      </c>
    </row>
    <row r="25" customFormat="false" ht="14.5" hidden="false" customHeight="false" outlineLevel="0" collapsed="false">
      <c r="A25" s="0" t="s">
        <v>16</v>
      </c>
      <c r="B25" s="0" t="n">
        <v>2400</v>
      </c>
      <c r="C25" s="0" t="n">
        <v>645</v>
      </c>
      <c r="D25" s="0" t="n">
        <v>1755</v>
      </c>
      <c r="E25" s="0" t="n">
        <v>0</v>
      </c>
      <c r="G25" s="0" t="n">
        <v>10.725610572093</v>
      </c>
      <c r="H25" s="0" t="n">
        <v>0.0477403821375589</v>
      </c>
      <c r="I25" s="0" t="n">
        <v>0.00368436039345967</v>
      </c>
      <c r="J25" s="0" t="n">
        <v>10.7219262116996</v>
      </c>
      <c r="K25" s="0" t="n">
        <v>10.7292949324865</v>
      </c>
      <c r="M25" s="0" t="n">
        <v>0.26875</v>
      </c>
      <c r="N25" s="0" t="n">
        <v>4.93960409256997</v>
      </c>
      <c r="O25" s="0" t="n">
        <v>5.375</v>
      </c>
    </row>
    <row r="26" customFormat="false" ht="14.5" hidden="false" customHeight="false" outlineLevel="0" collapsed="false">
      <c r="A26" s="0" t="s">
        <v>17</v>
      </c>
      <c r="B26" s="0" t="n">
        <v>1600</v>
      </c>
      <c r="C26" s="0" t="n">
        <v>1224</v>
      </c>
      <c r="D26" s="0" t="n">
        <v>376</v>
      </c>
      <c r="E26" s="0" t="n">
        <v>0</v>
      </c>
      <c r="G26" s="0" t="n">
        <v>10.6372526470588</v>
      </c>
      <c r="H26" s="0" t="n">
        <v>0.0572438335924947</v>
      </c>
      <c r="I26" s="0" t="n">
        <v>0.00320696391328704</v>
      </c>
      <c r="J26" s="0" t="n">
        <v>10.6340456831455</v>
      </c>
      <c r="K26" s="0" t="n">
        <v>10.6404596109721</v>
      </c>
      <c r="M26" s="0" t="n">
        <v>0.765</v>
      </c>
      <c r="N26" s="0" t="n">
        <v>9.37422028687802</v>
      </c>
      <c r="O26" s="0" t="n">
        <v>10.2</v>
      </c>
    </row>
    <row r="27" customFormat="false" ht="14.5" hidden="false" customHeight="false" outlineLevel="0" collapsed="false">
      <c r="A27" s="0" t="s">
        <v>18</v>
      </c>
      <c r="B27" s="0" t="n">
        <v>1200</v>
      </c>
      <c r="C27" s="0" t="n">
        <v>1075</v>
      </c>
      <c r="D27" s="0" t="n">
        <v>125</v>
      </c>
      <c r="E27" s="0" t="n">
        <v>0</v>
      </c>
      <c r="G27" s="0" t="n">
        <v>0.135559894418605</v>
      </c>
      <c r="H27" s="0" t="n">
        <v>0.0321350385848606</v>
      </c>
      <c r="I27" s="0" t="n">
        <v>0.00192101459717554</v>
      </c>
      <c r="J27" s="0" t="n">
        <v>0.133638879821429</v>
      </c>
      <c r="K27" s="0" t="n">
        <v>0.13748090901578</v>
      </c>
      <c r="M27" s="0" t="n">
        <v>0.895833333333333</v>
      </c>
      <c r="N27" s="0" t="n">
        <v>8.95191596587495</v>
      </c>
      <c r="O27" s="0" t="n">
        <v>8.95833333333333</v>
      </c>
    </row>
    <row r="28" customFormat="false" ht="14.5" hidden="false" customHeight="false" outlineLevel="0" collapsed="false">
      <c r="A28" s="0" t="s">
        <v>19</v>
      </c>
      <c r="B28" s="0" t="n">
        <v>960</v>
      </c>
      <c r="C28" s="0" t="n">
        <v>951</v>
      </c>
      <c r="D28" s="0" t="n">
        <v>9</v>
      </c>
      <c r="E28" s="0" t="n">
        <v>0</v>
      </c>
      <c r="G28" s="0" t="n">
        <v>0.0797213659305994</v>
      </c>
      <c r="H28" s="0" t="n">
        <v>0.010294198224604</v>
      </c>
      <c r="I28" s="0" t="n">
        <v>0.000654272007319305</v>
      </c>
      <c r="J28" s="0" t="n">
        <v>0.0790670939232801</v>
      </c>
      <c r="K28" s="0" t="n">
        <v>0.0803756379379187</v>
      </c>
      <c r="M28" s="0" t="n">
        <v>0.990625</v>
      </c>
      <c r="N28" s="0" t="n">
        <v>7.9174681125845</v>
      </c>
      <c r="O28" s="0" t="n">
        <v>7.925</v>
      </c>
    </row>
    <row r="29" customFormat="false" ht="14.5" hidden="false" customHeight="false" outlineLevel="0" collapsed="false">
      <c r="A29" s="0" t="s">
        <v>20</v>
      </c>
      <c r="B29" s="0" t="n">
        <v>480</v>
      </c>
      <c r="C29" s="0" t="n">
        <v>479</v>
      </c>
      <c r="D29" s="0" t="n">
        <v>1</v>
      </c>
      <c r="E29" s="0" t="n">
        <v>0</v>
      </c>
      <c r="G29" s="0" t="n">
        <v>0.0927257348643006</v>
      </c>
      <c r="H29" s="0" t="n">
        <v>0.0179471741581132</v>
      </c>
      <c r="I29" s="0" t="n">
        <v>0.00160725354322037</v>
      </c>
      <c r="J29" s="0" t="n">
        <v>0.0911184813210802</v>
      </c>
      <c r="K29" s="0" t="n">
        <v>0.094332988407521</v>
      </c>
      <c r="M29" s="0" t="n">
        <v>0.997916666666667</v>
      </c>
      <c r="N29" s="0" t="n">
        <v>3.9886512131108</v>
      </c>
      <c r="O29" s="0" t="n">
        <v>3.99166666666667</v>
      </c>
    </row>
    <row r="30" customFormat="false" ht="14.5" hidden="false" customHeight="false" outlineLevel="0" collapsed="false">
      <c r="A30" s="0" t="s">
        <v>21</v>
      </c>
      <c r="B30" s="0" t="n">
        <v>240</v>
      </c>
      <c r="C30" s="0" t="n">
        <v>240</v>
      </c>
      <c r="D30" s="0" t="n">
        <v>0</v>
      </c>
      <c r="E30" s="0" t="n">
        <v>0</v>
      </c>
      <c r="G30" s="0" t="n">
        <v>0.0904171104166667</v>
      </c>
      <c r="H30" s="0" t="n">
        <v>0.0285444797407502</v>
      </c>
      <c r="I30" s="0" t="n">
        <v>0.0036113749589613</v>
      </c>
      <c r="J30" s="0" t="n">
        <v>0.0868057354577054</v>
      </c>
      <c r="K30" s="0" t="n">
        <v>0.094028485375628</v>
      </c>
      <c r="M30" s="0" t="n">
        <v>1</v>
      </c>
      <c r="N30" s="0" t="n">
        <v>2</v>
      </c>
      <c r="O30" s="0" t="n">
        <v>2</v>
      </c>
    </row>
    <row r="31" customFormat="false" ht="14.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customFormat="false" ht="14.5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4.5" hidden="false" customHeight="false" outlineLevel="0" collapsed="false">
      <c r="A33" s="4" t="s">
        <v>2</v>
      </c>
      <c r="B33" s="4" t="s">
        <v>3</v>
      </c>
      <c r="C33" s="4" t="s">
        <v>4</v>
      </c>
      <c r="D33" s="4" t="s">
        <v>5</v>
      </c>
      <c r="E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4" t="s">
        <v>11</v>
      </c>
      <c r="M33" s="4" t="s">
        <v>12</v>
      </c>
      <c r="N33" s="4" t="s">
        <v>13</v>
      </c>
      <c r="O33" s="4" t="s">
        <v>14</v>
      </c>
    </row>
    <row r="34" customFormat="false" ht="14.5" hidden="false" customHeight="false" outlineLevel="0" collapsed="false">
      <c r="A34" s="0" t="s">
        <v>15</v>
      </c>
      <c r="B34" s="0" t="n">
        <v>4800</v>
      </c>
      <c r="C34" s="0" t="n">
        <v>889</v>
      </c>
      <c r="D34" s="0" t="n">
        <v>3911</v>
      </c>
      <c r="E34" s="0" t="n">
        <v>2409</v>
      </c>
      <c r="G34" s="0" t="n">
        <v>13.9567311136108</v>
      </c>
      <c r="H34" s="0" t="n">
        <v>0.0856497510799205</v>
      </c>
      <c r="I34" s="0" t="n">
        <v>0.00563029688815724</v>
      </c>
      <c r="J34" s="0" t="n">
        <v>13.9511008167226</v>
      </c>
      <c r="K34" s="0" t="n">
        <v>13.962361410499</v>
      </c>
      <c r="M34" s="0" t="n">
        <v>0.185208333333333</v>
      </c>
      <c r="N34" s="0" t="n">
        <v>6.15631479506173</v>
      </c>
      <c r="O34" s="0" t="n">
        <v>7.40833333333333</v>
      </c>
    </row>
    <row r="35" customFormat="false" ht="14.5" hidden="false" customHeight="false" outlineLevel="0" collapsed="false">
      <c r="A35" s="0" t="s">
        <v>16</v>
      </c>
      <c r="B35" s="0" t="n">
        <v>2400</v>
      </c>
      <c r="C35" s="0" t="n">
        <v>849</v>
      </c>
      <c r="D35" s="0" t="n">
        <v>1551</v>
      </c>
      <c r="E35" s="0" t="n">
        <v>0</v>
      </c>
      <c r="G35" s="0" t="n">
        <v>10.634720229682</v>
      </c>
      <c r="H35" s="0" t="n">
        <v>0.129622812688278</v>
      </c>
      <c r="I35" s="0" t="n">
        <v>0.00871934109306396</v>
      </c>
      <c r="J35" s="0" t="n">
        <v>10.6260008885889</v>
      </c>
      <c r="K35" s="0" t="n">
        <v>10.643439570775</v>
      </c>
      <c r="M35" s="0" t="n">
        <v>0.35375</v>
      </c>
      <c r="N35" s="0" t="n">
        <v>6.4947563314876</v>
      </c>
      <c r="O35" s="0" t="n">
        <v>7.075</v>
      </c>
    </row>
    <row r="36" customFormat="false" ht="14.5" hidden="false" customHeight="false" outlineLevel="0" collapsed="false">
      <c r="A36" s="0" t="s">
        <v>17</v>
      </c>
      <c r="B36" s="0" t="n">
        <v>1600</v>
      </c>
      <c r="C36" s="0" t="n">
        <v>1188</v>
      </c>
      <c r="D36" s="0" t="n">
        <v>412</v>
      </c>
      <c r="E36" s="0" t="n">
        <v>0</v>
      </c>
      <c r="G36" s="0" t="n">
        <v>10.6588564280303</v>
      </c>
      <c r="H36" s="0" t="n">
        <v>0.0502881751087655</v>
      </c>
      <c r="I36" s="0" t="n">
        <v>0.00285965556410637</v>
      </c>
      <c r="J36" s="0" t="n">
        <v>10.6559967724662</v>
      </c>
      <c r="K36" s="0" t="n">
        <v>10.6617160835944</v>
      </c>
      <c r="M36" s="0" t="n">
        <v>0.7425</v>
      </c>
      <c r="N36" s="0" t="n">
        <v>9.10252794402332</v>
      </c>
      <c r="O36" s="0" t="n">
        <v>9.9</v>
      </c>
    </row>
    <row r="37" customFormat="false" ht="14.5" hidden="false" customHeight="false" outlineLevel="0" collapsed="false">
      <c r="A37" s="0" t="s">
        <v>18</v>
      </c>
      <c r="B37" s="0" t="n">
        <v>1200</v>
      </c>
      <c r="C37" s="0" t="n">
        <v>693</v>
      </c>
      <c r="D37" s="0" t="n">
        <v>507</v>
      </c>
      <c r="E37" s="0" t="n">
        <v>0</v>
      </c>
      <c r="G37" s="0" t="n">
        <v>0.123004331890332</v>
      </c>
      <c r="H37" s="0" t="n">
        <v>0.0342881019347966</v>
      </c>
      <c r="I37" s="0" t="n">
        <v>0.00255289468330155</v>
      </c>
      <c r="J37" s="0" t="n">
        <v>0.12045143720703</v>
      </c>
      <c r="K37" s="0" t="n">
        <v>0.125557226573633</v>
      </c>
      <c r="M37" s="0" t="n">
        <v>0.5775</v>
      </c>
      <c r="N37" s="0" t="n">
        <v>5.76745746331591</v>
      </c>
      <c r="O37" s="0" t="n">
        <v>5.775</v>
      </c>
    </row>
    <row r="38" customFormat="false" ht="14.5" hidden="false" customHeight="false" outlineLevel="0" collapsed="false">
      <c r="A38" s="0" t="s">
        <v>19</v>
      </c>
      <c r="B38" s="0" t="n">
        <v>960</v>
      </c>
      <c r="C38" s="0" t="n">
        <v>945</v>
      </c>
      <c r="D38" s="0" t="n">
        <v>15</v>
      </c>
      <c r="E38" s="0" t="n">
        <v>0</v>
      </c>
      <c r="G38" s="0" t="n">
        <v>0.100471291005291</v>
      </c>
      <c r="H38" s="0" t="n">
        <v>0.0154549338322673</v>
      </c>
      <c r="I38" s="0" t="n">
        <v>0.000985388108882528</v>
      </c>
      <c r="J38" s="0" t="n">
        <v>0.0994859028964085</v>
      </c>
      <c r="K38" s="0" t="n">
        <v>0.101456679114174</v>
      </c>
      <c r="M38" s="0" t="n">
        <v>0.984375</v>
      </c>
      <c r="N38" s="0" t="n">
        <v>7.86499019420904</v>
      </c>
      <c r="O38" s="0" t="n">
        <v>7.875</v>
      </c>
    </row>
    <row r="39" customFormat="false" ht="14.5" hidden="false" customHeight="false" outlineLevel="0" collapsed="false">
      <c r="A39" s="0" t="s">
        <v>20</v>
      </c>
      <c r="B39" s="0" t="n">
        <v>480</v>
      </c>
      <c r="C39" s="0" t="n">
        <v>480</v>
      </c>
      <c r="D39" s="0" t="n">
        <v>0</v>
      </c>
      <c r="E39" s="0" t="n">
        <v>0</v>
      </c>
      <c r="G39" s="0" t="n">
        <v>0.0918001270833333</v>
      </c>
      <c r="H39" s="0" t="n">
        <v>0.0151515111168991</v>
      </c>
      <c r="I39" s="0" t="n">
        <v>0.00135547465510593</v>
      </c>
      <c r="J39" s="0" t="n">
        <v>0.0904446524282274</v>
      </c>
      <c r="K39" s="0" t="n">
        <v>0.0931556017384393</v>
      </c>
      <c r="M39" s="0" t="n">
        <v>1</v>
      </c>
      <c r="N39" s="0" t="n">
        <v>4</v>
      </c>
      <c r="O39" s="0" t="n">
        <v>4</v>
      </c>
    </row>
    <row r="40" customFormat="false" ht="14.5" hidden="false" customHeight="false" outlineLevel="0" collapsed="false">
      <c r="A40" s="0" t="s">
        <v>21</v>
      </c>
      <c r="B40" s="0" t="n">
        <v>240</v>
      </c>
      <c r="C40" s="0" t="n">
        <v>239</v>
      </c>
      <c r="D40" s="0" t="n">
        <v>1</v>
      </c>
      <c r="E40" s="0" t="n">
        <v>0</v>
      </c>
      <c r="G40" s="0" t="n">
        <v>0.097482489539749</v>
      </c>
      <c r="H40" s="0" t="n">
        <v>0.0225813123648778</v>
      </c>
      <c r="I40" s="0" t="n">
        <v>0.00286290079553324</v>
      </c>
      <c r="J40" s="0" t="n">
        <v>0.0946195887442157</v>
      </c>
      <c r="K40" s="0" t="n">
        <v>0.100345390335282</v>
      </c>
      <c r="M40" s="0" t="n">
        <v>0.995833333333333</v>
      </c>
      <c r="N40" s="0" t="n">
        <v>1.99015394236277</v>
      </c>
      <c r="O40" s="0" t="n">
        <v>1.99166666666667</v>
      </c>
    </row>
    <row r="41" customFormat="false" ht="14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customFormat="false" ht="14.5" hidden="false" customHeight="false" outlineLevel="0" collapsed="false">
      <c r="A42" s="3" t="s">
        <v>25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Format="false" ht="14.5" hidden="false" customHeight="false" outlineLevel="0" collapsed="false">
      <c r="A43" s="4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M43" s="4" t="s">
        <v>12</v>
      </c>
      <c r="N43" s="4" t="s">
        <v>13</v>
      </c>
      <c r="O43" s="4" t="s">
        <v>14</v>
      </c>
    </row>
    <row r="44" customFormat="false" ht="14.5" hidden="false" customHeight="false" outlineLevel="0" collapsed="false">
      <c r="A44" s="0" t="s">
        <v>15</v>
      </c>
      <c r="B44" s="0" t="n">
        <v>4800</v>
      </c>
      <c r="C44" s="0" t="n">
        <v>1022</v>
      </c>
      <c r="D44" s="0" t="n">
        <v>3778</v>
      </c>
      <c r="E44" s="0" t="n">
        <v>2402</v>
      </c>
      <c r="G44" s="0" t="n">
        <v>13.943373084638</v>
      </c>
      <c r="H44" s="0" t="n">
        <v>0.0782279320551845</v>
      </c>
      <c r="I44" s="0" t="n">
        <v>0.00479614686476983</v>
      </c>
      <c r="J44" s="0" t="n">
        <v>13.9385769377732</v>
      </c>
      <c r="K44" s="0" t="n">
        <v>13.9481692315027</v>
      </c>
      <c r="M44" s="0" t="n">
        <v>0.212916666666667</v>
      </c>
      <c r="N44" s="0" t="n">
        <v>7.03030078901162</v>
      </c>
      <c r="O44" s="0" t="n">
        <v>8.51666666666667</v>
      </c>
    </row>
    <row r="45" customFormat="false" ht="14.5" hidden="false" customHeight="false" outlineLevel="0" collapsed="false">
      <c r="A45" s="0" t="s">
        <v>16</v>
      </c>
      <c r="B45" s="0" t="n">
        <v>2400</v>
      </c>
      <c r="C45" s="0" t="n">
        <v>734</v>
      </c>
      <c r="D45" s="0" t="n">
        <v>1666</v>
      </c>
      <c r="E45" s="0" t="n">
        <v>0</v>
      </c>
      <c r="G45" s="0" t="n">
        <v>10.6948736049046</v>
      </c>
      <c r="H45" s="0" t="n">
        <v>0.154844162768732</v>
      </c>
      <c r="I45" s="0" t="n">
        <v>0.0112021885852368</v>
      </c>
      <c r="J45" s="0" t="n">
        <v>10.6836714163194</v>
      </c>
      <c r="K45" s="0" t="n">
        <v>10.7060757934899</v>
      </c>
      <c r="M45" s="0" t="n">
        <v>0.305833333333333</v>
      </c>
      <c r="N45" s="0" t="n">
        <v>5.61209962562555</v>
      </c>
      <c r="O45" s="0" t="n">
        <v>6.11666666666667</v>
      </c>
    </row>
    <row r="46" customFormat="false" ht="14.5" hidden="false" customHeight="false" outlineLevel="0" collapsed="false">
      <c r="A46" s="0" t="s">
        <v>17</v>
      </c>
      <c r="B46" s="0" t="n">
        <v>1600</v>
      </c>
      <c r="C46" s="0" t="n">
        <v>1153</v>
      </c>
      <c r="D46" s="0" t="n">
        <v>447</v>
      </c>
      <c r="E46" s="0" t="n">
        <v>0</v>
      </c>
      <c r="G46" s="0" t="n">
        <v>10.658671094536</v>
      </c>
      <c r="H46" s="0" t="n">
        <v>0.0531234249850639</v>
      </c>
      <c r="I46" s="0" t="n">
        <v>0.00306639067045786</v>
      </c>
      <c r="J46" s="0" t="n">
        <v>10.6556047038655</v>
      </c>
      <c r="K46" s="0" t="n">
        <v>10.6617374852065</v>
      </c>
      <c r="M46" s="0" t="n">
        <v>0.720625</v>
      </c>
      <c r="N46" s="0" t="n">
        <v>8.83789387500726</v>
      </c>
      <c r="O46" s="0" t="n">
        <v>9.60833333333333</v>
      </c>
    </row>
    <row r="47" customFormat="false" ht="14.5" hidden="false" customHeight="false" outlineLevel="0" collapsed="false">
      <c r="A47" s="0" t="s">
        <v>18</v>
      </c>
      <c r="B47" s="0" t="n">
        <v>1200</v>
      </c>
      <c r="C47" s="0" t="n">
        <v>699</v>
      </c>
      <c r="D47" s="0" t="n">
        <v>501</v>
      </c>
      <c r="E47" s="0" t="n">
        <v>0</v>
      </c>
      <c r="G47" s="0" t="n">
        <v>0.122513020028612</v>
      </c>
      <c r="H47" s="0" t="n">
        <v>0.0350360818170315</v>
      </c>
      <c r="I47" s="0" t="n">
        <v>0.00259736518717021</v>
      </c>
      <c r="J47" s="0" t="n">
        <v>0.119915654841442</v>
      </c>
      <c r="K47" s="0" t="n">
        <v>0.125110385215782</v>
      </c>
      <c r="M47" s="0" t="n">
        <v>0.5825</v>
      </c>
      <c r="N47" s="0" t="n">
        <v>5.82120934974664</v>
      </c>
      <c r="O47" s="0" t="n">
        <v>5.825</v>
      </c>
    </row>
    <row r="48" customFormat="false" ht="14.5" hidden="false" customHeight="false" outlineLevel="0" collapsed="false">
      <c r="A48" s="0" t="s">
        <v>19</v>
      </c>
      <c r="B48" s="0" t="n">
        <v>960</v>
      </c>
      <c r="C48" s="0" t="n">
        <v>912</v>
      </c>
      <c r="D48" s="0" t="n">
        <v>48</v>
      </c>
      <c r="E48" s="0" t="n">
        <v>0</v>
      </c>
      <c r="G48" s="0" t="n">
        <v>0.0997178141447368</v>
      </c>
      <c r="H48" s="0" t="n">
        <v>0.0155303943745659</v>
      </c>
      <c r="I48" s="0" t="n">
        <v>0.00100795498348758</v>
      </c>
      <c r="J48" s="0" t="n">
        <v>0.0987098591612493</v>
      </c>
      <c r="K48" s="0" t="n">
        <v>0.100725769128224</v>
      </c>
      <c r="M48" s="0" t="n">
        <v>0.95</v>
      </c>
      <c r="N48" s="0" t="n">
        <v>7.6</v>
      </c>
      <c r="O48" s="0" t="n">
        <v>7.6</v>
      </c>
    </row>
    <row r="49" customFormat="false" ht="14.5" hidden="false" customHeight="false" outlineLevel="0" collapsed="false">
      <c r="A49" s="0" t="s">
        <v>20</v>
      </c>
      <c r="B49" s="0" t="n">
        <v>480</v>
      </c>
      <c r="C49" s="0" t="n">
        <v>478</v>
      </c>
      <c r="D49" s="0" t="n">
        <v>2</v>
      </c>
      <c r="E49" s="0" t="n">
        <v>0</v>
      </c>
      <c r="G49" s="0" t="n">
        <v>0.0926667112970711</v>
      </c>
      <c r="H49" s="0" t="n">
        <v>0.0156170030798132</v>
      </c>
      <c r="I49" s="0" t="n">
        <v>0.00140003798544157</v>
      </c>
      <c r="J49" s="0" t="n">
        <v>0.0912666733116296</v>
      </c>
      <c r="K49" s="0" t="n">
        <v>0.0940667492825127</v>
      </c>
      <c r="M49" s="0" t="n">
        <v>0.995833333333333</v>
      </c>
      <c r="N49" s="0" t="n">
        <v>3.98333333333333</v>
      </c>
      <c r="O49" s="0" t="n">
        <v>3.98333333333333</v>
      </c>
    </row>
    <row r="50" customFormat="false" ht="14.5" hidden="false" customHeight="false" outlineLevel="0" collapsed="false">
      <c r="A50" s="0" t="s">
        <v>21</v>
      </c>
      <c r="B50" s="0" t="n">
        <v>240</v>
      </c>
      <c r="C50" s="0" t="n">
        <v>238</v>
      </c>
      <c r="D50" s="0" t="n">
        <v>2</v>
      </c>
      <c r="E50" s="0" t="n">
        <v>0</v>
      </c>
      <c r="G50" s="0" t="n">
        <v>0.0948820882352941</v>
      </c>
      <c r="H50" s="0" t="n">
        <v>0.0124783389040865</v>
      </c>
      <c r="I50" s="0" t="n">
        <v>0.00158534712530945</v>
      </c>
      <c r="J50" s="0" t="n">
        <v>0.0932967411099847</v>
      </c>
      <c r="K50" s="0" t="n">
        <v>0.0964674353606036</v>
      </c>
      <c r="M50" s="0" t="n">
        <v>0.991666666666667</v>
      </c>
      <c r="N50" s="0" t="n">
        <v>1.981870415686</v>
      </c>
      <c r="O50" s="0" t="n">
        <v>1.98333333333333</v>
      </c>
    </row>
    <row r="51" customFormat="false" ht="14.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customFormat="false" ht="14.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customFormat="false" ht="14.5" hidden="false" customHeight="false" outlineLevel="0" collapsed="false">
      <c r="A53" s="3" t="s">
        <v>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3.8" hidden="false" customHeight="false" outlineLevel="0" collapsed="false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  <c r="K54" s="4" t="s">
        <v>11</v>
      </c>
      <c r="M54" s="4" t="s">
        <v>12</v>
      </c>
      <c r="N54" s="4" t="s">
        <v>13</v>
      </c>
      <c r="O54" s="4" t="s">
        <v>14</v>
      </c>
      <c r="R54" s="4"/>
    </row>
    <row r="55" customFormat="false" ht="13.8" hidden="false" customHeight="false" outlineLevel="0" collapsed="false">
      <c r="A55" s="0" t="s">
        <v>15</v>
      </c>
      <c r="B55" s="0" t="n">
        <v>4800</v>
      </c>
      <c r="C55" s="0" t="n">
        <v>958</v>
      </c>
      <c r="D55" s="0" t="n">
        <v>3842</v>
      </c>
      <c r="E55" s="0" t="n">
        <v>2404</v>
      </c>
      <c r="G55" s="0" t="n">
        <v>13.9492967065699</v>
      </c>
      <c r="H55" s="0" t="n">
        <v>0.074954434645423</v>
      </c>
      <c r="I55" s="0" t="n">
        <v>0.0047429288175483</v>
      </c>
      <c r="J55" s="0" t="n">
        <v>13.9445537777523</v>
      </c>
      <c r="K55" s="0" t="n">
        <v>13.9540396353874</v>
      </c>
      <c r="M55" s="0" t="n">
        <v>0.199583333333333</v>
      </c>
      <c r="N55" s="0" t="n">
        <v>6.60016014658106</v>
      </c>
      <c r="O55" s="0" t="n">
        <v>7.98333333333333</v>
      </c>
    </row>
    <row r="56" customFormat="false" ht="13.8" hidden="false" customHeight="false" outlineLevel="0" collapsed="false">
      <c r="A56" s="0" t="s">
        <v>16</v>
      </c>
      <c r="B56" s="0" t="n">
        <v>2400</v>
      </c>
      <c r="C56" s="0" t="n">
        <v>696.4</v>
      </c>
      <c r="D56" s="0" t="n">
        <v>1703.6</v>
      </c>
      <c r="E56" s="0" t="n">
        <v>0</v>
      </c>
      <c r="G56" s="0" t="n">
        <v>10.6981275564236</v>
      </c>
      <c r="H56" s="0" t="n">
        <v>0.123901097219247</v>
      </c>
      <c r="I56" s="0" t="n">
        <v>0.00920608299315007</v>
      </c>
      <c r="J56" s="0" t="n">
        <v>10.6889214734305</v>
      </c>
      <c r="K56" s="0" t="n">
        <v>10.7073336394168</v>
      </c>
      <c r="M56" s="0" t="n">
        <v>0.290166666666667</v>
      </c>
      <c r="N56" s="0" t="n">
        <v>5.32764140438476</v>
      </c>
      <c r="O56" s="0" t="n">
        <v>5.80333333333333</v>
      </c>
    </row>
    <row r="57" customFormat="false" ht="13.8" hidden="false" customHeight="false" outlineLevel="0" collapsed="false">
      <c r="A57" s="0" t="s">
        <v>17</v>
      </c>
      <c r="B57" s="0" t="n">
        <v>1600</v>
      </c>
      <c r="C57" s="0" t="n">
        <v>1197.8</v>
      </c>
      <c r="D57" s="0" t="n">
        <v>402.2</v>
      </c>
      <c r="E57" s="0" t="n">
        <v>0</v>
      </c>
      <c r="G57" s="0" t="n">
        <v>10.6400307327609</v>
      </c>
      <c r="H57" s="0" t="n">
        <v>0.0694862306582186</v>
      </c>
      <c r="I57" s="0" t="n">
        <v>0.00392929965836165</v>
      </c>
      <c r="J57" s="0" t="n">
        <v>10.6361014331025</v>
      </c>
      <c r="K57" s="0" t="n">
        <v>10.6439600324193</v>
      </c>
      <c r="M57" s="0" t="n">
        <v>0.748625</v>
      </c>
      <c r="N57" s="0" t="n">
        <v>9.1766212691906</v>
      </c>
      <c r="O57" s="0" t="n">
        <v>9.98166666666667</v>
      </c>
    </row>
    <row r="58" customFormat="false" ht="13.8" hidden="false" customHeight="false" outlineLevel="0" collapsed="false">
      <c r="A58" s="0" t="s">
        <v>18</v>
      </c>
      <c r="B58" s="0" t="n">
        <v>1200</v>
      </c>
      <c r="C58" s="0" t="n">
        <v>926.4</v>
      </c>
      <c r="D58" s="0" t="n">
        <v>273.6</v>
      </c>
      <c r="E58" s="0" t="n">
        <v>0</v>
      </c>
      <c r="G58" s="0" t="n">
        <v>0.131769206460852</v>
      </c>
      <c r="H58" s="0" t="n">
        <v>0.033314861926067</v>
      </c>
      <c r="I58" s="0" t="n">
        <v>0.00219008903226423</v>
      </c>
      <c r="J58" s="0" t="n">
        <v>0.129579117428588</v>
      </c>
      <c r="K58" s="0" t="n">
        <v>0.133959295493117</v>
      </c>
      <c r="M58" s="0" t="n">
        <v>0.772</v>
      </c>
      <c r="N58" s="0" t="n">
        <v>7.71346913395726</v>
      </c>
      <c r="O58" s="0" t="n">
        <v>7.72</v>
      </c>
    </row>
    <row r="59" customFormat="false" ht="13.8" hidden="false" customHeight="false" outlineLevel="0" collapsed="false">
      <c r="A59" s="0" t="s">
        <v>19</v>
      </c>
      <c r="B59" s="0" t="n">
        <v>960</v>
      </c>
      <c r="C59" s="0" t="n">
        <v>816.2</v>
      </c>
      <c r="D59" s="0" t="n">
        <v>143.8</v>
      </c>
      <c r="E59" s="0" t="n">
        <v>0</v>
      </c>
      <c r="G59" s="0" t="n">
        <v>0.0915597309258601</v>
      </c>
      <c r="H59" s="0" t="n">
        <v>0.0138859732158213</v>
      </c>
      <c r="I59" s="0" t="n">
        <v>0.000970776416952618</v>
      </c>
      <c r="J59" s="0" t="n">
        <v>0.0905889545089075</v>
      </c>
      <c r="K59" s="0" t="n">
        <v>0.0925305073428127</v>
      </c>
      <c r="M59" s="0" t="n">
        <v>0.850208333333333</v>
      </c>
      <c r="N59" s="0" t="n">
        <v>6.79815832802538</v>
      </c>
      <c r="O59" s="0" t="n">
        <v>6.80166666666667</v>
      </c>
    </row>
    <row r="60" customFormat="false" ht="13.8" hidden="false" customHeight="false" outlineLevel="0" collapsed="false">
      <c r="A60" s="0" t="s">
        <v>20</v>
      </c>
      <c r="B60" s="0" t="n">
        <v>480</v>
      </c>
      <c r="C60" s="0" t="n">
        <v>477.8</v>
      </c>
      <c r="D60" s="0" t="n">
        <v>2.2</v>
      </c>
      <c r="E60" s="0" t="n">
        <v>0</v>
      </c>
      <c r="G60" s="0" t="n">
        <v>0.0926148804052435</v>
      </c>
      <c r="H60" s="0" t="n">
        <v>0.015617071489951</v>
      </c>
      <c r="I60" s="0" t="n">
        <v>0.00140024661449732</v>
      </c>
      <c r="J60" s="0" t="n">
        <v>0.0912146337907462</v>
      </c>
      <c r="K60" s="0" t="n">
        <v>0.0940151270197409</v>
      </c>
      <c r="M60" s="0" t="n">
        <v>0.995416666666667</v>
      </c>
      <c r="N60" s="0" t="n">
        <v>3.97986675110688</v>
      </c>
      <c r="O60" s="0" t="n">
        <v>3.98166666666667</v>
      </c>
    </row>
    <row r="61" customFormat="false" ht="13.8" hidden="false" customHeight="false" outlineLevel="0" collapsed="false">
      <c r="A61" s="0" t="s">
        <v>21</v>
      </c>
      <c r="B61" s="0" t="n">
        <v>240</v>
      </c>
      <c r="C61" s="0" t="n">
        <v>239.4</v>
      </c>
      <c r="D61" s="0" t="n">
        <v>0.6</v>
      </c>
      <c r="E61" s="0" t="n">
        <v>0</v>
      </c>
      <c r="G61" s="0" t="n">
        <v>0.0922357647216753</v>
      </c>
      <c r="H61" s="0" t="n">
        <v>0.0206295113967921</v>
      </c>
      <c r="I61" s="0" t="n">
        <v>0.00261251130692903</v>
      </c>
      <c r="J61" s="0" t="n">
        <v>0.0896232534147462</v>
      </c>
      <c r="K61" s="0" t="n">
        <v>0.0948482760286043</v>
      </c>
      <c r="M61" s="0" t="n">
        <v>0.9975</v>
      </c>
      <c r="N61" s="0" t="n">
        <v>1.9941027216854</v>
      </c>
      <c r="O61" s="0" t="n">
        <v>1.995</v>
      </c>
    </row>
    <row r="66" customFormat="false" ht="13.8" hidden="false" customHeight="false" outlineLevel="0" collapsed="false">
      <c r="G66" s="6" t="s">
        <v>29</v>
      </c>
      <c r="M66" s="4" t="s">
        <v>12</v>
      </c>
      <c r="N66" s="4" t="s">
        <v>13</v>
      </c>
      <c r="O66" s="4" t="s">
        <v>14</v>
      </c>
    </row>
    <row r="67" customFormat="false" ht="13.8" hidden="false" customHeight="false" outlineLevel="0" collapsed="false">
      <c r="F67" s="6" t="s">
        <v>30</v>
      </c>
      <c r="G67" s="0" t="n">
        <f aca="false">AVERAGE(G44,G34,G24,G14,G4)</f>
        <v>13.9492967065699</v>
      </c>
      <c r="L67" s="6" t="s">
        <v>30</v>
      </c>
      <c r="M67" s="0" t="n">
        <f aca="false">AVERAGE(M44,M34,M24,M14,M4)</f>
        <v>0.199583333333333</v>
      </c>
      <c r="N67" s="0" t="n">
        <f aca="false">AVERAGE(N44,N34,N24,N14,N4)</f>
        <v>6.60016014658106</v>
      </c>
      <c r="O67" s="0" t="n">
        <f aca="false">AVERAGE(O44,O34,O24,O14,O4)</f>
        <v>7.98333333333333</v>
      </c>
    </row>
    <row r="68" customFormat="false" ht="13.8" hidden="false" customHeight="false" outlineLevel="0" collapsed="false">
      <c r="F68" s="6" t="s">
        <v>31</v>
      </c>
      <c r="G68" s="0" t="n">
        <f aca="false">STDEV(G44,G34,G24,G14,G4)</f>
        <v>0.0112764671956631</v>
      </c>
      <c r="L68" s="6" t="s">
        <v>31</v>
      </c>
      <c r="M68" s="0" t="n">
        <f aca="false">STDEV(M44,M34,M24,M14,M4)</f>
        <v>0.0147380189099108</v>
      </c>
      <c r="N68" s="0" t="n">
        <f aca="false">STDEV(N44,N34,N24,N14,N4)</f>
        <v>0.481254024369774</v>
      </c>
      <c r="O68" s="0" t="n">
        <f aca="false">STDEV(O44,O34,O24,O14,O4)</f>
        <v>0.589520756396433</v>
      </c>
    </row>
    <row r="69" customFormat="false" ht="13.8" hidden="false" customHeight="false" outlineLevel="0" collapsed="false">
      <c r="F69" s="6" t="s">
        <v>32</v>
      </c>
      <c r="G69" s="0" t="n">
        <v>5</v>
      </c>
      <c r="L69" s="6" t="s">
        <v>32</v>
      </c>
      <c r="M69" s="0" t="n">
        <v>5</v>
      </c>
      <c r="N69" s="0" t="n">
        <v>5</v>
      </c>
      <c r="O69" s="0" t="n">
        <v>5</v>
      </c>
    </row>
    <row r="70" customFormat="false" ht="13.8" hidden="false" customHeight="false" outlineLevel="0" collapsed="false">
      <c r="F70" s="6" t="s">
        <v>33</v>
      </c>
      <c r="G70" s="0" t="n">
        <v>1.96</v>
      </c>
      <c r="L70" s="6" t="s">
        <v>33</v>
      </c>
      <c r="M70" s="0" t="n">
        <v>1.96</v>
      </c>
      <c r="N70" s="0" t="n">
        <v>1.96</v>
      </c>
      <c r="O70" s="0" t="n">
        <v>1.96</v>
      </c>
    </row>
    <row r="71" customFormat="false" ht="13.8" hidden="false" customHeight="false" outlineLevel="0" collapsed="false">
      <c r="F71" s="6" t="s">
        <v>34</v>
      </c>
      <c r="G71" s="0" t="n">
        <f aca="false">G70*(G68/SQRT(G69))</f>
        <v>0.00988425930065527</v>
      </c>
      <c r="L71" s="6" t="s">
        <v>34</v>
      </c>
      <c r="M71" s="0" t="n">
        <f aca="false">M70*(M68/SQRT(M69))</f>
        <v>0.0129184431574053</v>
      </c>
      <c r="N71" s="0" t="n">
        <f aca="false">N70*(N68/SQRT(N69))</f>
        <v>0.421837751470972</v>
      </c>
      <c r="O71" s="0" t="n">
        <f aca="false">O70*(O68/SQRT(O69))</f>
        <v>0.516737726296211</v>
      </c>
    </row>
    <row r="72" customFormat="false" ht="13.8" hidden="false" customHeight="false" outlineLevel="0" collapsed="false">
      <c r="F72" s="6" t="s">
        <v>35</v>
      </c>
      <c r="G72" s="0" t="n">
        <f aca="false">G67-G71</f>
        <v>13.9394124472692</v>
      </c>
      <c r="L72" s="6" t="s">
        <v>35</v>
      </c>
      <c r="M72" s="0" t="n">
        <f aca="false">M67-M71</f>
        <v>0.186664890175928</v>
      </c>
      <c r="N72" s="0" t="n">
        <f aca="false">N67-N71</f>
        <v>6.17832239511009</v>
      </c>
      <c r="O72" s="0" t="n">
        <f aca="false">O67-O71</f>
        <v>7.46659560703712</v>
      </c>
    </row>
    <row r="73" customFormat="false" ht="13.8" hidden="false" customHeight="false" outlineLevel="0" collapsed="false">
      <c r="F73" s="6" t="s">
        <v>36</v>
      </c>
      <c r="G73" s="0" t="n">
        <f aca="false">G67+G71</f>
        <v>13.9591809658705</v>
      </c>
      <c r="L73" s="6" t="s">
        <v>36</v>
      </c>
      <c r="M73" s="0" t="n">
        <f aca="false">M67+M71</f>
        <v>0.212501776490739</v>
      </c>
      <c r="N73" s="0" t="n">
        <f aca="false">N67+N71</f>
        <v>7.02199789805204</v>
      </c>
      <c r="O73" s="0" t="n">
        <f aca="false">O67+O71</f>
        <v>8.50007105962954</v>
      </c>
    </row>
    <row r="74" customFormat="false" ht="13.8" hidden="false" customHeight="false" outlineLevel="0" collapsed="false"/>
  </sheetData>
  <mergeCells count="7">
    <mergeCell ref="A1:N1"/>
    <mergeCell ref="A2:O2"/>
    <mergeCell ref="A12:O12"/>
    <mergeCell ref="A22:O22"/>
    <mergeCell ref="A32:O32"/>
    <mergeCell ref="A42:O42"/>
    <mergeCell ref="A53:O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7.73"/>
    <col collapsed="false" customWidth="true" hidden="false" outlineLevel="0" max="2" min="2" style="0" width="4.82"/>
    <col collapsed="false" customWidth="true" hidden="false" outlineLevel="0" max="5" min="3" style="0" width="6.82"/>
    <col collapsed="false" customWidth="true" hidden="false" outlineLevel="0" max="6" min="6" style="0" width="8.6"/>
    <col collapsed="false" customWidth="true" hidden="false" outlineLevel="0" max="7" min="7" style="0" width="13"/>
    <col collapsed="false" customWidth="true" hidden="false" outlineLevel="0" max="9" min="8" style="0" width="11.82"/>
    <col collapsed="false" customWidth="true" hidden="false" outlineLevel="0" max="10" min="10" style="0" width="13"/>
    <col collapsed="false" customWidth="true" hidden="false" outlineLevel="0" max="11" min="11" style="0" width="13.27"/>
    <col collapsed="false" customWidth="true" hidden="false" outlineLevel="0" max="12" min="12" style="0" width="8.6"/>
    <col collapsed="false" customWidth="true" hidden="false" outlineLevel="0" max="15" min="13" style="0" width="11.82"/>
    <col collapsed="false" customWidth="true" hidden="false" outlineLevel="0" max="1025" min="16" style="0" width="8.6"/>
  </cols>
  <sheetData>
    <row r="1" customFormat="false" ht="3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.5" hidden="false" customHeight="false" outlineLevel="0" collapsed="false">
      <c r="A2" s="7" t="s">
        <v>37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14.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M3" s="4" t="s">
        <v>12</v>
      </c>
      <c r="N3" s="4" t="s">
        <v>13</v>
      </c>
      <c r="O3" s="4" t="s">
        <v>14</v>
      </c>
    </row>
    <row r="4" customFormat="false" ht="14.5" hidden="false" customHeight="false" outlineLevel="0" collapsed="false">
      <c r="A4" s="0" t="s">
        <v>15</v>
      </c>
      <c r="B4" s="0" t="n">
        <v>4800</v>
      </c>
      <c r="C4" s="0" t="n">
        <v>2393.6</v>
      </c>
      <c r="D4" s="0" t="n">
        <v>2406.4</v>
      </c>
      <c r="E4" s="0" t="n">
        <v>2397.8</v>
      </c>
      <c r="G4" s="0" t="n">
        <v>3.29506878278025</v>
      </c>
      <c r="H4" s="0" t="n">
        <v>0.0247735866984348</v>
      </c>
      <c r="I4" s="0" t="n">
        <v>0.000992504235449544</v>
      </c>
      <c r="J4" s="0" t="n">
        <v>3.2940762785448</v>
      </c>
      <c r="K4" s="0" t="n">
        <v>3.2960612870157</v>
      </c>
      <c r="M4" s="0" t="n">
        <v>0.498666666666667</v>
      </c>
      <c r="N4" s="0" t="n">
        <v>17.7376773191368</v>
      </c>
      <c r="O4" s="0" t="n">
        <v>19.9466666666667</v>
      </c>
    </row>
    <row r="5" customFormat="false" ht="14.5" hidden="false" customHeight="false" outlineLevel="0" collapsed="false">
      <c r="A5" s="0" t="s">
        <v>16</v>
      </c>
      <c r="B5" s="0" t="n">
        <v>2400</v>
      </c>
      <c r="C5" s="0" t="n">
        <v>2395.8</v>
      </c>
      <c r="D5" s="0" t="n">
        <v>4.2</v>
      </c>
      <c r="E5" s="0" t="n">
        <v>0</v>
      </c>
      <c r="G5" s="0" t="n">
        <v>0.0307839977450353</v>
      </c>
      <c r="H5" s="0" t="n">
        <v>0.0106116138362069</v>
      </c>
      <c r="I5" s="0" t="n">
        <v>0.000424926065531276</v>
      </c>
      <c r="J5" s="0" t="n">
        <v>0.030359071679504</v>
      </c>
      <c r="K5" s="0" t="n">
        <v>0.0312089238105666</v>
      </c>
      <c r="M5" s="0" t="n">
        <v>0.99825</v>
      </c>
      <c r="N5" s="0" t="n">
        <v>19.9214874362393</v>
      </c>
      <c r="O5" s="0" t="n">
        <v>19.965</v>
      </c>
    </row>
    <row r="6" customFormat="false" ht="14.5" hidden="false" customHeight="false" outlineLevel="0" collapsed="false">
      <c r="A6" s="0" t="s">
        <v>17</v>
      </c>
      <c r="B6" s="0" t="n">
        <v>1600</v>
      </c>
      <c r="C6" s="0" t="n">
        <v>1596.6</v>
      </c>
      <c r="D6" s="0" t="n">
        <v>3.4</v>
      </c>
      <c r="E6" s="0" t="n">
        <v>0</v>
      </c>
      <c r="G6" s="0" t="n">
        <v>0.0246609588609157</v>
      </c>
      <c r="H6" s="0" t="n">
        <v>0.00904157732723474</v>
      </c>
      <c r="I6" s="0" t="n">
        <v>0.000443511637379711</v>
      </c>
      <c r="J6" s="0" t="n">
        <v>0.024217447223536</v>
      </c>
      <c r="K6" s="0" t="n">
        <v>0.0251044704982954</v>
      </c>
      <c r="M6" s="0" t="n">
        <v>0.997875</v>
      </c>
      <c r="N6" s="0" t="n">
        <v>13.3033752357499</v>
      </c>
      <c r="O6" s="0" t="n">
        <v>13.305</v>
      </c>
    </row>
    <row r="7" customFormat="false" ht="14.5" hidden="false" customHeight="false" outlineLevel="0" collapsed="false">
      <c r="A7" s="0" t="s">
        <v>18</v>
      </c>
      <c r="B7" s="0" t="n">
        <v>1200</v>
      </c>
      <c r="C7" s="0" t="n">
        <v>1197.4</v>
      </c>
      <c r="D7" s="0" t="n">
        <v>2.6</v>
      </c>
      <c r="E7" s="0" t="n">
        <v>0</v>
      </c>
      <c r="G7" s="0" t="n">
        <v>0.02461476436682</v>
      </c>
      <c r="H7" s="0" t="n">
        <v>0.00985609071485677</v>
      </c>
      <c r="I7" s="0" t="n">
        <v>0.000558266716700759</v>
      </c>
      <c r="J7" s="0" t="n">
        <v>0.0240564976501193</v>
      </c>
      <c r="K7" s="0" t="n">
        <v>0.0251730310835208</v>
      </c>
      <c r="M7" s="0" t="n">
        <v>0.997833333333333</v>
      </c>
      <c r="N7" s="0" t="n">
        <v>9.97737354267943</v>
      </c>
      <c r="O7" s="0" t="n">
        <v>9.97833333333333</v>
      </c>
    </row>
    <row r="8" customFormat="false" ht="14.5" hidden="false" customHeight="false" outlineLevel="0" collapsed="false">
      <c r="A8" s="0" t="s">
        <v>19</v>
      </c>
      <c r="B8" s="0" t="n">
        <v>960</v>
      </c>
      <c r="C8" s="0" t="n">
        <v>957.8</v>
      </c>
      <c r="D8" s="0" t="n">
        <v>2.2</v>
      </c>
      <c r="E8" s="0" t="n">
        <v>0</v>
      </c>
      <c r="G8" s="0" t="n">
        <v>0.024354600366386</v>
      </c>
      <c r="H8" s="0" t="n">
        <v>0.00920308403138941</v>
      </c>
      <c r="I8" s="0" t="n">
        <v>0.000582833085592944</v>
      </c>
      <c r="J8" s="0" t="n">
        <v>0.0237717672807931</v>
      </c>
      <c r="K8" s="0" t="n">
        <v>0.024937433451979</v>
      </c>
      <c r="M8" s="0" t="n">
        <v>0.997708333333333</v>
      </c>
      <c r="N8" s="0" t="n">
        <v>7.98126800538344</v>
      </c>
      <c r="O8" s="0" t="n">
        <v>7.98166666666667</v>
      </c>
    </row>
    <row r="9" customFormat="false" ht="14.5" hidden="false" customHeight="false" outlineLevel="0" collapsed="false">
      <c r="A9" s="0" t="s">
        <v>20</v>
      </c>
      <c r="B9" s="0" t="n">
        <v>480</v>
      </c>
      <c r="C9" s="0" t="n">
        <v>479.4</v>
      </c>
      <c r="D9" s="0" t="n">
        <v>0.6</v>
      </c>
      <c r="E9" s="0" t="n">
        <v>0</v>
      </c>
      <c r="G9" s="0" t="n">
        <v>0.0245701855053932</v>
      </c>
      <c r="H9" s="0" t="n">
        <v>0.00887886809602299</v>
      </c>
      <c r="I9" s="0" t="n">
        <v>0.000794818689535028</v>
      </c>
      <c r="J9" s="0" t="n">
        <v>0.0237753668158581</v>
      </c>
      <c r="K9" s="0" t="n">
        <v>0.0253650041949282</v>
      </c>
      <c r="M9" s="0" t="n">
        <v>0.99875</v>
      </c>
      <c r="N9" s="0" t="n">
        <v>3.99490196007607</v>
      </c>
      <c r="O9" s="0" t="n">
        <v>3.995</v>
      </c>
    </row>
    <row r="10" customFormat="false" ht="14.5" hidden="false" customHeight="false" outlineLevel="0" collapsed="false">
      <c r="A10" s="0" t="s">
        <v>21</v>
      </c>
      <c r="B10" s="0" t="n">
        <v>240</v>
      </c>
      <c r="C10" s="0" t="n">
        <v>239.6</v>
      </c>
      <c r="D10" s="0" t="n">
        <v>0.4</v>
      </c>
      <c r="E10" s="0" t="n">
        <v>0</v>
      </c>
      <c r="G10" s="0" t="n">
        <v>0.0254412274407252</v>
      </c>
      <c r="H10" s="0" t="n">
        <v>0.0201326910738796</v>
      </c>
      <c r="I10" s="0" t="n">
        <v>0.00254931491821637</v>
      </c>
      <c r="J10" s="0" t="n">
        <v>0.0228919125225089</v>
      </c>
      <c r="K10" s="0" t="n">
        <v>0.0279905423589416</v>
      </c>
      <c r="M10" s="0" t="n">
        <v>0.998333333333333</v>
      </c>
      <c r="N10" s="0" t="n">
        <v>1.99660170388545</v>
      </c>
      <c r="O10" s="0" t="n">
        <v>1.99666666666667</v>
      </c>
    </row>
    <row r="12" customFormat="false" ht="31" hidden="false" customHeight="false" outlineLevel="0" collapsed="false">
      <c r="A12" s="1" t="s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4.5" hidden="false" customHeight="false" outlineLevel="0" collapsed="false">
      <c r="A13" s="8" t="s">
        <v>37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customFormat="false" ht="14.5" hidden="false" customHeight="false" outlineLevel="0" collapsed="false">
      <c r="A14" s="4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M14" s="4" t="s">
        <v>12</v>
      </c>
      <c r="N14" s="4" t="s">
        <v>13</v>
      </c>
      <c r="O14" s="4" t="s">
        <v>14</v>
      </c>
    </row>
    <row r="15" customFormat="false" ht="14.5" hidden="false" customHeight="false" outlineLevel="0" collapsed="false">
      <c r="A15" s="0" t="s">
        <v>15</v>
      </c>
      <c r="B15" s="0" t="n">
        <v>4800</v>
      </c>
      <c r="C15" s="0" t="n">
        <v>1189.6</v>
      </c>
      <c r="D15" s="0" t="n">
        <v>3610.4</v>
      </c>
      <c r="E15" s="0" t="n">
        <v>2403</v>
      </c>
      <c r="G15" s="0" t="n">
        <v>8.65722355506739</v>
      </c>
      <c r="H15" s="0" t="n">
        <v>0.0361145031184816</v>
      </c>
      <c r="I15" s="0" t="n">
        <v>0.00205275976996441</v>
      </c>
      <c r="J15" s="0" t="n">
        <v>8.65517079529742</v>
      </c>
      <c r="K15" s="0" t="n">
        <v>8.65927631483735</v>
      </c>
      <c r="M15" s="0" t="n">
        <v>0.247833333333333</v>
      </c>
      <c r="N15" s="0" t="n">
        <v>8.49899398067934</v>
      </c>
      <c r="O15" s="0" t="n">
        <v>9.91333333333333</v>
      </c>
    </row>
    <row r="16" customFormat="false" ht="14.5" hidden="false" customHeight="false" outlineLevel="0" collapsed="false">
      <c r="A16" s="0" t="s">
        <v>16</v>
      </c>
      <c r="B16" s="0" t="n">
        <v>2400</v>
      </c>
      <c r="C16" s="0" t="n">
        <v>946</v>
      </c>
      <c r="D16" s="0" t="n">
        <v>1454</v>
      </c>
      <c r="E16" s="0" t="n">
        <v>0</v>
      </c>
      <c r="G16" s="0" t="n">
        <v>5.40206342717654</v>
      </c>
      <c r="H16" s="0" t="n">
        <v>0.0297831465469088</v>
      </c>
      <c r="I16" s="0" t="n">
        <v>0.00189844553785565</v>
      </c>
      <c r="J16" s="0" t="n">
        <v>5.40016498163869</v>
      </c>
      <c r="K16" s="0" t="n">
        <v>5.4039618727144</v>
      </c>
      <c r="M16" s="0" t="n">
        <v>0.394166666666667</v>
      </c>
      <c r="N16" s="0" t="n">
        <v>7.5381734659205</v>
      </c>
      <c r="O16" s="0" t="n">
        <v>7.88333333333333</v>
      </c>
    </row>
    <row r="17" customFormat="false" ht="14.5" hidden="false" customHeight="false" outlineLevel="0" collapsed="false">
      <c r="A17" s="0" t="s">
        <v>17</v>
      </c>
      <c r="B17" s="0" t="n">
        <v>1600</v>
      </c>
      <c r="C17" s="0" t="n">
        <v>1291.8</v>
      </c>
      <c r="D17" s="0" t="n">
        <v>308.2</v>
      </c>
      <c r="E17" s="0" t="n">
        <v>0</v>
      </c>
      <c r="G17" s="0" t="n">
        <v>5.36485178034055</v>
      </c>
      <c r="H17" s="0" t="n">
        <v>0.0311273827269036</v>
      </c>
      <c r="I17" s="0" t="n">
        <v>0.00169743031819709</v>
      </c>
      <c r="J17" s="0" t="n">
        <v>5.36315435002235</v>
      </c>
      <c r="K17" s="0" t="n">
        <v>5.36654921065874</v>
      </c>
      <c r="M17" s="0" t="n">
        <v>0.807375</v>
      </c>
      <c r="N17" s="0" t="n">
        <v>10.3084267806787</v>
      </c>
      <c r="O17" s="0" t="n">
        <v>10.765</v>
      </c>
    </row>
    <row r="18" customFormat="false" ht="14.5" hidden="false" customHeight="false" outlineLevel="0" collapsed="false">
      <c r="A18" s="0" t="s">
        <v>18</v>
      </c>
      <c r="B18" s="0" t="n">
        <v>1200</v>
      </c>
      <c r="C18" s="0" t="n">
        <v>1050.4</v>
      </c>
      <c r="D18" s="0" t="n">
        <v>149.6</v>
      </c>
      <c r="E18" s="0" t="n">
        <v>0</v>
      </c>
      <c r="G18" s="0" t="n">
        <v>0.0815241456922361</v>
      </c>
      <c r="H18" s="0" t="n">
        <v>0.0190001760376684</v>
      </c>
      <c r="I18" s="0" t="n">
        <v>0.00115032793287371</v>
      </c>
      <c r="J18" s="0" t="n">
        <v>0.0803738177593623</v>
      </c>
      <c r="K18" s="0" t="n">
        <v>0.0826744736251098</v>
      </c>
      <c r="M18" s="0" t="n">
        <v>0.875333333333333</v>
      </c>
      <c r="N18" s="0" t="n">
        <v>8.7481701898236</v>
      </c>
      <c r="O18" s="0" t="n">
        <v>8.75333333333333</v>
      </c>
    </row>
    <row r="19" customFormat="false" ht="14.5" hidden="false" customHeight="false" outlineLevel="0" collapsed="false">
      <c r="A19" s="0" t="s">
        <v>19</v>
      </c>
      <c r="B19" s="0" t="n">
        <v>960</v>
      </c>
      <c r="C19" s="0" t="n">
        <v>899</v>
      </c>
      <c r="D19" s="0" t="n">
        <v>61</v>
      </c>
      <c r="E19" s="0" t="n">
        <v>0</v>
      </c>
      <c r="G19" s="0" t="n">
        <v>0.0701586900322884</v>
      </c>
      <c r="H19" s="0" t="n">
        <v>0.0112783061135322</v>
      </c>
      <c r="I19" s="0" t="n">
        <v>0.000741019974312949</v>
      </c>
      <c r="J19" s="0" t="n">
        <v>0.0694176700579755</v>
      </c>
      <c r="K19" s="0" t="n">
        <v>0.0708997100066014</v>
      </c>
      <c r="M19" s="0" t="n">
        <v>0.936458333333333</v>
      </c>
      <c r="N19" s="0" t="n">
        <v>7.4891715954016</v>
      </c>
      <c r="O19" s="0" t="n">
        <v>7.49166666666667</v>
      </c>
    </row>
    <row r="20" customFormat="false" ht="14.5" hidden="false" customHeight="false" outlineLevel="0" collapsed="false">
      <c r="A20" s="0" t="s">
        <v>20</v>
      </c>
      <c r="B20" s="0" t="n">
        <v>480</v>
      </c>
      <c r="C20" s="0" t="n">
        <v>478.8</v>
      </c>
      <c r="D20" s="0" t="n">
        <v>1.2</v>
      </c>
      <c r="E20" s="0" t="n">
        <v>0</v>
      </c>
      <c r="G20" s="0" t="n">
        <v>0.0687022320572846</v>
      </c>
      <c r="H20" s="0" t="n">
        <v>0.0106352949169077</v>
      </c>
      <c r="I20" s="0" t="n">
        <v>0.000952632623386035</v>
      </c>
      <c r="J20" s="0" t="n">
        <v>0.0677495994338986</v>
      </c>
      <c r="K20" s="0" t="n">
        <v>0.0696548646806707</v>
      </c>
      <c r="M20" s="0" t="n">
        <v>0.9975</v>
      </c>
      <c r="N20" s="0" t="n">
        <v>3.9896404729016</v>
      </c>
      <c r="O20" s="0" t="n">
        <v>3.99</v>
      </c>
    </row>
    <row r="21" customFormat="false" ht="14.5" hidden="false" customHeight="false" outlineLevel="0" collapsed="false">
      <c r="A21" s="0" t="s">
        <v>21</v>
      </c>
      <c r="B21" s="0" t="n">
        <v>240</v>
      </c>
      <c r="C21" s="0" t="n">
        <v>239.6</v>
      </c>
      <c r="D21" s="0" t="n">
        <v>0.4</v>
      </c>
      <c r="E21" s="0" t="n">
        <v>0</v>
      </c>
      <c r="G21" s="0" t="n">
        <v>0.0677950172960251</v>
      </c>
      <c r="H21" s="0" t="n">
        <v>0.00892651246565477</v>
      </c>
      <c r="I21" s="0" t="n">
        <v>0.00113041958673648</v>
      </c>
      <c r="J21" s="0" t="n">
        <v>0.0666645977092886</v>
      </c>
      <c r="K21" s="0" t="n">
        <v>0.0689254368827616</v>
      </c>
      <c r="M21" s="0" t="n">
        <v>0.998333333333333</v>
      </c>
      <c r="N21" s="0" t="n">
        <v>1.99623421908752</v>
      </c>
      <c r="O21" s="0" t="n">
        <v>1.99666666666667</v>
      </c>
    </row>
    <row r="23" customFormat="false" ht="31" hidden="false" customHeight="false" outlineLevel="0" collapsed="false">
      <c r="A23" s="1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4.5" hidden="false" customHeight="false" outlineLevel="0" collapsed="false">
      <c r="A24" s="8" t="s">
        <v>37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customFormat="false" ht="14.5" hidden="false" customHeight="false" outlineLevel="0" collapsed="false">
      <c r="A25" s="4" t="s">
        <v>2</v>
      </c>
      <c r="B25" s="4" t="s">
        <v>3</v>
      </c>
      <c r="C25" s="4" t="s">
        <v>4</v>
      </c>
      <c r="D25" s="4" t="s">
        <v>5</v>
      </c>
      <c r="E25" s="4" t="s">
        <v>6</v>
      </c>
      <c r="G25" s="4" t="s">
        <v>7</v>
      </c>
      <c r="H25" s="4" t="s">
        <v>8</v>
      </c>
      <c r="I25" s="4" t="s">
        <v>9</v>
      </c>
      <c r="J25" s="4" t="s">
        <v>10</v>
      </c>
      <c r="K25" s="4" t="s">
        <v>11</v>
      </c>
      <c r="M25" s="4" t="s">
        <v>12</v>
      </c>
      <c r="N25" s="4" t="s">
        <v>13</v>
      </c>
      <c r="O25" s="4" t="s">
        <v>14</v>
      </c>
    </row>
    <row r="26" customFormat="false" ht="14.5" hidden="false" customHeight="false" outlineLevel="0" collapsed="false">
      <c r="A26" s="0" t="s">
        <v>15</v>
      </c>
      <c r="B26" s="0" t="n">
        <v>4800</v>
      </c>
      <c r="C26" s="0" t="n">
        <v>958</v>
      </c>
      <c r="D26" s="0" t="n">
        <v>3842</v>
      </c>
      <c r="E26" s="0" t="n">
        <v>2404</v>
      </c>
      <c r="G26" s="0" t="n">
        <v>13.9492967065699</v>
      </c>
      <c r="H26" s="0" t="n">
        <v>0.074954434645423</v>
      </c>
      <c r="I26" s="0" t="n">
        <v>0.0047429288175483</v>
      </c>
      <c r="J26" s="0" t="n">
        <v>13.9445537777523</v>
      </c>
      <c r="K26" s="0" t="n">
        <v>13.9540396353874</v>
      </c>
      <c r="M26" s="0" t="n">
        <v>0.199583333333333</v>
      </c>
      <c r="N26" s="0" t="n">
        <v>6.60016014658106</v>
      </c>
      <c r="O26" s="0" t="n">
        <v>7.98333333333333</v>
      </c>
    </row>
    <row r="27" customFormat="false" ht="14.5" hidden="false" customHeight="false" outlineLevel="0" collapsed="false">
      <c r="A27" s="0" t="s">
        <v>16</v>
      </c>
      <c r="B27" s="0" t="n">
        <v>2400</v>
      </c>
      <c r="C27" s="0" t="n">
        <v>696.4</v>
      </c>
      <c r="D27" s="0" t="n">
        <v>1703.6</v>
      </c>
      <c r="E27" s="0" t="n">
        <v>0</v>
      </c>
      <c r="G27" s="0" t="n">
        <v>10.6981275564236</v>
      </c>
      <c r="H27" s="0" t="n">
        <v>0.123901097219247</v>
      </c>
      <c r="I27" s="0" t="n">
        <v>0.00920608299315007</v>
      </c>
      <c r="J27" s="0" t="n">
        <v>10.6889214734305</v>
      </c>
      <c r="K27" s="0" t="n">
        <v>10.7073336394168</v>
      </c>
      <c r="M27" s="0" t="n">
        <v>0.290166666666667</v>
      </c>
      <c r="N27" s="0" t="n">
        <v>5.32764140438476</v>
      </c>
      <c r="O27" s="0" t="n">
        <v>5.80333333333333</v>
      </c>
    </row>
    <row r="28" customFormat="false" ht="14.5" hidden="false" customHeight="false" outlineLevel="0" collapsed="false">
      <c r="A28" s="0" t="s">
        <v>17</v>
      </c>
      <c r="B28" s="0" t="n">
        <v>1600</v>
      </c>
      <c r="C28" s="0" t="n">
        <v>1197.8</v>
      </c>
      <c r="D28" s="0" t="n">
        <v>402.2</v>
      </c>
      <c r="E28" s="0" t="n">
        <v>0</v>
      </c>
      <c r="G28" s="0" t="n">
        <v>10.6400307327609</v>
      </c>
      <c r="H28" s="0" t="n">
        <v>0.0694862306582186</v>
      </c>
      <c r="I28" s="0" t="n">
        <v>0.00392929965836165</v>
      </c>
      <c r="J28" s="0" t="n">
        <v>10.6361014331025</v>
      </c>
      <c r="K28" s="0" t="n">
        <v>10.6439600324193</v>
      </c>
      <c r="M28" s="0" t="n">
        <v>0.748625</v>
      </c>
      <c r="N28" s="0" t="n">
        <v>9.1766212691906</v>
      </c>
      <c r="O28" s="0" t="n">
        <v>9.98166666666667</v>
      </c>
    </row>
    <row r="29" customFormat="false" ht="14.5" hidden="false" customHeight="false" outlineLevel="0" collapsed="false">
      <c r="A29" s="0" t="s">
        <v>18</v>
      </c>
      <c r="B29" s="0" t="n">
        <v>1200</v>
      </c>
      <c r="C29" s="0" t="n">
        <v>926.4</v>
      </c>
      <c r="D29" s="0" t="n">
        <v>273.6</v>
      </c>
      <c r="E29" s="0" t="n">
        <v>0</v>
      </c>
      <c r="G29" s="0" t="n">
        <v>0.131769206460852</v>
      </c>
      <c r="H29" s="0" t="n">
        <v>0.033314861926067</v>
      </c>
      <c r="I29" s="0" t="n">
        <v>0.00219008903226423</v>
      </c>
      <c r="J29" s="0" t="n">
        <v>0.129579117428588</v>
      </c>
      <c r="K29" s="0" t="n">
        <v>0.133959295493117</v>
      </c>
      <c r="M29" s="0" t="n">
        <v>0.772</v>
      </c>
      <c r="N29" s="0" t="n">
        <v>7.71346913395726</v>
      </c>
      <c r="O29" s="0" t="n">
        <v>7.72</v>
      </c>
    </row>
    <row r="30" customFormat="false" ht="14.5" hidden="false" customHeight="false" outlineLevel="0" collapsed="false">
      <c r="A30" s="0" t="s">
        <v>19</v>
      </c>
      <c r="B30" s="0" t="n">
        <v>960</v>
      </c>
      <c r="C30" s="0" t="n">
        <v>816.2</v>
      </c>
      <c r="D30" s="0" t="n">
        <v>143.8</v>
      </c>
      <c r="E30" s="0" t="n">
        <v>0</v>
      </c>
      <c r="G30" s="0" t="n">
        <v>0.0915597309258601</v>
      </c>
      <c r="H30" s="0" t="n">
        <v>0.0138859732158213</v>
      </c>
      <c r="I30" s="0" t="n">
        <v>0.000970776416952618</v>
      </c>
      <c r="J30" s="0" t="n">
        <v>0.0905889545089075</v>
      </c>
      <c r="K30" s="0" t="n">
        <v>0.0925305073428127</v>
      </c>
      <c r="M30" s="0" t="n">
        <v>0.850208333333333</v>
      </c>
      <c r="N30" s="0" t="n">
        <v>6.79815832802538</v>
      </c>
      <c r="O30" s="0" t="n">
        <v>6.80166666666667</v>
      </c>
    </row>
    <row r="31" customFormat="false" ht="14.5" hidden="false" customHeight="false" outlineLevel="0" collapsed="false">
      <c r="A31" s="0" t="s">
        <v>20</v>
      </c>
      <c r="B31" s="0" t="n">
        <v>480</v>
      </c>
      <c r="C31" s="0" t="n">
        <v>477.8</v>
      </c>
      <c r="D31" s="0" t="n">
        <v>2.2</v>
      </c>
      <c r="E31" s="0" t="n">
        <v>0</v>
      </c>
      <c r="G31" s="0" t="n">
        <v>0.0926148804052435</v>
      </c>
      <c r="H31" s="0" t="n">
        <v>0.015617071489951</v>
      </c>
      <c r="I31" s="0" t="n">
        <v>0.00140024661449732</v>
      </c>
      <c r="J31" s="0" t="n">
        <v>0.0912146337907462</v>
      </c>
      <c r="K31" s="0" t="n">
        <v>0.0940151270197409</v>
      </c>
      <c r="M31" s="0" t="n">
        <v>0.995416666666667</v>
      </c>
      <c r="N31" s="0" t="n">
        <v>3.97986675110688</v>
      </c>
      <c r="O31" s="0" t="n">
        <v>3.98166666666667</v>
      </c>
    </row>
    <row r="32" customFormat="false" ht="14.5" hidden="false" customHeight="false" outlineLevel="0" collapsed="false">
      <c r="A32" s="0" t="s">
        <v>21</v>
      </c>
      <c r="B32" s="0" t="n">
        <v>240</v>
      </c>
      <c r="C32" s="0" t="n">
        <v>239.4</v>
      </c>
      <c r="D32" s="0" t="n">
        <v>0.6</v>
      </c>
      <c r="E32" s="0" t="n">
        <v>0</v>
      </c>
      <c r="G32" s="0" t="n">
        <v>0.0922357647216753</v>
      </c>
      <c r="H32" s="0" t="n">
        <v>0.0206295113967921</v>
      </c>
      <c r="I32" s="0" t="n">
        <v>0.00261251130692903</v>
      </c>
      <c r="J32" s="0" t="n">
        <v>0.0896232534147462</v>
      </c>
      <c r="K32" s="0" t="n">
        <v>0.0948482760286043</v>
      </c>
      <c r="M32" s="0" t="n">
        <v>0.9975</v>
      </c>
      <c r="N32" s="0" t="n">
        <v>1.9941027216854</v>
      </c>
      <c r="O32" s="0" t="n">
        <v>1.995</v>
      </c>
    </row>
  </sheetData>
  <mergeCells count="6">
    <mergeCell ref="A1:O1"/>
    <mergeCell ref="A2:O2"/>
    <mergeCell ref="A12:O12"/>
    <mergeCell ref="A13:O13"/>
    <mergeCell ref="A23:O23"/>
    <mergeCell ref="A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7" activeCellId="0" sqref="M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29.15" hidden="false" customHeight="false" outlineLevel="0" collapsed="false">
      <c r="A1" s="9" t="s">
        <v>0</v>
      </c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customFormat="false" ht="13.8" hidden="false" customHeight="false" outlineLevel="0" collapsed="false">
      <c r="A2" s="7" t="s">
        <v>37</v>
      </c>
      <c r="B2" s="7"/>
      <c r="C2" s="7"/>
      <c r="D2" s="7"/>
      <c r="E2" s="7"/>
      <c r="F2" s="7"/>
      <c r="G2" s="7"/>
      <c r="H2" s="7"/>
      <c r="I2" s="7"/>
      <c r="J2" s="11"/>
      <c r="K2" s="11"/>
      <c r="L2" s="11"/>
      <c r="M2" s="11"/>
      <c r="N2" s="11"/>
      <c r="O2" s="11"/>
    </row>
    <row r="3" customFormat="false" ht="13.8" hidden="false" customHeight="false" outlineLevel="0" collapsed="false">
      <c r="A3" s="4" t="s">
        <v>2</v>
      </c>
      <c r="B3" s="4" t="s">
        <v>38</v>
      </c>
      <c r="C3" s="4" t="s">
        <v>39</v>
      </c>
      <c r="D3" s="4"/>
      <c r="E3" s="4" t="s">
        <v>40</v>
      </c>
      <c r="F3" s="4" t="s">
        <v>41</v>
      </c>
      <c r="G3" s="4"/>
      <c r="H3" s="4" t="s">
        <v>42</v>
      </c>
      <c r="I3" s="4" t="s">
        <v>43</v>
      </c>
      <c r="J3" s="12"/>
      <c r="K3" s="12"/>
      <c r="L3" s="13" t="str">
        <f aca="false">A3</f>
        <v>Delay</v>
      </c>
      <c r="M3" s="13" t="str">
        <f aca="false">B3</f>
        <v>latency</v>
      </c>
      <c r="N3" s="13" t="str">
        <f aca="false">C3</f>
        <v>l_m_e</v>
      </c>
      <c r="O3" s="13"/>
      <c r="P3" s="13" t="str">
        <f aca="false">E3</f>
        <v>pdr</v>
      </c>
      <c r="Q3" s="13" t="str">
        <f aca="false">F3</f>
        <v>p_m_e</v>
      </c>
      <c r="R3" s="13"/>
      <c r="S3" s="13" t="str">
        <f aca="false">H3</f>
        <v>goodput</v>
      </c>
      <c r="T3" s="13" t="str">
        <f aca="false">I3</f>
        <v>g_m_e</v>
      </c>
    </row>
    <row r="4" customFormat="false" ht="13.8" hidden="false" customHeight="false" outlineLevel="0" collapsed="false">
      <c r="A4" s="0" t="s">
        <v>15</v>
      </c>
      <c r="B4" s="0" t="n">
        <v>3.29506878278025</v>
      </c>
      <c r="C4" s="0" t="n">
        <v>0.00154840792964341</v>
      </c>
      <c r="E4" s="0" t="n">
        <v>0.498666666666667</v>
      </c>
      <c r="F4" s="0" t="n">
        <v>0.000708196457363501</v>
      </c>
      <c r="H4" s="0" t="n">
        <v>19.9466666666667</v>
      </c>
      <c r="I4" s="0" t="n">
        <v>0.0283278582945403</v>
      </c>
      <c r="J4" s="13"/>
      <c r="K4" s="13"/>
      <c r="L4" s="13" t="str">
        <f aca="false">A4</f>
        <v>50 ms</v>
      </c>
      <c r="M4" s="14" t="n">
        <f aca="false">B4</f>
        <v>3.29506878278025</v>
      </c>
      <c r="N4" s="14" t="n">
        <f aca="false">C4</f>
        <v>0.00154840792964341</v>
      </c>
      <c r="O4" s="14"/>
      <c r="P4" s="14" t="n">
        <f aca="false">E4</f>
        <v>0.498666666666667</v>
      </c>
      <c r="Q4" s="14" t="n">
        <f aca="false">F4</f>
        <v>0.000708196457363501</v>
      </c>
      <c r="R4" s="14"/>
      <c r="S4" s="14" t="n">
        <f aca="false">H4</f>
        <v>19.9466666666667</v>
      </c>
      <c r="T4" s="14" t="n">
        <f aca="false">I4</f>
        <v>0.0283278582945403</v>
      </c>
    </row>
    <row r="5" customFormat="false" ht="13.8" hidden="false" customHeight="false" outlineLevel="0" collapsed="false">
      <c r="A5" s="0" t="s">
        <v>16</v>
      </c>
      <c r="B5" s="0" t="n">
        <v>0.0307839977450353</v>
      </c>
      <c r="C5" s="0" t="n">
        <v>0.000199632560201673</v>
      </c>
      <c r="E5" s="0" t="n">
        <v>0.99825</v>
      </c>
      <c r="F5" s="0" t="n">
        <v>0.000584359098119941</v>
      </c>
      <c r="H5" s="0" t="n">
        <v>19.965</v>
      </c>
      <c r="I5" s="0" t="n">
        <v>0.0116871819623991</v>
      </c>
      <c r="J5" s="13"/>
      <c r="K5" s="13"/>
      <c r="L5" s="13" t="str">
        <f aca="false">A5</f>
        <v>100 ms</v>
      </c>
      <c r="M5" s="14" t="n">
        <f aca="false">B5</f>
        <v>0.0307839977450353</v>
      </c>
      <c r="N5" s="14" t="n">
        <f aca="false">C5</f>
        <v>0.000199632560201673</v>
      </c>
      <c r="O5" s="14"/>
      <c r="P5" s="14" t="n">
        <f aca="false">E5</f>
        <v>0.99825</v>
      </c>
      <c r="Q5" s="14" t="n">
        <f aca="false">F5</f>
        <v>0.000584359098119941</v>
      </c>
      <c r="R5" s="14"/>
      <c r="S5" s="14" t="n">
        <f aca="false">H5</f>
        <v>19.965</v>
      </c>
      <c r="T5" s="14" t="n">
        <f aca="false">I5</f>
        <v>0.0116871819623991</v>
      </c>
    </row>
    <row r="6" customFormat="false" ht="13.8" hidden="false" customHeight="false" outlineLevel="0" collapsed="false">
      <c r="A6" s="0" t="s">
        <v>17</v>
      </c>
      <c r="B6" s="0" t="n">
        <v>0.0246609588609157</v>
      </c>
      <c r="C6" s="0" t="n">
        <v>8.44919750911049E-005</v>
      </c>
      <c r="E6" s="0" t="n">
        <v>0.997875</v>
      </c>
      <c r="F6" s="0" t="n">
        <v>0.00118007626872166</v>
      </c>
      <c r="H6" s="0" t="n">
        <v>13.305</v>
      </c>
      <c r="I6" s="0" t="n">
        <v>0.0157343502496221</v>
      </c>
      <c r="J6" s="13"/>
      <c r="K6" s="13"/>
      <c r="L6" s="13" t="str">
        <f aca="false">A6</f>
        <v>150 ms</v>
      </c>
      <c r="M6" s="14" t="n">
        <f aca="false">B6</f>
        <v>0.0246609588609157</v>
      </c>
      <c r="N6" s="14" t="n">
        <f aca="false">C6</f>
        <v>8.44919750911049E-005</v>
      </c>
      <c r="O6" s="14"/>
      <c r="P6" s="14" t="n">
        <f aca="false">E6</f>
        <v>0.997875</v>
      </c>
      <c r="Q6" s="14" t="n">
        <f aca="false">F6</f>
        <v>0.00118007626872166</v>
      </c>
      <c r="R6" s="14"/>
      <c r="S6" s="14" t="n">
        <f aca="false">H6</f>
        <v>13.305</v>
      </c>
      <c r="T6" s="14" t="n">
        <f aca="false">I6</f>
        <v>0.0157343502496221</v>
      </c>
    </row>
    <row r="7" customFormat="false" ht="13.8" hidden="false" customHeight="false" outlineLevel="0" collapsed="false">
      <c r="A7" s="0" t="s">
        <v>18</v>
      </c>
      <c r="B7" s="0" t="n">
        <v>0.02461476436682</v>
      </c>
      <c r="C7" s="0" t="n">
        <v>0.000212665566295722</v>
      </c>
      <c r="E7" s="0" t="n">
        <v>0.997833333333333</v>
      </c>
      <c r="F7" s="0" t="n">
        <v>0.000744914611064745</v>
      </c>
      <c r="H7" s="0" t="n">
        <v>9.97833333333333</v>
      </c>
      <c r="I7" s="0" t="n">
        <v>0.00744914611064777</v>
      </c>
      <c r="J7" s="13"/>
      <c r="K7" s="13"/>
      <c r="L7" s="13" t="str">
        <f aca="false">A7</f>
        <v>200 ms</v>
      </c>
      <c r="M7" s="14" t="n">
        <f aca="false">B7</f>
        <v>0.02461476436682</v>
      </c>
      <c r="N7" s="14" t="n">
        <f aca="false">C7</f>
        <v>0.000212665566295722</v>
      </c>
      <c r="O7" s="14"/>
      <c r="P7" s="14" t="n">
        <f aca="false">E7</f>
        <v>0.997833333333333</v>
      </c>
      <c r="Q7" s="14" t="n">
        <f aca="false">F7</f>
        <v>0.000744914611064745</v>
      </c>
      <c r="R7" s="14"/>
      <c r="S7" s="14" t="n">
        <f aca="false">H7</f>
        <v>9.97833333333333</v>
      </c>
      <c r="T7" s="14" t="n">
        <f aca="false">I7</f>
        <v>0.00744914611064777</v>
      </c>
    </row>
    <row r="8" customFormat="false" ht="13.8" hidden="false" customHeight="false" outlineLevel="0" collapsed="false">
      <c r="A8" s="0" t="s">
        <v>19</v>
      </c>
      <c r="B8" s="0" t="n">
        <v>0.024354600366386</v>
      </c>
      <c r="C8" s="0" t="n">
        <v>0.000187323359218893</v>
      </c>
      <c r="E8" s="0" t="n">
        <v>0.997708333333333</v>
      </c>
      <c r="F8" s="0" t="n">
        <v>0.000683272355002831</v>
      </c>
      <c r="H8" s="0" t="n">
        <v>7.98166666666667</v>
      </c>
      <c r="I8" s="0" t="n">
        <v>0.00546617884002265</v>
      </c>
      <c r="L8" s="13" t="str">
        <f aca="false">A8</f>
        <v>250 ms</v>
      </c>
      <c r="M8" s="14" t="n">
        <f aca="false">B8</f>
        <v>0.024354600366386</v>
      </c>
      <c r="N8" s="14" t="n">
        <f aca="false">C8</f>
        <v>0.000187323359218893</v>
      </c>
      <c r="O8" s="14"/>
      <c r="P8" s="14" t="n">
        <f aca="false">E8</f>
        <v>0.997708333333333</v>
      </c>
      <c r="Q8" s="14" t="n">
        <f aca="false">F8</f>
        <v>0.000683272355002831</v>
      </c>
      <c r="R8" s="14"/>
      <c r="S8" s="14" t="n">
        <f aca="false">H8</f>
        <v>7.98166666666667</v>
      </c>
      <c r="T8" s="14" t="n">
        <f aca="false">I8</f>
        <v>0.00546617884002265</v>
      </c>
    </row>
    <row r="9" customFormat="false" ht="13.8" hidden="false" customHeight="false" outlineLevel="0" collapsed="false">
      <c r="A9" s="0" t="s">
        <v>20</v>
      </c>
      <c r="B9" s="0" t="n">
        <v>0.0245701855053932</v>
      </c>
      <c r="C9" s="0" t="n">
        <v>0.000219720811669107</v>
      </c>
      <c r="E9" s="0" t="n">
        <v>0.99875</v>
      </c>
      <c r="F9" s="0" t="n">
        <v>0.000894613510591768</v>
      </c>
      <c r="H9" s="0" t="n">
        <v>3.995</v>
      </c>
      <c r="I9" s="0" t="n">
        <v>0.00357845404236707</v>
      </c>
      <c r="L9" s="13" t="str">
        <f aca="false">A9</f>
        <v>500 ms</v>
      </c>
      <c r="M9" s="14" t="n">
        <f aca="false">B9</f>
        <v>0.0245701855053932</v>
      </c>
      <c r="N9" s="14" t="n">
        <f aca="false">C9</f>
        <v>0.000219720811669107</v>
      </c>
      <c r="O9" s="14"/>
      <c r="P9" s="14" t="n">
        <f aca="false">E9</f>
        <v>0.99875</v>
      </c>
      <c r="Q9" s="14" t="n">
        <f aca="false">F9</f>
        <v>0.000894613510591768</v>
      </c>
      <c r="R9" s="14"/>
      <c r="S9" s="14" t="n">
        <f aca="false">H9</f>
        <v>3.995</v>
      </c>
      <c r="T9" s="14" t="n">
        <f aca="false">I9</f>
        <v>0.00357845404236707</v>
      </c>
    </row>
    <row r="10" customFormat="false" ht="13.8" hidden="false" customHeight="false" outlineLevel="0" collapsed="false">
      <c r="A10" s="0" t="s">
        <v>21</v>
      </c>
      <c r="B10" s="0" t="n">
        <v>0.0254412274407252</v>
      </c>
      <c r="C10" s="0" t="n">
        <v>0.00129451126061644</v>
      </c>
      <c r="E10" s="0" t="n">
        <v>0.998333333333333</v>
      </c>
      <c r="F10" s="0" t="n">
        <v>0.00178922702118354</v>
      </c>
      <c r="H10" s="0" t="n">
        <v>1.99666666666667</v>
      </c>
      <c r="I10" s="0" t="n">
        <v>0.00357845404236707</v>
      </c>
      <c r="L10" s="13" t="str">
        <f aca="false">A10</f>
        <v>1000 ms</v>
      </c>
      <c r="M10" s="14" t="n">
        <f aca="false">B10</f>
        <v>0.0254412274407252</v>
      </c>
      <c r="N10" s="14" t="n">
        <f aca="false">C10</f>
        <v>0.00129451126061644</v>
      </c>
      <c r="O10" s="14"/>
      <c r="P10" s="14" t="n">
        <f aca="false">E10</f>
        <v>0.998333333333333</v>
      </c>
      <c r="Q10" s="14" t="n">
        <f aca="false">F10</f>
        <v>0.00178922702118354</v>
      </c>
      <c r="R10" s="14"/>
      <c r="S10" s="14" t="n">
        <f aca="false">H10</f>
        <v>1.99666666666667</v>
      </c>
      <c r="T10" s="14" t="n">
        <f aca="false">I10</f>
        <v>0.00357845404236707</v>
      </c>
    </row>
    <row r="12" customFormat="false" ht="29.15" hidden="false" customHeight="false" outlineLevel="0" collapsed="false">
      <c r="A12" s="9" t="s">
        <v>27</v>
      </c>
      <c r="B12" s="9"/>
      <c r="C12" s="9"/>
      <c r="D12" s="9"/>
      <c r="E12" s="9"/>
      <c r="F12" s="9"/>
      <c r="G12" s="9"/>
      <c r="H12" s="9"/>
      <c r="I12" s="9"/>
      <c r="J12" s="10"/>
      <c r="K12" s="10"/>
      <c r="L12" s="10"/>
      <c r="M12" s="10"/>
      <c r="N12" s="10"/>
      <c r="O12" s="10"/>
    </row>
    <row r="13" customFormat="false" ht="13.8" hidden="false" customHeight="false" outlineLevel="0" collapsed="false">
      <c r="A13" s="7" t="s">
        <v>37</v>
      </c>
      <c r="B13" s="7"/>
      <c r="C13" s="7"/>
      <c r="D13" s="7"/>
      <c r="E13" s="7"/>
      <c r="F13" s="7"/>
      <c r="G13" s="7"/>
      <c r="H13" s="7"/>
      <c r="I13" s="7"/>
      <c r="J13" s="15"/>
      <c r="K13" s="15"/>
      <c r="L13" s="15"/>
      <c r="M13" s="15"/>
      <c r="N13" s="15"/>
      <c r="O13" s="15"/>
      <c r="P13" s="13"/>
    </row>
    <row r="14" customFormat="false" ht="13.8" hidden="false" customHeight="false" outlineLevel="0" collapsed="false">
      <c r="A14" s="4" t="s">
        <v>2</v>
      </c>
      <c r="B14" s="4" t="s">
        <v>38</v>
      </c>
      <c r="C14" s="4" t="s">
        <v>39</v>
      </c>
      <c r="D14" s="4"/>
      <c r="E14" s="4" t="s">
        <v>40</v>
      </c>
      <c r="F14" s="4" t="s">
        <v>41</v>
      </c>
      <c r="G14" s="4"/>
      <c r="H14" s="4" t="s">
        <v>42</v>
      </c>
      <c r="I14" s="4" t="s">
        <v>43</v>
      </c>
      <c r="J14" s="12"/>
      <c r="K14" s="12"/>
      <c r="L14" s="13" t="str">
        <f aca="false">A14</f>
        <v>Delay</v>
      </c>
      <c r="M14" s="13" t="str">
        <f aca="false">B14</f>
        <v>latency</v>
      </c>
      <c r="N14" s="13" t="str">
        <f aca="false">C14</f>
        <v>l_m_e</v>
      </c>
      <c r="O14" s="13" t="n">
        <f aca="false">D14</f>
        <v>0</v>
      </c>
      <c r="P14" s="13" t="str">
        <f aca="false">E14</f>
        <v>pdr</v>
      </c>
      <c r="Q14" s="13" t="str">
        <f aca="false">F14</f>
        <v>p_m_e</v>
      </c>
      <c r="R14" s="13" t="n">
        <f aca="false">G14</f>
        <v>0</v>
      </c>
      <c r="S14" s="13" t="str">
        <f aca="false">H14</f>
        <v>goodput</v>
      </c>
      <c r="T14" s="13" t="str">
        <f aca="false">I14</f>
        <v>g_m_e</v>
      </c>
    </row>
    <row r="15" customFormat="false" ht="13.8" hidden="false" customHeight="false" outlineLevel="0" collapsed="false">
      <c r="A15" s="0" t="s">
        <v>15</v>
      </c>
      <c r="B15" s="0" t="n">
        <v>8.65722355506739</v>
      </c>
      <c r="C15" s="0" t="n">
        <v>0.00175930862112186</v>
      </c>
      <c r="E15" s="0" t="n">
        <v>0.247833333333333</v>
      </c>
      <c r="F15" s="0" t="n">
        <v>0.00351565277643348</v>
      </c>
      <c r="H15" s="0" t="n">
        <v>9.91333333333333</v>
      </c>
      <c r="I15" s="0" t="n">
        <v>0.140626111057339</v>
      </c>
      <c r="J15" s="13"/>
      <c r="K15" s="13"/>
      <c r="L15" s="13" t="str">
        <f aca="false">A15</f>
        <v>50 ms</v>
      </c>
      <c r="M15" s="14" t="n">
        <f aca="false">B15</f>
        <v>8.65722355506739</v>
      </c>
      <c r="N15" s="14" t="n">
        <f aca="false">C15</f>
        <v>0.00175930862112186</v>
      </c>
      <c r="O15" s="14" t="n">
        <f aca="false">D15</f>
        <v>0</v>
      </c>
      <c r="P15" s="14" t="n">
        <f aca="false">E15</f>
        <v>0.247833333333333</v>
      </c>
      <c r="Q15" s="14" t="n">
        <f aca="false">F15</f>
        <v>0.00351565277643348</v>
      </c>
      <c r="R15" s="14" t="n">
        <f aca="false">G15</f>
        <v>0</v>
      </c>
      <c r="S15" s="14" t="n">
        <f aca="false">H15</f>
        <v>9.91333333333333</v>
      </c>
      <c r="T15" s="14" t="n">
        <f aca="false">I15</f>
        <v>0.140626111057339</v>
      </c>
    </row>
    <row r="16" customFormat="false" ht="13.8" hidden="false" customHeight="false" outlineLevel="0" collapsed="false">
      <c r="A16" s="0" t="s">
        <v>16</v>
      </c>
      <c r="B16" s="0" t="n">
        <v>5.40206342717654</v>
      </c>
      <c r="C16" s="0" t="n">
        <v>0.00324403093427813</v>
      </c>
      <c r="E16" s="0" t="n">
        <v>0.394166666666667</v>
      </c>
      <c r="F16" s="0" t="n">
        <v>0.0101266666666667</v>
      </c>
      <c r="H16" s="0" t="n">
        <v>7.88333333333333</v>
      </c>
      <c r="I16" s="0" t="n">
        <v>0.202533333333334</v>
      </c>
      <c r="J16" s="13"/>
      <c r="K16" s="13"/>
      <c r="L16" s="13" t="str">
        <f aca="false">A16</f>
        <v>100 ms</v>
      </c>
      <c r="M16" s="14" t="n">
        <f aca="false">B16</f>
        <v>5.40206342717654</v>
      </c>
      <c r="N16" s="14" t="n">
        <f aca="false">C16</f>
        <v>0.00324403093427813</v>
      </c>
      <c r="O16" s="14" t="n">
        <f aca="false">D16</f>
        <v>0</v>
      </c>
      <c r="P16" s="14" t="n">
        <f aca="false">E16</f>
        <v>0.394166666666667</v>
      </c>
      <c r="Q16" s="14" t="n">
        <f aca="false">F16</f>
        <v>0.0101266666666667</v>
      </c>
      <c r="R16" s="14" t="n">
        <f aca="false">G16</f>
        <v>0</v>
      </c>
      <c r="S16" s="14" t="n">
        <f aca="false">H16</f>
        <v>7.88333333333333</v>
      </c>
      <c r="T16" s="14" t="n">
        <f aca="false">I16</f>
        <v>0.202533333333334</v>
      </c>
    </row>
    <row r="17" customFormat="false" ht="13.8" hidden="false" customHeight="false" outlineLevel="0" collapsed="false">
      <c r="A17" s="0" t="s">
        <v>17</v>
      </c>
      <c r="B17" s="0" t="n">
        <v>5.36485178034055</v>
      </c>
      <c r="C17" s="0" t="n">
        <v>0.00233984678267519</v>
      </c>
      <c r="E17" s="0" t="n">
        <v>0.807375</v>
      </c>
      <c r="F17" s="0" t="n">
        <v>0.00264781419287685</v>
      </c>
      <c r="H17" s="0" t="n">
        <v>10.765</v>
      </c>
      <c r="I17" s="0" t="n">
        <v>0.0353041892383578</v>
      </c>
      <c r="J17" s="13"/>
      <c r="K17" s="13"/>
      <c r="L17" s="13" t="str">
        <f aca="false">A17</f>
        <v>150 ms</v>
      </c>
      <c r="M17" s="14" t="n">
        <f aca="false">B17</f>
        <v>5.36485178034055</v>
      </c>
      <c r="N17" s="14" t="n">
        <f aca="false">C17</f>
        <v>0.00233984678267519</v>
      </c>
      <c r="O17" s="14" t="n">
        <f aca="false">D17</f>
        <v>0</v>
      </c>
      <c r="P17" s="14" t="n">
        <f aca="false">E17</f>
        <v>0.807375</v>
      </c>
      <c r="Q17" s="14" t="n">
        <f aca="false">F17</f>
        <v>0.00264781419287685</v>
      </c>
      <c r="R17" s="14" t="n">
        <f aca="false">G17</f>
        <v>0</v>
      </c>
      <c r="S17" s="14" t="n">
        <f aca="false">H17</f>
        <v>10.765</v>
      </c>
      <c r="T17" s="14" t="n">
        <f aca="false">I17</f>
        <v>0.0353041892383578</v>
      </c>
    </row>
    <row r="18" customFormat="false" ht="13.8" hidden="false" customHeight="false" outlineLevel="0" collapsed="false">
      <c r="A18" s="0" t="s">
        <v>18</v>
      </c>
      <c r="B18" s="0" t="n">
        <v>0.0815241456922361</v>
      </c>
      <c r="C18" s="0" t="n">
        <v>0.000930700978574834</v>
      </c>
      <c r="E18" s="0" t="n">
        <v>0.875333333333333</v>
      </c>
      <c r="F18" s="0" t="n">
        <v>0.0322047610006829</v>
      </c>
      <c r="H18" s="0" t="n">
        <v>8.75333333333333</v>
      </c>
      <c r="I18" s="0" t="n">
        <v>0.32204761000683</v>
      </c>
      <c r="L18" s="13" t="str">
        <f aca="false">A18</f>
        <v>200 ms</v>
      </c>
      <c r="M18" s="14" t="n">
        <f aca="false">B18</f>
        <v>0.0815241456922361</v>
      </c>
      <c r="N18" s="14" t="n">
        <f aca="false">C18</f>
        <v>0.000930700978574834</v>
      </c>
      <c r="O18" s="14" t="n">
        <f aca="false">D18</f>
        <v>0</v>
      </c>
      <c r="P18" s="14" t="n">
        <f aca="false">E18</f>
        <v>0.875333333333333</v>
      </c>
      <c r="Q18" s="14" t="n">
        <f aca="false">F18</f>
        <v>0.0322047610006829</v>
      </c>
      <c r="R18" s="14" t="n">
        <f aca="false">G18</f>
        <v>0</v>
      </c>
      <c r="S18" s="14" t="n">
        <f aca="false">H18</f>
        <v>8.75333333333333</v>
      </c>
      <c r="T18" s="14" t="n">
        <f aca="false">I18</f>
        <v>0.32204761000683</v>
      </c>
    </row>
    <row r="19" customFormat="false" ht="13.8" hidden="false" customHeight="false" outlineLevel="0" collapsed="false">
      <c r="A19" s="0" t="s">
        <v>19</v>
      </c>
      <c r="B19" s="0" t="n">
        <v>0.0701586900322884</v>
      </c>
      <c r="C19" s="0" t="n">
        <v>0.00231861912837416</v>
      </c>
      <c r="E19" s="0" t="n">
        <v>0.936458333333333</v>
      </c>
      <c r="F19" s="0" t="n">
        <v>0.0427601238824731</v>
      </c>
      <c r="H19" s="0" t="n">
        <v>7.49166666666667</v>
      </c>
      <c r="I19" s="0" t="n">
        <v>0.342080991059785</v>
      </c>
      <c r="L19" s="13" t="str">
        <f aca="false">A19</f>
        <v>250 ms</v>
      </c>
      <c r="M19" s="14" t="n">
        <f aca="false">B19</f>
        <v>0.0701586900322884</v>
      </c>
      <c r="N19" s="14" t="n">
        <f aca="false">C19</f>
        <v>0.00231861912837416</v>
      </c>
      <c r="O19" s="14" t="n">
        <f aca="false">D19</f>
        <v>0</v>
      </c>
      <c r="P19" s="14" t="n">
        <f aca="false">E19</f>
        <v>0.936458333333333</v>
      </c>
      <c r="Q19" s="14" t="n">
        <f aca="false">F19</f>
        <v>0.0427601238824731</v>
      </c>
      <c r="R19" s="14" t="n">
        <f aca="false">G19</f>
        <v>0</v>
      </c>
      <c r="S19" s="14" t="n">
        <f aca="false">H19</f>
        <v>7.49166666666667</v>
      </c>
      <c r="T19" s="14" t="n">
        <f aca="false">I19</f>
        <v>0.342080991059785</v>
      </c>
    </row>
    <row r="20" customFormat="false" ht="13.8" hidden="false" customHeight="false" outlineLevel="0" collapsed="false">
      <c r="A20" s="0" t="s">
        <v>20</v>
      </c>
      <c r="B20" s="0" t="n">
        <v>0.0687022320572846</v>
      </c>
      <c r="C20" s="0" t="n">
        <v>0.00129450356040857</v>
      </c>
      <c r="E20" s="0" t="n">
        <v>0.9975</v>
      </c>
      <c r="F20" s="0" t="n">
        <v>0.000730448872649929</v>
      </c>
      <c r="H20" s="0" t="n">
        <v>3.99</v>
      </c>
      <c r="I20" s="0" t="n">
        <v>0.00292179549059972</v>
      </c>
      <c r="L20" s="13" t="str">
        <f aca="false">A20</f>
        <v>500 ms</v>
      </c>
      <c r="M20" s="14" t="n">
        <f aca="false">B20</f>
        <v>0.0687022320572846</v>
      </c>
      <c r="N20" s="14" t="n">
        <f aca="false">C20</f>
        <v>0.00129450356040857</v>
      </c>
      <c r="O20" s="14" t="n">
        <f aca="false">D20</f>
        <v>0</v>
      </c>
      <c r="P20" s="14" t="n">
        <f aca="false">E20</f>
        <v>0.9975</v>
      </c>
      <c r="Q20" s="14" t="n">
        <f aca="false">F20</f>
        <v>0.000730448872649929</v>
      </c>
      <c r="R20" s="14" t="n">
        <f aca="false">G20</f>
        <v>0</v>
      </c>
      <c r="S20" s="14" t="n">
        <f aca="false">H20</f>
        <v>3.99</v>
      </c>
      <c r="T20" s="14" t="n">
        <f aca="false">I20</f>
        <v>0.00292179549059972</v>
      </c>
    </row>
    <row r="21" customFormat="false" ht="13.8" hidden="false" customHeight="false" outlineLevel="0" collapsed="false">
      <c r="A21" s="0" t="s">
        <v>21</v>
      </c>
      <c r="B21" s="0" t="n">
        <v>0.0677950172960251</v>
      </c>
      <c r="C21" s="0" t="n">
        <v>0.00314213326655968</v>
      </c>
      <c r="E21" s="0" t="n">
        <v>0.998333333333333</v>
      </c>
      <c r="F21" s="0" t="n">
        <v>0.00178922702118354</v>
      </c>
      <c r="H21" s="0" t="n">
        <v>1.99666666666667</v>
      </c>
      <c r="I21" s="0" t="n">
        <v>0.00357845404236707</v>
      </c>
      <c r="L21" s="13" t="str">
        <f aca="false">A21</f>
        <v>1000 ms</v>
      </c>
      <c r="M21" s="14" t="n">
        <f aca="false">B21</f>
        <v>0.0677950172960251</v>
      </c>
      <c r="N21" s="14" t="n">
        <f aca="false">C21</f>
        <v>0.00314213326655968</v>
      </c>
      <c r="O21" s="14" t="n">
        <f aca="false">D21</f>
        <v>0</v>
      </c>
      <c r="P21" s="14" t="n">
        <f aca="false">E21</f>
        <v>0.998333333333333</v>
      </c>
      <c r="Q21" s="14" t="n">
        <f aca="false">F21</f>
        <v>0.00178922702118354</v>
      </c>
      <c r="R21" s="14" t="n">
        <f aca="false">G21</f>
        <v>0</v>
      </c>
      <c r="S21" s="14" t="n">
        <f aca="false">H21</f>
        <v>1.99666666666667</v>
      </c>
      <c r="T21" s="14" t="n">
        <f aca="false">I21</f>
        <v>0.00357845404236707</v>
      </c>
    </row>
    <row r="23" customFormat="false" ht="29.15" hidden="false" customHeight="false" outlineLevel="0" collapsed="false">
      <c r="A23" s="9" t="s">
        <v>28</v>
      </c>
      <c r="B23" s="9"/>
      <c r="C23" s="9"/>
      <c r="D23" s="9"/>
      <c r="E23" s="9"/>
      <c r="F23" s="9"/>
      <c r="G23" s="9"/>
      <c r="H23" s="9"/>
      <c r="I23" s="9"/>
      <c r="J23" s="10"/>
      <c r="K23" s="10"/>
      <c r="L23" s="10"/>
      <c r="M23" s="10"/>
      <c r="N23" s="10"/>
      <c r="O23" s="10"/>
    </row>
    <row r="24" customFormat="false" ht="13.8" hidden="false" customHeight="false" outlineLevel="0" collapsed="false">
      <c r="A24" s="7" t="s">
        <v>37</v>
      </c>
      <c r="B24" s="7"/>
      <c r="C24" s="7"/>
      <c r="D24" s="7"/>
      <c r="E24" s="7"/>
      <c r="F24" s="7"/>
      <c r="G24" s="7"/>
      <c r="H24" s="7"/>
      <c r="I24" s="7"/>
      <c r="J24" s="15"/>
      <c r="K24" s="15"/>
      <c r="L24" s="15"/>
      <c r="M24" s="15"/>
      <c r="N24" s="15"/>
      <c r="O24" s="15"/>
    </row>
    <row r="25" customFormat="false" ht="13.8" hidden="false" customHeight="false" outlineLevel="0" collapsed="false">
      <c r="A25" s="4" t="s">
        <v>2</v>
      </c>
      <c r="B25" s="4" t="s">
        <v>38</v>
      </c>
      <c r="C25" s="4" t="s">
        <v>39</v>
      </c>
      <c r="D25" s="4"/>
      <c r="E25" s="4" t="s">
        <v>40</v>
      </c>
      <c r="F25" s="4" t="s">
        <v>41</v>
      </c>
      <c r="G25" s="4"/>
      <c r="H25" s="4" t="s">
        <v>42</v>
      </c>
      <c r="I25" s="4" t="s">
        <v>43</v>
      </c>
      <c r="J25" s="12"/>
      <c r="K25" s="12"/>
      <c r="L25" s="13" t="str">
        <f aca="false">A25</f>
        <v>Delay</v>
      </c>
      <c r="M25" s="13" t="str">
        <f aca="false">B25</f>
        <v>latency</v>
      </c>
      <c r="N25" s="13" t="str">
        <f aca="false">C25</f>
        <v>l_m_e</v>
      </c>
      <c r="O25" s="13" t="n">
        <f aca="false">D25</f>
        <v>0</v>
      </c>
      <c r="P25" s="13" t="str">
        <f aca="false">E25</f>
        <v>pdr</v>
      </c>
      <c r="Q25" s="13" t="str">
        <f aca="false">F25</f>
        <v>p_m_e</v>
      </c>
      <c r="R25" s="13" t="n">
        <f aca="false">G25</f>
        <v>0</v>
      </c>
      <c r="S25" s="13" t="str">
        <f aca="false">H25</f>
        <v>goodput</v>
      </c>
      <c r="T25" s="13" t="str">
        <f aca="false">I25</f>
        <v>g_m_e</v>
      </c>
    </row>
    <row r="26" customFormat="false" ht="13.8" hidden="false" customHeight="false" outlineLevel="0" collapsed="false">
      <c r="A26" s="0" t="s">
        <v>15</v>
      </c>
      <c r="B26" s="0" t="n">
        <v>13.9492967065699</v>
      </c>
      <c r="C26" s="0" t="n">
        <v>0.00884075028139906</v>
      </c>
      <c r="E26" s="0" t="n">
        <v>0.199583333333333</v>
      </c>
      <c r="F26" s="0" t="n">
        <v>0.0115546068253701</v>
      </c>
      <c r="H26" s="0" t="n">
        <v>7.98333333333333</v>
      </c>
      <c r="I26" s="0" t="n">
        <v>0.462184273014804</v>
      </c>
      <c r="J26" s="13"/>
      <c r="K26" s="13"/>
      <c r="L26" s="13" t="str">
        <f aca="false">A26</f>
        <v>50 ms</v>
      </c>
      <c r="M26" s="14" t="n">
        <f aca="false">B26</f>
        <v>13.9492967065699</v>
      </c>
      <c r="N26" s="14" t="n">
        <f aca="false">C26</f>
        <v>0.00884075028139906</v>
      </c>
      <c r="O26" s="14" t="n">
        <f aca="false">D26</f>
        <v>0</v>
      </c>
      <c r="P26" s="14" t="n">
        <f aca="false">E26</f>
        <v>0.199583333333333</v>
      </c>
      <c r="Q26" s="14" t="n">
        <f aca="false">F26</f>
        <v>0.0115546068253701</v>
      </c>
      <c r="R26" s="14" t="n">
        <f aca="false">G26</f>
        <v>0</v>
      </c>
      <c r="S26" s="14" t="n">
        <f aca="false">H26</f>
        <v>7.98333333333333</v>
      </c>
      <c r="T26" s="14" t="n">
        <f aca="false">I26</f>
        <v>0.462184273014804</v>
      </c>
    </row>
    <row r="27" customFormat="false" ht="13.8" hidden="false" customHeight="false" outlineLevel="0" collapsed="false">
      <c r="A27" s="0" t="s">
        <v>16</v>
      </c>
      <c r="B27" s="0" t="n">
        <v>10.6981275564236</v>
      </c>
      <c r="C27" s="0" t="n">
        <v>0.0295290364501529</v>
      </c>
      <c r="E27" s="0" t="n">
        <v>0.290166666666667</v>
      </c>
      <c r="F27" s="0" t="n">
        <v>0.0340553721002853</v>
      </c>
      <c r="H27" s="0" t="n">
        <v>5.80333333333333</v>
      </c>
      <c r="I27" s="0" t="n">
        <v>0.681107442005706</v>
      </c>
      <c r="L27" s="13" t="str">
        <f aca="false">A27</f>
        <v>100 ms</v>
      </c>
      <c r="M27" s="14" t="n">
        <f aca="false">B27</f>
        <v>10.6981275564236</v>
      </c>
      <c r="N27" s="14" t="n">
        <f aca="false">C27</f>
        <v>0.0295290364501529</v>
      </c>
      <c r="O27" s="14" t="n">
        <f aca="false">D27</f>
        <v>0</v>
      </c>
      <c r="P27" s="14" t="n">
        <f aca="false">E27</f>
        <v>0.290166666666667</v>
      </c>
      <c r="Q27" s="14" t="n">
        <f aca="false">F27</f>
        <v>0.0340553721002853</v>
      </c>
      <c r="R27" s="14" t="n">
        <f aca="false">G27</f>
        <v>0</v>
      </c>
      <c r="S27" s="14" t="n">
        <f aca="false">H27</f>
        <v>5.80333333333333</v>
      </c>
      <c r="T27" s="14" t="n">
        <f aca="false">I27</f>
        <v>0.681107442005706</v>
      </c>
    </row>
    <row r="28" customFormat="false" ht="13.8" hidden="false" customHeight="false" outlineLevel="0" collapsed="false">
      <c r="A28" s="0" t="s">
        <v>17</v>
      </c>
      <c r="B28" s="0" t="n">
        <v>10.6400307327609</v>
      </c>
      <c r="C28" s="0" t="n">
        <v>0.0151890725857665</v>
      </c>
      <c r="E28" s="0" t="n">
        <v>0.748625</v>
      </c>
      <c r="F28" s="0" t="n">
        <v>0.013998914957953</v>
      </c>
      <c r="H28" s="0" t="n">
        <v>9.98166666666667</v>
      </c>
      <c r="I28" s="0" t="n">
        <v>0.186652199439373</v>
      </c>
      <c r="L28" s="13" t="str">
        <f aca="false">A28</f>
        <v>150 ms</v>
      </c>
      <c r="M28" s="14" t="n">
        <f aca="false">B28</f>
        <v>10.6400307327609</v>
      </c>
      <c r="N28" s="14" t="n">
        <f aca="false">C28</f>
        <v>0.0151890725857665</v>
      </c>
      <c r="O28" s="14" t="n">
        <f aca="false">D28</f>
        <v>0</v>
      </c>
      <c r="P28" s="14" t="n">
        <f aca="false">E28</f>
        <v>0.748625</v>
      </c>
      <c r="Q28" s="14" t="n">
        <f aca="false">F28</f>
        <v>0.013998914957953</v>
      </c>
      <c r="R28" s="14" t="n">
        <f aca="false">G28</f>
        <v>0</v>
      </c>
      <c r="S28" s="14" t="n">
        <f aca="false">H28</f>
        <v>9.98166666666667</v>
      </c>
      <c r="T28" s="14" t="n">
        <f aca="false">I28</f>
        <v>0.186652199439373</v>
      </c>
    </row>
    <row r="29" customFormat="false" ht="13.8" hidden="false" customHeight="false" outlineLevel="0" collapsed="false">
      <c r="A29" s="0" t="s">
        <v>18</v>
      </c>
      <c r="B29" s="0" t="n">
        <v>0.131769206460852</v>
      </c>
      <c r="C29" s="0" t="n">
        <v>0.00676496568317668</v>
      </c>
      <c r="E29" s="0" t="n">
        <v>0.772</v>
      </c>
      <c r="F29" s="0" t="n">
        <v>0.137466984674705</v>
      </c>
      <c r="H29" s="0" t="n">
        <v>7.72</v>
      </c>
      <c r="I29" s="0" t="n">
        <v>1.37466984674705</v>
      </c>
      <c r="L29" s="13" t="str">
        <f aca="false">A29</f>
        <v>200 ms</v>
      </c>
      <c r="M29" s="14" t="n">
        <f aca="false">B29</f>
        <v>0.131769206460852</v>
      </c>
      <c r="N29" s="14" t="n">
        <f aca="false">C29</f>
        <v>0.00676496568317668</v>
      </c>
      <c r="O29" s="14" t="n">
        <f aca="false">D29</f>
        <v>0</v>
      </c>
      <c r="P29" s="14" t="n">
        <f aca="false">E29</f>
        <v>0.772</v>
      </c>
      <c r="Q29" s="14" t="n">
        <f aca="false">F29</f>
        <v>0.137466984674705</v>
      </c>
      <c r="R29" s="14" t="n">
        <f aca="false">G29</f>
        <v>0</v>
      </c>
      <c r="S29" s="14" t="n">
        <f aca="false">H29</f>
        <v>7.72</v>
      </c>
      <c r="T29" s="14" t="n">
        <f aca="false">I29</f>
        <v>1.37466984674705</v>
      </c>
    </row>
    <row r="30" customFormat="false" ht="13.8" hidden="false" customHeight="false" outlineLevel="0" collapsed="false">
      <c r="A30" s="0" t="s">
        <v>19</v>
      </c>
      <c r="B30" s="0" t="n">
        <v>0.0915597309258601</v>
      </c>
      <c r="C30" s="0" t="n">
        <v>0.00685047394613101</v>
      </c>
      <c r="E30" s="0" t="n">
        <v>0.850208333333333</v>
      </c>
      <c r="F30" s="0" t="n">
        <v>0.139273874574124</v>
      </c>
      <c r="H30" s="0" t="n">
        <v>6.80166666666667</v>
      </c>
      <c r="I30" s="0" t="n">
        <v>1.11419099659299</v>
      </c>
      <c r="L30" s="13" t="str">
        <f aca="false">A30</f>
        <v>250 ms</v>
      </c>
      <c r="M30" s="14" t="n">
        <f aca="false">B30</f>
        <v>0.0915597309258601</v>
      </c>
      <c r="N30" s="14" t="n">
        <f aca="false">C30</f>
        <v>0.00685047394613101</v>
      </c>
      <c r="O30" s="14" t="n">
        <f aca="false">D30</f>
        <v>0</v>
      </c>
      <c r="P30" s="14" t="n">
        <f aca="false">E30</f>
        <v>0.850208333333333</v>
      </c>
      <c r="Q30" s="14" t="n">
        <f aca="false">F30</f>
        <v>0.139273874574124</v>
      </c>
      <c r="R30" s="14" t="n">
        <f aca="false">G30</f>
        <v>0</v>
      </c>
      <c r="S30" s="14" t="n">
        <f aca="false">H30</f>
        <v>6.80166666666667</v>
      </c>
      <c r="T30" s="14" t="n">
        <f aca="false">I30</f>
        <v>1.11419099659299</v>
      </c>
    </row>
    <row r="31" customFormat="false" ht="13.8" hidden="false" customHeight="false" outlineLevel="0" collapsed="false">
      <c r="A31" s="0" t="s">
        <v>20</v>
      </c>
      <c r="B31" s="0" t="n">
        <v>0.0926148804052435</v>
      </c>
      <c r="C31" s="0" t="n">
        <v>0.000414583102804997</v>
      </c>
      <c r="E31" s="0" t="n">
        <v>0.995416666666667</v>
      </c>
      <c r="F31" s="0" t="n">
        <v>0.00292179549059972</v>
      </c>
      <c r="H31" s="0" t="n">
        <v>3.98166666666667</v>
      </c>
      <c r="I31" s="0" t="n">
        <v>0.0116871819623989</v>
      </c>
      <c r="L31" s="13" t="str">
        <f aca="false">A31</f>
        <v>500 ms</v>
      </c>
      <c r="M31" s="14" t="n">
        <f aca="false">B31</f>
        <v>0.0926148804052435</v>
      </c>
      <c r="N31" s="14" t="n">
        <f aca="false">C31</f>
        <v>0.000414583102804997</v>
      </c>
      <c r="O31" s="14" t="n">
        <f aca="false">D31</f>
        <v>0</v>
      </c>
      <c r="P31" s="14" t="n">
        <f aca="false">E31</f>
        <v>0.995416666666667</v>
      </c>
      <c r="Q31" s="14" t="n">
        <f aca="false">F31</f>
        <v>0.00292179549059972</v>
      </c>
      <c r="R31" s="14" t="n">
        <f aca="false">G31</f>
        <v>0</v>
      </c>
      <c r="S31" s="14" t="n">
        <f aca="false">H31</f>
        <v>3.98166666666667</v>
      </c>
      <c r="T31" s="14" t="n">
        <f aca="false">I31</f>
        <v>0.0116871819623989</v>
      </c>
    </row>
    <row r="32" customFormat="false" ht="13.8" hidden="false" customHeight="false" outlineLevel="0" collapsed="false">
      <c r="A32" s="0" t="s">
        <v>21</v>
      </c>
      <c r="B32" s="0" t="n">
        <v>0.0922357647216753</v>
      </c>
      <c r="C32" s="0" t="n">
        <v>0.00294270703712859</v>
      </c>
      <c r="E32" s="0" t="n">
        <v>0.9975</v>
      </c>
      <c r="F32" s="0" t="n">
        <v>0.00292179549059972</v>
      </c>
      <c r="H32" s="0" t="n">
        <v>1.995</v>
      </c>
      <c r="I32" s="0" t="n">
        <v>0.00584359098119943</v>
      </c>
      <c r="L32" s="13" t="str">
        <f aca="false">A32</f>
        <v>1000 ms</v>
      </c>
      <c r="M32" s="14" t="n">
        <f aca="false">B32</f>
        <v>0.0922357647216753</v>
      </c>
      <c r="N32" s="14" t="n">
        <f aca="false">C32</f>
        <v>0.00294270703712859</v>
      </c>
      <c r="O32" s="14" t="n">
        <f aca="false">D32</f>
        <v>0</v>
      </c>
      <c r="P32" s="14" t="n">
        <f aca="false">E32</f>
        <v>0.9975</v>
      </c>
      <c r="Q32" s="14" t="n">
        <f aca="false">F32</f>
        <v>0.00292179549059972</v>
      </c>
      <c r="R32" s="14" t="n">
        <f aca="false">G32</f>
        <v>0</v>
      </c>
      <c r="S32" s="14" t="n">
        <f aca="false">H32</f>
        <v>1.995</v>
      </c>
      <c r="T32" s="14" t="n">
        <f aca="false">I32</f>
        <v>0.00584359098119943</v>
      </c>
    </row>
  </sheetData>
  <mergeCells count="6">
    <mergeCell ref="A1:I1"/>
    <mergeCell ref="A2:I2"/>
    <mergeCell ref="A12:I12"/>
    <mergeCell ref="A13:I13"/>
    <mergeCell ref="A23:I23"/>
    <mergeCell ref="A24:I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4.5" zeroHeight="false" outlineLevelRow="0" outlineLevelCol="0"/>
  <cols>
    <col collapsed="false" customWidth="true" hidden="false" outlineLevel="0" max="1025" min="1" style="0" width="8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4" activeCellId="0" sqref="R14"/>
    </sheetView>
  </sheetViews>
  <sheetFormatPr defaultRowHeight="14.5" zeroHeight="false" outlineLevelRow="0" outlineLevelCol="0"/>
  <cols>
    <col collapsed="false" customWidth="true" hidden="false" outlineLevel="0" max="1025" min="1" style="0" width="8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42" activeCellId="0" sqref="W42"/>
    </sheetView>
  </sheetViews>
  <sheetFormatPr defaultRowHeight="14.5" zeroHeight="false" outlineLevelRow="0" outlineLevelCol="0"/>
  <cols>
    <col collapsed="false" customWidth="true" hidden="false" outlineLevel="0" max="1025" min="1" style="0" width="8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Emilio Biello</dc:creator>
  <dc:description/>
  <dc:language>it-IT</dc:language>
  <cp:lastModifiedBy/>
  <dcterms:modified xsi:type="dcterms:W3CDTF">2020-04-10T19:59:16Z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