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xr:revisionPtr revIDLastSave="0" documentId="13_ncr:1_{1D9144CB-BD5D-4C6F-BDCE-0ED1F1C36150}" xr6:coauthVersionLast="46" xr6:coauthVersionMax="46" xr10:uidLastSave="{00000000-0000-0000-0000-000000000000}"/>
  <bookViews>
    <workbookView xWindow="-108" yWindow="-108" windowWidth="23256" windowHeight="12576" activeTab="1" xr2:uid="{00000000-000D-0000-FFFF-FFFF00000000}"/>
  </bookViews>
  <sheets>
    <sheet name="Jan" sheetId="4" r:id="rId1"/>
    <sheet name="Feb" sheetId="6" r:id="rId2"/>
    <sheet name="SOFR Vs LIBOR" sheetId="5" r:id="rId3"/>
  </sheets>
  <definedNames>
    <definedName name="_xlnm._FilterDatabase" localSheetId="1" hidden="1">Feb!$A$1:$S$1</definedName>
    <definedName name="_xlnm._FilterDatabase" localSheetId="0" hidden="1">Jan!$A$1:$S$1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 i="6" l="1"/>
  <c r="V4" i="6"/>
  <c r="V3" i="6"/>
  <c r="V2" i="6"/>
  <c r="V2" i="4" l="1"/>
  <c r="V4" i="4" l="1"/>
  <c r="V2" i="5" l="1"/>
  <c r="V3" i="5"/>
  <c r="V5" i="5"/>
  <c r="V4" i="5"/>
  <c r="V5" i="4" l="1"/>
  <c r="V3" i="4" l="1"/>
</calcChain>
</file>

<file path=xl/sharedStrings.xml><?xml version="1.0" encoding="utf-8"?>
<sst xmlns="http://schemas.openxmlformats.org/spreadsheetml/2006/main" count="1385" uniqueCount="493">
  <si>
    <t>NIC</t>
  </si>
  <si>
    <t xml:space="preserve">AVG NIC </t>
  </si>
  <si>
    <t>X COVERED</t>
  </si>
  <si>
    <t>IPT-PXD</t>
  </si>
  <si>
    <t>PRICED</t>
  </si>
  <si>
    <t>GUIDANCE</t>
  </si>
  <si>
    <t>IPT</t>
  </si>
  <si>
    <t>FINAL</t>
  </si>
  <si>
    <t>TENOR</t>
  </si>
  <si>
    <t>SIZE</t>
  </si>
  <si>
    <t>RATING</t>
  </si>
  <si>
    <t>CPN</t>
  </si>
  <si>
    <t>ISSUER</t>
  </si>
  <si>
    <t>DATE</t>
  </si>
  <si>
    <t>Tightening</t>
  </si>
  <si>
    <t>30YR</t>
  </si>
  <si>
    <t>RANK</t>
  </si>
  <si>
    <t>TICKER</t>
  </si>
  <si>
    <t>OSR</t>
  </si>
  <si>
    <t>Total</t>
  </si>
  <si>
    <t># of Deals</t>
  </si>
  <si>
    <t>5YR</t>
  </si>
  <si>
    <t>A2/BBB+</t>
  </si>
  <si>
    <t>N/A</t>
  </si>
  <si>
    <t>PFG</t>
  </si>
  <si>
    <t>A1/A+</t>
  </si>
  <si>
    <t>3YR</t>
  </si>
  <si>
    <t>A1/A-</t>
  </si>
  <si>
    <t>SR UNSECURED</t>
  </si>
  <si>
    <t>A3/BBB+</t>
  </si>
  <si>
    <t>SOFR+EQ</t>
  </si>
  <si>
    <t>A2/A+</t>
  </si>
  <si>
    <t>10YR</t>
  </si>
  <si>
    <t>PRINCIPAL LIFE GLOBAL FUNDING II</t>
  </si>
  <si>
    <t>FLOAT</t>
  </si>
  <si>
    <t>SECURED</t>
  </si>
  <si>
    <t>85 (+/-5)</t>
  </si>
  <si>
    <t>115 (+/-5)</t>
  </si>
  <si>
    <t>175 (+/-5)</t>
  </si>
  <si>
    <t>T+67</t>
  </si>
  <si>
    <t>T+80</t>
  </si>
  <si>
    <t>T+110</t>
  </si>
  <si>
    <t>T+40</t>
  </si>
  <si>
    <t>T+170</t>
  </si>
  <si>
    <t>T+30</t>
  </si>
  <si>
    <t>T+85</t>
  </si>
  <si>
    <t>Baa3/BBB-</t>
  </si>
  <si>
    <t>Baa1/BBB+</t>
  </si>
  <si>
    <t>Aa3/A</t>
  </si>
  <si>
    <t>A3/A-</t>
  </si>
  <si>
    <t>20YR</t>
  </si>
  <si>
    <t>7YR</t>
  </si>
  <si>
    <t>A2/A</t>
  </si>
  <si>
    <t>12YR</t>
  </si>
  <si>
    <t>T+60</t>
  </si>
  <si>
    <t>T+95</t>
  </si>
  <si>
    <t>T+78</t>
  </si>
  <si>
    <t>T+100</t>
  </si>
  <si>
    <t>SR NON PREFERRED</t>
  </si>
  <si>
    <t>GBLATL</t>
  </si>
  <si>
    <t>2YR</t>
  </si>
  <si>
    <t>6YR</t>
  </si>
  <si>
    <t>STANLN</t>
  </si>
  <si>
    <t>4YR</t>
  </si>
  <si>
    <t>NWMLIC</t>
  </si>
  <si>
    <t>ARCC</t>
  </si>
  <si>
    <t>EQH</t>
  </si>
  <si>
    <t>TOYOTA</t>
  </si>
  <si>
    <t>SOFR+33</t>
  </si>
  <si>
    <t>BNP (FTF)</t>
  </si>
  <si>
    <t>AER</t>
  </si>
  <si>
    <t>SINOPE</t>
  </si>
  <si>
    <t>MQGAU (FTF)</t>
  </si>
  <si>
    <t>RABOBK</t>
  </si>
  <si>
    <t>SOFR+30</t>
  </si>
  <si>
    <t>NAB</t>
  </si>
  <si>
    <t>ACAFP</t>
  </si>
  <si>
    <t>HYNMTR</t>
  </si>
  <si>
    <t>BRK (WNG)</t>
  </si>
  <si>
    <t>PL</t>
  </si>
  <si>
    <t>A1/AA-</t>
  </si>
  <si>
    <t>PL (TAP)</t>
  </si>
  <si>
    <t>GM</t>
  </si>
  <si>
    <t>AEP (UPPED)</t>
  </si>
  <si>
    <t>SO (WNG/GRN)</t>
  </si>
  <si>
    <t>EIX (TAP)</t>
  </si>
  <si>
    <t>9YR</t>
  </si>
  <si>
    <t>EIX (UPPED)</t>
  </si>
  <si>
    <t>KR (WNG)</t>
  </si>
  <si>
    <t>DE</t>
  </si>
  <si>
    <t>ATH</t>
  </si>
  <si>
    <t>3ML+73</t>
  </si>
  <si>
    <t>3ML+EQ</t>
  </si>
  <si>
    <t>MET</t>
  </si>
  <si>
    <t>SOFR+32</t>
  </si>
  <si>
    <t>HD</t>
  </si>
  <si>
    <t>AVGO</t>
  </si>
  <si>
    <t>TD</t>
  </si>
  <si>
    <t>SOFR+24</t>
  </si>
  <si>
    <t>SUMIBK</t>
  </si>
  <si>
    <t>HOME DEPOT</t>
  </si>
  <si>
    <t>BROADCOM</t>
  </si>
  <si>
    <t>JOHN DEERE CAPITAL</t>
  </si>
  <si>
    <t>METROPOLITAN LIFE GLOBAL FUNDING</t>
  </si>
  <si>
    <t>Aa3/AA-</t>
  </si>
  <si>
    <t>TORONTO DOMINION BANK</t>
  </si>
  <si>
    <t>SUMITOMO MITSUI FINANCIAL GROUP</t>
  </si>
  <si>
    <t>Sector</t>
  </si>
  <si>
    <t>Green Bond</t>
  </si>
  <si>
    <t>Green</t>
  </si>
  <si>
    <t>Null</t>
  </si>
  <si>
    <t>NA/A/A</t>
  </si>
  <si>
    <t>Baa3/BBB</t>
  </si>
  <si>
    <t>GENERAL MOTORS FINANCIAL</t>
  </si>
  <si>
    <t>KROGER </t>
  </si>
  <si>
    <t>Baa1/BBB</t>
  </si>
  <si>
    <t>UOP</t>
  </si>
  <si>
    <t>SOUTHERN CALIFORNIA EDISON</t>
  </si>
  <si>
    <t>SINOPEC GROUP OVERSEAS DEVELOPMENT</t>
  </si>
  <si>
    <t>OHIO POWER</t>
  </si>
  <si>
    <t>BERKSHIRE HATHAWAY FINANCE</t>
  </si>
  <si>
    <t>PROTECTIVE LIFE GLOBAL FUNDING </t>
  </si>
  <si>
    <t>Aa2/AA</t>
  </si>
  <si>
    <t>CREDIT AGRICOLE</t>
  </si>
  <si>
    <t>SUBORDINATED</t>
  </si>
  <si>
    <t>NATIONAL AUSTRALIA BANK </t>
  </si>
  <si>
    <t>HYUNDAI CAPITAL AMERICA </t>
  </si>
  <si>
    <t>MACQUARIE GROUP</t>
  </si>
  <si>
    <t>RABOBANK </t>
  </si>
  <si>
    <t>SOUTHERN POWER</t>
  </si>
  <si>
    <t>TOYOTA MOTOR CREDIT</t>
  </si>
  <si>
    <t>Aa3/A+</t>
  </si>
  <si>
    <t>EQUITABLE FINANCIAL LIFE </t>
  </si>
  <si>
    <t>ARES CAPITAL CORP</t>
  </si>
  <si>
    <t>AERCAP IRELAND CAPITAL</t>
  </si>
  <si>
    <t>BNP PARIBAS</t>
  </si>
  <si>
    <t>NORTHWESTERN MUTUAL GLOBAL</t>
  </si>
  <si>
    <t>STANDARD CHARTERED</t>
  </si>
  <si>
    <t>GA GLOBAL FUNDING TRUST</t>
  </si>
  <si>
    <t>Aaa/AA+</t>
  </si>
  <si>
    <t>Baa1/A-</t>
  </si>
  <si>
    <t>ATHENE GLOBAL FUNDING</t>
  </si>
  <si>
    <t>100-105</t>
  </si>
  <si>
    <t>130-135</t>
  </si>
  <si>
    <t>30-35</t>
  </si>
  <si>
    <t>45-50</t>
  </si>
  <si>
    <t>200-205</t>
  </si>
  <si>
    <t>70-75</t>
  </si>
  <si>
    <t>125-130</t>
  </si>
  <si>
    <t>40 (+/-5)</t>
  </si>
  <si>
    <t>55 (+/-3)</t>
  </si>
  <si>
    <t>80 (+/-3)</t>
  </si>
  <si>
    <t>140 (+/-5)</t>
  </si>
  <si>
    <t>160 (+/-5)</t>
  </si>
  <si>
    <t>190 (+/-5)</t>
  </si>
  <si>
    <t>215 (+/-5)</t>
  </si>
  <si>
    <t>20 (+/-2)</t>
  </si>
  <si>
    <t>45 (+/-2)</t>
  </si>
  <si>
    <t>65 (+/-5)</t>
  </si>
  <si>
    <t>90 (+/-5)</t>
  </si>
  <si>
    <t>25 (+/-2)</t>
  </si>
  <si>
    <t>70 (+/-3)</t>
  </si>
  <si>
    <t>100 (+/-5)</t>
  </si>
  <si>
    <t>120 (+/-5)</t>
  </si>
  <si>
    <t>95 (+/-5)</t>
  </si>
  <si>
    <t>95 (+/-3)</t>
  </si>
  <si>
    <t>70 (+/2)</t>
  </si>
  <si>
    <t>130 (+/-3)</t>
  </si>
  <si>
    <t>40 (+/-2)</t>
  </si>
  <si>
    <t>120 (+/-3)</t>
  </si>
  <si>
    <t>T+37</t>
  </si>
  <si>
    <t>T+57</t>
  </si>
  <si>
    <t>T+25</t>
  </si>
  <si>
    <t>T+68</t>
  </si>
  <si>
    <t>T+35</t>
  </si>
  <si>
    <t>T+52</t>
  </si>
  <si>
    <t>T+77</t>
  </si>
  <si>
    <t>T+135</t>
  </si>
  <si>
    <t>T+155</t>
  </si>
  <si>
    <t>T+185</t>
  </si>
  <si>
    <t>T+210</t>
  </si>
  <si>
    <t>T+18</t>
  </si>
  <si>
    <t>T+43</t>
  </si>
  <si>
    <t>T+140</t>
  </si>
  <si>
    <t>T+138</t>
  </si>
  <si>
    <t>T+97</t>
  </si>
  <si>
    <t>T+23</t>
  </si>
  <si>
    <t>T+115</t>
  </si>
  <si>
    <t>T+90</t>
  </si>
  <si>
    <t>T+92</t>
  </si>
  <si>
    <t>T+127</t>
  </si>
  <si>
    <t>T+180</t>
  </si>
  <si>
    <t>T+62.5</t>
  </si>
  <si>
    <t>T+38</t>
  </si>
  <si>
    <t>T+117</t>
  </si>
  <si>
    <t>SPG</t>
  </si>
  <si>
    <t>A3/A</t>
  </si>
  <si>
    <t>DRE (GRN/UPPED)</t>
  </si>
  <si>
    <t>HNDA</t>
  </si>
  <si>
    <t>3ML+28</t>
  </si>
  <si>
    <t>NYLIFE</t>
  </si>
  <si>
    <t>BERY</t>
  </si>
  <si>
    <t>BPCEGP (FTF)</t>
  </si>
  <si>
    <t>ACGCAP</t>
  </si>
  <si>
    <t>PACLIF</t>
  </si>
  <si>
    <t>SIMON PROPERTY GROUP</t>
  </si>
  <si>
    <t>BERRY GLOBAL</t>
  </si>
  <si>
    <t>NA/BBB-/BBB-</t>
  </si>
  <si>
    <t>DUKE REALTY</t>
  </si>
  <si>
    <t>AMERICAN HONDA FINANCE</t>
  </si>
  <si>
    <t>NEW YORK LIFE GLOBAL FUNDING</t>
  </si>
  <si>
    <t>AVIATION CAPITAL GROUP</t>
  </si>
  <si>
    <t>PACIFIC LIFE GLOBAL FUNDING</t>
  </si>
  <si>
    <t>BPCE </t>
  </si>
  <si>
    <t>11NC10YR</t>
  </si>
  <si>
    <t>RY</t>
  </si>
  <si>
    <t>SOFR+52.5</t>
  </si>
  <si>
    <t>HYUELE</t>
  </si>
  <si>
    <t>HYUELE (GREEN)</t>
  </si>
  <si>
    <t>NIPLIF</t>
  </si>
  <si>
    <t>AVOL</t>
  </si>
  <si>
    <t>NWIDE</t>
  </si>
  <si>
    <t>A1/A</t>
  </si>
  <si>
    <t>AAT (WNG)</t>
  </si>
  <si>
    <t>PSEC (UPPED)</t>
  </si>
  <si>
    <t>PSA (WNG)</t>
  </si>
  <si>
    <t>PXD</t>
  </si>
  <si>
    <t>SECTOR</t>
  </si>
  <si>
    <t>GREEN BOND</t>
  </si>
  <si>
    <t>AVOLON HOLDINGS</t>
  </si>
  <si>
    <t>TAP</t>
  </si>
  <si>
    <t>ROYAL BANK OF CANADA</t>
  </si>
  <si>
    <t>SK HYNIX </t>
  </si>
  <si>
    <t>Net proceeds from the 2024 notes and 2026 notes will be used for general corporate purposes and the net proceeds from 2031 notes will be allocated to Eligible Projects in accordance with the SK hynix Green Financing Framework</t>
  </si>
  <si>
    <t>NIPPON LIFE INSURANCE</t>
  </si>
  <si>
    <t>PIONEER NATURAL RESOURCES</t>
  </si>
  <si>
    <t>To fund the Refinancing Transactions and for general corporate purposes</t>
  </si>
  <si>
    <t>NATIONWIDE BUILDING SOCIETY</t>
  </si>
  <si>
    <t>PUBLIC STORAGE</t>
  </si>
  <si>
    <t>To make investments in self-storage facilities and in entities that own self-storage facilities, for the development of self-storage facilities, and for general corporate purposes, including repurchases of outstanding preferred shares.</t>
  </si>
  <si>
    <t>-</t>
  </si>
  <si>
    <t>PROSPECT CAPITAL</t>
  </si>
  <si>
    <t>Primarily for the refinancing of existing indebtedness, including, but not limited to, redemption of Senior Notes due June 2024 and repayment of revolving credit facility borrowings</t>
  </si>
  <si>
    <t>AMERICAN ASSETS TRUST</t>
  </si>
  <si>
    <t>105-110</t>
  </si>
  <si>
    <t>75 (+/-5)</t>
  </si>
  <si>
    <t>180 (+/-5)</t>
  </si>
  <si>
    <t>200 (+/-5)</t>
  </si>
  <si>
    <t>225 (+/-5)</t>
  </si>
  <si>
    <t>40 (+/-3)</t>
  </si>
  <si>
    <t>60 (+/-5)</t>
  </si>
  <si>
    <t>70 (+/-5)</t>
  </si>
  <si>
    <t>110 (+/-5)</t>
  </si>
  <si>
    <t>T+70</t>
  </si>
  <si>
    <t>T+165</t>
  </si>
  <si>
    <t>T+62</t>
  </si>
  <si>
    <t>T+22</t>
  </si>
  <si>
    <t>T+42</t>
  </si>
  <si>
    <t>T+105</t>
  </si>
  <si>
    <t>T+265.3</t>
  </si>
  <si>
    <t>T+190</t>
  </si>
  <si>
    <t>T+215</t>
  </si>
  <si>
    <t>T+237.5</t>
  </si>
  <si>
    <t>T+350</t>
  </si>
  <si>
    <t>T+55</t>
  </si>
  <si>
    <t>T+65</t>
  </si>
  <si>
    <t> Baa1/BBB+</t>
  </si>
  <si>
    <t>Baa2/A-</t>
  </si>
  <si>
    <t>Baa2/BBB-</t>
  </si>
  <si>
    <t>Baa2/BBB</t>
  </si>
  <si>
    <t>ACAFP (FTF)</t>
  </si>
  <si>
    <t>BNP</t>
  </si>
  <si>
    <t>BMO (FTF)</t>
  </si>
  <si>
    <t>AL</t>
  </si>
  <si>
    <t>NHI (WNG)</t>
  </si>
  <si>
    <t>GAZPRU</t>
  </si>
  <si>
    <t>8YR</t>
  </si>
  <si>
    <t>3.25-3.375%</t>
  </si>
  <si>
    <t>KOSOPW (GREEN)</t>
  </si>
  <si>
    <t>MS (FTF)</t>
  </si>
  <si>
    <t>+55-60</t>
  </si>
  <si>
    <t>11.25YR</t>
  </si>
  <si>
    <t>31YR</t>
  </si>
  <si>
    <t>GS</t>
  </si>
  <si>
    <t>SOFR+41</t>
  </si>
  <si>
    <t>GS (FTF)</t>
  </si>
  <si>
    <t>11YR</t>
  </si>
  <si>
    <t>C (FTF)</t>
  </si>
  <si>
    <t>BK</t>
  </si>
  <si>
    <t>AYR</t>
  </si>
  <si>
    <t>CREDIT AGRICOLE </t>
  </si>
  <si>
    <t>BNP PARIBAS </t>
  </si>
  <si>
    <t>GCP</t>
  </si>
  <si>
    <t>BANK OF MONTREAL</t>
  </si>
  <si>
    <t>AIR LEASE</t>
  </si>
  <si>
    <t>NA/BBB/BBB</t>
  </si>
  <si>
    <t>A2/A-</t>
  </si>
  <si>
    <t>NATIONAL HEALTH INVESTORS</t>
  </si>
  <si>
    <t>To repay the company's 2020 Term Loan, to reduce borrowings outstanding under the Revolving Credit Facility, and for GCP</t>
  </si>
  <si>
    <t>GOLDMAN SACHS </t>
  </si>
  <si>
    <t>MORGAN STANLEY</t>
  </si>
  <si>
    <t xml:space="preserve"> GAZPROM PJSC</t>
  </si>
  <si>
    <t>UNSECURED</t>
  </si>
  <si>
    <t>KOREA SOUTHERN POWER</t>
  </si>
  <si>
    <t>Aa2/NA/AA-</t>
  </si>
  <si>
    <t>AIRCASTLE</t>
  </si>
  <si>
    <t>General corporate purposes, which may include the repayment, refinancing or redemption of existing indebtedness</t>
  </si>
  <si>
    <t>CITIGROUP </t>
  </si>
  <si>
    <t>BANK OF NEW YORK MELLON</t>
  </si>
  <si>
    <t>255-260</t>
  </si>
  <si>
    <t>120 (+/-2)</t>
  </si>
  <si>
    <t>75 (+/-3)</t>
  </si>
  <si>
    <t>205 (+/-5)</t>
  </si>
  <si>
    <t>87.5 (+/-2.5)</t>
  </si>
  <si>
    <t>100 (+/-3)</t>
  </si>
  <si>
    <t>37 (+/-2)</t>
  </si>
  <si>
    <t>57 (+/-2)</t>
  </si>
  <si>
    <t>235 (+/-5)</t>
  </si>
  <si>
    <t>T+230</t>
  </si>
  <si>
    <t>T+118</t>
  </si>
  <si>
    <t>T+50</t>
  </si>
  <si>
    <t>T+72</t>
  </si>
  <si>
    <t>T+200</t>
  </si>
  <si>
    <t>T+217.7</t>
  </si>
  <si>
    <t>Baa2/BBB+</t>
  </si>
  <si>
    <t>JPM (FTF)</t>
  </si>
  <si>
    <t>CARGIL</t>
  </si>
  <si>
    <t>PCAR (WNG)</t>
  </si>
  <si>
    <t>SEVENI (M&amp;A)</t>
  </si>
  <si>
    <t>3ML+45</t>
  </si>
  <si>
    <t>1.5YR</t>
  </si>
  <si>
    <t>GENMMK (UPPED)</t>
  </si>
  <si>
    <t>TSLX (WNG)</t>
  </si>
  <si>
    <t>LIBMUT</t>
  </si>
  <si>
    <t>40YR</t>
  </si>
  <si>
    <t>CS</t>
  </si>
  <si>
    <t>SOFR+39</t>
  </si>
  <si>
    <t>ADSEZ</t>
  </si>
  <si>
    <t>NYLIFE (UPPED)</t>
  </si>
  <si>
    <t>SOFR+22</t>
  </si>
  <si>
    <t>WORRIB (GREEN)</t>
  </si>
  <si>
    <t>UAL (EETC)</t>
  </si>
  <si>
    <t>Baa2/AA-</t>
  </si>
  <si>
    <t>Baa3/BB+</t>
  </si>
  <si>
    <t xml:space="preserve">SOFR+30 </t>
  </si>
  <si>
    <t xml:space="preserve">3ML+70 </t>
  </si>
  <si>
    <t>75-80</t>
  </si>
  <si>
    <t>60-65</t>
  </si>
  <si>
    <t>105 (+/-5)</t>
  </si>
  <si>
    <t>300 (+/-5)</t>
  </si>
  <si>
    <t>30 (+/-5)</t>
  </si>
  <si>
    <t>45 (+/-5)</t>
  </si>
  <si>
    <t>23 (+/-3)</t>
  </si>
  <si>
    <t>50 (+/-5)</t>
  </si>
  <si>
    <t>5.0% (+/-12.5)</t>
  </si>
  <si>
    <t>T+295</t>
  </si>
  <si>
    <t>T+225</t>
  </si>
  <si>
    <t>T+20</t>
  </si>
  <si>
    <t>T+32</t>
  </si>
  <si>
    <t>T+205.5</t>
  </si>
  <si>
    <t>T+45</t>
  </si>
  <si>
    <t>UNITED AIRLINES EETC</t>
  </si>
  <si>
    <t>WOORI BANK</t>
  </si>
  <si>
    <t>CREDIT SUISSE </t>
  </si>
  <si>
    <t>ADANI PORTS &amp; SPECIAL ECONOMIC ZONE </t>
  </si>
  <si>
    <t>7-ELEVEN</t>
  </si>
  <si>
    <t>LIBERTY MUTUAL GROUP</t>
  </si>
  <si>
    <t>SIXTH STREET SPECIALTY LENDING</t>
  </si>
  <si>
    <t>GENTING NY</t>
  </si>
  <si>
    <t>NR/BBB-/BBB-</t>
  </si>
  <si>
    <t>CARGILL</t>
  </si>
  <si>
    <t>PACCAR FINANCIAL</t>
  </si>
  <si>
    <t>JPMORGAN CHASE</t>
  </si>
  <si>
    <t>BABA</t>
  </si>
  <si>
    <t>+130 A</t>
  </si>
  <si>
    <t>+105 (+/-5)</t>
  </si>
  <si>
    <t>+100</t>
  </si>
  <si>
    <t>BABA (SUSTAIN)</t>
  </si>
  <si>
    <t>+140 A</t>
  </si>
  <si>
    <t>106 (+/-5)</t>
  </si>
  <si>
    <t>+150 A</t>
  </si>
  <si>
    <t>+125 (+/-5)</t>
  </si>
  <si>
    <t>+120</t>
  </si>
  <si>
    <t>+160 A</t>
  </si>
  <si>
    <t>+135 (+/-5)</t>
  </si>
  <si>
    <t>+130</t>
  </si>
  <si>
    <t>PETRPE (TAP)</t>
  </si>
  <si>
    <t>NR/BBB-</t>
  </si>
  <si>
    <t>26YR</t>
  </si>
  <si>
    <t>4.80% A</t>
  </si>
  <si>
    <t>4.70% A</t>
  </si>
  <si>
    <t>4.65</t>
  </si>
  <si>
    <t>PLD</t>
  </si>
  <si>
    <t>+70-75</t>
  </si>
  <si>
    <t>+55#</t>
  </si>
  <si>
    <t>+55</t>
  </si>
  <si>
    <t>BPLN</t>
  </si>
  <si>
    <t>+130 (+/-2)</t>
  </si>
  <si>
    <t>+128</t>
  </si>
  <si>
    <t>+170 A</t>
  </si>
  <si>
    <t>+145#</t>
  </si>
  <si>
    <t>+145</t>
  </si>
  <si>
    <t>ARE (GREEN)</t>
  </si>
  <si>
    <t>BAA1/BBB+</t>
  </si>
  <si>
    <t>+120 A</t>
  </si>
  <si>
    <t>+95 (+/-5)</t>
  </si>
  <si>
    <t>+90</t>
  </si>
  <si>
    <t>+135 A</t>
  </si>
  <si>
    <t>+115 (+/-5)</t>
  </si>
  <si>
    <t>+110</t>
  </si>
  <si>
    <t>SLGN</t>
  </si>
  <si>
    <t>+95</t>
  </si>
  <si>
    <t>BA</t>
  </si>
  <si>
    <t>BAA2/BBB-</t>
  </si>
  <si>
    <t>+110 (+/-5)</t>
  </si>
  <si>
    <t>+105</t>
  </si>
  <si>
    <t>+145 A</t>
  </si>
  <si>
    <t>+130 (+/-5)</t>
  </si>
  <si>
    <t>+125</t>
  </si>
  <si>
    <t>+195 A</t>
  </si>
  <si>
    <t>+180 (+/-5)</t>
  </si>
  <si>
    <t>+175</t>
  </si>
  <si>
    <t>TCPC (UPPED)</t>
  </si>
  <si>
    <t>BAA3/NR</t>
  </si>
  <si>
    <t>+260 A</t>
  </si>
  <si>
    <t>+250</t>
  </si>
  <si>
    <t>CFELEC</t>
  </si>
  <si>
    <t>BAA1/BBB</t>
  </si>
  <si>
    <t>+270 A</t>
  </si>
  <si>
    <t>+235 (+/-5)</t>
  </si>
  <si>
    <t>+225</t>
  </si>
  <si>
    <t>+320 A</t>
  </si>
  <si>
    <t>+285 (+/-5)</t>
  </si>
  <si>
    <t>+280</t>
  </si>
  <si>
    <t>UBS (TALC)</t>
  </si>
  <si>
    <t>NR/A-</t>
  </si>
  <si>
    <t>+125-130</t>
  </si>
  <si>
    <t>UBS</t>
  </si>
  <si>
    <t>SOFR+36</t>
  </si>
  <si>
    <t>AA3/A+</t>
  </si>
  <si>
    <t>+50 A</t>
  </si>
  <si>
    <t>+32 (+/-2)</t>
  </si>
  <si>
    <t>+30</t>
  </si>
  <si>
    <t>NRUC</t>
  </si>
  <si>
    <t>+35-40</t>
  </si>
  <si>
    <t>+23 (+/-3)</t>
  </si>
  <si>
    <t>+20</t>
  </si>
  <si>
    <t>+60#</t>
  </si>
  <si>
    <t>+60</t>
  </si>
  <si>
    <t>GMT</t>
  </si>
  <si>
    <t>BAA2/BBB</t>
  </si>
  <si>
    <t>+115 A</t>
  </si>
  <si>
    <t>+90#</t>
  </si>
  <si>
    <t>MO</t>
  </si>
  <si>
    <t>A3/BBB</t>
  </si>
  <si>
    <t>+155-160</t>
  </si>
  <si>
    <t>+140 (+/-2)</t>
  </si>
  <si>
    <t>+138</t>
  </si>
  <si>
    <t>+195-200</t>
  </si>
  <si>
    <t>+180 (+/-2)</t>
  </si>
  <si>
    <t>+178</t>
  </si>
  <si>
    <t>+205 A</t>
  </si>
  <si>
    <t>+190 (+/-2)</t>
  </si>
  <si>
    <t>+188</t>
  </si>
  <si>
    <t>+237.5 A</t>
  </si>
  <si>
    <t>+220 (+/-)</t>
  </si>
  <si>
    <t>+218</t>
  </si>
  <si>
    <t>AAPL</t>
  </si>
  <si>
    <t>AA1/AA+</t>
  </si>
  <si>
    <t>+LO 50S</t>
  </si>
  <si>
    <t>+35 (+/-3)</t>
  </si>
  <si>
    <t>+32</t>
  </si>
  <si>
    <t>+65 A</t>
  </si>
  <si>
    <t>+50 (+/-3)</t>
  </si>
  <si>
    <t>+47</t>
  </si>
  <si>
    <t>+75 A</t>
  </si>
  <si>
    <t>+60 (+/-3)</t>
  </si>
  <si>
    <t>+57</t>
  </si>
  <si>
    <t>+100 A</t>
  </si>
  <si>
    <t>+75 (+/-3)</t>
  </si>
  <si>
    <t>+72</t>
  </si>
  <si>
    <t>+105 A</t>
  </si>
  <si>
    <t>+85 (+/-3)</t>
  </si>
  <si>
    <t>+82</t>
  </si>
  <si>
    <t>+115-120</t>
  </si>
  <si>
    <t>+98 (+/-3)</t>
  </si>
  <si>
    <t>HYUCAP (GREEN)</t>
  </si>
  <si>
    <t>+92.5#</t>
  </si>
  <si>
    <t>+92.5</t>
  </si>
  <si>
    <t>NR/BB/BBB</t>
  </si>
  <si>
    <t>PERP</t>
  </si>
  <si>
    <t>4.75 A</t>
  </si>
  <si>
    <t>4.375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</si>
</sst>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00%"/>
    <numFmt numFmtId="166" formatCode="mm/dd/yy;@"/>
    <numFmt numFmtId="167" formatCode="0.000"/>
    <numFmt numFmtId="168" formatCode="&quot;$&quot;#,##0"/>
  </numFmts>
  <fonts count="15" x14ac:knownFonts="1">
    <font>
      <sz val="11"/>
      <color theme="1"/>
      <name val="Calibri"/>
      <family val="2"/>
      <scheme val="minor"/>
    </font>
    <font>
      <sz val="11"/>
      <color theme="1"/>
      <name val="Calibri"/>
      <family val="2"/>
      <scheme val="minor"/>
    </font>
    <font>
      <b/>
      <sz val="8"/>
      <name val="Cambria"/>
      <family val="1"/>
    </font>
    <font>
      <b/>
      <sz val="8"/>
      <color theme="1"/>
      <name val="Cambria"/>
      <family val="1"/>
    </font>
    <font>
      <sz val="8"/>
      <color theme="1"/>
      <name val="Cambria"/>
      <family val="1"/>
    </font>
    <font>
      <sz val="8"/>
      <name val="Cambria"/>
      <family val="1"/>
    </font>
    <font>
      <sz val="10"/>
      <color theme="1"/>
      <name val="Cambria"/>
      <family val="1"/>
    </font>
    <font>
      <sz val="10"/>
      <name val="Cambria"/>
      <family val="1"/>
    </font>
    <font>
      <sz val="10"/>
      <color rgb="FF000000"/>
      <name val="Cambria"/>
      <family val="1"/>
    </font>
    <font>
      <sz val="10"/>
      <color indexed="8"/>
      <name val="Cambria"/>
      <family val="1"/>
    </font>
    <font>
      <b/>
      <sz val="10"/>
      <color theme="0"/>
      <name val="Cambria"/>
      <family val="1"/>
    </font>
    <font>
      <b/>
      <sz val="11"/>
      <color theme="1"/>
      <name val="Calibri"/>
      <family val="2"/>
      <scheme val="minor"/>
    </font>
    <font>
      <b/>
      <sz val="8"/>
      <name val="Calibri"/>
      <family val="2"/>
    </font>
    <font>
      <b/>
      <sz val="8"/>
      <name val="Calibri"/>
      <family val="2"/>
      <scheme val="minor"/>
    </font>
    <font>
      <b/>
      <sz val="8"/>
      <color indexed="8"/>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6A5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34">
    <xf numFmtId="0" fontId="0" fillId="0" borderId="0" xfId="0"/>
    <xf numFmtId="0" fontId="3" fillId="0" borderId="0" xfId="0" applyFont="1" applyAlignment="1">
      <alignment horizontal="center"/>
    </xf>
    <xf numFmtId="0" fontId="3" fillId="0" borderId="0" xfId="0" applyFont="1"/>
    <xf numFmtId="164" fontId="2"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168" fontId="3" fillId="0"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0" fontId="4" fillId="0" borderId="0" xfId="0" applyFont="1" applyAlignment="1">
      <alignment horizontal="center"/>
    </xf>
    <xf numFmtId="1" fontId="3" fillId="0" borderId="0" xfId="0" applyNumberFormat="1" applyFont="1" applyAlignment="1">
      <alignment horizontal="center"/>
    </xf>
    <xf numFmtId="14"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167" fontId="2" fillId="2" borderId="2" xfId="0" applyNumberFormat="1" applyFont="1" applyFill="1" applyBorder="1" applyAlignment="1">
      <alignment horizontal="center" vertical="center"/>
    </xf>
    <xf numFmtId="166" fontId="2" fillId="2" borderId="2"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1" fontId="2" fillId="2" borderId="2" xfId="0" applyNumberFormat="1" applyFont="1" applyFill="1" applyBorder="1" applyAlignment="1">
      <alignment horizontal="center" vertical="center"/>
    </xf>
    <xf numFmtId="2" fontId="2" fillId="2" borderId="2" xfId="0" applyNumberFormat="1" applyFont="1" applyFill="1" applyBorder="1" applyAlignment="1">
      <alignment horizontal="center" vertical="center"/>
    </xf>
    <xf numFmtId="2" fontId="3" fillId="0" borderId="0" xfId="0" applyNumberFormat="1" applyFont="1" applyAlignment="1">
      <alignment horizontal="center"/>
    </xf>
    <xf numFmtId="0" fontId="3" fillId="0" borderId="0" xfId="0" applyFont="1" applyFill="1"/>
    <xf numFmtId="1"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xf numFmtId="1" fontId="2" fillId="0" borderId="0" xfId="0" applyNumberFormat="1" applyFont="1" applyFill="1" applyAlignment="1">
      <alignment horizontal="center" vertical="center"/>
    </xf>
    <xf numFmtId="167" fontId="5" fillId="0" borderId="0" xfId="0" applyNumberFormat="1" applyFont="1" applyAlignment="1">
      <alignment horizontal="center" vertical="center"/>
    </xf>
    <xf numFmtId="168" fontId="5" fillId="0" borderId="0" xfId="2" applyNumberFormat="1" applyFont="1" applyAlignment="1">
      <alignment horizontal="center"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166" fontId="5" fillId="0" borderId="0" xfId="0" applyNumberFormat="1" applyFont="1" applyFill="1" applyAlignment="1">
      <alignment horizontal="center" vertical="center"/>
    </xf>
    <xf numFmtId="164" fontId="5" fillId="3" borderId="0" xfId="0" applyNumberFormat="1" applyFont="1" applyFill="1" applyAlignment="1">
      <alignment horizontal="center" vertical="center"/>
    </xf>
    <xf numFmtId="49" fontId="5" fillId="4" borderId="0" xfId="0" applyNumberFormat="1" applyFont="1" applyFill="1" applyAlignment="1">
      <alignment horizontal="center" vertical="center"/>
    </xf>
    <xf numFmtId="167" fontId="5" fillId="4" borderId="0" xfId="0" applyNumberFormat="1" applyFont="1" applyFill="1" applyAlignment="1">
      <alignment horizontal="center" vertical="center"/>
    </xf>
    <xf numFmtId="168" fontId="5" fillId="4" borderId="0" xfId="2" applyNumberFormat="1" applyFont="1" applyFill="1" applyAlignment="1">
      <alignment horizontal="center" vertical="center"/>
    </xf>
    <xf numFmtId="0" fontId="5" fillId="4" borderId="0" xfId="0" applyFont="1" applyFill="1" applyAlignment="1">
      <alignment horizontal="center" vertical="center"/>
    </xf>
    <xf numFmtId="166" fontId="5" fillId="4" borderId="0" xfId="0" applyNumberFormat="1" applyFont="1" applyFill="1" applyAlignment="1">
      <alignment horizontal="center" vertical="center"/>
    </xf>
    <xf numFmtId="2" fontId="5" fillId="4" borderId="0" xfId="0" applyNumberFormat="1" applyFont="1" applyFill="1" applyAlignment="1">
      <alignment horizontal="center" vertical="center"/>
    </xf>
    <xf numFmtId="164" fontId="5" fillId="4" borderId="0" xfId="0" applyNumberFormat="1" applyFont="1" applyFill="1" applyAlignment="1">
      <alignment horizontal="center" vertical="center"/>
    </xf>
    <xf numFmtId="2" fontId="5" fillId="3" borderId="0" xfId="0" applyNumberFormat="1" applyFont="1" applyFill="1" applyAlignment="1">
      <alignment horizontal="center" vertical="center"/>
    </xf>
    <xf numFmtId="0" fontId="5" fillId="0" borderId="0" xfId="0" applyFont="1" applyAlignment="1">
      <alignment horizontal="center"/>
    </xf>
    <xf numFmtId="1" fontId="2" fillId="0" borderId="2" xfId="0" applyNumberFormat="1" applyFont="1" applyBorder="1" applyAlignment="1">
      <alignment horizontal="center" vertical="center"/>
    </xf>
    <xf numFmtId="14" fontId="6" fillId="0" borderId="0" xfId="0" applyNumberFormat="1" applyFont="1" applyAlignment="1">
      <alignment horizontal="center"/>
    </xf>
    <xf numFmtId="49" fontId="7" fillId="0" borderId="0" xfId="0" applyNumberFormat="1" applyFont="1" applyAlignment="1">
      <alignment horizontal="center" vertical="center"/>
    </xf>
    <xf numFmtId="167" fontId="7" fillId="0" borderId="0" xfId="0" applyNumberFormat="1" applyFont="1" applyAlignment="1">
      <alignment horizontal="center" vertical="center"/>
    </xf>
    <xf numFmtId="0" fontId="6" fillId="0" borderId="0" xfId="0" applyFont="1" applyAlignment="1">
      <alignment horizontal="center"/>
    </xf>
    <xf numFmtId="1" fontId="7" fillId="0" borderId="0" xfId="0" applyNumberFormat="1" applyFont="1" applyAlignment="1">
      <alignment horizontal="center" vertical="center"/>
    </xf>
    <xf numFmtId="0" fontId="7" fillId="0" borderId="0" xfId="0" applyFont="1" applyAlignment="1">
      <alignment horizontal="center" vertical="center"/>
    </xf>
    <xf numFmtId="165" fontId="6" fillId="0" borderId="0" xfId="1" applyNumberFormat="1" applyFont="1" applyAlignment="1">
      <alignment horizontal="center"/>
    </xf>
    <xf numFmtId="166" fontId="7" fillId="0" borderId="0" xfId="0" applyNumberFormat="1" applyFont="1" applyAlignment="1">
      <alignment horizontal="center" vertical="center"/>
    </xf>
    <xf numFmtId="49" fontId="7" fillId="0" borderId="0" xfId="0" applyNumberFormat="1" applyFont="1" applyAlignment="1" applyProtection="1">
      <alignment horizontal="center" vertical="center"/>
      <protection locked="0"/>
    </xf>
    <xf numFmtId="2" fontId="7" fillId="0" borderId="0" xfId="0" applyNumberFormat="1" applyFont="1" applyAlignment="1">
      <alignment horizontal="center" vertical="center"/>
    </xf>
    <xf numFmtId="164" fontId="7" fillId="3" borderId="0" xfId="0" applyNumberFormat="1" applyFont="1" applyFill="1" applyAlignment="1">
      <alignment horizontal="center" vertical="center"/>
    </xf>
    <xf numFmtId="0" fontId="8" fillId="0" borderId="0" xfId="0" applyFont="1" applyAlignment="1">
      <alignment horizontal="center"/>
    </xf>
    <xf numFmtId="0" fontId="6" fillId="0" borderId="0" xfId="0" applyFont="1" applyFill="1" applyAlignment="1">
      <alignment horizontal="center"/>
    </xf>
    <xf numFmtId="166" fontId="7" fillId="0" borderId="0" xfId="0" applyNumberFormat="1" applyFont="1" applyFill="1" applyAlignment="1">
      <alignment horizontal="center" vertical="center"/>
    </xf>
    <xf numFmtId="168" fontId="7" fillId="0" borderId="0" xfId="2" applyNumberFormat="1" applyFont="1" applyAlignment="1">
      <alignment horizontal="center" vertical="center"/>
    </xf>
    <xf numFmtId="0" fontId="7" fillId="0" borderId="0" xfId="0" applyNumberFormat="1" applyFont="1" applyAlignment="1">
      <alignment horizontal="center" vertical="center"/>
    </xf>
    <xf numFmtId="49" fontId="7" fillId="4" borderId="0" xfId="0" applyNumberFormat="1" applyFont="1" applyFill="1" applyAlignment="1">
      <alignment horizontal="center" vertical="center"/>
    </xf>
    <xf numFmtId="167" fontId="7" fillId="4" borderId="0" xfId="0" applyNumberFormat="1" applyFont="1" applyFill="1" applyAlignment="1">
      <alignment horizontal="center" vertical="center"/>
    </xf>
    <xf numFmtId="168" fontId="7" fillId="4" borderId="0" xfId="2" applyNumberFormat="1" applyFont="1" applyFill="1" applyAlignment="1">
      <alignment horizontal="center" vertical="center"/>
    </xf>
    <xf numFmtId="0" fontId="7" fillId="4" borderId="0" xfId="0" applyFont="1" applyFill="1" applyAlignment="1">
      <alignment horizontal="center" vertical="center"/>
    </xf>
    <xf numFmtId="166" fontId="7" fillId="4" borderId="0" xfId="0" applyNumberFormat="1" applyFont="1" applyFill="1" applyAlignment="1">
      <alignment horizontal="center" vertical="center"/>
    </xf>
    <xf numFmtId="2" fontId="7" fillId="4" borderId="0" xfId="0" applyNumberFormat="1" applyFont="1" applyFill="1" applyAlignment="1">
      <alignment horizontal="center" vertical="center"/>
    </xf>
    <xf numFmtId="0" fontId="7" fillId="0" borderId="0" xfId="0" applyFont="1" applyAlignment="1">
      <alignment horizontal="center"/>
    </xf>
    <xf numFmtId="164" fontId="7" fillId="4" borderId="0" xfId="0" applyNumberFormat="1" applyFont="1" applyFill="1" applyAlignment="1">
      <alignment horizontal="center" vertical="center"/>
    </xf>
    <xf numFmtId="2" fontId="7" fillId="3" borderId="0" xfId="0" applyNumberFormat="1" applyFont="1" applyFill="1" applyAlignment="1">
      <alignment horizontal="center" vertical="center"/>
    </xf>
    <xf numFmtId="166" fontId="7" fillId="0" borderId="2" xfId="0" applyNumberFormat="1" applyFont="1" applyFill="1" applyBorder="1" applyAlignment="1">
      <alignment horizontal="center" vertical="center"/>
    </xf>
    <xf numFmtId="49" fontId="7" fillId="0" borderId="2" xfId="0" applyNumberFormat="1" applyFont="1" applyBorder="1" applyAlignment="1">
      <alignment horizontal="center" vertical="center"/>
    </xf>
    <xf numFmtId="167" fontId="9" fillId="0" borderId="2" xfId="0" applyNumberFormat="1" applyFont="1" applyBorder="1" applyAlignment="1">
      <alignment horizontal="center" vertical="center"/>
    </xf>
    <xf numFmtId="167" fontId="9" fillId="0" borderId="2" xfId="0" applyNumberFormat="1" applyFont="1" applyFill="1" applyBorder="1" applyAlignment="1">
      <alignment horizontal="center" vertical="center"/>
    </xf>
    <xf numFmtId="168" fontId="7" fillId="0" borderId="2" xfId="2" applyNumberFormat="1"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6" fillId="0" borderId="2" xfId="0" applyFont="1" applyBorder="1" applyAlignment="1">
      <alignment horizontal="center"/>
    </xf>
    <xf numFmtId="165" fontId="6" fillId="0" borderId="2" xfId="1" applyNumberFormat="1" applyFont="1" applyFill="1" applyBorder="1" applyAlignment="1">
      <alignment horizontal="center"/>
    </xf>
    <xf numFmtId="166" fontId="7" fillId="0" borderId="2" xfId="0" applyNumberFormat="1" applyFont="1" applyBorder="1" applyAlignment="1">
      <alignment horizontal="center" vertical="center"/>
    </xf>
    <xf numFmtId="0" fontId="7" fillId="0" borderId="2" xfId="0" applyNumberFormat="1" applyFont="1" applyBorder="1" applyAlignment="1">
      <alignment horizontal="center" vertical="center"/>
    </xf>
    <xf numFmtId="49" fontId="7" fillId="0" borderId="2" xfId="0" applyNumberFormat="1" applyFont="1" applyBorder="1" applyAlignment="1" applyProtection="1">
      <alignment horizontal="center" vertical="center"/>
      <protection locked="0"/>
    </xf>
    <xf numFmtId="2" fontId="7" fillId="0" borderId="2" xfId="0" applyNumberFormat="1" applyFont="1" applyBorder="1" applyAlignment="1">
      <alignment horizontal="center" vertical="center"/>
    </xf>
    <xf numFmtId="2" fontId="7" fillId="3" borderId="2" xfId="0" applyNumberFormat="1" applyFont="1" applyFill="1" applyBorder="1" applyAlignment="1">
      <alignment horizontal="center" vertical="center"/>
    </xf>
    <xf numFmtId="1" fontId="7" fillId="4" borderId="0" xfId="0" applyNumberFormat="1" applyFont="1" applyFill="1" applyAlignment="1">
      <alignment horizontal="center" vertical="center"/>
    </xf>
    <xf numFmtId="0" fontId="6" fillId="0" borderId="0" xfId="0" applyFont="1" applyFill="1"/>
    <xf numFmtId="49" fontId="7" fillId="0" borderId="0" xfId="0" applyNumberFormat="1" applyFont="1" applyFill="1" applyAlignment="1">
      <alignment horizontal="center" vertical="center"/>
    </xf>
    <xf numFmtId="167" fontId="7" fillId="0" borderId="0" xfId="0" applyNumberFormat="1" applyFont="1" applyFill="1" applyAlignment="1">
      <alignment horizontal="center" vertical="center"/>
    </xf>
    <xf numFmtId="14" fontId="10" fillId="5" borderId="2" xfId="0" applyNumberFormat="1" applyFont="1" applyFill="1" applyBorder="1" applyAlignment="1">
      <alignment horizontal="center" vertical="center"/>
    </xf>
    <xf numFmtId="0" fontId="10" fillId="5" borderId="2" xfId="0" applyFont="1" applyFill="1" applyBorder="1" applyAlignment="1">
      <alignment horizontal="center" vertical="center"/>
    </xf>
    <xf numFmtId="167" fontId="10" fillId="5" borderId="2" xfId="0" applyNumberFormat="1" applyFont="1" applyFill="1" applyBorder="1" applyAlignment="1">
      <alignment horizontal="center" vertical="center"/>
    </xf>
    <xf numFmtId="166" fontId="10" fillId="5" borderId="2" xfId="0" applyNumberFormat="1" applyFont="1" applyFill="1" applyBorder="1" applyAlignment="1">
      <alignment horizontal="center" vertical="center"/>
    </xf>
    <xf numFmtId="49" fontId="10" fillId="5" borderId="2" xfId="0" applyNumberFormat="1" applyFont="1" applyFill="1" applyBorder="1" applyAlignment="1">
      <alignment horizontal="center" vertical="center"/>
    </xf>
    <xf numFmtId="1" fontId="10" fillId="5" borderId="2" xfId="0" applyNumberFormat="1" applyFont="1" applyFill="1" applyBorder="1" applyAlignment="1">
      <alignment horizontal="center" vertical="center"/>
    </xf>
    <xf numFmtId="2" fontId="10" fillId="5" borderId="2" xfId="0" applyNumberFormat="1" applyFont="1" applyFill="1" applyBorder="1" applyAlignment="1">
      <alignment horizontal="center" vertical="center"/>
    </xf>
    <xf numFmtId="14" fontId="7" fillId="0" borderId="0" xfId="0" applyNumberFormat="1" applyFont="1" applyFill="1" applyAlignment="1">
      <alignment horizontal="center" vertical="center"/>
    </xf>
    <xf numFmtId="10" fontId="7" fillId="0" borderId="0" xfId="0" applyNumberFormat="1" applyFont="1" applyAlignment="1">
      <alignment horizontal="center" vertical="center"/>
    </xf>
    <xf numFmtId="14" fontId="7" fillId="0" borderId="2" xfId="0" applyNumberFormat="1" applyFont="1" applyFill="1" applyBorder="1" applyAlignment="1">
      <alignment horizontal="center" vertical="center"/>
    </xf>
    <xf numFmtId="1" fontId="7" fillId="0" borderId="2" xfId="0" applyNumberFormat="1" applyFont="1" applyBorder="1" applyAlignment="1">
      <alignment horizontal="center" vertical="center"/>
    </xf>
    <xf numFmtId="0" fontId="7" fillId="0" borderId="2" xfId="0" applyFont="1" applyBorder="1" applyAlignment="1">
      <alignment horizontal="center" vertical="center"/>
    </xf>
    <xf numFmtId="167" fontId="7" fillId="0" borderId="2" xfId="0" applyNumberFormat="1" applyFont="1" applyBorder="1" applyAlignment="1">
      <alignment horizontal="center" vertical="center"/>
    </xf>
    <xf numFmtId="165" fontId="6" fillId="0" borderId="2" xfId="1" applyNumberFormat="1" applyFont="1" applyBorder="1" applyAlignment="1">
      <alignment horizontal="center"/>
    </xf>
    <xf numFmtId="164" fontId="7" fillId="3" borderId="2" xfId="0" applyNumberFormat="1" applyFont="1" applyFill="1" applyBorder="1" applyAlignment="1">
      <alignment horizontal="center" vertical="center"/>
    </xf>
    <xf numFmtId="0" fontId="6" fillId="0" borderId="0" xfId="0" applyFont="1"/>
    <xf numFmtId="10" fontId="7" fillId="0" borderId="0" xfId="1" applyNumberFormat="1" applyFont="1" applyAlignment="1">
      <alignment horizontal="center" vertical="center"/>
    </xf>
    <xf numFmtId="0" fontId="6" fillId="0" borderId="2" xfId="0" applyFont="1" applyBorder="1"/>
    <xf numFmtId="1" fontId="7" fillId="0" borderId="0" xfId="0" applyNumberFormat="1" applyFont="1" applyFill="1" applyAlignment="1">
      <alignment horizontal="center" vertical="center"/>
    </xf>
    <xf numFmtId="0" fontId="7" fillId="0" borderId="0" xfId="0" applyFont="1" applyFill="1" applyAlignment="1">
      <alignment horizontal="center" vertical="center"/>
    </xf>
    <xf numFmtId="10" fontId="7" fillId="0" borderId="0" xfId="0" applyNumberFormat="1" applyFont="1" applyFill="1" applyAlignment="1">
      <alignment horizontal="center" vertical="center"/>
    </xf>
    <xf numFmtId="165" fontId="7" fillId="0" borderId="0" xfId="1" applyNumberFormat="1" applyFont="1" applyFill="1" applyAlignment="1">
      <alignment horizontal="center" vertical="center"/>
    </xf>
    <xf numFmtId="164" fontId="7" fillId="0" borderId="0" xfId="0" applyNumberFormat="1" applyFont="1" applyFill="1" applyAlignment="1">
      <alignment horizontal="center" vertical="center"/>
    </xf>
    <xf numFmtId="2" fontId="7" fillId="0" borderId="0" xfId="0" applyNumberFormat="1" applyFont="1" applyFill="1" applyAlignment="1">
      <alignment horizontal="center" vertical="center"/>
    </xf>
    <xf numFmtId="0" fontId="7" fillId="0" borderId="0" xfId="0" applyNumberFormat="1" applyFont="1" applyFill="1" applyAlignment="1">
      <alignment horizontal="center" vertical="center"/>
    </xf>
    <xf numFmtId="165" fontId="6" fillId="0" borderId="0" xfId="1" applyNumberFormat="1" applyFont="1" applyFill="1" applyAlignment="1">
      <alignment horizontal="center"/>
    </xf>
    <xf numFmtId="0" fontId="11" fillId="0" borderId="0" xfId="0" applyFont="1"/>
    <xf numFmtId="166"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0" fontId="12" fillId="2" borderId="0" xfId="0" applyFont="1" applyFill="1" applyAlignment="1">
      <alignment horizontal="center" vertical="center"/>
    </xf>
    <xf numFmtId="49" fontId="12"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4" fontId="12" fillId="2" borderId="0" xfId="0" applyNumberFormat="1" applyFont="1" applyFill="1" applyAlignment="1">
      <alignment horizontal="center" vertical="center"/>
    </xf>
    <xf numFmtId="164" fontId="13" fillId="2" borderId="0" xfId="0" applyNumberFormat="1" applyFont="1" applyFill="1" applyAlignment="1">
      <alignment horizontal="center" vertical="center"/>
    </xf>
    <xf numFmtId="49" fontId="13" fillId="0" borderId="0" xfId="0" applyNumberFormat="1" applyFont="1" applyAlignment="1">
      <alignment horizontal="center" vertical="center"/>
    </xf>
    <xf numFmtId="167" fontId="13" fillId="0" borderId="0" xfId="0" applyNumberFormat="1" applyFont="1" applyAlignment="1">
      <alignment horizontal="center" vertical="center"/>
    </xf>
    <xf numFmtId="1" fontId="12" fillId="0" borderId="0" xfId="0" applyNumberFormat="1" applyFont="1" applyAlignment="1">
      <alignment horizontal="center" vertical="center"/>
    </xf>
    <xf numFmtId="0" fontId="12" fillId="0" borderId="0" xfId="0" applyFont="1" applyAlignment="1">
      <alignment horizontal="center" vertical="center"/>
    </xf>
    <xf numFmtId="166" fontId="12" fillId="0" borderId="0" xfId="0" applyNumberFormat="1" applyFont="1" applyAlignment="1">
      <alignment horizontal="center" vertical="center"/>
    </xf>
    <xf numFmtId="49" fontId="12" fillId="0" borderId="0" xfId="0" applyNumberFormat="1" applyFont="1" applyAlignment="1">
      <alignment horizontal="center" vertical="center"/>
    </xf>
    <xf numFmtId="2" fontId="12" fillId="0" borderId="0" xfId="0" applyNumberFormat="1" applyFont="1" applyAlignment="1">
      <alignment horizontal="center" vertical="center"/>
    </xf>
    <xf numFmtId="2" fontId="13" fillId="0" borderId="0" xfId="0" applyNumberFormat="1" applyFont="1" applyAlignment="1">
      <alignment horizontal="center" vertical="center"/>
    </xf>
    <xf numFmtId="2" fontId="12" fillId="3" borderId="0" xfId="0" applyNumberFormat="1" applyFont="1" applyFill="1" applyAlignment="1">
      <alignment horizontal="center" vertical="center"/>
    </xf>
    <xf numFmtId="167" fontId="14" fillId="0" borderId="0" xfId="0" applyNumberFormat="1" applyFont="1" applyAlignment="1">
      <alignment horizontal="center" vertical="center"/>
    </xf>
    <xf numFmtId="167" fontId="12" fillId="0" borderId="0" xfId="0" applyNumberFormat="1" applyFont="1" applyAlignment="1">
      <alignment horizontal="center" vertical="center"/>
    </xf>
    <xf numFmtId="49" fontId="13" fillId="4" borderId="0" xfId="0" applyNumberFormat="1" applyFont="1" applyFill="1" applyAlignment="1">
      <alignment horizontal="center" vertical="center"/>
    </xf>
    <xf numFmtId="167" fontId="12" fillId="4" borderId="0" xfId="0" applyNumberFormat="1" applyFont="1" applyFill="1" applyAlignment="1">
      <alignment horizontal="center" vertical="center"/>
    </xf>
    <xf numFmtId="1" fontId="12" fillId="4" borderId="0" xfId="0" applyNumberFormat="1" applyFont="1" applyFill="1" applyAlignment="1">
      <alignment horizontal="center" vertical="center"/>
    </xf>
    <xf numFmtId="0" fontId="12" fillId="4" borderId="0" xfId="0" applyFont="1" applyFill="1" applyAlignment="1">
      <alignment horizontal="center" vertical="center"/>
    </xf>
    <xf numFmtId="166" fontId="12" fillId="4" borderId="0" xfId="0" applyNumberFormat="1" applyFont="1" applyFill="1" applyAlignment="1">
      <alignment horizontal="center" vertical="center"/>
    </xf>
    <xf numFmtId="49" fontId="12" fillId="4" borderId="0" xfId="0" applyNumberFormat="1" applyFont="1" applyFill="1" applyAlignment="1">
      <alignment horizontal="center" vertical="center"/>
    </xf>
    <xf numFmtId="2" fontId="12" fillId="4" borderId="0" xfId="0" applyNumberFormat="1" applyFont="1" applyFill="1" applyAlignment="1">
      <alignment horizontal="center" vertical="center"/>
    </xf>
    <xf numFmtId="2" fontId="13" fillId="4" borderId="0" xfId="0" applyNumberFormat="1" applyFont="1" applyFill="1" applyAlignment="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006A51"/>
      <color rgb="FF93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
  <sheetViews>
    <sheetView zoomScaleNormal="100" workbookViewId="0">
      <selection activeCell="B48" sqref="B48"/>
    </sheetView>
  </sheetViews>
  <sheetFormatPr defaultColWidth="9.109375" defaultRowHeight="10.199999999999999" x14ac:dyDescent="0.2"/>
  <cols>
    <col min="1" max="1" width="12.6640625" style="1" bestFit="1" customWidth="1"/>
    <col min="2" max="2" width="16.33203125" style="8" bestFit="1" customWidth="1"/>
    <col min="3" max="3" width="12.5546875" style="8" hidden="1" customWidth="1"/>
    <col min="4" max="5" width="10.5546875" style="8" hidden="1" customWidth="1"/>
    <col min="6" max="6" width="11.5546875" style="8" bestFit="1" customWidth="1"/>
    <col min="7" max="7" width="37" style="1" bestFit="1" customWidth="1"/>
    <col min="8" max="8" width="14.5546875" style="1" bestFit="1" customWidth="1"/>
    <col min="9" max="9" width="6.5546875" style="1" bestFit="1" customWidth="1"/>
    <col min="10" max="10" width="9.5546875" style="1" bestFit="1" customWidth="1"/>
    <col min="11" max="11" width="17.88671875" style="1" bestFit="1" customWidth="1"/>
    <col min="12" max="12" width="8.44140625" style="1" bestFit="1" customWidth="1"/>
    <col min="13" max="13" width="9.109375" style="1" bestFit="1" customWidth="1"/>
    <col min="14" max="14" width="11.33203125" style="1" bestFit="1" customWidth="1"/>
    <col min="15" max="15" width="14" style="1" bestFit="1" customWidth="1"/>
    <col min="16" max="16" width="9.6640625" style="1" bestFit="1" customWidth="1"/>
    <col min="17" max="17" width="9" style="9" bestFit="1" customWidth="1"/>
    <col min="18" max="18" width="9.5546875" style="17" bestFit="1" customWidth="1"/>
    <col min="19" max="19" width="12.109375" style="17" bestFit="1" customWidth="1"/>
    <col min="20" max="20" width="9.33203125" style="18" bestFit="1" customWidth="1"/>
    <col min="21" max="21" width="11" style="18" bestFit="1" customWidth="1"/>
    <col min="22" max="22" width="9.33203125" style="2" customWidth="1"/>
    <col min="23" max="16384" width="9.109375" style="2"/>
  </cols>
  <sheetData>
    <row r="1" spans="1:22" ht="13.2" x14ac:dyDescent="0.2">
      <c r="A1" s="81" t="s">
        <v>13</v>
      </c>
      <c r="B1" s="81" t="s">
        <v>17</v>
      </c>
      <c r="C1" s="81" t="s">
        <v>227</v>
      </c>
      <c r="D1" s="81" t="s">
        <v>116</v>
      </c>
      <c r="E1" s="81" t="s">
        <v>230</v>
      </c>
      <c r="F1" s="81" t="s">
        <v>228</v>
      </c>
      <c r="G1" s="81" t="s">
        <v>12</v>
      </c>
      <c r="H1" s="82" t="s">
        <v>10</v>
      </c>
      <c r="I1" s="82" t="s">
        <v>9</v>
      </c>
      <c r="J1" s="82" t="s">
        <v>8</v>
      </c>
      <c r="K1" s="83" t="s">
        <v>16</v>
      </c>
      <c r="L1" s="83" t="s">
        <v>11</v>
      </c>
      <c r="M1" s="84" t="s">
        <v>7</v>
      </c>
      <c r="N1" s="85" t="s">
        <v>6</v>
      </c>
      <c r="O1" s="85" t="s">
        <v>5</v>
      </c>
      <c r="P1" s="86" t="s">
        <v>4</v>
      </c>
      <c r="Q1" s="86" t="s">
        <v>3</v>
      </c>
      <c r="R1" s="87" t="s">
        <v>1</v>
      </c>
      <c r="S1" s="87" t="s">
        <v>2</v>
      </c>
      <c r="U1" s="3" t="s">
        <v>20</v>
      </c>
      <c r="V1" s="4">
        <v>59</v>
      </c>
    </row>
    <row r="2" spans="1:22" ht="13.2" x14ac:dyDescent="0.25">
      <c r="A2" s="52">
        <v>44200</v>
      </c>
      <c r="B2" s="40" t="s">
        <v>89</v>
      </c>
      <c r="C2" s="40"/>
      <c r="D2" s="40"/>
      <c r="E2" s="40"/>
      <c r="F2" s="40" t="s">
        <v>110</v>
      </c>
      <c r="G2" s="41" t="s">
        <v>102</v>
      </c>
      <c r="H2" s="40" t="s">
        <v>52</v>
      </c>
      <c r="I2" s="53">
        <v>900</v>
      </c>
      <c r="J2" s="44" t="s">
        <v>21</v>
      </c>
      <c r="K2" s="51" t="s">
        <v>28</v>
      </c>
      <c r="L2" s="45">
        <v>6.9999999999999993E-3</v>
      </c>
      <c r="M2" s="46">
        <v>82561</v>
      </c>
      <c r="N2" s="54">
        <v>55</v>
      </c>
      <c r="O2" s="54">
        <v>37</v>
      </c>
      <c r="P2" s="40" t="s">
        <v>170</v>
      </c>
      <c r="Q2" s="48">
        <v>-18</v>
      </c>
      <c r="R2" s="49">
        <v>-2</v>
      </c>
      <c r="S2" s="48">
        <v>1.7777777777777777</v>
      </c>
      <c r="T2" s="19"/>
      <c r="U2" s="4" t="s">
        <v>19</v>
      </c>
      <c r="V2" s="5">
        <f>SUM(I:I)</f>
        <v>125900</v>
      </c>
    </row>
    <row r="3" spans="1:22" ht="13.2" x14ac:dyDescent="0.25">
      <c r="A3" s="52">
        <v>44200</v>
      </c>
      <c r="B3" s="40" t="s">
        <v>89</v>
      </c>
      <c r="C3" s="40"/>
      <c r="D3" s="40"/>
      <c r="E3" s="40"/>
      <c r="F3" s="40" t="s">
        <v>110</v>
      </c>
      <c r="G3" s="41" t="s">
        <v>102</v>
      </c>
      <c r="H3" s="40" t="s">
        <v>52</v>
      </c>
      <c r="I3" s="53">
        <v>600</v>
      </c>
      <c r="J3" s="44" t="s">
        <v>32</v>
      </c>
      <c r="K3" s="51" t="s">
        <v>28</v>
      </c>
      <c r="L3" s="45">
        <v>1.4499999999999999E-2</v>
      </c>
      <c r="M3" s="46">
        <v>47863</v>
      </c>
      <c r="N3" s="54">
        <v>75</v>
      </c>
      <c r="O3" s="54">
        <v>57</v>
      </c>
      <c r="P3" s="40" t="s">
        <v>171</v>
      </c>
      <c r="Q3" s="48">
        <v>-18</v>
      </c>
      <c r="R3" s="49">
        <v>-2</v>
      </c>
      <c r="S3" s="48">
        <v>2.3333333333333335</v>
      </c>
      <c r="T3" s="19"/>
      <c r="U3" s="4" t="s">
        <v>14</v>
      </c>
      <c r="V3" s="6">
        <f>AVERAGE(Q:Q)</f>
        <v>-24.816810344827587</v>
      </c>
    </row>
    <row r="4" spans="1:22" ht="13.2" x14ac:dyDescent="0.25">
      <c r="A4" s="52">
        <v>44200</v>
      </c>
      <c r="B4" s="55" t="s">
        <v>90</v>
      </c>
      <c r="C4" s="55"/>
      <c r="D4" s="55"/>
      <c r="E4" s="55"/>
      <c r="F4" s="40" t="s">
        <v>110</v>
      </c>
      <c r="G4" s="56" t="s">
        <v>141</v>
      </c>
      <c r="H4" s="55" t="s">
        <v>111</v>
      </c>
      <c r="I4" s="57">
        <v>250</v>
      </c>
      <c r="J4" s="58" t="s">
        <v>26</v>
      </c>
      <c r="K4" s="42" t="s">
        <v>35</v>
      </c>
      <c r="L4" s="56" t="s">
        <v>34</v>
      </c>
      <c r="M4" s="59">
        <v>81823</v>
      </c>
      <c r="N4" s="55" t="s">
        <v>92</v>
      </c>
      <c r="O4" s="55" t="s">
        <v>92</v>
      </c>
      <c r="P4" s="56" t="s">
        <v>91</v>
      </c>
      <c r="Q4" s="60" t="s">
        <v>23</v>
      </c>
      <c r="R4" s="49">
        <v>5</v>
      </c>
      <c r="S4" s="60">
        <v>1.1399999999999999</v>
      </c>
      <c r="T4" s="19"/>
      <c r="U4" s="4" t="s">
        <v>18</v>
      </c>
      <c r="V4" s="7">
        <f>AVERAGE(S:S)</f>
        <v>3.0177050258692701</v>
      </c>
    </row>
    <row r="5" spans="1:22" ht="13.2" x14ac:dyDescent="0.25">
      <c r="A5" s="52">
        <v>44200</v>
      </c>
      <c r="B5" s="40" t="s">
        <v>90</v>
      </c>
      <c r="C5" s="40"/>
      <c r="D5" s="40"/>
      <c r="E5" s="40"/>
      <c r="F5" s="40" t="s">
        <v>110</v>
      </c>
      <c r="G5" s="56" t="s">
        <v>141</v>
      </c>
      <c r="H5" s="55" t="s">
        <v>111</v>
      </c>
      <c r="I5" s="53">
        <v>750</v>
      </c>
      <c r="J5" s="44" t="s">
        <v>26</v>
      </c>
      <c r="K5" s="42" t="s">
        <v>35</v>
      </c>
      <c r="L5" s="45">
        <v>9.4999999999999998E-3</v>
      </c>
      <c r="M5" s="46">
        <v>81823</v>
      </c>
      <c r="N5" s="40" t="s">
        <v>142</v>
      </c>
      <c r="O5" s="40" t="s">
        <v>36</v>
      </c>
      <c r="P5" s="40" t="s">
        <v>40</v>
      </c>
      <c r="Q5" s="48">
        <v>-22.5</v>
      </c>
      <c r="R5" s="49">
        <v>5</v>
      </c>
      <c r="S5" s="48">
        <v>1.8</v>
      </c>
      <c r="T5" s="19"/>
      <c r="U5" s="4" t="s">
        <v>0</v>
      </c>
      <c r="V5" s="7">
        <f>AVERAGE(R:R)</f>
        <v>-2.0301724137931036</v>
      </c>
    </row>
    <row r="6" spans="1:22" ht="13.2" x14ac:dyDescent="0.25">
      <c r="A6" s="52">
        <v>44200</v>
      </c>
      <c r="B6" s="40" t="s">
        <v>90</v>
      </c>
      <c r="C6" s="40"/>
      <c r="D6" s="40"/>
      <c r="E6" s="40"/>
      <c r="F6" s="40" t="s">
        <v>110</v>
      </c>
      <c r="G6" s="56" t="s">
        <v>141</v>
      </c>
      <c r="H6" s="55" t="s">
        <v>111</v>
      </c>
      <c r="I6" s="53">
        <v>500</v>
      </c>
      <c r="J6" s="44" t="s">
        <v>21</v>
      </c>
      <c r="K6" s="42" t="s">
        <v>35</v>
      </c>
      <c r="L6" s="45">
        <v>1.4499999999999999E-2</v>
      </c>
      <c r="M6" s="46">
        <v>82554</v>
      </c>
      <c r="N6" s="40" t="s">
        <v>143</v>
      </c>
      <c r="O6" s="40" t="s">
        <v>37</v>
      </c>
      <c r="P6" s="40" t="s">
        <v>41</v>
      </c>
      <c r="Q6" s="48">
        <v>-22.5</v>
      </c>
      <c r="R6" s="49">
        <v>5</v>
      </c>
      <c r="S6" s="48">
        <v>2.2999999999999998</v>
      </c>
      <c r="T6" s="19"/>
    </row>
    <row r="7" spans="1:22" ht="13.2" x14ac:dyDescent="0.25">
      <c r="A7" s="52">
        <v>44200</v>
      </c>
      <c r="B7" s="55" t="s">
        <v>93</v>
      </c>
      <c r="C7" s="55"/>
      <c r="D7" s="55"/>
      <c r="E7" s="55"/>
      <c r="F7" s="40" t="s">
        <v>110</v>
      </c>
      <c r="G7" s="56" t="s">
        <v>103</v>
      </c>
      <c r="H7" s="55" t="s">
        <v>104</v>
      </c>
      <c r="I7" s="57">
        <v>625</v>
      </c>
      <c r="J7" s="58" t="s">
        <v>26</v>
      </c>
      <c r="K7" s="42" t="s">
        <v>35</v>
      </c>
      <c r="L7" s="41" t="s">
        <v>34</v>
      </c>
      <c r="M7" s="59">
        <v>81822</v>
      </c>
      <c r="N7" s="55" t="s">
        <v>30</v>
      </c>
      <c r="O7" s="55" t="s">
        <v>94</v>
      </c>
      <c r="P7" s="56" t="s">
        <v>94</v>
      </c>
      <c r="Q7" s="60" t="s">
        <v>23</v>
      </c>
      <c r="R7" s="49">
        <v>0</v>
      </c>
      <c r="S7" s="60">
        <v>1.44</v>
      </c>
      <c r="T7" s="19"/>
    </row>
    <row r="8" spans="1:22" ht="13.2" x14ac:dyDescent="0.25">
      <c r="A8" s="52">
        <v>44200</v>
      </c>
      <c r="B8" s="40" t="s">
        <v>93</v>
      </c>
      <c r="C8" s="40"/>
      <c r="D8" s="40"/>
      <c r="E8" s="40"/>
      <c r="F8" s="40" t="s">
        <v>110</v>
      </c>
      <c r="G8" s="56" t="s">
        <v>103</v>
      </c>
      <c r="H8" s="55" t="s">
        <v>104</v>
      </c>
      <c r="I8" s="53">
        <v>625</v>
      </c>
      <c r="J8" s="44" t="s">
        <v>26</v>
      </c>
      <c r="K8" s="42" t="s">
        <v>35</v>
      </c>
      <c r="L8" s="45">
        <v>4.0000000000000001E-3</v>
      </c>
      <c r="M8" s="46">
        <v>81822</v>
      </c>
      <c r="N8" s="54">
        <v>40</v>
      </c>
      <c r="O8" s="54">
        <v>25</v>
      </c>
      <c r="P8" s="40" t="s">
        <v>172</v>
      </c>
      <c r="Q8" s="48">
        <v>-15</v>
      </c>
      <c r="R8" s="49">
        <v>0</v>
      </c>
      <c r="S8" s="48">
        <v>1.76</v>
      </c>
      <c r="T8" s="19"/>
    </row>
    <row r="9" spans="1:22" ht="13.2" x14ac:dyDescent="0.25">
      <c r="A9" s="52">
        <v>44200</v>
      </c>
      <c r="B9" s="40" t="s">
        <v>93</v>
      </c>
      <c r="C9" s="40"/>
      <c r="D9" s="40"/>
      <c r="E9" s="40"/>
      <c r="F9" s="40" t="s">
        <v>110</v>
      </c>
      <c r="G9" s="56" t="s">
        <v>103</v>
      </c>
      <c r="H9" s="55" t="s">
        <v>104</v>
      </c>
      <c r="I9" s="53">
        <v>750</v>
      </c>
      <c r="J9" s="44" t="s">
        <v>32</v>
      </c>
      <c r="K9" s="42" t="s">
        <v>35</v>
      </c>
      <c r="L9" s="45">
        <v>1.55E-2</v>
      </c>
      <c r="M9" s="46">
        <v>47855</v>
      </c>
      <c r="N9" s="54">
        <v>87.5</v>
      </c>
      <c r="O9" s="54">
        <v>68</v>
      </c>
      <c r="P9" s="40" t="s">
        <v>173</v>
      </c>
      <c r="Q9" s="48">
        <v>-19.5</v>
      </c>
      <c r="R9" s="49">
        <v>0</v>
      </c>
      <c r="S9" s="48">
        <v>2.1333333333333333</v>
      </c>
      <c r="T9" s="19"/>
    </row>
    <row r="10" spans="1:22" ht="13.2" x14ac:dyDescent="0.25">
      <c r="A10" s="52">
        <v>44200</v>
      </c>
      <c r="B10" s="40" t="s">
        <v>95</v>
      </c>
      <c r="C10" s="40"/>
      <c r="D10" s="40"/>
      <c r="E10" s="40"/>
      <c r="F10" s="40" t="s">
        <v>110</v>
      </c>
      <c r="G10" s="41" t="s">
        <v>100</v>
      </c>
      <c r="H10" s="40" t="s">
        <v>52</v>
      </c>
      <c r="I10" s="53">
        <v>500</v>
      </c>
      <c r="J10" s="44" t="s">
        <v>51</v>
      </c>
      <c r="K10" s="51" t="s">
        <v>28</v>
      </c>
      <c r="L10" s="45">
        <v>9.0000000000000011E-3</v>
      </c>
      <c r="M10" s="46">
        <v>83351</v>
      </c>
      <c r="N10" s="54">
        <v>60</v>
      </c>
      <c r="O10" s="40" t="s">
        <v>149</v>
      </c>
      <c r="P10" s="40" t="s">
        <v>174</v>
      </c>
      <c r="Q10" s="48">
        <v>-25</v>
      </c>
      <c r="R10" s="49">
        <v>-7</v>
      </c>
      <c r="S10" s="48">
        <v>4.8</v>
      </c>
      <c r="T10" s="19"/>
    </row>
    <row r="11" spans="1:22" ht="13.2" x14ac:dyDescent="0.25">
      <c r="A11" s="52">
        <v>44200</v>
      </c>
      <c r="B11" s="40" t="s">
        <v>95</v>
      </c>
      <c r="C11" s="40"/>
      <c r="D11" s="40"/>
      <c r="E11" s="40"/>
      <c r="F11" s="40" t="s">
        <v>110</v>
      </c>
      <c r="G11" s="41" t="s">
        <v>100</v>
      </c>
      <c r="H11" s="40" t="s">
        <v>52</v>
      </c>
      <c r="I11" s="53">
        <v>1250</v>
      </c>
      <c r="J11" s="44" t="s">
        <v>32</v>
      </c>
      <c r="K11" s="51" t="s">
        <v>28</v>
      </c>
      <c r="L11" s="45">
        <v>1.375E-2</v>
      </c>
      <c r="M11" s="46">
        <v>47922</v>
      </c>
      <c r="N11" s="54">
        <v>75</v>
      </c>
      <c r="O11" s="40" t="s">
        <v>150</v>
      </c>
      <c r="P11" s="40" t="s">
        <v>175</v>
      </c>
      <c r="Q11" s="48">
        <v>-23</v>
      </c>
      <c r="R11" s="49">
        <v>-2</v>
      </c>
      <c r="S11" s="48">
        <v>2.2400000000000002</v>
      </c>
      <c r="T11" s="19"/>
    </row>
    <row r="12" spans="1:22" ht="13.2" x14ac:dyDescent="0.25">
      <c r="A12" s="52">
        <v>44200</v>
      </c>
      <c r="B12" s="40" t="s">
        <v>95</v>
      </c>
      <c r="C12" s="40"/>
      <c r="D12" s="40"/>
      <c r="E12" s="40"/>
      <c r="F12" s="40" t="s">
        <v>110</v>
      </c>
      <c r="G12" s="41" t="s">
        <v>100</v>
      </c>
      <c r="H12" s="40" t="s">
        <v>52</v>
      </c>
      <c r="I12" s="53">
        <v>1250</v>
      </c>
      <c r="J12" s="44" t="s">
        <v>15</v>
      </c>
      <c r="K12" s="51" t="s">
        <v>28</v>
      </c>
      <c r="L12" s="45">
        <v>2.375E-2</v>
      </c>
      <c r="M12" s="46">
        <v>55227</v>
      </c>
      <c r="N12" s="54">
        <v>100</v>
      </c>
      <c r="O12" s="40" t="s">
        <v>151</v>
      </c>
      <c r="P12" s="40" t="s">
        <v>176</v>
      </c>
      <c r="Q12" s="48">
        <v>-23</v>
      </c>
      <c r="R12" s="49">
        <v>0</v>
      </c>
      <c r="S12" s="48">
        <v>2.16</v>
      </c>
      <c r="T12" s="19"/>
    </row>
    <row r="13" spans="1:22" ht="13.2" x14ac:dyDescent="0.25">
      <c r="A13" s="52">
        <v>44200</v>
      </c>
      <c r="B13" s="40" t="s">
        <v>96</v>
      </c>
      <c r="C13" s="40"/>
      <c r="D13" s="40"/>
      <c r="E13" s="40"/>
      <c r="F13" s="40" t="s">
        <v>110</v>
      </c>
      <c r="G13" s="41" t="s">
        <v>101</v>
      </c>
      <c r="H13" s="40" t="s">
        <v>46</v>
      </c>
      <c r="I13" s="53">
        <v>750</v>
      </c>
      <c r="J13" s="44" t="s">
        <v>51</v>
      </c>
      <c r="K13" s="51" t="s">
        <v>28</v>
      </c>
      <c r="L13" s="45">
        <v>1.95E-2</v>
      </c>
      <c r="M13" s="46">
        <v>83322</v>
      </c>
      <c r="N13" s="54">
        <v>160</v>
      </c>
      <c r="O13" s="40" t="s">
        <v>152</v>
      </c>
      <c r="P13" s="40" t="s">
        <v>177</v>
      </c>
      <c r="Q13" s="48">
        <v>-25</v>
      </c>
      <c r="R13" s="49">
        <v>3</v>
      </c>
      <c r="S13" s="48">
        <v>7.0666666666666664</v>
      </c>
      <c r="T13" s="19"/>
    </row>
    <row r="14" spans="1:22" ht="13.2" x14ac:dyDescent="0.25">
      <c r="A14" s="52">
        <v>44200</v>
      </c>
      <c r="B14" s="40" t="s">
        <v>96</v>
      </c>
      <c r="C14" s="40"/>
      <c r="D14" s="40"/>
      <c r="E14" s="40"/>
      <c r="F14" s="40" t="s">
        <v>110</v>
      </c>
      <c r="G14" s="41" t="s">
        <v>101</v>
      </c>
      <c r="H14" s="40" t="s">
        <v>46</v>
      </c>
      <c r="I14" s="53">
        <v>2750</v>
      </c>
      <c r="J14" s="44" t="s">
        <v>32</v>
      </c>
      <c r="K14" s="51" t="s">
        <v>28</v>
      </c>
      <c r="L14" s="45">
        <v>2.4500000000000001E-2</v>
      </c>
      <c r="M14" s="46">
        <v>47894</v>
      </c>
      <c r="N14" s="54">
        <v>180</v>
      </c>
      <c r="O14" s="40" t="s">
        <v>153</v>
      </c>
      <c r="P14" s="40" t="s">
        <v>178</v>
      </c>
      <c r="Q14" s="48">
        <v>-25</v>
      </c>
      <c r="R14" s="49">
        <v>0</v>
      </c>
      <c r="S14" s="48">
        <v>1.8909090909090909</v>
      </c>
      <c r="T14" s="19"/>
    </row>
    <row r="15" spans="1:22" ht="13.2" x14ac:dyDescent="0.25">
      <c r="A15" s="52">
        <v>44200</v>
      </c>
      <c r="B15" s="40" t="s">
        <v>96</v>
      </c>
      <c r="C15" s="40"/>
      <c r="D15" s="40"/>
      <c r="E15" s="40"/>
      <c r="F15" s="40" t="s">
        <v>110</v>
      </c>
      <c r="G15" s="41" t="s">
        <v>101</v>
      </c>
      <c r="H15" s="40" t="s">
        <v>46</v>
      </c>
      <c r="I15" s="53">
        <v>1750</v>
      </c>
      <c r="J15" s="44" t="s">
        <v>53</v>
      </c>
      <c r="K15" s="51" t="s">
        <v>28</v>
      </c>
      <c r="L15" s="45">
        <v>2.6000000000000002E-2</v>
      </c>
      <c r="M15" s="46">
        <v>48625</v>
      </c>
      <c r="N15" s="54">
        <v>195</v>
      </c>
      <c r="O15" s="40" t="s">
        <v>38</v>
      </c>
      <c r="P15" s="40" t="s">
        <v>43</v>
      </c>
      <c r="Q15" s="48">
        <v>-25</v>
      </c>
      <c r="R15" s="49">
        <v>0</v>
      </c>
      <c r="S15" s="48">
        <v>2</v>
      </c>
      <c r="T15" s="19"/>
    </row>
    <row r="16" spans="1:22" ht="13.2" x14ac:dyDescent="0.25">
      <c r="A16" s="52">
        <v>44200</v>
      </c>
      <c r="B16" s="40" t="s">
        <v>96</v>
      </c>
      <c r="C16" s="40"/>
      <c r="D16" s="40"/>
      <c r="E16" s="40"/>
      <c r="F16" s="40" t="s">
        <v>110</v>
      </c>
      <c r="G16" s="41" t="s">
        <v>101</v>
      </c>
      <c r="H16" s="40" t="s">
        <v>46</v>
      </c>
      <c r="I16" s="53">
        <v>3000</v>
      </c>
      <c r="J16" s="44" t="s">
        <v>50</v>
      </c>
      <c r="K16" s="51" t="s">
        <v>28</v>
      </c>
      <c r="L16" s="45">
        <v>3.5000000000000003E-2</v>
      </c>
      <c r="M16" s="46">
        <v>51547</v>
      </c>
      <c r="N16" s="54">
        <v>210</v>
      </c>
      <c r="O16" s="40" t="s">
        <v>154</v>
      </c>
      <c r="P16" s="40" t="s">
        <v>179</v>
      </c>
      <c r="Q16" s="48">
        <v>-20</v>
      </c>
      <c r="R16" s="49">
        <v>0</v>
      </c>
      <c r="S16" s="48">
        <v>2.3333333333333335</v>
      </c>
      <c r="T16" s="19"/>
    </row>
    <row r="17" spans="1:20" ht="13.2" x14ac:dyDescent="0.25">
      <c r="A17" s="52">
        <v>44200</v>
      </c>
      <c r="B17" s="40" t="s">
        <v>96</v>
      </c>
      <c r="C17" s="40"/>
      <c r="D17" s="40"/>
      <c r="E17" s="40"/>
      <c r="F17" s="40" t="s">
        <v>110</v>
      </c>
      <c r="G17" s="41" t="s">
        <v>101</v>
      </c>
      <c r="H17" s="40" t="s">
        <v>46</v>
      </c>
      <c r="I17" s="53">
        <v>1750</v>
      </c>
      <c r="J17" s="44" t="s">
        <v>15</v>
      </c>
      <c r="K17" s="51" t="s">
        <v>28</v>
      </c>
      <c r="L17" s="45">
        <v>3.7499999999999999E-2</v>
      </c>
      <c r="M17" s="46">
        <v>55199</v>
      </c>
      <c r="N17" s="54">
        <v>235</v>
      </c>
      <c r="O17" s="40" t="s">
        <v>155</v>
      </c>
      <c r="P17" s="40" t="s">
        <v>180</v>
      </c>
      <c r="Q17" s="48">
        <v>-20</v>
      </c>
      <c r="R17" s="49">
        <v>0</v>
      </c>
      <c r="S17" s="48">
        <v>4.4571428571428573</v>
      </c>
      <c r="T17" s="19"/>
    </row>
    <row r="18" spans="1:20" ht="13.2" x14ac:dyDescent="0.25">
      <c r="A18" s="52">
        <v>44200</v>
      </c>
      <c r="B18" s="55" t="s">
        <v>97</v>
      </c>
      <c r="C18" s="55"/>
      <c r="D18" s="55"/>
      <c r="E18" s="55"/>
      <c r="F18" s="40" t="s">
        <v>110</v>
      </c>
      <c r="G18" s="56" t="s">
        <v>105</v>
      </c>
      <c r="H18" s="55" t="s">
        <v>48</v>
      </c>
      <c r="I18" s="57">
        <v>600</v>
      </c>
      <c r="J18" s="58" t="s">
        <v>60</v>
      </c>
      <c r="K18" s="61" t="s">
        <v>28</v>
      </c>
      <c r="L18" s="41" t="s">
        <v>34</v>
      </c>
      <c r="M18" s="59">
        <v>81456</v>
      </c>
      <c r="N18" s="55" t="s">
        <v>30</v>
      </c>
      <c r="O18" s="55" t="s">
        <v>30</v>
      </c>
      <c r="P18" s="56" t="s">
        <v>98</v>
      </c>
      <c r="Q18" s="60" t="s">
        <v>23</v>
      </c>
      <c r="R18" s="62">
        <v>2</v>
      </c>
      <c r="S18" s="60">
        <v>1.3583333333333334</v>
      </c>
      <c r="T18" s="19"/>
    </row>
    <row r="19" spans="1:20" ht="13.2" x14ac:dyDescent="0.25">
      <c r="A19" s="52">
        <v>44200</v>
      </c>
      <c r="B19" s="40" t="s">
        <v>97</v>
      </c>
      <c r="C19" s="40"/>
      <c r="D19" s="40"/>
      <c r="E19" s="40"/>
      <c r="F19" s="40" t="s">
        <v>110</v>
      </c>
      <c r="G19" s="56" t="s">
        <v>105</v>
      </c>
      <c r="H19" s="55" t="s">
        <v>48</v>
      </c>
      <c r="I19" s="53">
        <v>1150</v>
      </c>
      <c r="J19" s="44" t="s">
        <v>60</v>
      </c>
      <c r="K19" s="61" t="s">
        <v>28</v>
      </c>
      <c r="L19" s="45">
        <v>2.5000000000000001E-3</v>
      </c>
      <c r="M19" s="46">
        <v>81456</v>
      </c>
      <c r="N19" s="40" t="s">
        <v>144</v>
      </c>
      <c r="O19" s="40" t="s">
        <v>156</v>
      </c>
      <c r="P19" s="40" t="s">
        <v>181</v>
      </c>
      <c r="Q19" s="48">
        <v>-14.5</v>
      </c>
      <c r="R19" s="49">
        <v>2</v>
      </c>
      <c r="S19" s="48">
        <v>1.3043478260869565</v>
      </c>
      <c r="T19" s="19"/>
    </row>
    <row r="20" spans="1:20" ht="13.2" x14ac:dyDescent="0.25">
      <c r="A20" s="52">
        <v>44200</v>
      </c>
      <c r="B20" s="40" t="s">
        <v>97</v>
      </c>
      <c r="C20" s="40"/>
      <c r="D20" s="40"/>
      <c r="E20" s="40"/>
      <c r="F20" s="40" t="s">
        <v>110</v>
      </c>
      <c r="G20" s="56" t="s">
        <v>105</v>
      </c>
      <c r="H20" s="55" t="s">
        <v>48</v>
      </c>
      <c r="I20" s="53">
        <v>1250</v>
      </c>
      <c r="J20" s="44" t="s">
        <v>21</v>
      </c>
      <c r="K20" s="61" t="s">
        <v>28</v>
      </c>
      <c r="L20" s="45">
        <v>7.4999999999999997E-3</v>
      </c>
      <c r="M20" s="46">
        <v>82552</v>
      </c>
      <c r="N20" s="54">
        <v>60</v>
      </c>
      <c r="O20" s="40" t="s">
        <v>157</v>
      </c>
      <c r="P20" s="40" t="s">
        <v>182</v>
      </c>
      <c r="Q20" s="48">
        <v>-17</v>
      </c>
      <c r="R20" s="49">
        <v>3</v>
      </c>
      <c r="S20" s="48">
        <v>1.6</v>
      </c>
      <c r="T20" s="19"/>
    </row>
    <row r="21" spans="1:20" ht="13.2" x14ac:dyDescent="0.25">
      <c r="A21" s="52">
        <v>44200</v>
      </c>
      <c r="B21" s="40" t="s">
        <v>99</v>
      </c>
      <c r="C21" s="40"/>
      <c r="D21" s="40"/>
      <c r="E21" s="40"/>
      <c r="F21" s="40" t="s">
        <v>109</v>
      </c>
      <c r="G21" s="41" t="s">
        <v>106</v>
      </c>
      <c r="H21" s="40" t="s">
        <v>27</v>
      </c>
      <c r="I21" s="53">
        <v>500</v>
      </c>
      <c r="J21" s="44" t="s">
        <v>26</v>
      </c>
      <c r="K21" s="61" t="s">
        <v>28</v>
      </c>
      <c r="L21" s="45">
        <v>5.0800000000000003E-3</v>
      </c>
      <c r="M21" s="46">
        <v>81827</v>
      </c>
      <c r="N21" s="54">
        <v>60</v>
      </c>
      <c r="O21" s="40" t="s">
        <v>149</v>
      </c>
      <c r="P21" s="40" t="s">
        <v>174</v>
      </c>
      <c r="Q21" s="48">
        <v>-25</v>
      </c>
      <c r="R21" s="49">
        <v>-2</v>
      </c>
      <c r="S21" s="48">
        <v>6.8</v>
      </c>
      <c r="T21" s="19"/>
    </row>
    <row r="22" spans="1:20" ht="13.2" x14ac:dyDescent="0.25">
      <c r="A22" s="52">
        <v>44200</v>
      </c>
      <c r="B22" s="40" t="s">
        <v>99</v>
      </c>
      <c r="C22" s="40"/>
      <c r="D22" s="40"/>
      <c r="E22" s="40"/>
      <c r="F22" s="40" t="s">
        <v>110</v>
      </c>
      <c r="G22" s="41" t="s">
        <v>106</v>
      </c>
      <c r="H22" s="40" t="s">
        <v>27</v>
      </c>
      <c r="I22" s="53">
        <v>1000</v>
      </c>
      <c r="J22" s="44" t="s">
        <v>21</v>
      </c>
      <c r="K22" s="61" t="s">
        <v>28</v>
      </c>
      <c r="L22" s="45">
        <v>9.4799999999999988E-3</v>
      </c>
      <c r="M22" s="46">
        <v>82558</v>
      </c>
      <c r="N22" s="54">
        <v>85</v>
      </c>
      <c r="O22" s="40" t="s">
        <v>158</v>
      </c>
      <c r="P22" s="40" t="s">
        <v>54</v>
      </c>
      <c r="Q22" s="48">
        <v>-25</v>
      </c>
      <c r="R22" s="49">
        <v>-4</v>
      </c>
      <c r="S22" s="48">
        <v>3.4</v>
      </c>
      <c r="T22" s="19"/>
    </row>
    <row r="23" spans="1:20" ht="13.2" x14ac:dyDescent="0.25">
      <c r="A23" s="52">
        <v>44200</v>
      </c>
      <c r="B23" s="40" t="s">
        <v>99</v>
      </c>
      <c r="C23" s="40"/>
      <c r="D23" s="40"/>
      <c r="E23" s="40"/>
      <c r="F23" s="40" t="s">
        <v>110</v>
      </c>
      <c r="G23" s="41" t="s">
        <v>106</v>
      </c>
      <c r="H23" s="40" t="s">
        <v>27</v>
      </c>
      <c r="I23" s="53">
        <v>500</v>
      </c>
      <c r="J23" s="44" t="s">
        <v>32</v>
      </c>
      <c r="K23" s="61" t="s">
        <v>28</v>
      </c>
      <c r="L23" s="45">
        <v>1.7100000000000001E-2</v>
      </c>
      <c r="M23" s="46">
        <v>47860</v>
      </c>
      <c r="N23" s="54">
        <v>105</v>
      </c>
      <c r="O23" s="40" t="s">
        <v>36</v>
      </c>
      <c r="P23" s="40" t="s">
        <v>40</v>
      </c>
      <c r="Q23" s="48">
        <v>-25</v>
      </c>
      <c r="R23" s="49">
        <v>-5</v>
      </c>
      <c r="S23" s="48">
        <v>6</v>
      </c>
      <c r="T23" s="19"/>
    </row>
    <row r="24" spans="1:20" ht="13.2" x14ac:dyDescent="0.25">
      <c r="A24" s="52">
        <v>44200</v>
      </c>
      <c r="B24" s="40" t="s">
        <v>99</v>
      </c>
      <c r="C24" s="40"/>
      <c r="D24" s="40"/>
      <c r="E24" s="40"/>
      <c r="F24" s="40" t="s">
        <v>110</v>
      </c>
      <c r="G24" s="41" t="s">
        <v>106</v>
      </c>
      <c r="H24" s="40" t="s">
        <v>27</v>
      </c>
      <c r="I24" s="53">
        <v>500</v>
      </c>
      <c r="J24" s="44" t="s">
        <v>50</v>
      </c>
      <c r="K24" s="61" t="s">
        <v>28</v>
      </c>
      <c r="L24" s="45">
        <v>2.2959999999999998E-2</v>
      </c>
      <c r="M24" s="46">
        <v>51513</v>
      </c>
      <c r="N24" s="54">
        <v>115</v>
      </c>
      <c r="O24" s="40" t="s">
        <v>159</v>
      </c>
      <c r="P24" s="40" t="s">
        <v>45</v>
      </c>
      <c r="Q24" s="48">
        <v>-30</v>
      </c>
      <c r="R24" s="49">
        <v>-5</v>
      </c>
      <c r="S24" s="48">
        <v>6.6</v>
      </c>
      <c r="T24" s="19"/>
    </row>
    <row r="25" spans="1:20" ht="13.2" x14ac:dyDescent="0.25">
      <c r="A25" s="52">
        <v>80725</v>
      </c>
      <c r="B25" s="40" t="s">
        <v>71</v>
      </c>
      <c r="C25" s="40"/>
      <c r="D25" s="40"/>
      <c r="E25" s="40"/>
      <c r="F25" s="40" t="s">
        <v>110</v>
      </c>
      <c r="G25" s="41" t="s">
        <v>118</v>
      </c>
      <c r="H25" s="40" t="s">
        <v>25</v>
      </c>
      <c r="I25" s="53">
        <v>1150</v>
      </c>
      <c r="J25" s="44" t="s">
        <v>21</v>
      </c>
      <c r="K25" s="61" t="s">
        <v>28</v>
      </c>
      <c r="L25" s="45">
        <v>1.4499999999999999E-2</v>
      </c>
      <c r="M25" s="46">
        <v>82554</v>
      </c>
      <c r="N25" s="54">
        <v>145</v>
      </c>
      <c r="O25" s="40" t="s">
        <v>23</v>
      </c>
      <c r="P25" s="40" t="s">
        <v>41</v>
      </c>
      <c r="Q25" s="48">
        <v>-35</v>
      </c>
      <c r="R25" s="63">
        <v>-10</v>
      </c>
      <c r="S25" s="48">
        <v>5.1304347826086953</v>
      </c>
      <c r="T25" s="19"/>
    </row>
    <row r="26" spans="1:20" ht="13.2" x14ac:dyDescent="0.25">
      <c r="A26" s="52">
        <v>80725</v>
      </c>
      <c r="B26" s="40" t="s">
        <v>71</v>
      </c>
      <c r="C26" s="40"/>
      <c r="D26" s="40"/>
      <c r="E26" s="40"/>
      <c r="F26" s="40" t="s">
        <v>110</v>
      </c>
      <c r="G26" s="41" t="s">
        <v>118</v>
      </c>
      <c r="H26" s="40" t="s">
        <v>25</v>
      </c>
      <c r="I26" s="53">
        <v>1200</v>
      </c>
      <c r="J26" s="44" t="s">
        <v>32</v>
      </c>
      <c r="K26" s="61" t="s">
        <v>28</v>
      </c>
      <c r="L26" s="45">
        <v>2.3E-2</v>
      </c>
      <c r="M26" s="46">
        <v>47856</v>
      </c>
      <c r="N26" s="54">
        <v>170</v>
      </c>
      <c r="O26" s="40" t="s">
        <v>23</v>
      </c>
      <c r="P26" s="40" t="s">
        <v>183</v>
      </c>
      <c r="Q26" s="48">
        <v>-30</v>
      </c>
      <c r="R26" s="63">
        <v>-2</v>
      </c>
      <c r="S26" s="48">
        <v>2.6666666666666665</v>
      </c>
      <c r="T26" s="19"/>
    </row>
    <row r="27" spans="1:20" ht="13.2" x14ac:dyDescent="0.25">
      <c r="A27" s="52">
        <v>80725</v>
      </c>
      <c r="B27" s="40" t="s">
        <v>71</v>
      </c>
      <c r="C27" s="40"/>
      <c r="D27" s="40"/>
      <c r="E27" s="40"/>
      <c r="F27" s="40" t="s">
        <v>110</v>
      </c>
      <c r="G27" s="41" t="s">
        <v>118</v>
      </c>
      <c r="H27" s="40" t="s">
        <v>25</v>
      </c>
      <c r="I27" s="53">
        <v>650</v>
      </c>
      <c r="J27" s="44" t="s">
        <v>15</v>
      </c>
      <c r="K27" s="61" t="s">
        <v>28</v>
      </c>
      <c r="L27" s="45">
        <v>3.1E-2</v>
      </c>
      <c r="M27" s="46">
        <v>55161</v>
      </c>
      <c r="N27" s="54">
        <v>180</v>
      </c>
      <c r="O27" s="40" t="s">
        <v>23</v>
      </c>
      <c r="P27" s="40" t="s">
        <v>184</v>
      </c>
      <c r="Q27" s="48">
        <v>-42</v>
      </c>
      <c r="R27" s="63">
        <v>-7</v>
      </c>
      <c r="S27" s="48">
        <v>2.6153846153846154</v>
      </c>
      <c r="T27" s="19"/>
    </row>
    <row r="28" spans="1:20" ht="13.2" x14ac:dyDescent="0.25">
      <c r="A28" s="52">
        <v>80725</v>
      </c>
      <c r="B28" s="40" t="s">
        <v>72</v>
      </c>
      <c r="C28" s="40"/>
      <c r="D28" s="40"/>
      <c r="E28" s="40"/>
      <c r="F28" s="40" t="s">
        <v>110</v>
      </c>
      <c r="G28" s="41" t="s">
        <v>127</v>
      </c>
      <c r="H28" s="40" t="s">
        <v>29</v>
      </c>
      <c r="I28" s="53">
        <v>1250</v>
      </c>
      <c r="J28" s="44" t="s">
        <v>61</v>
      </c>
      <c r="K28" s="61" t="s">
        <v>28</v>
      </c>
      <c r="L28" s="45">
        <v>1.34E-2</v>
      </c>
      <c r="M28" s="46">
        <v>82923</v>
      </c>
      <c r="N28" s="54">
        <v>135</v>
      </c>
      <c r="O28" s="40" t="s">
        <v>23</v>
      </c>
      <c r="P28" s="40" t="s">
        <v>185</v>
      </c>
      <c r="Q28" s="48">
        <v>-38</v>
      </c>
      <c r="R28" s="63">
        <v>-2</v>
      </c>
      <c r="S28" s="48">
        <v>4.8</v>
      </c>
      <c r="T28" s="19"/>
    </row>
    <row r="29" spans="1:20" ht="13.2" x14ac:dyDescent="0.25">
      <c r="A29" s="52">
        <v>80725</v>
      </c>
      <c r="B29" s="55" t="s">
        <v>73</v>
      </c>
      <c r="C29" s="55"/>
      <c r="D29" s="55"/>
      <c r="E29" s="55"/>
      <c r="F29" s="40" t="s">
        <v>110</v>
      </c>
      <c r="G29" s="56" t="s">
        <v>128</v>
      </c>
      <c r="H29" s="55" t="s">
        <v>131</v>
      </c>
      <c r="I29" s="57">
        <v>750</v>
      </c>
      <c r="J29" s="58" t="s">
        <v>26</v>
      </c>
      <c r="K29" s="61" t="s">
        <v>28</v>
      </c>
      <c r="L29" s="41" t="s">
        <v>34</v>
      </c>
      <c r="M29" s="59">
        <v>81827</v>
      </c>
      <c r="N29" s="55" t="s">
        <v>30</v>
      </c>
      <c r="O29" s="55" t="s">
        <v>30</v>
      </c>
      <c r="P29" s="40" t="s">
        <v>74</v>
      </c>
      <c r="Q29" s="60" t="s">
        <v>23</v>
      </c>
      <c r="R29" s="63">
        <v>-2</v>
      </c>
      <c r="S29" s="60">
        <v>1.8666666666666667</v>
      </c>
      <c r="T29" s="19"/>
    </row>
    <row r="30" spans="1:20" ht="13.2" x14ac:dyDescent="0.25">
      <c r="A30" s="52">
        <v>80725</v>
      </c>
      <c r="B30" s="40" t="s">
        <v>73</v>
      </c>
      <c r="C30" s="40"/>
      <c r="D30" s="40"/>
      <c r="E30" s="40"/>
      <c r="F30" s="40" t="s">
        <v>110</v>
      </c>
      <c r="G30" s="56" t="s">
        <v>128</v>
      </c>
      <c r="H30" s="55" t="s">
        <v>131</v>
      </c>
      <c r="I30" s="53">
        <v>750</v>
      </c>
      <c r="J30" s="44" t="s">
        <v>26</v>
      </c>
      <c r="K30" s="61" t="s">
        <v>28</v>
      </c>
      <c r="L30" s="45">
        <v>3.7499999999999999E-3</v>
      </c>
      <c r="M30" s="46">
        <v>81827</v>
      </c>
      <c r="N30" s="54">
        <v>40</v>
      </c>
      <c r="O30" s="40" t="s">
        <v>160</v>
      </c>
      <c r="P30" s="40" t="s">
        <v>186</v>
      </c>
      <c r="Q30" s="48">
        <v>-17</v>
      </c>
      <c r="R30" s="63">
        <v>-2</v>
      </c>
      <c r="S30" s="48">
        <v>1.6</v>
      </c>
      <c r="T30" s="19"/>
    </row>
    <row r="31" spans="1:20" ht="13.2" x14ac:dyDescent="0.25">
      <c r="A31" s="52">
        <v>80725</v>
      </c>
      <c r="B31" s="40" t="s">
        <v>75</v>
      </c>
      <c r="C31" s="40"/>
      <c r="D31" s="40"/>
      <c r="E31" s="40"/>
      <c r="F31" s="40" t="s">
        <v>110</v>
      </c>
      <c r="G31" s="41" t="s">
        <v>125</v>
      </c>
      <c r="H31" s="40" t="s">
        <v>47</v>
      </c>
      <c r="I31" s="53">
        <v>1250</v>
      </c>
      <c r="J31" s="44" t="s">
        <v>50</v>
      </c>
      <c r="K31" s="42" t="s">
        <v>124</v>
      </c>
      <c r="L31" s="45">
        <v>2.648E-2</v>
      </c>
      <c r="M31" s="46">
        <v>51515</v>
      </c>
      <c r="N31" s="54">
        <v>125</v>
      </c>
      <c r="O31" s="40" t="s">
        <v>23</v>
      </c>
      <c r="P31" s="40" t="s">
        <v>55</v>
      </c>
      <c r="Q31" s="48">
        <v>-30</v>
      </c>
      <c r="R31" s="63">
        <v>0</v>
      </c>
      <c r="S31" s="48">
        <v>2.72</v>
      </c>
      <c r="T31" s="19"/>
    </row>
    <row r="32" spans="1:20" ht="13.2" x14ac:dyDescent="0.25">
      <c r="A32" s="52">
        <v>80725</v>
      </c>
      <c r="B32" s="40" t="s">
        <v>76</v>
      </c>
      <c r="C32" s="40"/>
      <c r="D32" s="40"/>
      <c r="E32" s="40"/>
      <c r="F32" s="40" t="s">
        <v>110</v>
      </c>
      <c r="G32" s="41" t="s">
        <v>123</v>
      </c>
      <c r="H32" s="40" t="s">
        <v>47</v>
      </c>
      <c r="I32" s="53">
        <v>1500</v>
      </c>
      <c r="J32" s="44" t="s">
        <v>50</v>
      </c>
      <c r="K32" s="42" t="s">
        <v>124</v>
      </c>
      <c r="L32" s="45">
        <v>2.811E-2</v>
      </c>
      <c r="M32" s="46">
        <v>51512</v>
      </c>
      <c r="N32" s="54">
        <v>140</v>
      </c>
      <c r="O32" s="54">
        <v>110</v>
      </c>
      <c r="P32" s="40" t="s">
        <v>41</v>
      </c>
      <c r="Q32" s="48">
        <v>-30</v>
      </c>
      <c r="R32" s="63">
        <v>0</v>
      </c>
      <c r="S32" s="48">
        <v>3.0666666666666669</v>
      </c>
      <c r="T32" s="19"/>
    </row>
    <row r="33" spans="1:20" ht="13.2" x14ac:dyDescent="0.25">
      <c r="A33" s="52">
        <v>80725</v>
      </c>
      <c r="B33" s="40" t="s">
        <v>77</v>
      </c>
      <c r="C33" s="40"/>
      <c r="D33" s="40"/>
      <c r="E33" s="40"/>
      <c r="F33" s="40" t="s">
        <v>110</v>
      </c>
      <c r="G33" s="41" t="s">
        <v>126</v>
      </c>
      <c r="H33" s="40" t="s">
        <v>47</v>
      </c>
      <c r="I33" s="53">
        <v>1200</v>
      </c>
      <c r="J33" s="44" t="s">
        <v>26</v>
      </c>
      <c r="K33" s="42" t="s">
        <v>28</v>
      </c>
      <c r="L33" s="45">
        <v>8.0000000000000002E-3</v>
      </c>
      <c r="M33" s="46">
        <v>81823</v>
      </c>
      <c r="N33" s="54">
        <v>95</v>
      </c>
      <c r="O33" s="40" t="s">
        <v>161</v>
      </c>
      <c r="P33" s="40" t="s">
        <v>39</v>
      </c>
      <c r="Q33" s="48">
        <v>-28</v>
      </c>
      <c r="R33" s="63">
        <v>-1</v>
      </c>
      <c r="S33" s="48">
        <v>2.0833333333333335</v>
      </c>
      <c r="T33" s="19"/>
    </row>
    <row r="34" spans="1:20" ht="13.2" x14ac:dyDescent="0.25">
      <c r="A34" s="52">
        <v>80725</v>
      </c>
      <c r="B34" s="40" t="s">
        <v>77</v>
      </c>
      <c r="C34" s="40"/>
      <c r="D34" s="40"/>
      <c r="E34" s="40"/>
      <c r="F34" s="40" t="s">
        <v>110</v>
      </c>
      <c r="G34" s="41" t="s">
        <v>126</v>
      </c>
      <c r="H34" s="40" t="s">
        <v>47</v>
      </c>
      <c r="I34" s="53">
        <v>850</v>
      </c>
      <c r="J34" s="44" t="s">
        <v>21</v>
      </c>
      <c r="K34" s="42" t="s">
        <v>28</v>
      </c>
      <c r="L34" s="45">
        <v>1.3000000000000001E-2</v>
      </c>
      <c r="M34" s="46">
        <v>82554</v>
      </c>
      <c r="N34" s="54">
        <v>120</v>
      </c>
      <c r="O34" s="40" t="s">
        <v>162</v>
      </c>
      <c r="P34" s="40" t="s">
        <v>55</v>
      </c>
      <c r="Q34" s="48">
        <v>-25</v>
      </c>
      <c r="R34" s="63">
        <v>-3</v>
      </c>
      <c r="S34" s="48">
        <v>2.9411764705882355</v>
      </c>
      <c r="T34" s="19"/>
    </row>
    <row r="35" spans="1:20" ht="13.2" x14ac:dyDescent="0.25">
      <c r="A35" s="52">
        <v>80725</v>
      </c>
      <c r="B35" s="40" t="s">
        <v>77</v>
      </c>
      <c r="C35" s="40"/>
      <c r="D35" s="40"/>
      <c r="E35" s="40"/>
      <c r="F35" s="40" t="s">
        <v>110</v>
      </c>
      <c r="G35" s="41" t="s">
        <v>126</v>
      </c>
      <c r="H35" s="40" t="s">
        <v>47</v>
      </c>
      <c r="I35" s="53">
        <v>650</v>
      </c>
      <c r="J35" s="44" t="s">
        <v>51</v>
      </c>
      <c r="K35" s="42" t="s">
        <v>28</v>
      </c>
      <c r="L35" s="45">
        <v>1.8000000000000002E-2</v>
      </c>
      <c r="M35" s="46">
        <v>83284</v>
      </c>
      <c r="N35" s="54">
        <v>140</v>
      </c>
      <c r="O35" s="40" t="s">
        <v>163</v>
      </c>
      <c r="P35" s="40" t="s">
        <v>187</v>
      </c>
      <c r="Q35" s="48">
        <v>-25</v>
      </c>
      <c r="R35" s="63">
        <v>-3</v>
      </c>
      <c r="S35" s="48">
        <v>4</v>
      </c>
      <c r="T35" s="19"/>
    </row>
    <row r="36" spans="1:20" ht="13.2" x14ac:dyDescent="0.25">
      <c r="A36" s="52">
        <v>80725</v>
      </c>
      <c r="B36" s="40" t="s">
        <v>24</v>
      </c>
      <c r="C36" s="40"/>
      <c r="D36" s="40"/>
      <c r="E36" s="40"/>
      <c r="F36" s="40" t="s">
        <v>110</v>
      </c>
      <c r="G36" s="41" t="s">
        <v>33</v>
      </c>
      <c r="H36" s="40" t="s">
        <v>25</v>
      </c>
      <c r="I36" s="53">
        <v>550</v>
      </c>
      <c r="J36" s="44" t="s">
        <v>21</v>
      </c>
      <c r="K36" s="51" t="s">
        <v>35</v>
      </c>
      <c r="L36" s="45">
        <v>8.7500000000000008E-3</v>
      </c>
      <c r="M36" s="46">
        <v>82558</v>
      </c>
      <c r="N36" s="54">
        <v>70</v>
      </c>
      <c r="O36" s="40" t="s">
        <v>150</v>
      </c>
      <c r="P36" s="40" t="s">
        <v>175</v>
      </c>
      <c r="Q36" s="48">
        <v>-18</v>
      </c>
      <c r="R36" s="63">
        <v>3</v>
      </c>
      <c r="S36" s="48">
        <v>1.5</v>
      </c>
      <c r="T36" s="19"/>
    </row>
    <row r="37" spans="1:20" ht="13.2" x14ac:dyDescent="0.25">
      <c r="A37" s="52">
        <v>80725</v>
      </c>
      <c r="B37" s="40" t="s">
        <v>78</v>
      </c>
      <c r="C37" s="40"/>
      <c r="D37" s="40"/>
      <c r="E37" s="40"/>
      <c r="F37" s="40" t="s">
        <v>110</v>
      </c>
      <c r="G37" s="41" t="s">
        <v>120</v>
      </c>
      <c r="H37" s="40" t="s">
        <v>122</v>
      </c>
      <c r="I37" s="53">
        <v>750</v>
      </c>
      <c r="J37" s="44" t="s">
        <v>15</v>
      </c>
      <c r="K37" s="42" t="s">
        <v>28</v>
      </c>
      <c r="L37" s="45">
        <v>2.5000000000000001E-2</v>
      </c>
      <c r="M37" s="46">
        <v>55168</v>
      </c>
      <c r="N37" s="54">
        <v>105</v>
      </c>
      <c r="O37" s="40" t="s">
        <v>164</v>
      </c>
      <c r="P37" s="40" t="s">
        <v>188</v>
      </c>
      <c r="Q37" s="48">
        <v>-15</v>
      </c>
      <c r="R37" s="63">
        <v>-5</v>
      </c>
      <c r="S37" s="48">
        <v>3.3333333333333335</v>
      </c>
      <c r="T37" s="19"/>
    </row>
    <row r="38" spans="1:20" ht="13.2" x14ac:dyDescent="0.25">
      <c r="A38" s="52">
        <v>80725</v>
      </c>
      <c r="B38" s="40" t="s">
        <v>79</v>
      </c>
      <c r="C38" s="40"/>
      <c r="D38" s="40"/>
      <c r="E38" s="40"/>
      <c r="F38" s="40" t="s">
        <v>110</v>
      </c>
      <c r="G38" s="41" t="s">
        <v>121</v>
      </c>
      <c r="H38" s="40" t="s">
        <v>80</v>
      </c>
      <c r="I38" s="53">
        <v>500</v>
      </c>
      <c r="J38" s="44" t="s">
        <v>26</v>
      </c>
      <c r="K38" s="51" t="s">
        <v>35</v>
      </c>
      <c r="L38" s="45">
        <v>4.7299999999999998E-3</v>
      </c>
      <c r="M38" s="46">
        <v>82552</v>
      </c>
      <c r="N38" s="40" t="s">
        <v>145</v>
      </c>
      <c r="O38" s="54">
        <v>30</v>
      </c>
      <c r="P38" s="40" t="s">
        <v>44</v>
      </c>
      <c r="Q38" s="48">
        <v>-17.5</v>
      </c>
      <c r="R38" s="63">
        <v>0</v>
      </c>
      <c r="S38" s="48">
        <v>1.35</v>
      </c>
      <c r="T38" s="19"/>
    </row>
    <row r="39" spans="1:20" ht="13.2" x14ac:dyDescent="0.25">
      <c r="A39" s="52">
        <v>80725</v>
      </c>
      <c r="B39" s="40" t="s">
        <v>81</v>
      </c>
      <c r="C39" s="40"/>
      <c r="D39" s="40"/>
      <c r="E39" s="40"/>
      <c r="F39" s="40" t="s">
        <v>110</v>
      </c>
      <c r="G39" s="41" t="s">
        <v>121</v>
      </c>
      <c r="H39" s="40" t="s">
        <v>80</v>
      </c>
      <c r="I39" s="53">
        <v>250</v>
      </c>
      <c r="J39" s="44" t="s">
        <v>32</v>
      </c>
      <c r="K39" s="51" t="s">
        <v>35</v>
      </c>
      <c r="L39" s="45">
        <v>1.737E-2</v>
      </c>
      <c r="M39" s="46">
        <v>47747</v>
      </c>
      <c r="N39" s="54">
        <v>95</v>
      </c>
      <c r="O39" s="54">
        <v>80</v>
      </c>
      <c r="P39" s="40" t="s">
        <v>40</v>
      </c>
      <c r="Q39" s="48">
        <v>-15</v>
      </c>
      <c r="R39" s="63">
        <v>0</v>
      </c>
      <c r="S39" s="48">
        <v>1.66</v>
      </c>
      <c r="T39" s="19"/>
    </row>
    <row r="40" spans="1:20" ht="13.2" x14ac:dyDescent="0.25">
      <c r="A40" s="52">
        <v>80725</v>
      </c>
      <c r="B40" s="40" t="s">
        <v>82</v>
      </c>
      <c r="C40" s="40"/>
      <c r="D40" s="40"/>
      <c r="E40" s="40"/>
      <c r="F40" s="40" t="s">
        <v>110</v>
      </c>
      <c r="G40" s="41" t="s">
        <v>113</v>
      </c>
      <c r="H40" s="40" t="s">
        <v>112</v>
      </c>
      <c r="I40" s="53">
        <v>1500</v>
      </c>
      <c r="J40" s="44" t="s">
        <v>21</v>
      </c>
      <c r="K40" s="42" t="s">
        <v>28</v>
      </c>
      <c r="L40" s="45">
        <v>1.2500000000000001E-2</v>
      </c>
      <c r="M40" s="46">
        <v>82554</v>
      </c>
      <c r="N40" s="54">
        <v>120</v>
      </c>
      <c r="O40" s="40" t="s">
        <v>165</v>
      </c>
      <c r="P40" s="40" t="s">
        <v>189</v>
      </c>
      <c r="Q40" s="48">
        <v>-28</v>
      </c>
      <c r="R40" s="63">
        <v>-7</v>
      </c>
      <c r="S40" s="48">
        <v>2.3333333333333335</v>
      </c>
      <c r="T40" s="19"/>
    </row>
    <row r="41" spans="1:20" ht="13.2" x14ac:dyDescent="0.25">
      <c r="A41" s="52">
        <v>80725</v>
      </c>
      <c r="B41" s="40" t="s">
        <v>82</v>
      </c>
      <c r="C41" s="40"/>
      <c r="D41" s="40"/>
      <c r="E41" s="40"/>
      <c r="F41" s="40" t="s">
        <v>110</v>
      </c>
      <c r="G41" s="41" t="s">
        <v>113</v>
      </c>
      <c r="H41" s="40" t="s">
        <v>112</v>
      </c>
      <c r="I41" s="53">
        <v>1000</v>
      </c>
      <c r="J41" s="44" t="s">
        <v>32</v>
      </c>
      <c r="K41" s="42" t="s">
        <v>28</v>
      </c>
      <c r="L41" s="45">
        <v>2.35E-2</v>
      </c>
      <c r="M41" s="46">
        <v>47856</v>
      </c>
      <c r="N41" s="54">
        <v>165</v>
      </c>
      <c r="O41" s="54">
        <v>140</v>
      </c>
      <c r="P41" s="40" t="s">
        <v>183</v>
      </c>
      <c r="Q41" s="48">
        <v>-25</v>
      </c>
      <c r="R41" s="63">
        <v>0</v>
      </c>
      <c r="S41" s="48">
        <v>2.4</v>
      </c>
      <c r="T41" s="19"/>
    </row>
    <row r="42" spans="1:20" ht="13.2" x14ac:dyDescent="0.25">
      <c r="A42" s="52">
        <v>80725</v>
      </c>
      <c r="B42" s="40" t="s">
        <v>83</v>
      </c>
      <c r="C42" s="40"/>
      <c r="D42" s="40"/>
      <c r="E42" s="40"/>
      <c r="F42" s="40" t="s">
        <v>110</v>
      </c>
      <c r="G42" s="41" t="s">
        <v>119</v>
      </c>
      <c r="H42" s="40" t="s">
        <v>49</v>
      </c>
      <c r="I42" s="53">
        <v>450</v>
      </c>
      <c r="J42" s="44" t="s">
        <v>32</v>
      </c>
      <c r="K42" s="42" t="s">
        <v>28</v>
      </c>
      <c r="L42" s="45">
        <v>1.6250000000000001E-2</v>
      </c>
      <c r="M42" s="46">
        <v>47863</v>
      </c>
      <c r="N42" s="54">
        <v>90</v>
      </c>
      <c r="O42" s="40" t="s">
        <v>166</v>
      </c>
      <c r="P42" s="40" t="s">
        <v>173</v>
      </c>
      <c r="Q42" s="48">
        <v>-22</v>
      </c>
      <c r="R42" s="63">
        <v>-3</v>
      </c>
      <c r="S42" s="48">
        <v>3.1111111111111112</v>
      </c>
      <c r="T42" s="19"/>
    </row>
    <row r="43" spans="1:20" ht="13.2" x14ac:dyDescent="0.25">
      <c r="A43" s="52">
        <v>80725</v>
      </c>
      <c r="B43" s="40" t="s">
        <v>84</v>
      </c>
      <c r="C43" s="40"/>
      <c r="D43" s="40"/>
      <c r="E43" s="40"/>
      <c r="F43" s="40" t="s">
        <v>109</v>
      </c>
      <c r="G43" s="41" t="s">
        <v>129</v>
      </c>
      <c r="H43" s="40" t="s">
        <v>47</v>
      </c>
      <c r="I43" s="53">
        <v>400</v>
      </c>
      <c r="J43" s="44" t="s">
        <v>21</v>
      </c>
      <c r="K43" s="42" t="s">
        <v>28</v>
      </c>
      <c r="L43" s="45">
        <v>9.0000000000000011E-3</v>
      </c>
      <c r="M43" s="46">
        <v>82561</v>
      </c>
      <c r="N43" s="54">
        <v>80</v>
      </c>
      <c r="O43" s="40" t="s">
        <v>23</v>
      </c>
      <c r="P43" s="40" t="s">
        <v>171</v>
      </c>
      <c r="Q43" s="48">
        <v>-23</v>
      </c>
      <c r="R43" s="63">
        <v>-3</v>
      </c>
      <c r="S43" s="48">
        <v>5</v>
      </c>
      <c r="T43" s="19"/>
    </row>
    <row r="44" spans="1:20" ht="13.2" x14ac:dyDescent="0.25">
      <c r="A44" s="52">
        <v>80725</v>
      </c>
      <c r="B44" s="40" t="s">
        <v>85</v>
      </c>
      <c r="C44" s="40"/>
      <c r="D44" s="40"/>
      <c r="E44" s="40"/>
      <c r="F44" s="40" t="s">
        <v>110</v>
      </c>
      <c r="G44" s="41" t="s">
        <v>117</v>
      </c>
      <c r="H44" s="40" t="s">
        <v>49</v>
      </c>
      <c r="I44" s="53">
        <v>150</v>
      </c>
      <c r="J44" s="44" t="s">
        <v>86</v>
      </c>
      <c r="K44" s="51" t="s">
        <v>35</v>
      </c>
      <c r="L44" s="45">
        <v>2.2499999999999999E-2</v>
      </c>
      <c r="M44" s="46">
        <v>47635</v>
      </c>
      <c r="N44" s="54">
        <v>110</v>
      </c>
      <c r="O44" s="40" t="s">
        <v>159</v>
      </c>
      <c r="P44" s="40" t="s">
        <v>45</v>
      </c>
      <c r="Q44" s="48">
        <v>-25</v>
      </c>
      <c r="R44" s="63">
        <v>-4</v>
      </c>
      <c r="S44" s="48">
        <v>6.333333333333333</v>
      </c>
      <c r="T44" s="19"/>
    </row>
    <row r="45" spans="1:20" ht="13.2" x14ac:dyDescent="0.25">
      <c r="A45" s="52">
        <v>80725</v>
      </c>
      <c r="B45" s="40" t="s">
        <v>87</v>
      </c>
      <c r="C45" s="40"/>
      <c r="D45" s="40"/>
      <c r="E45" s="40"/>
      <c r="F45" s="40" t="s">
        <v>110</v>
      </c>
      <c r="G45" s="41" t="s">
        <v>117</v>
      </c>
      <c r="H45" s="40" t="s">
        <v>49</v>
      </c>
      <c r="I45" s="53">
        <v>750</v>
      </c>
      <c r="J45" s="44" t="s">
        <v>15</v>
      </c>
      <c r="K45" s="51" t="s">
        <v>35</v>
      </c>
      <c r="L45" s="45">
        <v>2.9500000000000002E-2</v>
      </c>
      <c r="M45" s="46">
        <v>55185</v>
      </c>
      <c r="N45" s="54">
        <v>150</v>
      </c>
      <c r="O45" s="40" t="s">
        <v>167</v>
      </c>
      <c r="P45" s="40" t="s">
        <v>190</v>
      </c>
      <c r="Q45" s="48">
        <v>-23</v>
      </c>
      <c r="R45" s="63">
        <v>-4</v>
      </c>
      <c r="S45" s="48">
        <v>2.4666666666666668</v>
      </c>
      <c r="T45" s="19"/>
    </row>
    <row r="46" spans="1:20" s="18" customFormat="1" ht="13.2" x14ac:dyDescent="0.25">
      <c r="A46" s="52">
        <v>80725</v>
      </c>
      <c r="B46" s="40" t="s">
        <v>88</v>
      </c>
      <c r="C46" s="40"/>
      <c r="D46" s="40"/>
      <c r="E46" s="40"/>
      <c r="F46" s="40" t="s">
        <v>110</v>
      </c>
      <c r="G46" s="41" t="s">
        <v>114</v>
      </c>
      <c r="H46" s="40" t="s">
        <v>115</v>
      </c>
      <c r="I46" s="53">
        <v>500</v>
      </c>
      <c r="J46" s="44" t="s">
        <v>32</v>
      </c>
      <c r="K46" s="42" t="s">
        <v>28</v>
      </c>
      <c r="L46" s="45">
        <v>1.7000000000000001E-2</v>
      </c>
      <c r="M46" s="46">
        <v>47863</v>
      </c>
      <c r="N46" s="54">
        <v>100</v>
      </c>
      <c r="O46" s="40" t="s">
        <v>151</v>
      </c>
      <c r="P46" s="40" t="s">
        <v>176</v>
      </c>
      <c r="Q46" s="48">
        <v>-23</v>
      </c>
      <c r="R46" s="63">
        <v>-3</v>
      </c>
      <c r="S46" s="48">
        <v>3.8</v>
      </c>
      <c r="T46" s="19"/>
    </row>
    <row r="47" spans="1:20" ht="13.2" x14ac:dyDescent="0.25">
      <c r="A47" s="52">
        <v>80726</v>
      </c>
      <c r="B47" s="40" t="s">
        <v>65</v>
      </c>
      <c r="C47" s="40"/>
      <c r="D47" s="40"/>
      <c r="E47" s="40"/>
      <c r="F47" s="40" t="s">
        <v>110</v>
      </c>
      <c r="G47" s="41" t="s">
        <v>133</v>
      </c>
      <c r="H47" s="40" t="s">
        <v>46</v>
      </c>
      <c r="I47" s="53">
        <v>650</v>
      </c>
      <c r="J47" s="44" t="s">
        <v>21</v>
      </c>
      <c r="K47" s="42" t="s">
        <v>28</v>
      </c>
      <c r="L47" s="45">
        <v>2.1499999999999998E-2</v>
      </c>
      <c r="M47" s="46">
        <v>82742</v>
      </c>
      <c r="N47" s="40" t="s">
        <v>146</v>
      </c>
      <c r="O47" s="54">
        <v>180</v>
      </c>
      <c r="P47" s="40" t="s">
        <v>191</v>
      </c>
      <c r="Q47" s="48">
        <v>-22.5</v>
      </c>
      <c r="R47" s="63">
        <v>0</v>
      </c>
      <c r="S47" s="48">
        <v>2</v>
      </c>
      <c r="T47" s="19"/>
    </row>
    <row r="48" spans="1:20" ht="13.2" x14ac:dyDescent="0.25">
      <c r="A48" s="52">
        <v>80726</v>
      </c>
      <c r="B48" s="40" t="s">
        <v>66</v>
      </c>
      <c r="C48" s="79"/>
      <c r="D48" s="79"/>
      <c r="E48" s="79"/>
      <c r="F48" s="40" t="s">
        <v>110</v>
      </c>
      <c r="G48" s="41" t="s">
        <v>132</v>
      </c>
      <c r="H48" s="40" t="s">
        <v>31</v>
      </c>
      <c r="I48" s="53">
        <v>450</v>
      </c>
      <c r="J48" s="44" t="s">
        <v>21</v>
      </c>
      <c r="K48" s="42" t="s">
        <v>35</v>
      </c>
      <c r="L48" s="45">
        <v>0.01</v>
      </c>
      <c r="M48" s="46">
        <v>82555</v>
      </c>
      <c r="N48" s="40" t="s">
        <v>147</v>
      </c>
      <c r="O48" s="54">
        <v>60</v>
      </c>
      <c r="P48" s="40" t="s">
        <v>54</v>
      </c>
      <c r="Q48" s="48">
        <v>-12.5</v>
      </c>
      <c r="R48" s="63">
        <v>0</v>
      </c>
      <c r="S48" s="48">
        <v>1.2222222222222223</v>
      </c>
      <c r="T48" s="19"/>
    </row>
    <row r="49" spans="1:22" ht="13.2" x14ac:dyDescent="0.25">
      <c r="A49" s="52">
        <v>80726</v>
      </c>
      <c r="B49" s="55" t="s">
        <v>67</v>
      </c>
      <c r="C49" s="79"/>
      <c r="D49" s="79"/>
      <c r="E49" s="79"/>
      <c r="F49" s="40" t="s">
        <v>110</v>
      </c>
      <c r="G49" s="41" t="s">
        <v>130</v>
      </c>
      <c r="H49" s="40" t="s">
        <v>25</v>
      </c>
      <c r="I49" s="53">
        <v>750</v>
      </c>
      <c r="J49" s="44" t="s">
        <v>26</v>
      </c>
      <c r="K49" s="42" t="s">
        <v>28</v>
      </c>
      <c r="L49" s="41" t="s">
        <v>34</v>
      </c>
      <c r="M49" s="59">
        <v>47863</v>
      </c>
      <c r="N49" s="55" t="s">
        <v>30</v>
      </c>
      <c r="O49" s="55" t="s">
        <v>68</v>
      </c>
      <c r="P49" s="41" t="s">
        <v>68</v>
      </c>
      <c r="Q49" s="60" t="s">
        <v>23</v>
      </c>
      <c r="R49" s="63">
        <v>1</v>
      </c>
      <c r="S49" s="60">
        <v>1.3333333333333333</v>
      </c>
      <c r="T49" s="19"/>
    </row>
    <row r="50" spans="1:22" ht="13.2" x14ac:dyDescent="0.25">
      <c r="A50" s="52">
        <v>80726</v>
      </c>
      <c r="B50" s="40" t="s">
        <v>67</v>
      </c>
      <c r="C50" s="79"/>
      <c r="D50" s="79"/>
      <c r="E50" s="79"/>
      <c r="F50" s="40" t="s">
        <v>110</v>
      </c>
      <c r="G50" s="41" t="s">
        <v>130</v>
      </c>
      <c r="H50" s="40" t="s">
        <v>25</v>
      </c>
      <c r="I50" s="53">
        <v>1000</v>
      </c>
      <c r="J50" s="44" t="s">
        <v>26</v>
      </c>
      <c r="K50" s="42" t="s">
        <v>28</v>
      </c>
      <c r="L50" s="45">
        <v>4.5000000000000005E-3</v>
      </c>
      <c r="M50" s="46">
        <v>82561</v>
      </c>
      <c r="N50" s="54">
        <v>40</v>
      </c>
      <c r="O50" s="54">
        <v>25</v>
      </c>
      <c r="P50" s="40" t="s">
        <v>172</v>
      </c>
      <c r="Q50" s="48">
        <v>-15</v>
      </c>
      <c r="R50" s="63">
        <v>1</v>
      </c>
      <c r="S50" s="48">
        <v>1.5</v>
      </c>
      <c r="T50" s="19"/>
    </row>
    <row r="51" spans="1:22" ht="13.2" x14ac:dyDescent="0.25">
      <c r="A51" s="52">
        <v>80726</v>
      </c>
      <c r="B51" s="40" t="s">
        <v>67</v>
      </c>
      <c r="C51" s="79"/>
      <c r="D51" s="79"/>
      <c r="E51" s="79"/>
      <c r="F51" s="40" t="s">
        <v>110</v>
      </c>
      <c r="G51" s="41" t="s">
        <v>130</v>
      </c>
      <c r="H51" s="40" t="s">
        <v>25</v>
      </c>
      <c r="I51" s="53">
        <v>700</v>
      </c>
      <c r="J51" s="44" t="s">
        <v>21</v>
      </c>
      <c r="K51" s="42" t="s">
        <v>28</v>
      </c>
      <c r="L51" s="45">
        <v>8.0000000000000002E-3</v>
      </c>
      <c r="M51" s="46">
        <v>47635</v>
      </c>
      <c r="N51" s="54">
        <v>55</v>
      </c>
      <c r="O51" s="54">
        <v>40</v>
      </c>
      <c r="P51" s="40" t="s">
        <v>42</v>
      </c>
      <c r="Q51" s="48">
        <v>-15</v>
      </c>
      <c r="R51" s="63">
        <v>0</v>
      </c>
      <c r="S51" s="48">
        <v>1.8571428571428572</v>
      </c>
      <c r="T51" s="19"/>
    </row>
    <row r="52" spans="1:22" s="18" customFormat="1" ht="13.2" x14ac:dyDescent="0.25">
      <c r="A52" s="52">
        <v>80726</v>
      </c>
      <c r="B52" s="40" t="s">
        <v>67</v>
      </c>
      <c r="C52" s="79"/>
      <c r="D52" s="79"/>
      <c r="E52" s="79"/>
      <c r="F52" s="40" t="s">
        <v>110</v>
      </c>
      <c r="G52" s="41" t="s">
        <v>130</v>
      </c>
      <c r="H52" s="40" t="s">
        <v>25</v>
      </c>
      <c r="I52" s="53">
        <v>550</v>
      </c>
      <c r="J52" s="44" t="s">
        <v>32</v>
      </c>
      <c r="K52" s="42" t="s">
        <v>28</v>
      </c>
      <c r="L52" s="45">
        <v>1.6500000000000001E-2</v>
      </c>
      <c r="M52" s="46">
        <v>55185</v>
      </c>
      <c r="N52" s="54">
        <v>75</v>
      </c>
      <c r="O52" s="54">
        <v>62.5</v>
      </c>
      <c r="P52" s="40" t="s">
        <v>192</v>
      </c>
      <c r="Q52" s="48">
        <v>-12.5</v>
      </c>
      <c r="R52" s="63">
        <v>3.5</v>
      </c>
      <c r="S52" s="48">
        <v>1.8181818181818181</v>
      </c>
      <c r="T52" s="19"/>
    </row>
    <row r="53" spans="1:22" s="18" customFormat="1" ht="13.2" x14ac:dyDescent="0.25">
      <c r="A53" s="52">
        <v>80726</v>
      </c>
      <c r="B53" s="40" t="s">
        <v>69</v>
      </c>
      <c r="C53" s="79"/>
      <c r="D53" s="79"/>
      <c r="E53" s="79"/>
      <c r="F53" s="40" t="s">
        <v>110</v>
      </c>
      <c r="G53" s="41" t="s">
        <v>135</v>
      </c>
      <c r="H53" s="40" t="s">
        <v>140</v>
      </c>
      <c r="I53" s="53">
        <v>2250</v>
      </c>
      <c r="J53" s="44" t="s">
        <v>61</v>
      </c>
      <c r="K53" s="42" t="s">
        <v>58</v>
      </c>
      <c r="L53" s="45">
        <v>1.3229999999999999E-2</v>
      </c>
      <c r="M53" s="46">
        <v>82924</v>
      </c>
      <c r="N53" s="54">
        <v>120</v>
      </c>
      <c r="O53" s="40" t="s">
        <v>23</v>
      </c>
      <c r="P53" s="40" t="s">
        <v>188</v>
      </c>
      <c r="Q53" s="48">
        <v>-30</v>
      </c>
      <c r="R53" s="63">
        <v>-2</v>
      </c>
      <c r="S53" s="48">
        <v>2.7111111111111112</v>
      </c>
      <c r="T53" s="19"/>
    </row>
    <row r="54" spans="1:22" s="18" customFormat="1" ht="13.2" x14ac:dyDescent="0.25">
      <c r="A54" s="52">
        <v>80726</v>
      </c>
      <c r="B54" s="40" t="s">
        <v>70</v>
      </c>
      <c r="C54" s="79"/>
      <c r="D54" s="79"/>
      <c r="E54" s="79"/>
      <c r="F54" s="40" t="s">
        <v>110</v>
      </c>
      <c r="G54" s="41" t="s">
        <v>134</v>
      </c>
      <c r="H54" s="40" t="s">
        <v>112</v>
      </c>
      <c r="I54" s="53">
        <v>1000</v>
      </c>
      <c r="J54" s="44" t="s">
        <v>21</v>
      </c>
      <c r="K54" s="42" t="s">
        <v>28</v>
      </c>
      <c r="L54" s="45">
        <v>1.7500000000000002E-2</v>
      </c>
      <c r="M54" s="46">
        <v>82576</v>
      </c>
      <c r="N54" s="54">
        <v>180</v>
      </c>
      <c r="O54" s="54">
        <v>155</v>
      </c>
      <c r="P54" s="40" t="s">
        <v>178</v>
      </c>
      <c r="Q54" s="48">
        <v>-25</v>
      </c>
      <c r="R54" s="63">
        <v>-4</v>
      </c>
      <c r="S54" s="48">
        <v>3.25</v>
      </c>
      <c r="T54" s="19"/>
    </row>
    <row r="55" spans="1:22" s="18" customFormat="1" ht="13.2" x14ac:dyDescent="0.25">
      <c r="A55" s="52">
        <v>80727</v>
      </c>
      <c r="B55" s="40" t="s">
        <v>62</v>
      </c>
      <c r="C55" s="79"/>
      <c r="D55" s="79"/>
      <c r="E55" s="79"/>
      <c r="F55" s="40" t="s">
        <v>110</v>
      </c>
      <c r="G55" s="41" t="s">
        <v>137</v>
      </c>
      <c r="H55" s="40" t="s">
        <v>22</v>
      </c>
      <c r="I55" s="53">
        <v>1500</v>
      </c>
      <c r="J55" s="44" t="s">
        <v>63</v>
      </c>
      <c r="K55" s="42" t="s">
        <v>28</v>
      </c>
      <c r="L55" s="45">
        <v>9.9100000000000004E-3</v>
      </c>
      <c r="M55" s="46">
        <v>82193</v>
      </c>
      <c r="N55" s="54">
        <v>105</v>
      </c>
      <c r="O55" s="40" t="s">
        <v>23</v>
      </c>
      <c r="P55" s="40" t="s">
        <v>56</v>
      </c>
      <c r="Q55" s="48">
        <v>-27</v>
      </c>
      <c r="R55" s="63">
        <v>-2</v>
      </c>
      <c r="S55" s="48">
        <v>2.5333333333333332</v>
      </c>
      <c r="T55" s="19"/>
    </row>
    <row r="56" spans="1:22" s="18" customFormat="1" ht="13.2" x14ac:dyDescent="0.25">
      <c r="A56" s="52">
        <v>80727</v>
      </c>
      <c r="B56" s="40" t="s">
        <v>62</v>
      </c>
      <c r="C56" s="40"/>
      <c r="D56" s="40"/>
      <c r="E56" s="40"/>
      <c r="F56" s="40" t="s">
        <v>110</v>
      </c>
      <c r="G56" s="41" t="s">
        <v>137</v>
      </c>
      <c r="H56" s="40" t="s">
        <v>22</v>
      </c>
      <c r="I56" s="53">
        <v>1500</v>
      </c>
      <c r="J56" s="44" t="s">
        <v>61</v>
      </c>
      <c r="K56" s="42" t="s">
        <v>28</v>
      </c>
      <c r="L56" s="45">
        <v>1.456E-2</v>
      </c>
      <c r="M56" s="46">
        <v>82925</v>
      </c>
      <c r="N56" s="40" t="s">
        <v>148</v>
      </c>
      <c r="O56" s="40" t="s">
        <v>23</v>
      </c>
      <c r="P56" s="40" t="s">
        <v>57</v>
      </c>
      <c r="Q56" s="48">
        <v>-22.5</v>
      </c>
      <c r="R56" s="63">
        <v>-5</v>
      </c>
      <c r="S56" s="48">
        <v>2.8</v>
      </c>
      <c r="T56" s="19"/>
    </row>
    <row r="57" spans="1:22" s="18" customFormat="1" ht="13.2" x14ac:dyDescent="0.25">
      <c r="A57" s="52">
        <v>80727</v>
      </c>
      <c r="B57" s="40" t="s">
        <v>64</v>
      </c>
      <c r="C57" s="40"/>
      <c r="D57" s="40"/>
      <c r="E57" s="40"/>
      <c r="F57" s="40" t="s">
        <v>110</v>
      </c>
      <c r="G57" s="41" t="s">
        <v>136</v>
      </c>
      <c r="H57" s="40" t="s">
        <v>139</v>
      </c>
      <c r="I57" s="53">
        <v>750</v>
      </c>
      <c r="J57" s="44" t="s">
        <v>21</v>
      </c>
      <c r="K57" s="42" t="s">
        <v>35</v>
      </c>
      <c r="L57" s="45">
        <v>8.0000000000000002E-3</v>
      </c>
      <c r="M57" s="46">
        <v>82560</v>
      </c>
      <c r="N57" s="54">
        <v>60</v>
      </c>
      <c r="O57" s="40" t="s">
        <v>168</v>
      </c>
      <c r="P57" s="40" t="s">
        <v>193</v>
      </c>
      <c r="Q57" s="48">
        <v>-22</v>
      </c>
      <c r="R57" s="63" t="s">
        <v>23</v>
      </c>
      <c r="S57" s="48">
        <v>3</v>
      </c>
      <c r="T57" s="19"/>
    </row>
    <row r="58" spans="1:22" s="21" customFormat="1" ht="13.2" x14ac:dyDescent="0.25">
      <c r="A58" s="64">
        <v>80728</v>
      </c>
      <c r="B58" s="65" t="s">
        <v>59</v>
      </c>
      <c r="C58" s="65"/>
      <c r="D58" s="65"/>
      <c r="E58" s="65"/>
      <c r="F58" s="65" t="s">
        <v>110</v>
      </c>
      <c r="G58" s="66" t="s">
        <v>138</v>
      </c>
      <c r="H58" s="67" t="s">
        <v>49</v>
      </c>
      <c r="I58" s="68">
        <v>650</v>
      </c>
      <c r="J58" s="69" t="s">
        <v>21</v>
      </c>
      <c r="K58" s="70" t="s">
        <v>35</v>
      </c>
      <c r="L58" s="71">
        <v>1.6250000000000001E-2</v>
      </c>
      <c r="M58" s="72">
        <v>82561</v>
      </c>
      <c r="N58" s="73">
        <v>145</v>
      </c>
      <c r="O58" s="65" t="s">
        <v>169</v>
      </c>
      <c r="P58" s="74" t="s">
        <v>194</v>
      </c>
      <c r="Q58" s="75">
        <v>-28</v>
      </c>
      <c r="R58" s="76">
        <v>-3</v>
      </c>
      <c r="S58" s="75">
        <v>4.4615384615384617</v>
      </c>
      <c r="T58" s="38">
        <v>29</v>
      </c>
      <c r="V58" s="20"/>
    </row>
    <row r="59" spans="1:22" ht="13.2" x14ac:dyDescent="0.25">
      <c r="A59" s="39">
        <v>44207</v>
      </c>
      <c r="B59" s="40" t="s">
        <v>195</v>
      </c>
      <c r="C59" s="40"/>
      <c r="D59" s="41"/>
      <c r="E59" s="41"/>
      <c r="F59" s="40" t="s">
        <v>110</v>
      </c>
      <c r="G59" s="42" t="s">
        <v>205</v>
      </c>
      <c r="H59" s="40" t="s">
        <v>196</v>
      </c>
      <c r="I59" s="43">
        <v>800</v>
      </c>
      <c r="J59" s="44" t="s">
        <v>51</v>
      </c>
      <c r="K59" s="42" t="s">
        <v>28</v>
      </c>
      <c r="L59" s="45">
        <v>1.7500000000000002E-2</v>
      </c>
      <c r="M59" s="46">
        <v>83308</v>
      </c>
      <c r="N59" s="54">
        <v>115</v>
      </c>
      <c r="O59" s="40" t="s">
        <v>162</v>
      </c>
      <c r="P59" s="47" t="s">
        <v>55</v>
      </c>
      <c r="Q59" s="43">
        <v>-20</v>
      </c>
      <c r="R59" s="49">
        <v>-5</v>
      </c>
      <c r="S59" s="48">
        <v>3.125</v>
      </c>
    </row>
    <row r="60" spans="1:22" ht="13.2" x14ac:dyDescent="0.25">
      <c r="A60" s="39">
        <v>44207</v>
      </c>
      <c r="B60" s="40" t="s">
        <v>195</v>
      </c>
      <c r="C60" s="40"/>
      <c r="D60" s="41"/>
      <c r="E60" s="41"/>
      <c r="F60" s="40" t="s">
        <v>110</v>
      </c>
      <c r="G60" s="42" t="s">
        <v>205</v>
      </c>
      <c r="H60" s="40" t="s">
        <v>196</v>
      </c>
      <c r="I60" s="43">
        <v>700</v>
      </c>
      <c r="J60" s="44" t="s">
        <v>32</v>
      </c>
      <c r="K60" s="42" t="s">
        <v>28</v>
      </c>
      <c r="L60" s="45">
        <v>2.2000000000000002E-2</v>
      </c>
      <c r="M60" s="46">
        <v>47880</v>
      </c>
      <c r="N60" s="54">
        <v>130</v>
      </c>
      <c r="O60" s="40" t="s">
        <v>37</v>
      </c>
      <c r="P60" s="47" t="s">
        <v>41</v>
      </c>
      <c r="Q60" s="43">
        <v>-20</v>
      </c>
      <c r="R60" s="49">
        <v>-2</v>
      </c>
      <c r="S60" s="48">
        <v>2.8571428571428572</v>
      </c>
      <c r="T60" s="2"/>
    </row>
    <row r="61" spans="1:22" ht="13.2" x14ac:dyDescent="0.25">
      <c r="A61" s="39">
        <v>44207</v>
      </c>
      <c r="B61" s="40" t="s">
        <v>197</v>
      </c>
      <c r="C61" s="40"/>
      <c r="D61" s="41"/>
      <c r="E61" s="41"/>
      <c r="F61" s="42" t="s">
        <v>109</v>
      </c>
      <c r="G61" s="42" t="s">
        <v>208</v>
      </c>
      <c r="H61" s="40" t="s">
        <v>266</v>
      </c>
      <c r="I61" s="43">
        <v>450</v>
      </c>
      <c r="J61" s="44" t="s">
        <v>32</v>
      </c>
      <c r="K61" s="42" t="s">
        <v>28</v>
      </c>
      <c r="L61" s="45">
        <v>1.7500000000000002E-2</v>
      </c>
      <c r="M61" s="46">
        <v>47880</v>
      </c>
      <c r="N61" s="54">
        <v>95</v>
      </c>
      <c r="O61" s="40" t="s">
        <v>245</v>
      </c>
      <c r="P61" s="47" t="s">
        <v>253</v>
      </c>
      <c r="Q61" s="43">
        <v>-25</v>
      </c>
      <c r="R61" s="49">
        <v>-5</v>
      </c>
      <c r="S61" s="48">
        <v>3.3333333333333335</v>
      </c>
      <c r="T61" s="2"/>
    </row>
    <row r="62" spans="1:22" ht="13.2" x14ac:dyDescent="0.25">
      <c r="A62" s="39">
        <v>44207</v>
      </c>
      <c r="B62" s="40" t="s">
        <v>198</v>
      </c>
      <c r="C62" s="40"/>
      <c r="D62" s="41"/>
      <c r="E62" s="41"/>
      <c r="F62" s="40" t="s">
        <v>110</v>
      </c>
      <c r="G62" s="50" t="s">
        <v>209</v>
      </c>
      <c r="H62" s="40" t="s">
        <v>49</v>
      </c>
      <c r="I62" s="43">
        <v>300</v>
      </c>
      <c r="J62" s="44" t="s">
        <v>26</v>
      </c>
      <c r="K62" s="42" t="s">
        <v>28</v>
      </c>
      <c r="L62" s="41" t="s">
        <v>34</v>
      </c>
      <c r="M62" s="46">
        <v>82009</v>
      </c>
      <c r="N62" s="40" t="s">
        <v>92</v>
      </c>
      <c r="O62" s="40" t="s">
        <v>199</v>
      </c>
      <c r="P62" s="47" t="s">
        <v>199</v>
      </c>
      <c r="Q62" s="43" t="s">
        <v>23</v>
      </c>
      <c r="R62" s="49">
        <v>3</v>
      </c>
      <c r="S62" s="48">
        <v>1.6666666666666667</v>
      </c>
      <c r="T62" s="2"/>
      <c r="U62" s="22"/>
    </row>
    <row r="63" spans="1:22" ht="13.2" x14ac:dyDescent="0.25">
      <c r="A63" s="39">
        <v>44207</v>
      </c>
      <c r="B63" s="40" t="s">
        <v>198</v>
      </c>
      <c r="C63" s="40"/>
      <c r="D63" s="41"/>
      <c r="E63" s="41"/>
      <c r="F63" s="40" t="s">
        <v>110</v>
      </c>
      <c r="G63" s="50" t="s">
        <v>209</v>
      </c>
      <c r="H63" s="40" t="s">
        <v>49</v>
      </c>
      <c r="I63" s="43">
        <v>900</v>
      </c>
      <c r="J63" s="44" t="s">
        <v>26</v>
      </c>
      <c r="K63" s="42" t="s">
        <v>28</v>
      </c>
      <c r="L63" s="45">
        <v>5.5000000000000005E-3</v>
      </c>
      <c r="M63" s="46">
        <v>82009</v>
      </c>
      <c r="N63" s="54">
        <v>50</v>
      </c>
      <c r="O63" s="54">
        <v>35</v>
      </c>
      <c r="P63" s="47" t="s">
        <v>174</v>
      </c>
      <c r="Q63" s="43">
        <v>-15</v>
      </c>
      <c r="R63" s="49">
        <v>3</v>
      </c>
      <c r="S63" s="48">
        <v>1.3333333333333333</v>
      </c>
      <c r="T63" s="2"/>
      <c r="U63" s="22"/>
    </row>
    <row r="64" spans="1:22" ht="13.2" x14ac:dyDescent="0.25">
      <c r="A64" s="39">
        <v>44207</v>
      </c>
      <c r="B64" s="40" t="s">
        <v>198</v>
      </c>
      <c r="C64" s="40"/>
      <c r="D64" s="41"/>
      <c r="E64" s="41"/>
      <c r="F64" s="40" t="s">
        <v>110</v>
      </c>
      <c r="G64" s="50" t="s">
        <v>209</v>
      </c>
      <c r="H64" s="40" t="s">
        <v>49</v>
      </c>
      <c r="I64" s="43">
        <v>550</v>
      </c>
      <c r="J64" s="44" t="s">
        <v>32</v>
      </c>
      <c r="K64" s="42" t="s">
        <v>28</v>
      </c>
      <c r="L64" s="45">
        <v>1.8000000000000002E-2</v>
      </c>
      <c r="M64" s="46">
        <v>47861</v>
      </c>
      <c r="N64" s="54">
        <v>87.5</v>
      </c>
      <c r="O64" s="40" t="s">
        <v>245</v>
      </c>
      <c r="P64" s="47" t="s">
        <v>253</v>
      </c>
      <c r="Q64" s="43">
        <v>-17.5</v>
      </c>
      <c r="R64" s="49">
        <v>-3</v>
      </c>
      <c r="S64" s="48">
        <v>1.8181818181818181</v>
      </c>
      <c r="T64" s="2"/>
      <c r="U64" s="22"/>
    </row>
    <row r="65" spans="1:22" s="18" customFormat="1" ht="13.2" x14ac:dyDescent="0.25">
      <c r="A65" s="39">
        <v>44207</v>
      </c>
      <c r="B65" s="40" t="s">
        <v>200</v>
      </c>
      <c r="C65" s="40"/>
      <c r="D65" s="41"/>
      <c r="E65" s="41"/>
      <c r="F65" s="40" t="s">
        <v>110</v>
      </c>
      <c r="G65" s="51" t="s">
        <v>210</v>
      </c>
      <c r="H65" s="40" t="s">
        <v>139</v>
      </c>
      <c r="I65" s="43">
        <v>900</v>
      </c>
      <c r="J65" s="44" t="s">
        <v>21</v>
      </c>
      <c r="K65" s="42" t="s">
        <v>28</v>
      </c>
      <c r="L65" s="45">
        <v>8.5000000000000006E-3</v>
      </c>
      <c r="M65" s="46">
        <v>82561</v>
      </c>
      <c r="N65" s="54">
        <v>58</v>
      </c>
      <c r="O65" s="54">
        <v>37</v>
      </c>
      <c r="P65" s="47" t="s">
        <v>170</v>
      </c>
      <c r="Q65" s="43">
        <v>-20.5</v>
      </c>
      <c r="R65" s="49">
        <v>0</v>
      </c>
      <c r="S65" s="48">
        <v>1.5555555555555556</v>
      </c>
      <c r="U65" s="22"/>
      <c r="V65" s="2"/>
    </row>
    <row r="66" spans="1:22" s="18" customFormat="1" ht="13.2" x14ac:dyDescent="0.25">
      <c r="A66" s="39">
        <v>44207</v>
      </c>
      <c r="B66" s="40" t="s">
        <v>201</v>
      </c>
      <c r="C66" s="40"/>
      <c r="D66" s="41"/>
      <c r="E66" s="41"/>
      <c r="F66" s="40" t="s">
        <v>110</v>
      </c>
      <c r="G66" s="42" t="s">
        <v>206</v>
      </c>
      <c r="H66" s="40" t="s">
        <v>207</v>
      </c>
      <c r="I66" s="43">
        <v>800</v>
      </c>
      <c r="J66" s="44" t="s">
        <v>26</v>
      </c>
      <c r="K66" s="51" t="s">
        <v>35</v>
      </c>
      <c r="L66" s="45">
        <v>9.4999999999999998E-3</v>
      </c>
      <c r="M66" s="46">
        <v>81861</v>
      </c>
      <c r="N66" s="40" t="s">
        <v>244</v>
      </c>
      <c r="O66" s="40" t="s">
        <v>36</v>
      </c>
      <c r="P66" s="47" t="s">
        <v>176</v>
      </c>
      <c r="Q66" s="43">
        <v>-30.5</v>
      </c>
      <c r="R66" s="49">
        <v>-3</v>
      </c>
      <c r="S66" s="48">
        <v>4</v>
      </c>
      <c r="U66" s="22"/>
      <c r="V66" s="2"/>
    </row>
    <row r="67" spans="1:22" s="18" customFormat="1" ht="13.2" x14ac:dyDescent="0.25">
      <c r="A67" s="39">
        <v>44208</v>
      </c>
      <c r="B67" s="40" t="s">
        <v>202</v>
      </c>
      <c r="C67" s="79"/>
      <c r="D67" s="80"/>
      <c r="E67" s="80"/>
      <c r="F67" s="40" t="s">
        <v>110</v>
      </c>
      <c r="G67" s="51" t="s">
        <v>213</v>
      </c>
      <c r="H67" s="40" t="s">
        <v>267</v>
      </c>
      <c r="I67" s="43">
        <v>1250</v>
      </c>
      <c r="J67" s="44" t="s">
        <v>214</v>
      </c>
      <c r="K67" s="42" t="s">
        <v>58</v>
      </c>
      <c r="L67" s="45">
        <v>2.2770000000000002E-2</v>
      </c>
      <c r="M67" s="46">
        <v>48233</v>
      </c>
      <c r="N67" s="54">
        <v>145</v>
      </c>
      <c r="O67" s="40" t="s">
        <v>23</v>
      </c>
      <c r="P67" s="47" t="s">
        <v>187</v>
      </c>
      <c r="Q67" s="43">
        <v>-30</v>
      </c>
      <c r="R67" s="49">
        <v>-2</v>
      </c>
      <c r="S67" s="48">
        <v>3.12</v>
      </c>
      <c r="U67" s="22"/>
      <c r="V67" s="2"/>
    </row>
    <row r="68" spans="1:22" ht="13.2" x14ac:dyDescent="0.25">
      <c r="A68" s="39">
        <v>44208</v>
      </c>
      <c r="B68" s="40" t="s">
        <v>203</v>
      </c>
      <c r="C68" s="79"/>
      <c r="D68" s="80"/>
      <c r="E68" s="80"/>
      <c r="F68" s="40" t="s">
        <v>110</v>
      </c>
      <c r="G68" s="42" t="s">
        <v>211</v>
      </c>
      <c r="H68" s="40" t="s">
        <v>268</v>
      </c>
      <c r="I68" s="43">
        <v>750</v>
      </c>
      <c r="J68" s="44" t="s">
        <v>21</v>
      </c>
      <c r="K68" s="42" t="s">
        <v>28</v>
      </c>
      <c r="L68" s="45">
        <v>1.95E-2</v>
      </c>
      <c r="M68" s="46">
        <v>82576</v>
      </c>
      <c r="N68" s="54">
        <v>212.5</v>
      </c>
      <c r="O68" s="40" t="s">
        <v>246</v>
      </c>
      <c r="P68" s="47" t="s">
        <v>254</v>
      </c>
      <c r="Q68" s="43">
        <v>-47.5</v>
      </c>
      <c r="R68" s="49">
        <v>-45</v>
      </c>
      <c r="S68" s="48">
        <v>4</v>
      </c>
      <c r="U68" s="22"/>
    </row>
    <row r="69" spans="1:22" ht="13.2" x14ac:dyDescent="0.25">
      <c r="A69" s="39">
        <v>44208</v>
      </c>
      <c r="B69" s="40" t="s">
        <v>204</v>
      </c>
      <c r="C69" s="79"/>
      <c r="D69" s="80"/>
      <c r="E69" s="80"/>
      <c r="F69" s="40" t="s">
        <v>110</v>
      </c>
      <c r="G69" s="50" t="s">
        <v>212</v>
      </c>
      <c r="H69" s="40" t="s">
        <v>80</v>
      </c>
      <c r="I69" s="43">
        <v>600</v>
      </c>
      <c r="J69" s="44" t="s">
        <v>51</v>
      </c>
      <c r="K69" s="51" t="s">
        <v>35</v>
      </c>
      <c r="L69" s="45">
        <v>1.4499999999999999E-2</v>
      </c>
      <c r="M69" s="46">
        <v>83296</v>
      </c>
      <c r="N69" s="54">
        <v>80</v>
      </c>
      <c r="O69" s="54">
        <v>62</v>
      </c>
      <c r="P69" s="47" t="s">
        <v>255</v>
      </c>
      <c r="Q69" s="43">
        <v>-18</v>
      </c>
      <c r="R69" s="49">
        <v>0</v>
      </c>
      <c r="S69" s="48">
        <v>1.4166666666666667</v>
      </c>
      <c r="U69" s="22"/>
    </row>
    <row r="70" spans="1:22" ht="13.2" x14ac:dyDescent="0.25">
      <c r="A70" s="88">
        <v>44209</v>
      </c>
      <c r="B70" s="79" t="s">
        <v>215</v>
      </c>
      <c r="C70" s="79"/>
      <c r="D70" s="51"/>
      <c r="E70" s="51"/>
      <c r="F70" s="42" t="s">
        <v>110</v>
      </c>
      <c r="G70" s="42" t="s">
        <v>231</v>
      </c>
      <c r="H70" s="55" t="s">
        <v>52</v>
      </c>
      <c r="I70" s="77">
        <v>700</v>
      </c>
      <c r="J70" s="58" t="s">
        <v>26</v>
      </c>
      <c r="K70" s="42" t="s">
        <v>28</v>
      </c>
      <c r="L70" s="41" t="s">
        <v>34</v>
      </c>
      <c r="M70" s="59">
        <v>81834</v>
      </c>
      <c r="N70" s="55" t="s">
        <v>30</v>
      </c>
      <c r="O70" s="55" t="s">
        <v>74</v>
      </c>
      <c r="P70" s="55" t="s">
        <v>74</v>
      </c>
      <c r="Q70" s="77" t="s">
        <v>23</v>
      </c>
      <c r="R70" s="63">
        <v>2</v>
      </c>
      <c r="S70" s="60">
        <v>1.2857142857142858</v>
      </c>
      <c r="U70" s="22"/>
    </row>
    <row r="71" spans="1:22" ht="13.2" x14ac:dyDescent="0.25">
      <c r="A71" s="88">
        <v>44209</v>
      </c>
      <c r="B71" s="79" t="s">
        <v>215</v>
      </c>
      <c r="C71" s="79"/>
      <c r="D71" s="51"/>
      <c r="E71" s="51"/>
      <c r="F71" s="42" t="s">
        <v>110</v>
      </c>
      <c r="G71" s="42" t="s">
        <v>231</v>
      </c>
      <c r="H71" s="55" t="s">
        <v>52</v>
      </c>
      <c r="I71" s="43">
        <v>1000</v>
      </c>
      <c r="J71" s="44" t="s">
        <v>26</v>
      </c>
      <c r="K71" s="42" t="s">
        <v>28</v>
      </c>
      <c r="L71" s="45">
        <v>4.2500000000000003E-3</v>
      </c>
      <c r="M71" s="46">
        <v>81834</v>
      </c>
      <c r="N71" s="54">
        <v>38</v>
      </c>
      <c r="O71" s="54">
        <v>22</v>
      </c>
      <c r="P71" s="40" t="s">
        <v>256</v>
      </c>
      <c r="Q71" s="43">
        <v>-15.5</v>
      </c>
      <c r="R71" s="63">
        <v>2</v>
      </c>
      <c r="S71" s="48">
        <v>1.45</v>
      </c>
      <c r="T71" s="18">
        <v>18</v>
      </c>
      <c r="U71" s="22"/>
    </row>
    <row r="72" spans="1:22" ht="13.2" x14ac:dyDescent="0.25">
      <c r="A72" s="88">
        <v>44209</v>
      </c>
      <c r="B72" s="79" t="s">
        <v>215</v>
      </c>
      <c r="C72" s="79"/>
      <c r="D72" s="51"/>
      <c r="E72" s="51"/>
      <c r="F72" s="42" t="s">
        <v>110</v>
      </c>
      <c r="G72" s="42" t="s">
        <v>231</v>
      </c>
      <c r="H72" s="55" t="s">
        <v>52</v>
      </c>
      <c r="I72" s="77">
        <v>300</v>
      </c>
      <c r="J72" s="58" t="s">
        <v>21</v>
      </c>
      <c r="K72" s="42" t="s">
        <v>28</v>
      </c>
      <c r="L72" s="41" t="s">
        <v>34</v>
      </c>
      <c r="M72" s="59">
        <v>82566</v>
      </c>
      <c r="N72" s="55" t="s">
        <v>30</v>
      </c>
      <c r="O72" s="55" t="s">
        <v>216</v>
      </c>
      <c r="P72" s="55" t="s">
        <v>216</v>
      </c>
      <c r="Q72" s="77" t="s">
        <v>23</v>
      </c>
      <c r="R72" s="63">
        <v>0</v>
      </c>
      <c r="S72" s="60">
        <v>1.2333333333333334</v>
      </c>
      <c r="U72" s="22"/>
    </row>
    <row r="73" spans="1:22" ht="13.2" x14ac:dyDescent="0.25">
      <c r="A73" s="88">
        <v>44209</v>
      </c>
      <c r="B73" s="79" t="s">
        <v>215</v>
      </c>
      <c r="C73" s="79"/>
      <c r="D73" s="78"/>
      <c r="E73" s="78"/>
      <c r="F73" s="42" t="s">
        <v>110</v>
      </c>
      <c r="G73" s="42" t="s">
        <v>231</v>
      </c>
      <c r="H73" s="55" t="s">
        <v>52</v>
      </c>
      <c r="I73" s="43">
        <v>1250</v>
      </c>
      <c r="J73" s="44" t="s">
        <v>21</v>
      </c>
      <c r="K73" s="42" t="s">
        <v>28</v>
      </c>
      <c r="L73" s="45">
        <v>8.7500000000000008E-3</v>
      </c>
      <c r="M73" s="46">
        <v>82566</v>
      </c>
      <c r="N73" s="54">
        <v>58</v>
      </c>
      <c r="O73" s="54">
        <v>42</v>
      </c>
      <c r="P73" s="40" t="s">
        <v>257</v>
      </c>
      <c r="Q73" s="43">
        <v>-15.5</v>
      </c>
      <c r="R73" s="63">
        <v>0</v>
      </c>
      <c r="S73" s="48">
        <v>1.44</v>
      </c>
      <c r="U73" s="22"/>
    </row>
    <row r="74" spans="1:22" s="18" customFormat="1" ht="13.2" x14ac:dyDescent="0.25">
      <c r="A74" s="88">
        <v>44209</v>
      </c>
      <c r="B74" s="40" t="s">
        <v>217</v>
      </c>
      <c r="C74" s="79"/>
      <c r="D74" s="78"/>
      <c r="E74" s="78"/>
      <c r="F74" s="42" t="s">
        <v>110</v>
      </c>
      <c r="G74" s="51" t="s">
        <v>232</v>
      </c>
      <c r="H74" s="40" t="s">
        <v>268</v>
      </c>
      <c r="I74" s="43">
        <v>500</v>
      </c>
      <c r="J74" s="44" t="s">
        <v>26</v>
      </c>
      <c r="K74" s="42" t="s">
        <v>28</v>
      </c>
      <c r="L74" s="45">
        <v>0.01</v>
      </c>
      <c r="M74" s="46">
        <v>81834</v>
      </c>
      <c r="N74" s="54">
        <v>115</v>
      </c>
      <c r="O74" s="54">
        <v>85</v>
      </c>
      <c r="P74" s="40" t="s">
        <v>45</v>
      </c>
      <c r="Q74" s="43">
        <v>-30</v>
      </c>
      <c r="R74" s="63" t="s">
        <v>23</v>
      </c>
      <c r="S74" s="48">
        <v>5.8</v>
      </c>
      <c r="U74" s="22"/>
      <c r="V74" s="2"/>
    </row>
    <row r="75" spans="1:22" s="18" customFormat="1" ht="13.2" x14ac:dyDescent="0.25">
      <c r="A75" s="88">
        <v>44209</v>
      </c>
      <c r="B75" s="40" t="s">
        <v>217</v>
      </c>
      <c r="C75" s="79"/>
      <c r="D75" s="51"/>
      <c r="E75" s="51"/>
      <c r="F75" s="42" t="s">
        <v>110</v>
      </c>
      <c r="G75" s="51" t="s">
        <v>232</v>
      </c>
      <c r="H75" s="40" t="s">
        <v>268</v>
      </c>
      <c r="I75" s="43">
        <v>1000</v>
      </c>
      <c r="J75" s="44" t="s">
        <v>21</v>
      </c>
      <c r="K75" s="42" t="s">
        <v>28</v>
      </c>
      <c r="L75" s="45">
        <v>1.4999999999999999E-2</v>
      </c>
      <c r="M75" s="46">
        <v>82565</v>
      </c>
      <c r="N75" s="54">
        <v>140</v>
      </c>
      <c r="O75" s="54">
        <v>105</v>
      </c>
      <c r="P75" s="40" t="s">
        <v>258</v>
      </c>
      <c r="Q75" s="43">
        <v>-35</v>
      </c>
      <c r="R75" s="49" t="s">
        <v>23</v>
      </c>
      <c r="S75" s="48">
        <v>4.3</v>
      </c>
      <c r="U75" s="22"/>
      <c r="V75" s="2"/>
    </row>
    <row r="76" spans="1:22" ht="13.2" x14ac:dyDescent="0.25">
      <c r="A76" s="88">
        <v>44209</v>
      </c>
      <c r="B76" s="40" t="s">
        <v>218</v>
      </c>
      <c r="C76" s="79"/>
      <c r="D76" s="51" t="s">
        <v>233</v>
      </c>
      <c r="E76" s="51"/>
      <c r="F76" s="42" t="s">
        <v>109</v>
      </c>
      <c r="G76" s="51" t="s">
        <v>232</v>
      </c>
      <c r="H76" s="40" t="s">
        <v>268</v>
      </c>
      <c r="I76" s="43">
        <v>1000</v>
      </c>
      <c r="J76" s="44" t="s">
        <v>32</v>
      </c>
      <c r="K76" s="42" t="s">
        <v>28</v>
      </c>
      <c r="L76" s="45">
        <v>2.375E-2</v>
      </c>
      <c r="M76" s="46">
        <v>11342</v>
      </c>
      <c r="N76" s="54">
        <v>180</v>
      </c>
      <c r="O76" s="54">
        <v>140</v>
      </c>
      <c r="P76" s="40" t="s">
        <v>183</v>
      </c>
      <c r="Q76" s="43">
        <v>-40</v>
      </c>
      <c r="R76" s="49" t="s">
        <v>23</v>
      </c>
      <c r="S76" s="48">
        <v>5.7</v>
      </c>
    </row>
    <row r="77" spans="1:22" ht="13.2" x14ac:dyDescent="0.25">
      <c r="A77" s="88">
        <v>44209</v>
      </c>
      <c r="B77" s="40" t="s">
        <v>219</v>
      </c>
      <c r="C77" s="79"/>
      <c r="D77" s="51"/>
      <c r="E77" s="51"/>
      <c r="F77" s="42" t="s">
        <v>110</v>
      </c>
      <c r="G77" s="42" t="s">
        <v>234</v>
      </c>
      <c r="H77" s="40" t="s">
        <v>49</v>
      </c>
      <c r="I77" s="43">
        <v>1600</v>
      </c>
      <c r="J77" s="44" t="s">
        <v>15</v>
      </c>
      <c r="K77" s="41" t="s">
        <v>124</v>
      </c>
      <c r="L77" s="45">
        <v>2.75E-2</v>
      </c>
      <c r="M77" s="46">
        <v>55174</v>
      </c>
      <c r="N77" s="89">
        <v>3.125E-2</v>
      </c>
      <c r="O77" s="89">
        <v>2.75E-2</v>
      </c>
      <c r="P77" s="40" t="s">
        <v>259</v>
      </c>
      <c r="Q77" s="43">
        <v>-37.5</v>
      </c>
      <c r="R77" s="49">
        <v>15</v>
      </c>
      <c r="S77" s="48">
        <v>3.4375</v>
      </c>
    </row>
    <row r="78" spans="1:22" ht="13.2" x14ac:dyDescent="0.25">
      <c r="A78" s="88">
        <v>44209</v>
      </c>
      <c r="B78" s="40" t="s">
        <v>220</v>
      </c>
      <c r="C78" s="79"/>
      <c r="D78" s="51"/>
      <c r="E78" s="51"/>
      <c r="F78" s="42" t="s">
        <v>110</v>
      </c>
      <c r="G78" s="42" t="s">
        <v>229</v>
      </c>
      <c r="H78" s="40" t="s">
        <v>46</v>
      </c>
      <c r="I78" s="43">
        <v>750</v>
      </c>
      <c r="J78" s="44" t="s">
        <v>21</v>
      </c>
      <c r="K78" s="41" t="s">
        <v>28</v>
      </c>
      <c r="L78" s="45">
        <v>2.1250000000000002E-2</v>
      </c>
      <c r="M78" s="46">
        <v>82598</v>
      </c>
      <c r="N78" s="54">
        <v>230</v>
      </c>
      <c r="O78" s="40" t="s">
        <v>247</v>
      </c>
      <c r="P78" s="40" t="s">
        <v>260</v>
      </c>
      <c r="Q78" s="43">
        <v>-40</v>
      </c>
      <c r="R78" s="49">
        <v>-15</v>
      </c>
      <c r="S78" s="48">
        <v>2.9333333333333331</v>
      </c>
    </row>
    <row r="79" spans="1:22" ht="13.2" x14ac:dyDescent="0.25">
      <c r="A79" s="88">
        <v>44209</v>
      </c>
      <c r="B79" s="40" t="s">
        <v>220</v>
      </c>
      <c r="C79" s="79"/>
      <c r="D79" s="51"/>
      <c r="E79" s="51"/>
      <c r="F79" s="42" t="s">
        <v>110</v>
      </c>
      <c r="G79" s="42" t="s">
        <v>229</v>
      </c>
      <c r="H79" s="40" t="s">
        <v>46</v>
      </c>
      <c r="I79" s="43">
        <v>750</v>
      </c>
      <c r="J79" s="44" t="s">
        <v>51</v>
      </c>
      <c r="K79" s="41" t="s">
        <v>28</v>
      </c>
      <c r="L79" s="45">
        <v>2.75E-2</v>
      </c>
      <c r="M79" s="46">
        <v>83328</v>
      </c>
      <c r="N79" s="54">
        <v>255</v>
      </c>
      <c r="O79" s="40" t="s">
        <v>248</v>
      </c>
      <c r="P79" s="40" t="s">
        <v>261</v>
      </c>
      <c r="Q79" s="43">
        <v>-40</v>
      </c>
      <c r="R79" s="49">
        <v>-15</v>
      </c>
      <c r="S79" s="48">
        <v>3.0666666666666669</v>
      </c>
    </row>
    <row r="80" spans="1:22" ht="13.2" x14ac:dyDescent="0.25">
      <c r="A80" s="88">
        <v>44210</v>
      </c>
      <c r="B80" s="40" t="s">
        <v>221</v>
      </c>
      <c r="C80" s="79"/>
      <c r="D80" s="51"/>
      <c r="E80" s="51"/>
      <c r="F80" s="42" t="s">
        <v>110</v>
      </c>
      <c r="G80" s="42" t="s">
        <v>237</v>
      </c>
      <c r="H80" s="40" t="s">
        <v>222</v>
      </c>
      <c r="I80" s="43">
        <v>1250</v>
      </c>
      <c r="J80" s="44" t="s">
        <v>26</v>
      </c>
      <c r="K80" s="41" t="s">
        <v>28</v>
      </c>
      <c r="L80" s="45">
        <v>5.5000000000000005E-3</v>
      </c>
      <c r="M80" s="46">
        <v>81837</v>
      </c>
      <c r="N80" s="54">
        <v>60</v>
      </c>
      <c r="O80" s="40" t="s">
        <v>249</v>
      </c>
      <c r="P80" s="40" t="s">
        <v>170</v>
      </c>
      <c r="Q80" s="43">
        <v>-22</v>
      </c>
      <c r="R80" s="49">
        <v>-3</v>
      </c>
      <c r="S80" s="48">
        <v>1.84</v>
      </c>
    </row>
    <row r="81" spans="1:21" ht="13.2" x14ac:dyDescent="0.25">
      <c r="A81" s="88">
        <v>44210</v>
      </c>
      <c r="B81" s="40" t="s">
        <v>223</v>
      </c>
      <c r="C81" s="79"/>
      <c r="D81" s="51"/>
      <c r="E81" s="51"/>
      <c r="F81" s="42" t="s">
        <v>110</v>
      </c>
      <c r="G81" s="42" t="s">
        <v>243</v>
      </c>
      <c r="H81" s="40" t="s">
        <v>46</v>
      </c>
      <c r="I81" s="43">
        <v>500</v>
      </c>
      <c r="J81" s="44" t="s">
        <v>32</v>
      </c>
      <c r="K81" s="41" t="s">
        <v>28</v>
      </c>
      <c r="L81" s="45">
        <v>3.3750000000000002E-2</v>
      </c>
      <c r="M81" s="46">
        <v>47880</v>
      </c>
      <c r="N81" s="54">
        <v>375</v>
      </c>
      <c r="O81" s="40" t="s">
        <v>23</v>
      </c>
      <c r="P81" s="40" t="s">
        <v>262</v>
      </c>
      <c r="Q81" s="43">
        <v>-37.5</v>
      </c>
      <c r="R81" s="49" t="s">
        <v>23</v>
      </c>
      <c r="S81" s="48">
        <v>4.5</v>
      </c>
    </row>
    <row r="82" spans="1:21" ht="13.2" x14ac:dyDescent="0.25">
      <c r="A82" s="88">
        <v>44210</v>
      </c>
      <c r="B82" s="40" t="s">
        <v>224</v>
      </c>
      <c r="C82" s="79"/>
      <c r="D82" s="51" t="s">
        <v>242</v>
      </c>
      <c r="E82" s="51"/>
      <c r="F82" s="42" t="s">
        <v>110</v>
      </c>
      <c r="G82" s="42" t="s">
        <v>241</v>
      </c>
      <c r="H82" s="40" t="s">
        <v>46</v>
      </c>
      <c r="I82" s="43">
        <v>325</v>
      </c>
      <c r="J82" s="44" t="s">
        <v>21</v>
      </c>
      <c r="K82" s="41" t="s">
        <v>28</v>
      </c>
      <c r="L82" s="45">
        <v>3.7060000000000003E-2</v>
      </c>
      <c r="M82" s="46">
        <v>82568</v>
      </c>
      <c r="N82" s="54">
        <v>375</v>
      </c>
      <c r="O82" s="54">
        <v>350</v>
      </c>
      <c r="P82" s="40" t="s">
        <v>263</v>
      </c>
      <c r="Q82" s="43">
        <v>-25</v>
      </c>
      <c r="R82" s="49" t="s">
        <v>23</v>
      </c>
      <c r="S82" s="48">
        <v>1.7538461538461538</v>
      </c>
    </row>
    <row r="83" spans="1:21" ht="13.2" x14ac:dyDescent="0.25">
      <c r="A83" s="88">
        <v>44210</v>
      </c>
      <c r="B83" s="40" t="s">
        <v>225</v>
      </c>
      <c r="C83" s="79"/>
      <c r="D83" s="51" t="s">
        <v>239</v>
      </c>
      <c r="E83" s="51"/>
      <c r="F83" s="42" t="s">
        <v>110</v>
      </c>
      <c r="G83" s="42" t="s">
        <v>238</v>
      </c>
      <c r="H83" s="40" t="s">
        <v>52</v>
      </c>
      <c r="I83" s="43">
        <v>500</v>
      </c>
      <c r="J83" s="44" t="s">
        <v>21</v>
      </c>
      <c r="K83" s="41" t="s">
        <v>28</v>
      </c>
      <c r="L83" s="45">
        <v>8.7500000000000008E-3</v>
      </c>
      <c r="M83" s="46">
        <v>82592</v>
      </c>
      <c r="N83" s="54">
        <v>60</v>
      </c>
      <c r="O83" s="40" t="s">
        <v>157</v>
      </c>
      <c r="P83" s="40" t="s">
        <v>182</v>
      </c>
      <c r="Q83" s="43">
        <v>-17</v>
      </c>
      <c r="R83" s="49">
        <v>-3</v>
      </c>
      <c r="S83" s="48">
        <v>3</v>
      </c>
    </row>
    <row r="84" spans="1:21" ht="13.2" x14ac:dyDescent="0.25">
      <c r="A84" s="88">
        <v>44210</v>
      </c>
      <c r="B84" s="40" t="s">
        <v>226</v>
      </c>
      <c r="C84" s="40"/>
      <c r="D84" s="42" t="s">
        <v>236</v>
      </c>
      <c r="E84" s="42"/>
      <c r="F84" s="42" t="s">
        <v>110</v>
      </c>
      <c r="G84" s="42" t="s">
        <v>235</v>
      </c>
      <c r="H84" s="40" t="s">
        <v>269</v>
      </c>
      <c r="I84" s="43">
        <v>750</v>
      </c>
      <c r="J84" s="44" t="s">
        <v>26</v>
      </c>
      <c r="K84" s="41" t="s">
        <v>28</v>
      </c>
      <c r="L84" s="45">
        <v>7.4999999999999997E-3</v>
      </c>
      <c r="M84" s="46">
        <v>81830</v>
      </c>
      <c r="N84" s="54">
        <v>85</v>
      </c>
      <c r="O84" s="40" t="s">
        <v>250</v>
      </c>
      <c r="P84" s="40" t="s">
        <v>264</v>
      </c>
      <c r="Q84" s="43">
        <v>-30</v>
      </c>
      <c r="R84" s="49">
        <v>-10</v>
      </c>
      <c r="S84" s="48">
        <v>4.8</v>
      </c>
    </row>
    <row r="85" spans="1:21" ht="13.2" x14ac:dyDescent="0.25">
      <c r="A85" s="88">
        <v>44210</v>
      </c>
      <c r="B85" s="40" t="s">
        <v>226</v>
      </c>
      <c r="C85" s="40"/>
      <c r="D85" s="42" t="s">
        <v>240</v>
      </c>
      <c r="E85" s="42"/>
      <c r="F85" s="42" t="s">
        <v>110</v>
      </c>
      <c r="G85" s="42" t="s">
        <v>235</v>
      </c>
      <c r="H85" s="40" t="s">
        <v>269</v>
      </c>
      <c r="I85" s="43">
        <v>750</v>
      </c>
      <c r="J85" s="44" t="s">
        <v>21</v>
      </c>
      <c r="K85" s="41" t="s">
        <v>28</v>
      </c>
      <c r="L85" s="45">
        <v>1.125E-2</v>
      </c>
      <c r="M85" s="46">
        <v>82561</v>
      </c>
      <c r="N85" s="54">
        <v>95</v>
      </c>
      <c r="O85" s="40" t="s">
        <v>251</v>
      </c>
      <c r="P85" s="40" t="s">
        <v>265</v>
      </c>
      <c r="Q85" s="43">
        <v>-30</v>
      </c>
      <c r="R85" s="49">
        <v>-10</v>
      </c>
      <c r="S85" s="48">
        <v>5.2</v>
      </c>
    </row>
    <row r="86" spans="1:21" ht="13.2" x14ac:dyDescent="0.25">
      <c r="A86" s="90">
        <v>44210</v>
      </c>
      <c r="B86" s="65" t="s">
        <v>226</v>
      </c>
      <c r="C86" s="65"/>
      <c r="D86" s="70" t="s">
        <v>240</v>
      </c>
      <c r="E86" s="70"/>
      <c r="F86" s="70" t="s">
        <v>110</v>
      </c>
      <c r="G86" s="70" t="s">
        <v>235</v>
      </c>
      <c r="H86" s="65" t="s">
        <v>269</v>
      </c>
      <c r="I86" s="91">
        <v>1000</v>
      </c>
      <c r="J86" s="92" t="s">
        <v>32</v>
      </c>
      <c r="K86" s="93" t="s">
        <v>28</v>
      </c>
      <c r="L86" s="94">
        <v>2.1499999999999998E-2</v>
      </c>
      <c r="M86" s="72">
        <v>47863</v>
      </c>
      <c r="N86" s="73">
        <v>135</v>
      </c>
      <c r="O86" s="65" t="s">
        <v>252</v>
      </c>
      <c r="P86" s="65" t="s">
        <v>258</v>
      </c>
      <c r="Q86" s="91">
        <v>-30</v>
      </c>
      <c r="R86" s="95">
        <v>-10</v>
      </c>
      <c r="S86" s="75">
        <v>4.0999999999999996</v>
      </c>
    </row>
    <row r="87" spans="1:21" s="96" customFormat="1" ht="13.2" x14ac:dyDescent="0.25">
      <c r="A87" s="88">
        <v>80739</v>
      </c>
      <c r="B87" s="40" t="s">
        <v>270</v>
      </c>
      <c r="C87" s="41"/>
      <c r="D87" s="42" t="s">
        <v>240</v>
      </c>
      <c r="E87" s="42"/>
      <c r="F87" s="42" t="s">
        <v>110</v>
      </c>
      <c r="G87" s="42" t="s">
        <v>290</v>
      </c>
      <c r="H87" s="40" t="s">
        <v>140</v>
      </c>
      <c r="I87" s="43">
        <v>1500</v>
      </c>
      <c r="J87" s="44" t="s">
        <v>61</v>
      </c>
      <c r="K87" s="42" t="s">
        <v>28</v>
      </c>
      <c r="L87" s="45">
        <v>1.2470000000000002E-2</v>
      </c>
      <c r="M87" s="46">
        <v>82937</v>
      </c>
      <c r="N87" s="54">
        <v>105</v>
      </c>
      <c r="O87" s="54">
        <v>80</v>
      </c>
      <c r="P87" s="40" t="s">
        <v>40</v>
      </c>
      <c r="Q87" s="43">
        <v>-25</v>
      </c>
      <c r="R87" s="49">
        <v>-3</v>
      </c>
      <c r="S87" s="48">
        <v>2.9</v>
      </c>
      <c r="T87" s="78"/>
      <c r="U87" s="78"/>
    </row>
    <row r="88" spans="1:21" s="96" customFormat="1" ht="13.2" x14ac:dyDescent="0.25">
      <c r="A88" s="88">
        <v>80739</v>
      </c>
      <c r="B88" s="40" t="s">
        <v>271</v>
      </c>
      <c r="C88" s="42"/>
      <c r="D88" s="41" t="s">
        <v>292</v>
      </c>
      <c r="E88" s="42"/>
      <c r="F88" s="42" t="s">
        <v>110</v>
      </c>
      <c r="G88" s="42" t="s">
        <v>291</v>
      </c>
      <c r="H88" s="40" t="s">
        <v>324</v>
      </c>
      <c r="I88" s="43">
        <v>1250</v>
      </c>
      <c r="J88" s="44" t="s">
        <v>50</v>
      </c>
      <c r="K88" s="42" t="s">
        <v>124</v>
      </c>
      <c r="L88" s="45">
        <v>2.8239999999999998E-2</v>
      </c>
      <c r="M88" s="46">
        <v>51527</v>
      </c>
      <c r="N88" s="54">
        <v>145</v>
      </c>
      <c r="O88" s="40" t="s">
        <v>310</v>
      </c>
      <c r="P88" s="40" t="s">
        <v>319</v>
      </c>
      <c r="Q88" s="43">
        <v>-27</v>
      </c>
      <c r="R88" s="49">
        <v>0</v>
      </c>
      <c r="S88" s="48">
        <v>2.4</v>
      </c>
      <c r="T88" s="78"/>
      <c r="U88" s="78"/>
    </row>
    <row r="89" spans="1:21" s="96" customFormat="1" ht="13.2" x14ac:dyDescent="0.25">
      <c r="A89" s="88">
        <v>80739</v>
      </c>
      <c r="B89" s="40" t="s">
        <v>272</v>
      </c>
      <c r="C89" s="41"/>
      <c r="D89" s="42" t="s">
        <v>292</v>
      </c>
      <c r="E89" s="42"/>
      <c r="F89" s="42" t="s">
        <v>110</v>
      </c>
      <c r="G89" s="42" t="s">
        <v>293</v>
      </c>
      <c r="H89" s="40" t="s">
        <v>296</v>
      </c>
      <c r="I89" s="43">
        <v>1000</v>
      </c>
      <c r="J89" s="44" t="s">
        <v>61</v>
      </c>
      <c r="K89" s="42" t="s">
        <v>28</v>
      </c>
      <c r="L89" s="45">
        <v>9.4900000000000002E-3</v>
      </c>
      <c r="M89" s="46">
        <v>82933</v>
      </c>
      <c r="N89" s="54">
        <v>65</v>
      </c>
      <c r="O89" s="54">
        <v>50</v>
      </c>
      <c r="P89" s="40" t="s">
        <v>320</v>
      </c>
      <c r="Q89" s="43">
        <v>-15</v>
      </c>
      <c r="R89" s="49">
        <v>-3</v>
      </c>
      <c r="S89" s="48">
        <v>1.3</v>
      </c>
      <c r="T89" s="78"/>
      <c r="U89" s="78"/>
    </row>
    <row r="90" spans="1:21" s="96" customFormat="1" ht="13.2" x14ac:dyDescent="0.25">
      <c r="A90" s="88">
        <v>80739</v>
      </c>
      <c r="B90" s="40" t="s">
        <v>273</v>
      </c>
      <c r="C90" s="41"/>
      <c r="D90" s="42" t="s">
        <v>240</v>
      </c>
      <c r="E90" s="42"/>
      <c r="F90" s="42" t="s">
        <v>110</v>
      </c>
      <c r="G90" s="42" t="s">
        <v>294</v>
      </c>
      <c r="H90" s="40" t="s">
        <v>295</v>
      </c>
      <c r="I90" s="43">
        <v>750</v>
      </c>
      <c r="J90" s="44" t="s">
        <v>26</v>
      </c>
      <c r="K90" s="42" t="s">
        <v>28</v>
      </c>
      <c r="L90" s="45">
        <v>6.9999999999999993E-3</v>
      </c>
      <c r="M90" s="46">
        <v>81861</v>
      </c>
      <c r="N90" s="54">
        <v>100</v>
      </c>
      <c r="O90" s="40" t="s">
        <v>311</v>
      </c>
      <c r="P90" s="40" t="s">
        <v>321</v>
      </c>
      <c r="Q90" s="43">
        <v>-28</v>
      </c>
      <c r="R90" s="49">
        <v>-5</v>
      </c>
      <c r="S90" s="48">
        <v>2.2666666666666666</v>
      </c>
      <c r="T90" s="78"/>
      <c r="U90" s="78"/>
    </row>
    <row r="91" spans="1:21" s="96" customFormat="1" ht="13.2" x14ac:dyDescent="0.25">
      <c r="A91" s="88">
        <v>80739</v>
      </c>
      <c r="B91" s="40" t="s">
        <v>274</v>
      </c>
      <c r="C91" s="41"/>
      <c r="D91" s="42" t="s">
        <v>298</v>
      </c>
      <c r="E91" s="42"/>
      <c r="F91" s="42" t="s">
        <v>110</v>
      </c>
      <c r="G91" s="42" t="s">
        <v>297</v>
      </c>
      <c r="H91" s="40" t="s">
        <v>46</v>
      </c>
      <c r="I91" s="43">
        <v>400</v>
      </c>
      <c r="J91" s="44" t="s">
        <v>32</v>
      </c>
      <c r="K91" s="42" t="s">
        <v>28</v>
      </c>
      <c r="L91" s="45">
        <v>0.03</v>
      </c>
      <c r="M91" s="46">
        <v>47880</v>
      </c>
      <c r="N91" s="54">
        <v>225</v>
      </c>
      <c r="O91" s="40" t="s">
        <v>312</v>
      </c>
      <c r="P91" s="40" t="s">
        <v>322</v>
      </c>
      <c r="Q91" s="43">
        <v>-25</v>
      </c>
      <c r="R91" s="49" t="s">
        <v>23</v>
      </c>
      <c r="S91" s="48">
        <v>6.5</v>
      </c>
      <c r="T91" s="78"/>
      <c r="U91" s="78"/>
    </row>
    <row r="92" spans="1:21" s="96" customFormat="1" ht="13.2" x14ac:dyDescent="0.25">
      <c r="A92" s="88">
        <v>44216</v>
      </c>
      <c r="B92" s="40" t="s">
        <v>275</v>
      </c>
      <c r="C92" s="41"/>
      <c r="D92" s="42"/>
      <c r="E92" s="42"/>
      <c r="F92" s="42" t="s">
        <v>110</v>
      </c>
      <c r="G92" s="42" t="s">
        <v>301</v>
      </c>
      <c r="H92" s="40" t="s">
        <v>268</v>
      </c>
      <c r="I92" s="43">
        <v>2000</v>
      </c>
      <c r="J92" s="44" t="s">
        <v>276</v>
      </c>
      <c r="K92" s="42" t="s">
        <v>302</v>
      </c>
      <c r="L92" s="45">
        <v>2.9500000000000002E-2</v>
      </c>
      <c r="M92" s="46">
        <v>47145</v>
      </c>
      <c r="N92" s="40" t="s">
        <v>277</v>
      </c>
      <c r="O92" s="89">
        <v>3.125E-2</v>
      </c>
      <c r="P92" s="40" t="s">
        <v>323</v>
      </c>
      <c r="Q92" s="43">
        <v>-36.25</v>
      </c>
      <c r="R92" s="49">
        <v>5</v>
      </c>
      <c r="S92" s="48" t="s">
        <v>23</v>
      </c>
      <c r="T92" s="78"/>
      <c r="U92" s="78"/>
    </row>
    <row r="93" spans="1:21" s="96" customFormat="1" ht="13.2" x14ac:dyDescent="0.25">
      <c r="A93" s="88">
        <v>44216</v>
      </c>
      <c r="B93" s="40" t="s">
        <v>278</v>
      </c>
      <c r="C93" s="41"/>
      <c r="D93" s="42"/>
      <c r="E93" s="42"/>
      <c r="F93" s="42" t="s">
        <v>109</v>
      </c>
      <c r="G93" s="42" t="s">
        <v>303</v>
      </c>
      <c r="H93" s="40" t="s">
        <v>304</v>
      </c>
      <c r="I93" s="43">
        <v>450</v>
      </c>
      <c r="J93" s="44" t="s">
        <v>21</v>
      </c>
      <c r="K93" s="42" t="s">
        <v>28</v>
      </c>
      <c r="L93" s="45">
        <v>7.4999999999999997E-3</v>
      </c>
      <c r="M93" s="46">
        <v>82573</v>
      </c>
      <c r="N93" s="54">
        <v>75</v>
      </c>
      <c r="O93" s="54">
        <v>40</v>
      </c>
      <c r="P93" s="40" t="s">
        <v>42</v>
      </c>
      <c r="Q93" s="43">
        <v>-35</v>
      </c>
      <c r="R93" s="49">
        <v>-2</v>
      </c>
      <c r="S93" s="48">
        <v>5.333333333333333</v>
      </c>
      <c r="T93" s="78"/>
      <c r="U93" s="78"/>
    </row>
    <row r="94" spans="1:21" s="96" customFormat="1" ht="13.2" x14ac:dyDescent="0.25">
      <c r="A94" s="88">
        <v>44216</v>
      </c>
      <c r="B94" s="40" t="s">
        <v>279</v>
      </c>
      <c r="C94" s="41"/>
      <c r="D94" s="42"/>
      <c r="E94" s="42"/>
      <c r="F94" s="42" t="s">
        <v>110</v>
      </c>
      <c r="G94" s="42" t="s">
        <v>300</v>
      </c>
      <c r="H94" s="40" t="s">
        <v>22</v>
      </c>
      <c r="I94" s="43">
        <v>3000</v>
      </c>
      <c r="J94" s="44" t="s">
        <v>26</v>
      </c>
      <c r="K94" s="42" t="s">
        <v>28</v>
      </c>
      <c r="L94" s="45">
        <v>5.2900000000000004E-3</v>
      </c>
      <c r="M94" s="46">
        <v>81840</v>
      </c>
      <c r="N94" s="40" t="s">
        <v>280</v>
      </c>
      <c r="O94" s="54">
        <v>40</v>
      </c>
      <c r="P94" s="40" t="s">
        <v>42</v>
      </c>
      <c r="Q94" s="43">
        <v>-17.5</v>
      </c>
      <c r="R94" s="49">
        <v>2</v>
      </c>
      <c r="S94" s="48">
        <v>0.13333333333333333</v>
      </c>
      <c r="T94" s="78"/>
      <c r="U94" s="78"/>
    </row>
    <row r="95" spans="1:21" s="96" customFormat="1" ht="13.2" x14ac:dyDescent="0.25">
      <c r="A95" s="88">
        <v>44216</v>
      </c>
      <c r="B95" s="40" t="s">
        <v>279</v>
      </c>
      <c r="C95" s="41"/>
      <c r="D95" s="42"/>
      <c r="E95" s="42"/>
      <c r="F95" s="42" t="s">
        <v>110</v>
      </c>
      <c r="G95" s="42" t="s">
        <v>300</v>
      </c>
      <c r="H95" s="40" t="s">
        <v>22</v>
      </c>
      <c r="I95" s="43">
        <v>2500</v>
      </c>
      <c r="J95" s="44" t="s">
        <v>281</v>
      </c>
      <c r="K95" s="42" t="s">
        <v>28</v>
      </c>
      <c r="L95" s="45">
        <v>1.9820000000000001E-2</v>
      </c>
      <c r="M95" s="46">
        <v>48332</v>
      </c>
      <c r="N95" s="54">
        <v>105</v>
      </c>
      <c r="O95" s="40" t="s">
        <v>313</v>
      </c>
      <c r="P95" s="40" t="s">
        <v>45</v>
      </c>
      <c r="Q95" s="43">
        <v>-20</v>
      </c>
      <c r="R95" s="49">
        <v>0</v>
      </c>
      <c r="S95" s="48">
        <v>2.4</v>
      </c>
      <c r="T95" s="78"/>
      <c r="U95" s="78"/>
    </row>
    <row r="96" spans="1:21" s="96" customFormat="1" ht="13.2" x14ac:dyDescent="0.25">
      <c r="A96" s="88">
        <v>44216</v>
      </c>
      <c r="B96" s="40" t="s">
        <v>279</v>
      </c>
      <c r="C96" s="41"/>
      <c r="D96" s="42"/>
      <c r="E96" s="42"/>
      <c r="F96" s="42" t="s">
        <v>110</v>
      </c>
      <c r="G96" s="42" t="s">
        <v>300</v>
      </c>
      <c r="H96" s="40" t="s">
        <v>22</v>
      </c>
      <c r="I96" s="43">
        <v>2000</v>
      </c>
      <c r="J96" s="44" t="s">
        <v>282</v>
      </c>
      <c r="K96" s="42" t="s">
        <v>28</v>
      </c>
      <c r="L96" s="45">
        <v>2.802E-2</v>
      </c>
      <c r="M96" s="46">
        <v>55543</v>
      </c>
      <c r="N96" s="54">
        <v>115</v>
      </c>
      <c r="O96" s="40" t="s">
        <v>314</v>
      </c>
      <c r="P96" s="40" t="s">
        <v>185</v>
      </c>
      <c r="Q96" s="43">
        <v>-18</v>
      </c>
      <c r="R96" s="49">
        <v>0</v>
      </c>
      <c r="S96" s="48">
        <v>3.125</v>
      </c>
      <c r="T96" s="78"/>
      <c r="U96" s="78"/>
    </row>
    <row r="97" spans="1:21" s="96" customFormat="1" ht="13.2" x14ac:dyDescent="0.25">
      <c r="A97" s="88">
        <v>44216</v>
      </c>
      <c r="B97" s="55" t="s">
        <v>283</v>
      </c>
      <c r="C97" s="42"/>
      <c r="D97" s="42"/>
      <c r="E97" s="42"/>
      <c r="F97" s="42" t="s">
        <v>110</v>
      </c>
      <c r="G97" s="42" t="s">
        <v>299</v>
      </c>
      <c r="H97" s="55" t="s">
        <v>29</v>
      </c>
      <c r="I97" s="77">
        <v>750</v>
      </c>
      <c r="J97" s="58" t="s">
        <v>60</v>
      </c>
      <c r="K97" s="42" t="s">
        <v>28</v>
      </c>
      <c r="L97" s="56" t="s">
        <v>34</v>
      </c>
      <c r="M97" s="59">
        <v>81477</v>
      </c>
      <c r="N97" s="55" t="s">
        <v>30</v>
      </c>
      <c r="O97" s="55" t="s">
        <v>23</v>
      </c>
      <c r="P97" s="55" t="s">
        <v>284</v>
      </c>
      <c r="Q97" s="77" t="s">
        <v>23</v>
      </c>
      <c r="R97" s="49">
        <v>3</v>
      </c>
      <c r="S97" s="60">
        <v>1.3333333333333333</v>
      </c>
      <c r="T97" s="78"/>
      <c r="U97" s="78"/>
    </row>
    <row r="98" spans="1:21" s="96" customFormat="1" ht="13.2" x14ac:dyDescent="0.25">
      <c r="A98" s="88">
        <v>44216</v>
      </c>
      <c r="B98" s="40" t="s">
        <v>283</v>
      </c>
      <c r="C98" s="41"/>
      <c r="D98" s="42"/>
      <c r="E98" s="42"/>
      <c r="F98" s="42" t="s">
        <v>110</v>
      </c>
      <c r="G98" s="42" t="s">
        <v>299</v>
      </c>
      <c r="H98" s="40" t="s">
        <v>29</v>
      </c>
      <c r="I98" s="43">
        <v>2250</v>
      </c>
      <c r="J98" s="44" t="s">
        <v>60</v>
      </c>
      <c r="K98" s="42" t="s">
        <v>28</v>
      </c>
      <c r="L98" s="45">
        <v>4.81E-3</v>
      </c>
      <c r="M98" s="46">
        <v>81477</v>
      </c>
      <c r="N98" s="54">
        <v>45</v>
      </c>
      <c r="O98" s="40" t="s">
        <v>23</v>
      </c>
      <c r="P98" s="40" t="s">
        <v>174</v>
      </c>
      <c r="Q98" s="43">
        <v>-10</v>
      </c>
      <c r="R98" s="49">
        <v>3</v>
      </c>
      <c r="S98" s="48">
        <v>1.3333333333333333</v>
      </c>
      <c r="T98" s="78"/>
      <c r="U98" s="78"/>
    </row>
    <row r="99" spans="1:21" s="96" customFormat="1" ht="13.2" x14ac:dyDescent="0.25">
      <c r="A99" s="88">
        <v>44216</v>
      </c>
      <c r="B99" s="40" t="s">
        <v>285</v>
      </c>
      <c r="C99" s="41"/>
      <c r="D99" s="42"/>
      <c r="E99" s="42"/>
      <c r="F99" s="42" t="s">
        <v>110</v>
      </c>
      <c r="G99" s="42" t="s">
        <v>299</v>
      </c>
      <c r="H99" s="40" t="s">
        <v>29</v>
      </c>
      <c r="I99" s="43">
        <v>2500</v>
      </c>
      <c r="J99" s="44" t="s">
        <v>286</v>
      </c>
      <c r="K99" s="42" t="s">
        <v>28</v>
      </c>
      <c r="L99" s="45">
        <v>1.992E-2</v>
      </c>
      <c r="M99" s="46">
        <v>48240</v>
      </c>
      <c r="N99" s="54">
        <v>110</v>
      </c>
      <c r="O99" s="40" t="s">
        <v>23</v>
      </c>
      <c r="P99" s="40" t="s">
        <v>188</v>
      </c>
      <c r="Q99" s="43">
        <v>-20</v>
      </c>
      <c r="R99" s="49">
        <v>-2</v>
      </c>
      <c r="S99" s="48">
        <v>3.4</v>
      </c>
      <c r="T99" s="78"/>
      <c r="U99" s="78"/>
    </row>
    <row r="100" spans="1:21" s="96" customFormat="1" ht="13.2" x14ac:dyDescent="0.25">
      <c r="A100" s="88">
        <v>44217</v>
      </c>
      <c r="B100" s="40" t="s">
        <v>287</v>
      </c>
      <c r="E100" s="42"/>
      <c r="F100" s="42" t="s">
        <v>110</v>
      </c>
      <c r="G100" s="42" t="s">
        <v>307</v>
      </c>
      <c r="H100" s="40" t="s">
        <v>29</v>
      </c>
      <c r="I100" s="43">
        <v>2500</v>
      </c>
      <c r="J100" s="44" t="s">
        <v>61</v>
      </c>
      <c r="K100" s="42" t="s">
        <v>28</v>
      </c>
      <c r="L100" s="45">
        <v>1.1220000000000001E-2</v>
      </c>
      <c r="M100" s="46">
        <v>82939</v>
      </c>
      <c r="N100" s="54">
        <v>80</v>
      </c>
      <c r="O100" s="54">
        <v>68</v>
      </c>
      <c r="P100" s="40" t="s">
        <v>173</v>
      </c>
      <c r="Q100" s="43">
        <v>-12</v>
      </c>
      <c r="R100" s="49">
        <v>-2</v>
      </c>
      <c r="S100" s="48">
        <v>1.4</v>
      </c>
      <c r="T100" s="78"/>
      <c r="U100" s="78"/>
    </row>
    <row r="101" spans="1:21" s="96" customFormat="1" ht="13.2" x14ac:dyDescent="0.25">
      <c r="A101" s="88">
        <v>44217</v>
      </c>
      <c r="B101" s="40" t="s">
        <v>288</v>
      </c>
      <c r="E101" s="42"/>
      <c r="F101" s="42" t="s">
        <v>110</v>
      </c>
      <c r="G101" s="42" t="s">
        <v>308</v>
      </c>
      <c r="H101" s="40" t="s">
        <v>222</v>
      </c>
      <c r="I101" s="43">
        <v>700</v>
      </c>
      <c r="J101" s="44" t="s">
        <v>21</v>
      </c>
      <c r="K101" s="42" t="s">
        <v>28</v>
      </c>
      <c r="L101" s="45">
        <v>7.4999999999999997E-3</v>
      </c>
      <c r="M101" s="46">
        <v>82574</v>
      </c>
      <c r="N101" s="54">
        <v>53</v>
      </c>
      <c r="O101" s="40" t="s">
        <v>315</v>
      </c>
      <c r="P101" s="40" t="s">
        <v>174</v>
      </c>
      <c r="Q101" s="43">
        <v>-17.5</v>
      </c>
      <c r="R101" s="49">
        <v>0</v>
      </c>
      <c r="S101" s="48">
        <v>1.7142857142857142</v>
      </c>
      <c r="T101" s="78"/>
      <c r="U101" s="78"/>
    </row>
    <row r="102" spans="1:21" s="96" customFormat="1" ht="13.2" x14ac:dyDescent="0.25">
      <c r="A102" s="88">
        <v>44217</v>
      </c>
      <c r="B102" s="40" t="s">
        <v>288</v>
      </c>
      <c r="E102" s="42"/>
      <c r="F102" s="42" t="s">
        <v>110</v>
      </c>
      <c r="G102" s="42" t="s">
        <v>308</v>
      </c>
      <c r="H102" s="40" t="s">
        <v>222</v>
      </c>
      <c r="I102" s="43">
        <v>500</v>
      </c>
      <c r="J102" s="44" t="s">
        <v>32</v>
      </c>
      <c r="K102" s="42" t="s">
        <v>28</v>
      </c>
      <c r="L102" s="45">
        <v>1.6500000000000001E-2</v>
      </c>
      <c r="M102" s="46">
        <v>47876</v>
      </c>
      <c r="N102" s="54">
        <v>73</v>
      </c>
      <c r="O102" s="40" t="s">
        <v>316</v>
      </c>
      <c r="P102" s="40" t="s">
        <v>264</v>
      </c>
      <c r="Q102" s="43">
        <v>-17.5</v>
      </c>
      <c r="R102" s="49">
        <v>0</v>
      </c>
      <c r="S102" s="48">
        <v>2</v>
      </c>
      <c r="T102" s="78"/>
      <c r="U102" s="78"/>
    </row>
    <row r="103" spans="1:21" s="96" customFormat="1" ht="13.2" x14ac:dyDescent="0.25">
      <c r="A103" s="90">
        <v>44217</v>
      </c>
      <c r="B103" s="65" t="s">
        <v>289</v>
      </c>
      <c r="C103" s="98"/>
      <c r="D103" s="98" t="s">
        <v>306</v>
      </c>
      <c r="E103" s="70"/>
      <c r="F103" s="70" t="s">
        <v>110</v>
      </c>
      <c r="G103" s="70" t="s">
        <v>305</v>
      </c>
      <c r="H103" s="65" t="s">
        <v>46</v>
      </c>
      <c r="I103" s="91">
        <v>750</v>
      </c>
      <c r="J103" s="92" t="s">
        <v>51</v>
      </c>
      <c r="K103" s="70" t="s">
        <v>28</v>
      </c>
      <c r="L103" s="94">
        <v>2.8500000000000001E-2</v>
      </c>
      <c r="M103" s="72">
        <v>83302</v>
      </c>
      <c r="N103" s="65" t="s">
        <v>309</v>
      </c>
      <c r="O103" s="65" t="s">
        <v>317</v>
      </c>
      <c r="P103" s="65" t="s">
        <v>318</v>
      </c>
      <c r="Q103" s="91">
        <v>-27.5</v>
      </c>
      <c r="R103" s="95">
        <v>-3</v>
      </c>
      <c r="S103" s="75">
        <v>1.8</v>
      </c>
      <c r="T103" s="78"/>
      <c r="U103" s="78"/>
    </row>
    <row r="104" spans="1:21" ht="13.2" x14ac:dyDescent="0.25">
      <c r="A104" s="52">
        <v>44221</v>
      </c>
      <c r="B104" s="40" t="s">
        <v>340</v>
      </c>
      <c r="C104" s="42"/>
      <c r="D104" s="42"/>
      <c r="E104" s="42"/>
      <c r="F104" s="42" t="s">
        <v>109</v>
      </c>
      <c r="G104" s="42" t="s">
        <v>362</v>
      </c>
      <c r="H104" s="40" t="s">
        <v>222</v>
      </c>
      <c r="I104" s="43">
        <v>550</v>
      </c>
      <c r="J104" s="44" t="s">
        <v>21</v>
      </c>
      <c r="K104" s="41" t="s">
        <v>28</v>
      </c>
      <c r="L104" s="45">
        <v>7.4999999999999997E-3</v>
      </c>
      <c r="M104" s="46">
        <v>82578</v>
      </c>
      <c r="N104" s="54">
        <v>75</v>
      </c>
      <c r="O104" s="54">
        <v>45</v>
      </c>
      <c r="P104" s="54" t="s">
        <v>360</v>
      </c>
      <c r="Q104" s="43">
        <v>-30</v>
      </c>
      <c r="R104" s="49">
        <v>-5</v>
      </c>
      <c r="S104" s="48">
        <v>3.8181818181818183</v>
      </c>
    </row>
    <row r="105" spans="1:21" s="18" customFormat="1" ht="13.2" x14ac:dyDescent="0.25">
      <c r="A105" s="52">
        <v>44221</v>
      </c>
      <c r="B105" s="79" t="s">
        <v>341</v>
      </c>
      <c r="C105" s="51"/>
      <c r="D105" s="51"/>
      <c r="E105" s="51"/>
      <c r="F105" s="51"/>
      <c r="G105" s="51" t="s">
        <v>361</v>
      </c>
      <c r="H105" s="79" t="s">
        <v>268</v>
      </c>
      <c r="I105" s="99">
        <v>600</v>
      </c>
      <c r="J105" s="100" t="s">
        <v>21</v>
      </c>
      <c r="K105" s="80" t="s">
        <v>35</v>
      </c>
      <c r="L105" s="106">
        <v>4.8750000000000002E-2</v>
      </c>
      <c r="M105" s="52">
        <v>82561</v>
      </c>
      <c r="N105" s="101">
        <v>5.6250000000000001E-2</v>
      </c>
      <c r="O105" s="79" t="s">
        <v>354</v>
      </c>
      <c r="P105" s="102">
        <v>4.8750000000000002E-2</v>
      </c>
      <c r="Q105" s="99">
        <v>-75</v>
      </c>
      <c r="R105" s="103" t="s">
        <v>23</v>
      </c>
      <c r="S105" s="104">
        <v>9.8333333333333339</v>
      </c>
    </row>
    <row r="106" spans="1:21" s="18" customFormat="1" ht="13.2" x14ac:dyDescent="0.25">
      <c r="A106" s="52">
        <v>44222</v>
      </c>
      <c r="B106" s="79" t="s">
        <v>335</v>
      </c>
      <c r="C106" s="51"/>
      <c r="D106" s="51"/>
      <c r="E106" s="51"/>
      <c r="F106" s="51"/>
      <c r="G106" s="51" t="s">
        <v>363</v>
      </c>
      <c r="H106" s="79" t="s">
        <v>131</v>
      </c>
      <c r="I106" s="99">
        <v>1000</v>
      </c>
      <c r="J106" s="100" t="s">
        <v>26</v>
      </c>
      <c r="K106" s="51" t="s">
        <v>28</v>
      </c>
      <c r="L106" s="80" t="s">
        <v>34</v>
      </c>
      <c r="M106" s="52">
        <v>81848</v>
      </c>
      <c r="N106" s="79" t="s">
        <v>30</v>
      </c>
      <c r="O106" s="79" t="s">
        <v>23</v>
      </c>
      <c r="P106" s="79" t="s">
        <v>336</v>
      </c>
      <c r="Q106" s="99" t="s">
        <v>23</v>
      </c>
      <c r="R106" s="103" t="s">
        <v>23</v>
      </c>
      <c r="S106" s="104">
        <v>1.7</v>
      </c>
    </row>
    <row r="107" spans="1:21" ht="13.2" x14ac:dyDescent="0.25">
      <c r="A107" s="52">
        <v>44222</v>
      </c>
      <c r="B107" s="40" t="s">
        <v>335</v>
      </c>
      <c r="C107" s="42"/>
      <c r="D107" s="42"/>
      <c r="E107" s="42"/>
      <c r="F107" s="42"/>
      <c r="G107" s="42" t="s">
        <v>363</v>
      </c>
      <c r="H107" s="55" t="s">
        <v>131</v>
      </c>
      <c r="I107" s="43">
        <v>1000</v>
      </c>
      <c r="J107" s="44" t="s">
        <v>26</v>
      </c>
      <c r="K107" s="42" t="s">
        <v>28</v>
      </c>
      <c r="L107" s="45">
        <v>4.9499999999999995E-3</v>
      </c>
      <c r="M107" s="46">
        <v>81848</v>
      </c>
      <c r="N107" s="54">
        <v>53</v>
      </c>
      <c r="O107" s="40" t="s">
        <v>23</v>
      </c>
      <c r="P107" s="40" t="s">
        <v>358</v>
      </c>
      <c r="Q107" s="43">
        <v>-20.5</v>
      </c>
      <c r="R107" s="49">
        <v>0</v>
      </c>
      <c r="S107" s="48">
        <v>2</v>
      </c>
    </row>
    <row r="108" spans="1:21" ht="13.2" x14ac:dyDescent="0.25">
      <c r="A108" s="52">
        <v>44222</v>
      </c>
      <c r="B108" s="40" t="s">
        <v>335</v>
      </c>
      <c r="C108" s="42"/>
      <c r="D108" s="42"/>
      <c r="E108" s="42"/>
      <c r="F108" s="42"/>
      <c r="G108" s="42" t="s">
        <v>363</v>
      </c>
      <c r="H108" s="40" t="s">
        <v>47</v>
      </c>
      <c r="I108" s="43">
        <v>2000</v>
      </c>
      <c r="J108" s="44" t="s">
        <v>61</v>
      </c>
      <c r="K108" s="42" t="s">
        <v>28</v>
      </c>
      <c r="L108" s="45">
        <v>1.3049999999999999E-2</v>
      </c>
      <c r="M108" s="46">
        <v>82944</v>
      </c>
      <c r="N108" s="54">
        <v>115</v>
      </c>
      <c r="O108" s="40" t="s">
        <v>23</v>
      </c>
      <c r="P108" s="40" t="s">
        <v>188</v>
      </c>
      <c r="Q108" s="43">
        <v>-25</v>
      </c>
      <c r="R108" s="49">
        <v>0</v>
      </c>
      <c r="S108" s="48">
        <v>2.6749999999999998</v>
      </c>
    </row>
    <row r="109" spans="1:21" ht="13.2" x14ac:dyDescent="0.25">
      <c r="A109" s="52">
        <v>44222</v>
      </c>
      <c r="B109" s="40" t="s">
        <v>337</v>
      </c>
      <c r="C109" s="42"/>
      <c r="D109" s="42"/>
      <c r="E109" s="42"/>
      <c r="F109" s="42"/>
      <c r="G109" s="42" t="s">
        <v>364</v>
      </c>
      <c r="H109" s="40" t="s">
        <v>46</v>
      </c>
      <c r="I109" s="43">
        <v>500</v>
      </c>
      <c r="J109" s="44" t="s">
        <v>32</v>
      </c>
      <c r="K109" s="42" t="s">
        <v>28</v>
      </c>
      <c r="L109" s="45">
        <v>3.1E-2</v>
      </c>
      <c r="M109" s="46">
        <v>47881</v>
      </c>
      <c r="N109" s="89">
        <v>3.5000000000000003E-2</v>
      </c>
      <c r="O109" s="89">
        <v>3.1E-2</v>
      </c>
      <c r="P109" s="40" t="s">
        <v>359</v>
      </c>
      <c r="Q109" s="43">
        <v>-40</v>
      </c>
      <c r="R109" s="49">
        <v>0</v>
      </c>
      <c r="S109" s="48">
        <v>4.2</v>
      </c>
    </row>
    <row r="110" spans="1:21" s="18" customFormat="1" ht="12" customHeight="1" x14ac:dyDescent="0.25">
      <c r="A110" s="52">
        <v>44222</v>
      </c>
      <c r="B110" s="79" t="s">
        <v>338</v>
      </c>
      <c r="C110" s="51"/>
      <c r="D110" s="51"/>
      <c r="E110" s="51"/>
      <c r="F110" s="51"/>
      <c r="G110" s="51" t="s">
        <v>210</v>
      </c>
      <c r="H110" s="79" t="s">
        <v>139</v>
      </c>
      <c r="I110" s="99">
        <v>800</v>
      </c>
      <c r="J110" s="100" t="s">
        <v>60</v>
      </c>
      <c r="K110" s="51" t="s">
        <v>35</v>
      </c>
      <c r="L110" s="80" t="s">
        <v>34</v>
      </c>
      <c r="M110" s="52">
        <v>81483</v>
      </c>
      <c r="N110" s="79" t="s">
        <v>344</v>
      </c>
      <c r="O110" s="79" t="s">
        <v>339</v>
      </c>
      <c r="P110" s="79" t="s">
        <v>339</v>
      </c>
      <c r="Q110" s="99">
        <v>-8</v>
      </c>
      <c r="R110" s="103">
        <v>1</v>
      </c>
      <c r="S110" s="104">
        <v>1.625</v>
      </c>
    </row>
    <row r="111" spans="1:21" s="18" customFormat="1" ht="13.2" x14ac:dyDescent="0.25">
      <c r="A111" s="52">
        <v>44223</v>
      </c>
      <c r="B111" s="79" t="s">
        <v>328</v>
      </c>
      <c r="C111" s="51"/>
      <c r="D111" s="51"/>
      <c r="E111" s="51"/>
      <c r="F111" s="51"/>
      <c r="G111" s="51" t="s">
        <v>365</v>
      </c>
      <c r="H111" s="79" t="s">
        <v>342</v>
      </c>
      <c r="I111" s="99">
        <v>1500</v>
      </c>
      <c r="J111" s="100" t="s">
        <v>330</v>
      </c>
      <c r="K111" s="51" t="s">
        <v>28</v>
      </c>
      <c r="L111" s="80" t="s">
        <v>34</v>
      </c>
      <c r="M111" s="52">
        <v>81307</v>
      </c>
      <c r="N111" s="79" t="s">
        <v>345</v>
      </c>
      <c r="O111" s="79" t="s">
        <v>353</v>
      </c>
      <c r="P111" s="80" t="s">
        <v>329</v>
      </c>
      <c r="Q111" s="99">
        <v>-25</v>
      </c>
      <c r="R111" s="103">
        <v>-3</v>
      </c>
      <c r="S111" s="104">
        <v>2.8</v>
      </c>
    </row>
    <row r="112" spans="1:21" ht="13.2" x14ac:dyDescent="0.25">
      <c r="A112" s="52">
        <v>44223</v>
      </c>
      <c r="B112" s="40" t="s">
        <v>328</v>
      </c>
      <c r="C112" s="42"/>
      <c r="D112" s="42"/>
      <c r="E112" s="42"/>
      <c r="F112" s="42"/>
      <c r="G112" s="42" t="s">
        <v>365</v>
      </c>
      <c r="H112" s="40" t="s">
        <v>342</v>
      </c>
      <c r="I112" s="43">
        <v>1250</v>
      </c>
      <c r="J112" s="44" t="s">
        <v>60</v>
      </c>
      <c r="K112" s="42" t="s">
        <v>28</v>
      </c>
      <c r="L112" s="45">
        <v>6.2500000000000003E-3</v>
      </c>
      <c r="M112" s="46">
        <v>81491</v>
      </c>
      <c r="N112" s="54">
        <v>80</v>
      </c>
      <c r="O112" s="40" t="s">
        <v>250</v>
      </c>
      <c r="P112" s="40" t="s">
        <v>264</v>
      </c>
      <c r="Q112" s="43">
        <v>-25</v>
      </c>
      <c r="R112" s="49">
        <v>-3</v>
      </c>
      <c r="S112" s="48">
        <v>4.5599999999999996</v>
      </c>
    </row>
    <row r="113" spans="1:19" ht="13.2" x14ac:dyDescent="0.25">
      <c r="A113" s="52">
        <v>44223</v>
      </c>
      <c r="B113" s="40" t="s">
        <v>328</v>
      </c>
      <c r="C113" s="42"/>
      <c r="D113" s="42"/>
      <c r="E113" s="42"/>
      <c r="F113" s="42"/>
      <c r="G113" s="42" t="s">
        <v>365</v>
      </c>
      <c r="H113" s="40" t="s">
        <v>342</v>
      </c>
      <c r="I113" s="43">
        <v>2250</v>
      </c>
      <c r="J113" s="44" t="s">
        <v>26</v>
      </c>
      <c r="K113" s="42" t="s">
        <v>28</v>
      </c>
      <c r="L113" s="45">
        <v>8.0000000000000002E-3</v>
      </c>
      <c r="M113" s="46">
        <v>81856</v>
      </c>
      <c r="N113" s="54">
        <v>90</v>
      </c>
      <c r="O113" s="40" t="s">
        <v>251</v>
      </c>
      <c r="P113" s="40" t="s">
        <v>265</v>
      </c>
      <c r="Q113" s="43">
        <v>-25</v>
      </c>
      <c r="R113" s="49">
        <v>-3</v>
      </c>
      <c r="S113" s="48">
        <v>3.4222222222222221</v>
      </c>
    </row>
    <row r="114" spans="1:19" ht="13.2" x14ac:dyDescent="0.25">
      <c r="A114" s="52">
        <v>44223</v>
      </c>
      <c r="B114" s="40" t="s">
        <v>328</v>
      </c>
      <c r="C114" s="42"/>
      <c r="D114" s="42"/>
      <c r="E114" s="42"/>
      <c r="F114" s="42"/>
      <c r="G114" s="42" t="s">
        <v>365</v>
      </c>
      <c r="H114" s="40" t="s">
        <v>342</v>
      </c>
      <c r="I114" s="43">
        <v>1250</v>
      </c>
      <c r="J114" s="44" t="s">
        <v>21</v>
      </c>
      <c r="K114" s="42" t="s">
        <v>28</v>
      </c>
      <c r="L114" s="45">
        <v>9.4999999999999998E-3</v>
      </c>
      <c r="M114" s="46">
        <v>82587</v>
      </c>
      <c r="N114" s="54">
        <v>90</v>
      </c>
      <c r="O114" s="40" t="s">
        <v>158</v>
      </c>
      <c r="P114" s="40" t="s">
        <v>54</v>
      </c>
      <c r="Q114" s="43">
        <v>-30</v>
      </c>
      <c r="R114" s="49">
        <v>-3</v>
      </c>
      <c r="S114" s="48">
        <v>5.92</v>
      </c>
    </row>
    <row r="115" spans="1:19" ht="13.2" x14ac:dyDescent="0.25">
      <c r="A115" s="52">
        <v>44223</v>
      </c>
      <c r="B115" s="40" t="s">
        <v>328</v>
      </c>
      <c r="C115" s="42"/>
      <c r="D115" s="42"/>
      <c r="E115" s="42"/>
      <c r="F115" s="42"/>
      <c r="G115" s="42" t="s">
        <v>365</v>
      </c>
      <c r="H115" s="40" t="s">
        <v>342</v>
      </c>
      <c r="I115" s="43">
        <v>1000</v>
      </c>
      <c r="J115" s="44" t="s">
        <v>51</v>
      </c>
      <c r="K115" s="42" t="s">
        <v>28</v>
      </c>
      <c r="L115" s="45">
        <v>1.3000000000000001E-2</v>
      </c>
      <c r="M115" s="46">
        <v>83317</v>
      </c>
      <c r="N115" s="54">
        <v>100</v>
      </c>
      <c r="O115" s="40" t="s">
        <v>251</v>
      </c>
      <c r="P115" s="40" t="s">
        <v>265</v>
      </c>
      <c r="Q115" s="43">
        <v>-35</v>
      </c>
      <c r="R115" s="49">
        <v>-3</v>
      </c>
      <c r="S115" s="48">
        <v>5.2</v>
      </c>
    </row>
    <row r="116" spans="1:19" ht="13.2" x14ac:dyDescent="0.25">
      <c r="A116" s="52">
        <v>44223</v>
      </c>
      <c r="B116" s="40" t="s">
        <v>328</v>
      </c>
      <c r="C116" s="42"/>
      <c r="D116" s="42"/>
      <c r="E116" s="42"/>
      <c r="F116" s="42"/>
      <c r="G116" s="42" t="s">
        <v>365</v>
      </c>
      <c r="H116" s="40" t="s">
        <v>342</v>
      </c>
      <c r="I116" s="43">
        <v>1700</v>
      </c>
      <c r="J116" s="44" t="s">
        <v>32</v>
      </c>
      <c r="K116" s="42" t="s">
        <v>28</v>
      </c>
      <c r="L116" s="45">
        <v>1.8000000000000002E-2</v>
      </c>
      <c r="M116" s="46">
        <v>47889</v>
      </c>
      <c r="N116" s="54">
        <v>110</v>
      </c>
      <c r="O116" s="40" t="s">
        <v>36</v>
      </c>
      <c r="P116" s="40" t="s">
        <v>40</v>
      </c>
      <c r="Q116" s="43">
        <v>-30</v>
      </c>
      <c r="R116" s="49">
        <v>-3</v>
      </c>
      <c r="S116" s="48">
        <v>3.4705882352941178</v>
      </c>
    </row>
    <row r="117" spans="1:19" ht="13.2" x14ac:dyDescent="0.25">
      <c r="A117" s="52">
        <v>44223</v>
      </c>
      <c r="B117" s="40" t="s">
        <v>328</v>
      </c>
      <c r="C117" s="42"/>
      <c r="D117" s="42"/>
      <c r="E117" s="42"/>
      <c r="F117" s="42"/>
      <c r="G117" s="42" t="s">
        <v>365</v>
      </c>
      <c r="H117" s="40" t="s">
        <v>342</v>
      </c>
      <c r="I117" s="43">
        <v>750</v>
      </c>
      <c r="J117" s="44" t="s">
        <v>50</v>
      </c>
      <c r="K117" s="42" t="s">
        <v>28</v>
      </c>
      <c r="L117" s="45">
        <v>2.5000000000000001E-2</v>
      </c>
      <c r="M117" s="46">
        <v>51542</v>
      </c>
      <c r="N117" s="54">
        <v>135</v>
      </c>
      <c r="O117" s="40" t="s">
        <v>348</v>
      </c>
      <c r="P117" s="40" t="s">
        <v>57</v>
      </c>
      <c r="Q117" s="43">
        <v>-35</v>
      </c>
      <c r="R117" s="49">
        <v>-3</v>
      </c>
      <c r="S117" s="48">
        <v>6.8</v>
      </c>
    </row>
    <row r="118" spans="1:19" ht="13.2" x14ac:dyDescent="0.25">
      <c r="A118" s="52">
        <v>44223</v>
      </c>
      <c r="B118" s="40" t="s">
        <v>328</v>
      </c>
      <c r="C118" s="42"/>
      <c r="D118" s="42"/>
      <c r="E118" s="42"/>
      <c r="F118" s="42"/>
      <c r="G118" s="42" t="s">
        <v>365</v>
      </c>
      <c r="H118" s="40" t="s">
        <v>342</v>
      </c>
      <c r="I118" s="43">
        <v>1250</v>
      </c>
      <c r="J118" s="44" t="s">
        <v>15</v>
      </c>
      <c r="K118" s="42" t="s">
        <v>28</v>
      </c>
      <c r="L118" s="45">
        <v>2.7999999999999997E-2</v>
      </c>
      <c r="M118" s="46">
        <v>55194</v>
      </c>
      <c r="N118" s="54">
        <v>135</v>
      </c>
      <c r="O118" s="40" t="s">
        <v>252</v>
      </c>
      <c r="P118" s="40" t="s">
        <v>258</v>
      </c>
      <c r="Q118" s="43">
        <v>-30</v>
      </c>
      <c r="R118" s="49">
        <v>-3</v>
      </c>
      <c r="S118" s="48">
        <v>4.5599999999999996</v>
      </c>
    </row>
    <row r="119" spans="1:19" s="18" customFormat="1" ht="13.2" x14ac:dyDescent="0.25">
      <c r="A119" s="52">
        <v>44223</v>
      </c>
      <c r="B119" s="79" t="s">
        <v>331</v>
      </c>
      <c r="C119" s="51"/>
      <c r="D119" s="51"/>
      <c r="E119" s="51"/>
      <c r="F119" s="51"/>
      <c r="G119" s="51" t="s">
        <v>368</v>
      </c>
      <c r="H119" s="79" t="s">
        <v>369</v>
      </c>
      <c r="I119" s="99">
        <v>525</v>
      </c>
      <c r="J119" s="100" t="s">
        <v>21</v>
      </c>
      <c r="K119" s="51" t="s">
        <v>28</v>
      </c>
      <c r="L119" s="106">
        <v>3.3000000000000002E-2</v>
      </c>
      <c r="M119" s="52">
        <v>82592</v>
      </c>
      <c r="N119" s="105">
        <v>325</v>
      </c>
      <c r="O119" s="79" t="s">
        <v>349</v>
      </c>
      <c r="P119" s="79" t="s">
        <v>355</v>
      </c>
      <c r="Q119" s="99">
        <v>-30</v>
      </c>
      <c r="R119" s="103" t="s">
        <v>23</v>
      </c>
      <c r="S119" s="104">
        <v>4.5714285714285712</v>
      </c>
    </row>
    <row r="120" spans="1:19" ht="13.2" x14ac:dyDescent="0.25">
      <c r="A120" s="52">
        <v>44223</v>
      </c>
      <c r="B120" s="40" t="s">
        <v>332</v>
      </c>
      <c r="C120" s="42"/>
      <c r="D120" s="42"/>
      <c r="E120" s="42"/>
      <c r="F120" s="42"/>
      <c r="G120" s="42" t="s">
        <v>367</v>
      </c>
      <c r="H120" s="40" t="s">
        <v>46</v>
      </c>
      <c r="I120" s="43">
        <v>300</v>
      </c>
      <c r="J120" s="44" t="s">
        <v>21</v>
      </c>
      <c r="K120" s="41" t="s">
        <v>28</v>
      </c>
      <c r="L120" s="45">
        <v>2.5000000000000001E-2</v>
      </c>
      <c r="M120" s="46">
        <v>82759</v>
      </c>
      <c r="N120" s="54">
        <v>250</v>
      </c>
      <c r="O120" s="40" t="s">
        <v>23</v>
      </c>
      <c r="P120" s="40" t="s">
        <v>356</v>
      </c>
      <c r="Q120" s="43">
        <v>-25</v>
      </c>
      <c r="R120" s="49">
        <v>0</v>
      </c>
      <c r="S120" s="48">
        <v>3.6666666666666665</v>
      </c>
    </row>
    <row r="121" spans="1:19" ht="13.2" x14ac:dyDescent="0.25">
      <c r="A121" s="52">
        <v>44223</v>
      </c>
      <c r="B121" s="40" t="s">
        <v>333</v>
      </c>
      <c r="C121" s="42"/>
      <c r="D121" s="42"/>
      <c r="E121" s="42"/>
      <c r="F121" s="42"/>
      <c r="G121" s="42" t="s">
        <v>366</v>
      </c>
      <c r="H121" s="40" t="s">
        <v>343</v>
      </c>
      <c r="I121" s="43">
        <v>800</v>
      </c>
      <c r="J121" s="44" t="s">
        <v>334</v>
      </c>
      <c r="K121" s="41" t="s">
        <v>124</v>
      </c>
      <c r="L121" s="45">
        <v>4.2999999999999997E-2</v>
      </c>
      <c r="M121" s="46">
        <v>58840</v>
      </c>
      <c r="N121" s="89">
        <v>4.6249999999999999E-2</v>
      </c>
      <c r="O121" s="40" t="s">
        <v>23</v>
      </c>
      <c r="P121" s="97">
        <v>4.2999999999999997E-2</v>
      </c>
      <c r="Q121" s="43">
        <v>-32.5</v>
      </c>
      <c r="R121" s="49">
        <v>-2</v>
      </c>
      <c r="S121" s="48">
        <v>2.25</v>
      </c>
    </row>
    <row r="122" spans="1:19" ht="13.2" x14ac:dyDescent="0.25">
      <c r="A122" s="52">
        <v>80748</v>
      </c>
      <c r="B122" s="40" t="s">
        <v>325</v>
      </c>
      <c r="C122" s="42"/>
      <c r="D122" s="42"/>
      <c r="E122" s="42"/>
      <c r="F122" s="42"/>
      <c r="G122" s="42" t="s">
        <v>372</v>
      </c>
      <c r="H122" s="40" t="s">
        <v>296</v>
      </c>
      <c r="I122" s="43">
        <v>2000</v>
      </c>
      <c r="J122" s="44" t="s">
        <v>61</v>
      </c>
      <c r="K122" s="41" t="s">
        <v>28</v>
      </c>
      <c r="L122" s="45">
        <v>1.04E-2</v>
      </c>
      <c r="M122" s="46">
        <v>82946</v>
      </c>
      <c r="N122" s="40" t="s">
        <v>346</v>
      </c>
      <c r="O122" s="54">
        <v>62</v>
      </c>
      <c r="P122" s="40" t="s">
        <v>255</v>
      </c>
      <c r="Q122" s="43">
        <v>-15.5</v>
      </c>
      <c r="R122" s="49">
        <v>2</v>
      </c>
      <c r="S122" s="48">
        <v>3.1749999999999998</v>
      </c>
    </row>
    <row r="123" spans="1:19" ht="13.2" x14ac:dyDescent="0.25">
      <c r="A123" s="52">
        <v>80748</v>
      </c>
      <c r="B123" s="40" t="s">
        <v>325</v>
      </c>
      <c r="C123" s="42"/>
      <c r="D123" s="42"/>
      <c r="E123" s="42"/>
      <c r="F123" s="42"/>
      <c r="G123" s="42" t="s">
        <v>372</v>
      </c>
      <c r="H123" s="40" t="s">
        <v>296</v>
      </c>
      <c r="I123" s="43">
        <v>3000</v>
      </c>
      <c r="J123" s="44" t="s">
        <v>286</v>
      </c>
      <c r="K123" s="41" t="s">
        <v>28</v>
      </c>
      <c r="L123" s="45">
        <v>1.9530000000000002E-2</v>
      </c>
      <c r="M123" s="46">
        <v>48248</v>
      </c>
      <c r="N123" s="40" t="s">
        <v>244</v>
      </c>
      <c r="O123" s="54">
        <v>90</v>
      </c>
      <c r="P123" s="40" t="s">
        <v>188</v>
      </c>
      <c r="Q123" s="43">
        <v>-12.5</v>
      </c>
      <c r="R123" s="49">
        <v>0</v>
      </c>
      <c r="S123" s="48">
        <v>1.45</v>
      </c>
    </row>
    <row r="124" spans="1:19" ht="13.2" x14ac:dyDescent="0.25">
      <c r="A124" s="52">
        <v>80748</v>
      </c>
      <c r="B124" s="40" t="s">
        <v>326</v>
      </c>
      <c r="C124" s="42"/>
      <c r="D124" s="42"/>
      <c r="E124" s="42"/>
      <c r="F124" s="42"/>
      <c r="G124" s="42" t="s">
        <v>370</v>
      </c>
      <c r="H124" s="40" t="s">
        <v>52</v>
      </c>
      <c r="I124" s="43">
        <v>500</v>
      </c>
      <c r="J124" s="44" t="s">
        <v>26</v>
      </c>
      <c r="K124" s="41" t="s">
        <v>28</v>
      </c>
      <c r="L124" s="45">
        <v>4.0000000000000001E-3</v>
      </c>
      <c r="M124" s="46">
        <v>81848</v>
      </c>
      <c r="N124" s="54">
        <v>45</v>
      </c>
      <c r="O124" s="40" t="s">
        <v>350</v>
      </c>
      <c r="P124" s="40" t="s">
        <v>172</v>
      </c>
      <c r="Q124" s="43">
        <v>-20</v>
      </c>
      <c r="R124" s="49">
        <v>-5</v>
      </c>
      <c r="S124" s="48">
        <v>2.4</v>
      </c>
    </row>
    <row r="125" spans="1:19" ht="13.2" x14ac:dyDescent="0.25">
      <c r="A125" s="52">
        <v>80748</v>
      </c>
      <c r="B125" s="40" t="s">
        <v>326</v>
      </c>
      <c r="C125" s="42"/>
      <c r="D125" s="42"/>
      <c r="E125" s="42"/>
      <c r="F125" s="42"/>
      <c r="G125" s="42" t="s">
        <v>370</v>
      </c>
      <c r="H125" s="40" t="s">
        <v>52</v>
      </c>
      <c r="I125" s="43">
        <v>500</v>
      </c>
      <c r="J125" s="44" t="s">
        <v>21</v>
      </c>
      <c r="K125" s="41" t="s">
        <v>28</v>
      </c>
      <c r="L125" s="45">
        <v>7.4999999999999997E-3</v>
      </c>
      <c r="M125" s="46">
        <v>82579</v>
      </c>
      <c r="N125" s="40" t="s">
        <v>347</v>
      </c>
      <c r="O125" s="40" t="s">
        <v>351</v>
      </c>
      <c r="P125" s="40" t="s">
        <v>42</v>
      </c>
      <c r="Q125" s="43">
        <v>-22.5</v>
      </c>
      <c r="R125" s="49">
        <v>-5</v>
      </c>
      <c r="S125" s="48">
        <v>2.8</v>
      </c>
    </row>
    <row r="126" spans="1:19" ht="13.2" x14ac:dyDescent="0.25">
      <c r="A126" s="52">
        <v>80748</v>
      </c>
      <c r="B126" s="40" t="s">
        <v>326</v>
      </c>
      <c r="C126" s="42"/>
      <c r="D126" s="42"/>
      <c r="E126" s="42"/>
      <c r="F126" s="42"/>
      <c r="G126" s="42" t="s">
        <v>370</v>
      </c>
      <c r="H126" s="40" t="s">
        <v>52</v>
      </c>
      <c r="I126" s="43">
        <v>500</v>
      </c>
      <c r="J126" s="44" t="s">
        <v>32</v>
      </c>
      <c r="K126" s="41" t="s">
        <v>28</v>
      </c>
      <c r="L126" s="45">
        <v>1.7000000000000001E-2</v>
      </c>
      <c r="M126" s="46">
        <v>47881</v>
      </c>
      <c r="N126" s="54">
        <v>90</v>
      </c>
      <c r="O126" s="40" t="s">
        <v>251</v>
      </c>
      <c r="P126" s="40" t="s">
        <v>265</v>
      </c>
      <c r="Q126" s="43">
        <v>-25</v>
      </c>
      <c r="R126" s="49">
        <v>-7</v>
      </c>
      <c r="S126" s="48">
        <v>4.2</v>
      </c>
    </row>
    <row r="127" spans="1:19" ht="13.2" x14ac:dyDescent="0.25">
      <c r="A127" s="52">
        <v>80748</v>
      </c>
      <c r="B127" s="40" t="s">
        <v>327</v>
      </c>
      <c r="C127" s="42"/>
      <c r="D127" s="42"/>
      <c r="E127" s="42"/>
      <c r="F127" s="42"/>
      <c r="G127" s="42" t="s">
        <v>371</v>
      </c>
      <c r="H127" s="40" t="s">
        <v>25</v>
      </c>
      <c r="I127" s="43">
        <v>400</v>
      </c>
      <c r="J127" s="44" t="s">
        <v>26</v>
      </c>
      <c r="K127" s="41" t="s">
        <v>28</v>
      </c>
      <c r="L127" s="45">
        <v>3.4999999999999996E-3</v>
      </c>
      <c r="M127" s="46">
        <v>81848</v>
      </c>
      <c r="N127" s="54">
        <v>37.5</v>
      </c>
      <c r="O127" s="40" t="s">
        <v>352</v>
      </c>
      <c r="P127" s="40" t="s">
        <v>357</v>
      </c>
      <c r="Q127" s="43">
        <v>-17.5</v>
      </c>
      <c r="R127" s="49">
        <v>-5</v>
      </c>
      <c r="S127" s="48">
        <v>2.75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B478-A949-48D6-91FF-B1B80E97FAC3}">
  <dimension ref="A1:V127"/>
  <sheetViews>
    <sheetView tabSelected="1" zoomScale="71" zoomScaleNormal="100" workbookViewId="0">
      <selection activeCell="G30" sqref="G30"/>
    </sheetView>
  </sheetViews>
  <sheetFormatPr defaultColWidth="9.109375" defaultRowHeight="10.199999999999999" x14ac:dyDescent="0.2"/>
  <cols>
    <col min="1" max="1" width="12.6640625" style="1" bestFit="1" customWidth="1"/>
    <col min="2" max="2" width="16.33203125" style="8" bestFit="1" customWidth="1"/>
    <col min="3" max="3" width="12.5546875" style="8" customWidth="1"/>
    <col min="4" max="5" width="10.5546875" style="8" customWidth="1"/>
    <col min="6" max="6" width="11.5546875" style="8" bestFit="1" customWidth="1"/>
    <col min="7" max="7" width="37" style="1" bestFit="1" customWidth="1"/>
    <col min="8" max="8" width="14.5546875" style="1" bestFit="1" customWidth="1"/>
    <col min="9" max="9" width="6.5546875" style="1" bestFit="1" customWidth="1"/>
    <col min="10" max="10" width="9.5546875" style="1" bestFit="1" customWidth="1"/>
    <col min="11" max="11" width="17.88671875" style="1" bestFit="1" customWidth="1"/>
    <col min="12" max="12" width="8.44140625" style="1" bestFit="1" customWidth="1"/>
    <col min="13" max="13" width="9.109375" style="1" bestFit="1" customWidth="1"/>
    <col min="14" max="14" width="11.33203125" style="1" bestFit="1" customWidth="1"/>
    <col min="15" max="15" width="14" style="1" bestFit="1" customWidth="1"/>
    <col min="16" max="16" width="9.6640625" style="1" bestFit="1" customWidth="1"/>
    <col min="17" max="17" width="9" style="9" bestFit="1" customWidth="1"/>
    <col min="18" max="18" width="9.5546875" style="17" bestFit="1" customWidth="1"/>
    <col min="19" max="19" width="12.109375" style="17" bestFit="1" customWidth="1"/>
    <col min="20" max="20" width="9.33203125" style="18" bestFit="1" customWidth="1"/>
    <col min="21" max="21" width="11" style="18" bestFit="1" customWidth="1"/>
    <col min="22" max="22" width="9.33203125" style="2" customWidth="1"/>
    <col min="23" max="16384" width="9.109375" style="2"/>
  </cols>
  <sheetData>
    <row r="1" spans="1:22" ht="13.2" x14ac:dyDescent="0.2">
      <c r="A1" s="81" t="s">
        <v>13</v>
      </c>
      <c r="B1" s="81" t="s">
        <v>17</v>
      </c>
      <c r="C1" s="81" t="s">
        <v>227</v>
      </c>
      <c r="D1" s="81" t="s">
        <v>116</v>
      </c>
      <c r="E1" s="81" t="s">
        <v>230</v>
      </c>
      <c r="F1" s="81" t="s">
        <v>228</v>
      </c>
      <c r="G1" s="81" t="s">
        <v>12</v>
      </c>
      <c r="H1" s="82" t="s">
        <v>10</v>
      </c>
      <c r="I1" s="82" t="s">
        <v>9</v>
      </c>
      <c r="J1" s="82" t="s">
        <v>8</v>
      </c>
      <c r="K1" s="83" t="s">
        <v>16</v>
      </c>
      <c r="L1" s="83" t="s">
        <v>11</v>
      </c>
      <c r="M1" s="84" t="s">
        <v>7</v>
      </c>
      <c r="N1" s="85" t="s">
        <v>6</v>
      </c>
      <c r="O1" s="85" t="s">
        <v>5</v>
      </c>
      <c r="P1" s="86" t="s">
        <v>4</v>
      </c>
      <c r="Q1" s="86" t="s">
        <v>3</v>
      </c>
      <c r="R1" s="87" t="s">
        <v>1</v>
      </c>
      <c r="S1" s="87" t="s">
        <v>2</v>
      </c>
      <c r="U1" s="3" t="s">
        <v>20</v>
      </c>
      <c r="V1" s="4">
        <v>59</v>
      </c>
    </row>
    <row r="2" spans="1:22" ht="13.2" x14ac:dyDescent="0.25">
      <c r="A2" s="52">
        <v>44200</v>
      </c>
      <c r="B2" s="40" t="s">
        <v>89</v>
      </c>
      <c r="C2" s="40"/>
      <c r="D2" s="40"/>
      <c r="E2" s="40"/>
      <c r="F2" s="40" t="s">
        <v>110</v>
      </c>
      <c r="G2" s="41" t="s">
        <v>102</v>
      </c>
      <c r="H2" s="40" t="s">
        <v>52</v>
      </c>
      <c r="I2" s="53">
        <v>900</v>
      </c>
      <c r="J2" s="44" t="s">
        <v>21</v>
      </c>
      <c r="K2" s="51" t="s">
        <v>28</v>
      </c>
      <c r="L2" s="45">
        <v>6.9999999999999993E-3</v>
      </c>
      <c r="M2" s="46">
        <v>82561</v>
      </c>
      <c r="N2" s="54">
        <v>55</v>
      </c>
      <c r="O2" s="54">
        <v>37</v>
      </c>
      <c r="P2" s="40" t="s">
        <v>170</v>
      </c>
      <c r="Q2" s="48">
        <v>-18</v>
      </c>
      <c r="R2" s="49">
        <v>-2</v>
      </c>
      <c r="S2" s="48">
        <v>1.7777777777777777</v>
      </c>
      <c r="T2" s="19"/>
      <c r="U2" s="4" t="s">
        <v>19</v>
      </c>
      <c r="V2" s="5">
        <f>SUM(I:I)</f>
        <v>900</v>
      </c>
    </row>
    <row r="3" spans="1:22" ht="13.2" x14ac:dyDescent="0.25">
      <c r="A3" s="52"/>
      <c r="B3" s="40"/>
      <c r="C3" s="40"/>
      <c r="D3" s="40"/>
      <c r="E3" s="40"/>
      <c r="F3" s="40"/>
      <c r="G3" s="41"/>
      <c r="H3" s="40"/>
      <c r="I3" s="53"/>
      <c r="J3" s="44"/>
      <c r="K3" s="51"/>
      <c r="L3" s="45"/>
      <c r="M3" s="46"/>
      <c r="N3" s="54"/>
      <c r="O3" s="54"/>
      <c r="P3" s="40"/>
      <c r="Q3" s="48"/>
      <c r="R3" s="49"/>
      <c r="S3" s="48"/>
      <c r="T3" s="19"/>
      <c r="U3" s="4" t="s">
        <v>14</v>
      </c>
      <c r="V3" s="6">
        <f>AVERAGE(Q:Q)</f>
        <v>-18</v>
      </c>
    </row>
    <row r="4" spans="1:22" ht="14.4" x14ac:dyDescent="0.3">
      <c r="A4" s="107"/>
      <c r="B4" s="108" t="s">
        <v>12</v>
      </c>
      <c r="C4" s="109" t="s">
        <v>11</v>
      </c>
      <c r="D4" s="110" t="s">
        <v>10</v>
      </c>
      <c r="E4" s="110" t="s">
        <v>9</v>
      </c>
      <c r="F4" s="110" t="s">
        <v>8</v>
      </c>
      <c r="G4" s="108" t="s">
        <v>7</v>
      </c>
      <c r="H4" s="111" t="s">
        <v>6</v>
      </c>
      <c r="I4" s="111" t="s">
        <v>5</v>
      </c>
      <c r="J4" s="112" t="s">
        <v>4</v>
      </c>
      <c r="K4" s="113" t="s">
        <v>3</v>
      </c>
      <c r="L4" s="114" t="s">
        <v>2</v>
      </c>
      <c r="M4" s="114" t="s">
        <v>1</v>
      </c>
      <c r="N4" s="55"/>
      <c r="O4" s="55"/>
      <c r="P4" s="56"/>
      <c r="Q4" s="60"/>
      <c r="R4" s="49"/>
      <c r="S4" s="60"/>
      <c r="T4" s="19"/>
      <c r="U4" s="4" t="s">
        <v>18</v>
      </c>
      <c r="V4" s="7">
        <f>AVERAGE(S:S)</f>
        <v>1.7777777777777777</v>
      </c>
    </row>
    <row r="5" spans="1:22" ht="13.2" x14ac:dyDescent="0.2">
      <c r="A5" s="108">
        <v>44231</v>
      </c>
      <c r="B5" s="115" t="s">
        <v>373</v>
      </c>
      <c r="C5" s="116">
        <v>2.125</v>
      </c>
      <c r="D5" s="115" t="s">
        <v>25</v>
      </c>
      <c r="E5" s="117">
        <v>1500</v>
      </c>
      <c r="F5" s="118" t="s">
        <v>32</v>
      </c>
      <c r="G5" s="119">
        <v>47888</v>
      </c>
      <c r="H5" s="120" t="s">
        <v>374</v>
      </c>
      <c r="I5" s="120" t="s">
        <v>375</v>
      </c>
      <c r="J5" s="120" t="s">
        <v>376</v>
      </c>
      <c r="K5" s="121">
        <v>-30</v>
      </c>
      <c r="L5" s="122">
        <v>7.333333333333333</v>
      </c>
      <c r="M5" s="123">
        <v>-5</v>
      </c>
      <c r="N5" s="40"/>
      <c r="O5" s="40"/>
      <c r="P5" s="40"/>
      <c r="Q5" s="48"/>
      <c r="R5" s="49"/>
      <c r="S5" s="48"/>
      <c r="T5" s="19"/>
      <c r="U5" s="4" t="s">
        <v>0</v>
      </c>
      <c r="V5" s="7">
        <f>AVERAGE(R:R)</f>
        <v>-2</v>
      </c>
    </row>
    <row r="6" spans="1:22" ht="13.2" x14ac:dyDescent="0.2">
      <c r="A6" s="108">
        <v>44231</v>
      </c>
      <c r="B6" s="115" t="s">
        <v>377</v>
      </c>
      <c r="C6" s="124">
        <v>2.7</v>
      </c>
      <c r="D6" s="115" t="s">
        <v>25</v>
      </c>
      <c r="E6" s="117">
        <v>1000</v>
      </c>
      <c r="F6" s="118" t="s">
        <v>50</v>
      </c>
      <c r="G6" s="119">
        <v>51541</v>
      </c>
      <c r="H6" s="120" t="s">
        <v>378</v>
      </c>
      <c r="I6" s="120" t="s">
        <v>379</v>
      </c>
      <c r="J6" s="120" t="s">
        <v>376</v>
      </c>
      <c r="K6" s="121">
        <v>-40</v>
      </c>
      <c r="L6" s="122">
        <v>7</v>
      </c>
      <c r="M6" s="123">
        <v>-10</v>
      </c>
      <c r="N6" s="40"/>
      <c r="O6" s="40"/>
      <c r="P6" s="40"/>
      <c r="Q6" s="48"/>
      <c r="R6" s="49"/>
      <c r="S6" s="48"/>
      <c r="T6" s="19"/>
    </row>
    <row r="7" spans="1:22" ht="13.2" x14ac:dyDescent="0.2">
      <c r="A7" s="108">
        <v>44231</v>
      </c>
      <c r="B7" s="115" t="s">
        <v>373</v>
      </c>
      <c r="C7" s="124">
        <v>3.15</v>
      </c>
      <c r="D7" s="115" t="s">
        <v>25</v>
      </c>
      <c r="E7" s="117">
        <v>1500</v>
      </c>
      <c r="F7" s="118" t="s">
        <v>15</v>
      </c>
      <c r="G7" s="119">
        <v>55193</v>
      </c>
      <c r="H7" s="120" t="s">
        <v>380</v>
      </c>
      <c r="I7" s="120" t="s">
        <v>381</v>
      </c>
      <c r="J7" s="120" t="s">
        <v>382</v>
      </c>
      <c r="K7" s="121">
        <v>-30</v>
      </c>
      <c r="L7" s="122">
        <v>4.666666666666667</v>
      </c>
      <c r="M7" s="123">
        <v>-5</v>
      </c>
      <c r="N7" s="55"/>
      <c r="O7" s="55"/>
      <c r="P7" s="56"/>
      <c r="Q7" s="60"/>
      <c r="R7" s="49"/>
      <c r="S7" s="60"/>
      <c r="T7" s="19"/>
    </row>
    <row r="8" spans="1:22" ht="13.2" x14ac:dyDescent="0.2">
      <c r="A8" s="108">
        <v>44231</v>
      </c>
      <c r="B8" s="115" t="s">
        <v>373</v>
      </c>
      <c r="C8" s="124">
        <v>3.25</v>
      </c>
      <c r="D8" s="115" t="s">
        <v>25</v>
      </c>
      <c r="E8" s="117">
        <v>1000</v>
      </c>
      <c r="F8" s="118" t="s">
        <v>334</v>
      </c>
      <c r="G8" s="119">
        <v>58846</v>
      </c>
      <c r="H8" s="120" t="s">
        <v>383</v>
      </c>
      <c r="I8" s="120" t="s">
        <v>384</v>
      </c>
      <c r="J8" s="120" t="s">
        <v>385</v>
      </c>
      <c r="K8" s="121">
        <v>-30</v>
      </c>
      <c r="L8" s="122">
        <v>5.5</v>
      </c>
      <c r="M8" s="123">
        <v>-5</v>
      </c>
      <c r="N8" s="54"/>
      <c r="O8" s="54"/>
      <c r="P8" s="40"/>
      <c r="Q8" s="48"/>
      <c r="R8" s="49"/>
      <c r="S8" s="48"/>
      <c r="T8" s="19"/>
    </row>
    <row r="9" spans="1:22" ht="13.2" x14ac:dyDescent="0.2">
      <c r="A9" s="108">
        <v>44231</v>
      </c>
      <c r="B9" s="115" t="s">
        <v>386</v>
      </c>
      <c r="C9" s="125">
        <v>5.625</v>
      </c>
      <c r="D9" s="115" t="s">
        <v>387</v>
      </c>
      <c r="E9" s="117">
        <v>1000</v>
      </c>
      <c r="F9" s="118" t="s">
        <v>388</v>
      </c>
      <c r="G9" s="119">
        <v>53862</v>
      </c>
      <c r="H9" s="120" t="s">
        <v>389</v>
      </c>
      <c r="I9" s="120" t="s">
        <v>390</v>
      </c>
      <c r="J9" s="120" t="s">
        <v>391</v>
      </c>
      <c r="K9" s="121">
        <v>-15</v>
      </c>
      <c r="L9" s="122">
        <v>2.1</v>
      </c>
      <c r="M9" s="123">
        <v>15</v>
      </c>
      <c r="N9" s="54"/>
      <c r="O9" s="54"/>
      <c r="P9" s="40"/>
      <c r="Q9" s="48"/>
      <c r="R9" s="49"/>
      <c r="S9" s="48"/>
      <c r="T9" s="19"/>
    </row>
    <row r="10" spans="1:22" ht="13.2" x14ac:dyDescent="0.2">
      <c r="A10" s="108">
        <v>44231</v>
      </c>
      <c r="B10" s="115" t="s">
        <v>392</v>
      </c>
      <c r="C10" s="125">
        <v>1.625</v>
      </c>
      <c r="D10" s="115" t="s">
        <v>49</v>
      </c>
      <c r="E10" s="117">
        <v>400</v>
      </c>
      <c r="F10" s="118" t="s">
        <v>32</v>
      </c>
      <c r="G10" s="119">
        <v>47922</v>
      </c>
      <c r="H10" s="120" t="s">
        <v>393</v>
      </c>
      <c r="I10" s="120" t="s">
        <v>394</v>
      </c>
      <c r="J10" s="120" t="s">
        <v>395</v>
      </c>
      <c r="K10" s="121">
        <v>-17.5</v>
      </c>
      <c r="L10" s="122">
        <v>1.625</v>
      </c>
      <c r="M10" s="123">
        <v>2</v>
      </c>
      <c r="N10" s="54"/>
      <c r="O10" s="40"/>
      <c r="P10" s="40"/>
      <c r="Q10" s="48"/>
      <c r="R10" s="49"/>
      <c r="S10" s="48"/>
      <c r="T10" s="19"/>
    </row>
    <row r="11" spans="1:22" ht="13.2" x14ac:dyDescent="0.2">
      <c r="A11" s="108">
        <v>44230</v>
      </c>
      <c r="B11" s="115" t="s">
        <v>396</v>
      </c>
      <c r="C11" s="125">
        <v>2.9390000000000001</v>
      </c>
      <c r="D11" s="115" t="s">
        <v>27</v>
      </c>
      <c r="E11" s="117">
        <v>750</v>
      </c>
      <c r="F11" s="118" t="s">
        <v>15</v>
      </c>
      <c r="G11" s="119">
        <v>55308</v>
      </c>
      <c r="H11" s="120" t="s">
        <v>380</v>
      </c>
      <c r="I11" s="120" t="s">
        <v>397</v>
      </c>
      <c r="J11" s="120" t="s">
        <v>398</v>
      </c>
      <c r="K11" s="121">
        <v>-22</v>
      </c>
      <c r="L11" s="122">
        <v>2.9333333333333331</v>
      </c>
      <c r="M11" s="123">
        <v>3</v>
      </c>
      <c r="N11" s="54"/>
      <c r="O11" s="40"/>
      <c r="P11" s="40"/>
      <c r="Q11" s="48"/>
      <c r="R11" s="49"/>
      <c r="S11" s="48"/>
      <c r="T11" s="19"/>
    </row>
    <row r="12" spans="1:22" ht="13.2" x14ac:dyDescent="0.2">
      <c r="A12" s="108">
        <v>44230</v>
      </c>
      <c r="B12" s="115" t="s">
        <v>396</v>
      </c>
      <c r="C12" s="124">
        <v>3.379</v>
      </c>
      <c r="D12" s="115" t="s">
        <v>27</v>
      </c>
      <c r="E12" s="117">
        <v>1250</v>
      </c>
      <c r="F12" s="118" t="s">
        <v>334</v>
      </c>
      <c r="G12" s="119">
        <v>58845</v>
      </c>
      <c r="H12" s="120" t="s">
        <v>399</v>
      </c>
      <c r="I12" s="120" t="s">
        <v>400</v>
      </c>
      <c r="J12" s="120" t="s">
        <v>401</v>
      </c>
      <c r="K12" s="121">
        <v>-25</v>
      </c>
      <c r="L12" s="122">
        <v>2.64</v>
      </c>
      <c r="M12" s="123">
        <v>3</v>
      </c>
      <c r="N12" s="54"/>
      <c r="O12" s="40"/>
      <c r="P12" s="40"/>
      <c r="Q12" s="48"/>
      <c r="R12" s="49"/>
      <c r="S12" s="48"/>
      <c r="T12" s="19"/>
    </row>
    <row r="13" spans="1:22" ht="13.2" x14ac:dyDescent="0.2">
      <c r="A13" s="108">
        <v>44230</v>
      </c>
      <c r="B13" s="115" t="s">
        <v>402</v>
      </c>
      <c r="C13" s="124">
        <v>2</v>
      </c>
      <c r="D13" s="115" t="s">
        <v>403</v>
      </c>
      <c r="E13" s="117">
        <v>900</v>
      </c>
      <c r="F13" s="118" t="s">
        <v>286</v>
      </c>
      <c r="G13" s="119">
        <v>48352</v>
      </c>
      <c r="H13" s="120" t="s">
        <v>404</v>
      </c>
      <c r="I13" s="120" t="s">
        <v>405</v>
      </c>
      <c r="J13" s="120" t="s">
        <v>406</v>
      </c>
      <c r="K13" s="121">
        <v>-30</v>
      </c>
      <c r="L13" s="122">
        <v>4.666666666666667</v>
      </c>
      <c r="M13" s="123">
        <v>-4</v>
      </c>
      <c r="N13" s="54"/>
      <c r="O13" s="40"/>
      <c r="P13" s="40"/>
      <c r="Q13" s="48"/>
      <c r="R13" s="49"/>
      <c r="S13" s="48"/>
      <c r="T13" s="19"/>
    </row>
    <row r="14" spans="1:22" ht="13.2" x14ac:dyDescent="0.2">
      <c r="A14" s="108">
        <v>44230</v>
      </c>
      <c r="B14" s="115" t="s">
        <v>402</v>
      </c>
      <c r="C14" s="124">
        <v>3</v>
      </c>
      <c r="D14" s="115" t="s">
        <v>403</v>
      </c>
      <c r="E14" s="117">
        <v>850</v>
      </c>
      <c r="F14" s="118" t="s">
        <v>15</v>
      </c>
      <c r="G14" s="119">
        <v>55291</v>
      </c>
      <c r="H14" s="120" t="s">
        <v>407</v>
      </c>
      <c r="I14" s="120" t="s">
        <v>408</v>
      </c>
      <c r="J14" s="120" t="s">
        <v>409</v>
      </c>
      <c r="K14" s="121">
        <v>-25</v>
      </c>
      <c r="L14" s="122">
        <v>2.7058823529411766</v>
      </c>
      <c r="M14" s="123">
        <v>-2</v>
      </c>
      <c r="N14" s="54"/>
      <c r="O14" s="40"/>
      <c r="P14" s="40"/>
      <c r="Q14" s="48"/>
      <c r="R14" s="49"/>
      <c r="S14" s="48"/>
      <c r="T14" s="19"/>
    </row>
    <row r="15" spans="1:22" ht="13.2" x14ac:dyDescent="0.2">
      <c r="A15" s="108">
        <v>44230</v>
      </c>
      <c r="B15" s="115" t="s">
        <v>410</v>
      </c>
      <c r="C15" s="124">
        <v>1.4</v>
      </c>
      <c r="D15" s="115" t="s">
        <v>387</v>
      </c>
      <c r="E15" s="117">
        <v>500</v>
      </c>
      <c r="F15" s="118" t="s">
        <v>21</v>
      </c>
      <c r="G15" s="119">
        <v>82637</v>
      </c>
      <c r="H15" s="120" t="s">
        <v>407</v>
      </c>
      <c r="I15" s="120" t="s">
        <v>375</v>
      </c>
      <c r="J15" s="120" t="s">
        <v>411</v>
      </c>
      <c r="K15" s="121">
        <v>-40</v>
      </c>
      <c r="L15" s="122">
        <v>5.8</v>
      </c>
      <c r="M15" s="123">
        <v>4</v>
      </c>
      <c r="N15" s="54"/>
      <c r="O15" s="40"/>
      <c r="P15" s="40"/>
      <c r="Q15" s="48"/>
      <c r="R15" s="49"/>
      <c r="S15" s="48"/>
      <c r="T15" s="19"/>
    </row>
    <row r="16" spans="1:22" ht="13.2" x14ac:dyDescent="0.2">
      <c r="A16" s="108">
        <v>44229</v>
      </c>
      <c r="B16" s="115" t="s">
        <v>412</v>
      </c>
      <c r="C16" s="125">
        <v>1.167</v>
      </c>
      <c r="D16" s="115" t="s">
        <v>413</v>
      </c>
      <c r="E16" s="117">
        <v>1325</v>
      </c>
      <c r="F16" s="118" t="s">
        <v>60</v>
      </c>
      <c r="G16" s="119">
        <v>81485</v>
      </c>
      <c r="H16" s="120" t="s">
        <v>374</v>
      </c>
      <c r="I16" s="120" t="s">
        <v>414</v>
      </c>
      <c r="J16" s="120" t="s">
        <v>415</v>
      </c>
      <c r="K16" s="121">
        <v>-25</v>
      </c>
      <c r="L16" s="122">
        <v>3.3207547169811322</v>
      </c>
      <c r="M16" s="123">
        <v>14</v>
      </c>
      <c r="N16" s="54"/>
      <c r="O16" s="40"/>
      <c r="P16" s="40"/>
      <c r="Q16" s="48"/>
      <c r="R16" s="49"/>
      <c r="S16" s="48"/>
      <c r="T16" s="19"/>
    </row>
    <row r="17" spans="1:20" ht="13.2" x14ac:dyDescent="0.2">
      <c r="A17" s="108">
        <v>44229</v>
      </c>
      <c r="B17" s="115" t="s">
        <v>412</v>
      </c>
      <c r="C17" s="125">
        <v>1.4330000000000001</v>
      </c>
      <c r="D17" s="115" t="s">
        <v>413</v>
      </c>
      <c r="E17" s="117">
        <v>3000</v>
      </c>
      <c r="F17" s="118" t="s">
        <v>26</v>
      </c>
      <c r="G17" s="119">
        <v>81850</v>
      </c>
      <c r="H17" s="120" t="s">
        <v>416</v>
      </c>
      <c r="I17" s="120" t="s">
        <v>417</v>
      </c>
      <c r="J17" s="120" t="s">
        <v>418</v>
      </c>
      <c r="K17" s="121">
        <v>-20</v>
      </c>
      <c r="L17" s="122">
        <v>1.7666666666666666</v>
      </c>
      <c r="M17" s="123">
        <v>25</v>
      </c>
      <c r="N17" s="54"/>
      <c r="O17" s="40"/>
      <c r="P17" s="40"/>
      <c r="Q17" s="48"/>
      <c r="R17" s="49"/>
      <c r="S17" s="48"/>
      <c r="T17" s="19"/>
    </row>
    <row r="18" spans="1:20" ht="13.2" x14ac:dyDescent="0.2">
      <c r="A18" s="108">
        <v>44229</v>
      </c>
      <c r="B18" s="115" t="s">
        <v>412</v>
      </c>
      <c r="C18" s="125">
        <v>2.1960000000000002</v>
      </c>
      <c r="D18" s="115" t="s">
        <v>413</v>
      </c>
      <c r="E18" s="117">
        <v>5500</v>
      </c>
      <c r="F18" s="118" t="s">
        <v>21</v>
      </c>
      <c r="G18" s="119">
        <v>82581</v>
      </c>
      <c r="H18" s="120" t="s">
        <v>419</v>
      </c>
      <c r="I18" s="120" t="s">
        <v>420</v>
      </c>
      <c r="J18" s="120" t="s">
        <v>421</v>
      </c>
      <c r="K18" s="121">
        <v>-20</v>
      </c>
      <c r="L18" s="122">
        <v>1.8</v>
      </c>
      <c r="M18" s="123">
        <v>17</v>
      </c>
      <c r="N18" s="55"/>
      <c r="O18" s="55"/>
      <c r="P18" s="56"/>
      <c r="Q18" s="60"/>
      <c r="R18" s="62"/>
      <c r="S18" s="60"/>
      <c r="T18" s="19"/>
    </row>
    <row r="19" spans="1:20" ht="13.2" x14ac:dyDescent="0.2">
      <c r="A19" s="108">
        <v>44229</v>
      </c>
      <c r="B19" s="115" t="s">
        <v>422</v>
      </c>
      <c r="C19" s="125">
        <v>2.85</v>
      </c>
      <c r="D19" s="115" t="s">
        <v>423</v>
      </c>
      <c r="E19" s="117">
        <v>175</v>
      </c>
      <c r="F19" s="118" t="s">
        <v>21</v>
      </c>
      <c r="G19" s="119">
        <v>82586</v>
      </c>
      <c r="H19" s="120" t="s">
        <v>424</v>
      </c>
      <c r="I19" s="120" t="s">
        <v>23</v>
      </c>
      <c r="J19" s="120" t="s">
        <v>425</v>
      </c>
      <c r="K19" s="121">
        <v>-10</v>
      </c>
      <c r="L19" s="122">
        <v>2</v>
      </c>
      <c r="M19" s="123">
        <v>16</v>
      </c>
      <c r="N19" s="40"/>
      <c r="O19" s="40"/>
      <c r="P19" s="40"/>
      <c r="Q19" s="48"/>
      <c r="R19" s="49"/>
      <c r="S19" s="48"/>
      <c r="T19" s="19"/>
    </row>
    <row r="20" spans="1:20" ht="13.2" x14ac:dyDescent="0.2">
      <c r="A20" s="108">
        <v>44229</v>
      </c>
      <c r="B20" s="115" t="s">
        <v>426</v>
      </c>
      <c r="C20" s="125">
        <v>3.3479999999999999</v>
      </c>
      <c r="D20" s="115" t="s">
        <v>427</v>
      </c>
      <c r="E20" s="117">
        <v>1200</v>
      </c>
      <c r="F20" s="118" t="s">
        <v>32</v>
      </c>
      <c r="G20" s="119">
        <v>47888</v>
      </c>
      <c r="H20" s="120" t="s">
        <v>428</v>
      </c>
      <c r="I20" s="120" t="s">
        <v>429</v>
      </c>
      <c r="J20" s="120" t="s">
        <v>430</v>
      </c>
      <c r="K20" s="121">
        <v>-40</v>
      </c>
      <c r="L20" s="122">
        <v>3.3333333333333335</v>
      </c>
      <c r="M20" s="123">
        <v>0</v>
      </c>
      <c r="N20" s="54"/>
      <c r="O20" s="40"/>
      <c r="P20" s="40"/>
      <c r="Q20" s="48"/>
      <c r="R20" s="49"/>
      <c r="S20" s="48"/>
      <c r="T20" s="19"/>
    </row>
    <row r="21" spans="1:20" ht="13.2" x14ac:dyDescent="0.2">
      <c r="A21" s="108">
        <v>44229</v>
      </c>
      <c r="B21" s="115" t="s">
        <v>426</v>
      </c>
      <c r="C21" s="125">
        <v>4.6769999999999996</v>
      </c>
      <c r="D21" s="115" t="s">
        <v>427</v>
      </c>
      <c r="E21" s="117">
        <v>800</v>
      </c>
      <c r="F21" s="118" t="s">
        <v>15</v>
      </c>
      <c r="G21" s="119">
        <v>55193</v>
      </c>
      <c r="H21" s="120" t="s">
        <v>431</v>
      </c>
      <c r="I21" s="120" t="s">
        <v>432</v>
      </c>
      <c r="J21" s="120" t="s">
        <v>433</v>
      </c>
      <c r="K21" s="121">
        <v>-40</v>
      </c>
      <c r="L21" s="122">
        <v>3.75</v>
      </c>
      <c r="M21" s="123">
        <v>0</v>
      </c>
      <c r="N21" s="54"/>
      <c r="O21" s="40"/>
      <c r="P21" s="40"/>
      <c r="Q21" s="48"/>
      <c r="R21" s="49"/>
      <c r="S21" s="48"/>
      <c r="T21" s="19"/>
    </row>
    <row r="22" spans="1:20" ht="13.2" x14ac:dyDescent="0.2">
      <c r="A22" s="108">
        <v>44229</v>
      </c>
      <c r="B22" s="115" t="s">
        <v>434</v>
      </c>
      <c r="C22" s="125">
        <v>2.0950000000000002</v>
      </c>
      <c r="D22" s="115" t="s">
        <v>435</v>
      </c>
      <c r="E22" s="117">
        <v>2000</v>
      </c>
      <c r="F22" s="118" t="s">
        <v>286</v>
      </c>
      <c r="G22" s="119">
        <v>48245</v>
      </c>
      <c r="H22" s="120" t="s">
        <v>436</v>
      </c>
      <c r="I22" s="120" t="s">
        <v>375</v>
      </c>
      <c r="J22" s="120" t="s">
        <v>376</v>
      </c>
      <c r="K22" s="121">
        <v>-27.5</v>
      </c>
      <c r="L22" s="122">
        <v>3</v>
      </c>
      <c r="M22" s="123">
        <v>0</v>
      </c>
      <c r="N22" s="54"/>
      <c r="O22" s="40"/>
      <c r="P22" s="40"/>
      <c r="Q22" s="48"/>
      <c r="R22" s="49"/>
      <c r="S22" s="48"/>
      <c r="T22" s="19"/>
    </row>
    <row r="23" spans="1:20" ht="13.2" x14ac:dyDescent="0.2">
      <c r="A23" s="108">
        <v>44229</v>
      </c>
      <c r="B23" s="126" t="s">
        <v>437</v>
      </c>
      <c r="C23" s="127" t="s">
        <v>438</v>
      </c>
      <c r="D23" s="126" t="s">
        <v>439</v>
      </c>
      <c r="E23" s="128">
        <v>1000</v>
      </c>
      <c r="F23" s="129" t="s">
        <v>26</v>
      </c>
      <c r="G23" s="130">
        <v>81855</v>
      </c>
      <c r="H23" s="131" t="s">
        <v>30</v>
      </c>
      <c r="I23" s="131" t="s">
        <v>30</v>
      </c>
      <c r="J23" s="131" t="s">
        <v>438</v>
      </c>
      <c r="K23" s="132" t="s">
        <v>23</v>
      </c>
      <c r="L23" s="133">
        <v>1.3</v>
      </c>
      <c r="M23" s="132" t="s">
        <v>23</v>
      </c>
      <c r="N23" s="54"/>
      <c r="O23" s="40"/>
      <c r="P23" s="40"/>
      <c r="Q23" s="48"/>
      <c r="R23" s="49"/>
      <c r="S23" s="48"/>
      <c r="T23" s="19"/>
    </row>
    <row r="24" spans="1:20" ht="13.2" x14ac:dyDescent="0.2">
      <c r="A24" s="108">
        <v>44229</v>
      </c>
      <c r="B24" s="115" t="s">
        <v>437</v>
      </c>
      <c r="C24" s="125">
        <v>0.45</v>
      </c>
      <c r="D24" s="115" t="s">
        <v>439</v>
      </c>
      <c r="E24" s="117">
        <v>1000</v>
      </c>
      <c r="F24" s="118" t="s">
        <v>26</v>
      </c>
      <c r="G24" s="119">
        <v>81855</v>
      </c>
      <c r="H24" s="120" t="s">
        <v>440</v>
      </c>
      <c r="I24" s="120" t="s">
        <v>441</v>
      </c>
      <c r="J24" s="120" t="s">
        <v>442</v>
      </c>
      <c r="K24" s="121">
        <v>-20</v>
      </c>
      <c r="L24" s="122">
        <v>1.3</v>
      </c>
      <c r="M24" s="123">
        <v>0</v>
      </c>
      <c r="N24" s="54"/>
      <c r="O24" s="40"/>
      <c r="P24" s="40"/>
      <c r="Q24" s="48"/>
      <c r="R24" s="49"/>
      <c r="S24" s="48"/>
      <c r="T24" s="19"/>
    </row>
    <row r="25" spans="1:20" ht="13.2" x14ac:dyDescent="0.2">
      <c r="A25" s="108">
        <v>44228</v>
      </c>
      <c r="B25" s="115" t="s">
        <v>443</v>
      </c>
      <c r="C25" s="125">
        <v>0.35</v>
      </c>
      <c r="D25" s="115" t="s">
        <v>52</v>
      </c>
      <c r="E25" s="117">
        <v>500</v>
      </c>
      <c r="F25" s="118" t="s">
        <v>26</v>
      </c>
      <c r="G25" s="119">
        <v>81854</v>
      </c>
      <c r="H25" s="120" t="s">
        <v>444</v>
      </c>
      <c r="I25" s="120" t="s">
        <v>445</v>
      </c>
      <c r="J25" s="120" t="s">
        <v>446</v>
      </c>
      <c r="K25" s="121">
        <v>-17.5</v>
      </c>
      <c r="L25" s="122">
        <v>2</v>
      </c>
      <c r="M25" s="123">
        <v>-2</v>
      </c>
      <c r="N25" s="54"/>
      <c r="O25" s="40"/>
      <c r="P25" s="40"/>
      <c r="Q25" s="48"/>
      <c r="R25" s="63"/>
      <c r="S25" s="48"/>
      <c r="T25" s="19"/>
    </row>
    <row r="26" spans="1:20" ht="13.2" x14ac:dyDescent="0.2">
      <c r="A26" s="108">
        <v>44228</v>
      </c>
      <c r="B26" s="115" t="s">
        <v>443</v>
      </c>
      <c r="C26" s="125">
        <v>1.65</v>
      </c>
      <c r="D26" s="115" t="s">
        <v>222</v>
      </c>
      <c r="E26" s="117">
        <v>350</v>
      </c>
      <c r="F26" s="118" t="s">
        <v>32</v>
      </c>
      <c r="G26" s="119">
        <v>48014</v>
      </c>
      <c r="H26" s="120" t="s">
        <v>393</v>
      </c>
      <c r="I26" s="120" t="s">
        <v>447</v>
      </c>
      <c r="J26" s="120" t="s">
        <v>448</v>
      </c>
      <c r="K26" s="121">
        <v>-12.5</v>
      </c>
      <c r="L26" s="122">
        <v>1.5714285714285714</v>
      </c>
      <c r="M26" s="123">
        <v>0</v>
      </c>
      <c r="N26" s="54"/>
      <c r="O26" s="40"/>
      <c r="P26" s="40"/>
      <c r="Q26" s="48"/>
      <c r="R26" s="63"/>
      <c r="S26" s="48"/>
      <c r="T26" s="19"/>
    </row>
    <row r="27" spans="1:20" ht="13.2" x14ac:dyDescent="0.2">
      <c r="A27" s="108">
        <v>44228</v>
      </c>
      <c r="B27" s="115" t="s">
        <v>449</v>
      </c>
      <c r="C27" s="125">
        <v>1.9</v>
      </c>
      <c r="D27" s="115" t="s">
        <v>450</v>
      </c>
      <c r="E27" s="117">
        <v>400</v>
      </c>
      <c r="F27" s="118" t="s">
        <v>32</v>
      </c>
      <c r="G27" s="119">
        <v>48000</v>
      </c>
      <c r="H27" s="120" t="s">
        <v>451</v>
      </c>
      <c r="I27" s="120" t="s">
        <v>452</v>
      </c>
      <c r="J27" s="120" t="s">
        <v>406</v>
      </c>
      <c r="K27" s="121">
        <v>-25</v>
      </c>
      <c r="L27" s="122">
        <v>4</v>
      </c>
      <c r="M27" s="123">
        <v>-2</v>
      </c>
      <c r="N27" s="54"/>
      <c r="O27" s="40"/>
      <c r="P27" s="40"/>
      <c r="Q27" s="48"/>
      <c r="R27" s="63"/>
      <c r="S27" s="48"/>
      <c r="T27" s="19"/>
    </row>
    <row r="28" spans="1:20" ht="13.2" x14ac:dyDescent="0.2">
      <c r="A28" s="108">
        <v>44228</v>
      </c>
      <c r="B28" s="115" t="s">
        <v>449</v>
      </c>
      <c r="C28" s="125">
        <v>3.1</v>
      </c>
      <c r="D28" s="115" t="s">
        <v>450</v>
      </c>
      <c r="E28" s="117">
        <v>300</v>
      </c>
      <c r="F28" s="118" t="s">
        <v>15</v>
      </c>
      <c r="G28" s="119">
        <v>55305</v>
      </c>
      <c r="H28" s="120" t="s">
        <v>383</v>
      </c>
      <c r="I28" s="120" t="s">
        <v>417</v>
      </c>
      <c r="J28" s="120" t="s">
        <v>418</v>
      </c>
      <c r="K28" s="121">
        <v>-35</v>
      </c>
      <c r="L28" s="122">
        <v>8</v>
      </c>
      <c r="M28" s="123">
        <v>-2</v>
      </c>
      <c r="N28" s="54"/>
      <c r="O28" s="40"/>
      <c r="P28" s="40"/>
      <c r="Q28" s="48"/>
      <c r="R28" s="63"/>
      <c r="S28" s="48"/>
      <c r="T28" s="19"/>
    </row>
    <row r="29" spans="1:20" ht="13.2" x14ac:dyDescent="0.2">
      <c r="A29" s="108">
        <v>44228</v>
      </c>
      <c r="B29" s="115" t="s">
        <v>453</v>
      </c>
      <c r="C29" s="125">
        <v>2.4500000000000002</v>
      </c>
      <c r="D29" s="115" t="s">
        <v>454</v>
      </c>
      <c r="E29" s="117">
        <v>1750</v>
      </c>
      <c r="F29" s="118" t="s">
        <v>286</v>
      </c>
      <c r="G29" s="119">
        <v>48248</v>
      </c>
      <c r="H29" s="120" t="s">
        <v>455</v>
      </c>
      <c r="I29" s="120" t="s">
        <v>456</v>
      </c>
      <c r="J29" s="120" t="s">
        <v>457</v>
      </c>
      <c r="K29" s="121">
        <v>-19.5</v>
      </c>
      <c r="L29" s="122">
        <v>2.4571428571428573</v>
      </c>
      <c r="M29" s="123">
        <v>3</v>
      </c>
      <c r="N29" s="55"/>
      <c r="O29" s="55"/>
      <c r="P29" s="40"/>
      <c r="Q29" s="60"/>
      <c r="R29" s="63"/>
      <c r="S29" s="60"/>
      <c r="T29" s="19"/>
    </row>
    <row r="30" spans="1:20" ht="13.2" x14ac:dyDescent="0.2">
      <c r="A30" s="108">
        <v>44228</v>
      </c>
      <c r="B30" s="115" t="s">
        <v>453</v>
      </c>
      <c r="C30" s="125">
        <v>3.4</v>
      </c>
      <c r="D30" s="115" t="s">
        <v>454</v>
      </c>
      <c r="E30" s="117">
        <v>1500</v>
      </c>
      <c r="F30" s="118" t="s">
        <v>50</v>
      </c>
      <c r="G30" s="119">
        <v>51536</v>
      </c>
      <c r="H30" s="120" t="s">
        <v>458</v>
      </c>
      <c r="I30" s="120" t="s">
        <v>459</v>
      </c>
      <c r="J30" s="120" t="s">
        <v>460</v>
      </c>
      <c r="K30" s="121">
        <v>-19.5</v>
      </c>
      <c r="L30" s="122">
        <v>2.2666666666666666</v>
      </c>
      <c r="M30" s="123">
        <v>3</v>
      </c>
      <c r="N30" s="54"/>
      <c r="O30" s="40"/>
      <c r="P30" s="40"/>
      <c r="Q30" s="48"/>
      <c r="R30" s="63"/>
      <c r="S30" s="48"/>
      <c r="T30" s="19"/>
    </row>
    <row r="31" spans="1:20" ht="13.2" x14ac:dyDescent="0.2">
      <c r="A31" s="108">
        <v>44228</v>
      </c>
      <c r="B31" s="115" t="s">
        <v>453</v>
      </c>
      <c r="C31" s="125">
        <v>3.7</v>
      </c>
      <c r="D31" s="115" t="s">
        <v>454</v>
      </c>
      <c r="E31" s="117">
        <v>1250</v>
      </c>
      <c r="F31" s="118" t="s">
        <v>15</v>
      </c>
      <c r="G31" s="119">
        <v>55188</v>
      </c>
      <c r="H31" s="120" t="s">
        <v>461</v>
      </c>
      <c r="I31" s="120" t="s">
        <v>462</v>
      </c>
      <c r="J31" s="120" t="s">
        <v>463</v>
      </c>
      <c r="K31" s="121">
        <v>-17</v>
      </c>
      <c r="L31" s="122">
        <v>2.3199999999999998</v>
      </c>
      <c r="M31" s="123">
        <v>8</v>
      </c>
      <c r="N31" s="54"/>
      <c r="O31" s="40"/>
      <c r="P31" s="40"/>
      <c r="Q31" s="48"/>
      <c r="R31" s="63"/>
      <c r="S31" s="48"/>
      <c r="T31" s="19"/>
    </row>
    <row r="32" spans="1:20" ht="13.2" x14ac:dyDescent="0.2">
      <c r="A32" s="108">
        <v>44228</v>
      </c>
      <c r="B32" s="115" t="s">
        <v>453</v>
      </c>
      <c r="C32" s="125">
        <v>4</v>
      </c>
      <c r="D32" s="115" t="s">
        <v>454</v>
      </c>
      <c r="E32" s="117">
        <v>1000</v>
      </c>
      <c r="F32" s="118" t="s">
        <v>334</v>
      </c>
      <c r="G32" s="119">
        <v>58841</v>
      </c>
      <c r="H32" s="120" t="s">
        <v>464</v>
      </c>
      <c r="I32" s="120" t="s">
        <v>465</v>
      </c>
      <c r="J32" s="120" t="s">
        <v>466</v>
      </c>
      <c r="K32" s="121">
        <v>-19.5</v>
      </c>
      <c r="L32" s="122">
        <v>2.6</v>
      </c>
      <c r="M32" s="123">
        <v>8</v>
      </c>
      <c r="N32" s="54"/>
      <c r="O32" s="54"/>
      <c r="P32" s="40"/>
      <c r="Q32" s="48"/>
      <c r="R32" s="63"/>
      <c r="S32" s="48"/>
      <c r="T32" s="19"/>
    </row>
    <row r="33" spans="1:20" ht="13.2" x14ac:dyDescent="0.2">
      <c r="A33" s="108">
        <v>44228</v>
      </c>
      <c r="B33" s="115" t="s">
        <v>467</v>
      </c>
      <c r="C33" s="125">
        <v>0.7</v>
      </c>
      <c r="D33" s="115" t="s">
        <v>468</v>
      </c>
      <c r="E33" s="117">
        <v>2500</v>
      </c>
      <c r="F33" s="118" t="s">
        <v>21</v>
      </c>
      <c r="G33" s="119">
        <v>82585</v>
      </c>
      <c r="H33" s="120" t="s">
        <v>469</v>
      </c>
      <c r="I33" s="120" t="s">
        <v>470</v>
      </c>
      <c r="J33" s="120" t="s">
        <v>471</v>
      </c>
      <c r="K33" s="121">
        <v>-20.5</v>
      </c>
      <c r="L33" s="122">
        <v>1.92</v>
      </c>
      <c r="M33" s="123">
        <v>0</v>
      </c>
      <c r="N33" s="54"/>
      <c r="O33" s="40"/>
      <c r="P33" s="40"/>
      <c r="Q33" s="48"/>
      <c r="R33" s="63"/>
      <c r="S33" s="48"/>
      <c r="T33" s="19"/>
    </row>
    <row r="34" spans="1:20" ht="13.2" x14ac:dyDescent="0.2">
      <c r="A34" s="108">
        <v>44228</v>
      </c>
      <c r="B34" s="115" t="s">
        <v>467</v>
      </c>
      <c r="C34" s="125">
        <v>1.2</v>
      </c>
      <c r="D34" s="115" t="s">
        <v>468</v>
      </c>
      <c r="E34" s="117">
        <v>2500</v>
      </c>
      <c r="F34" s="118" t="s">
        <v>51</v>
      </c>
      <c r="G34" s="119">
        <v>83315</v>
      </c>
      <c r="H34" s="120" t="s">
        <v>472</v>
      </c>
      <c r="I34" s="120" t="s">
        <v>473</v>
      </c>
      <c r="J34" s="120" t="s">
        <v>474</v>
      </c>
      <c r="K34" s="121">
        <v>-28</v>
      </c>
      <c r="L34" s="122">
        <v>1.72</v>
      </c>
      <c r="M34" s="123">
        <v>0</v>
      </c>
      <c r="N34" s="54"/>
      <c r="O34" s="40"/>
      <c r="P34" s="40"/>
      <c r="Q34" s="48"/>
      <c r="R34" s="63"/>
      <c r="S34" s="48"/>
      <c r="T34" s="19"/>
    </row>
    <row r="35" spans="1:20" ht="13.2" x14ac:dyDescent="0.2">
      <c r="A35" s="108">
        <v>44228</v>
      </c>
      <c r="B35" s="115" t="s">
        <v>467</v>
      </c>
      <c r="C35" s="125">
        <v>1.65</v>
      </c>
      <c r="D35" s="115" t="s">
        <v>468</v>
      </c>
      <c r="E35" s="117">
        <v>2750</v>
      </c>
      <c r="F35" s="118" t="s">
        <v>32</v>
      </c>
      <c r="G35" s="119">
        <v>47887</v>
      </c>
      <c r="H35" s="120" t="s">
        <v>475</v>
      </c>
      <c r="I35" s="120" t="s">
        <v>476</v>
      </c>
      <c r="J35" s="120" t="s">
        <v>477</v>
      </c>
      <c r="K35" s="121">
        <v>-28</v>
      </c>
      <c r="L35" s="122">
        <v>1.8545454545454545</v>
      </c>
      <c r="M35" s="123">
        <v>1</v>
      </c>
      <c r="N35" s="54"/>
      <c r="O35" s="40"/>
      <c r="P35" s="40"/>
      <c r="Q35" s="48"/>
      <c r="R35" s="63"/>
      <c r="S35" s="48"/>
      <c r="T35" s="19"/>
    </row>
    <row r="36" spans="1:20" ht="13.2" x14ac:dyDescent="0.2">
      <c r="A36" s="108">
        <v>44228</v>
      </c>
      <c r="B36" s="115" t="s">
        <v>467</v>
      </c>
      <c r="C36" s="125">
        <v>2.375</v>
      </c>
      <c r="D36" s="115" t="s">
        <v>468</v>
      </c>
      <c r="E36" s="117">
        <v>1500</v>
      </c>
      <c r="F36" s="118" t="s">
        <v>50</v>
      </c>
      <c r="G36" s="119">
        <v>51540</v>
      </c>
      <c r="H36" s="120" t="s">
        <v>478</v>
      </c>
      <c r="I36" s="120" t="s">
        <v>479</v>
      </c>
      <c r="J36" s="120" t="s">
        <v>480</v>
      </c>
      <c r="K36" s="121">
        <v>-28</v>
      </c>
      <c r="L36" s="122">
        <v>3.6</v>
      </c>
      <c r="M36" s="123">
        <v>1</v>
      </c>
      <c r="N36" s="54"/>
      <c r="O36" s="40"/>
      <c r="P36" s="40"/>
      <c r="Q36" s="48"/>
      <c r="R36" s="63"/>
      <c r="S36" s="48"/>
      <c r="T36" s="19"/>
    </row>
    <row r="37" spans="1:20" ht="13.2" x14ac:dyDescent="0.2">
      <c r="A37" s="108">
        <v>44228</v>
      </c>
      <c r="B37" s="115" t="s">
        <v>467</v>
      </c>
      <c r="C37" s="125">
        <v>2.65</v>
      </c>
      <c r="D37" s="115" t="s">
        <v>468</v>
      </c>
      <c r="E37" s="117">
        <v>3000</v>
      </c>
      <c r="F37" s="118" t="s">
        <v>15</v>
      </c>
      <c r="G37" s="119">
        <v>55192</v>
      </c>
      <c r="H37" s="120" t="s">
        <v>481</v>
      </c>
      <c r="I37" s="120" t="s">
        <v>482</v>
      </c>
      <c r="J37" s="120" t="s">
        <v>483</v>
      </c>
      <c r="K37" s="121">
        <v>-22.5</v>
      </c>
      <c r="L37" s="122">
        <v>1.9333333333333333</v>
      </c>
      <c r="M37" s="123">
        <v>0</v>
      </c>
      <c r="N37" s="54"/>
      <c r="O37" s="40"/>
      <c r="P37" s="40"/>
      <c r="Q37" s="48"/>
      <c r="R37" s="63"/>
      <c r="S37" s="48"/>
      <c r="T37" s="19"/>
    </row>
    <row r="38" spans="1:20" ht="13.2" x14ac:dyDescent="0.2">
      <c r="A38" s="108">
        <v>44228</v>
      </c>
      <c r="B38" s="115" t="s">
        <v>467</v>
      </c>
      <c r="C38" s="125">
        <v>2.8</v>
      </c>
      <c r="D38" s="115" t="s">
        <v>468</v>
      </c>
      <c r="E38" s="117">
        <v>1750</v>
      </c>
      <c r="F38" s="118" t="s">
        <v>334</v>
      </c>
      <c r="G38" s="119">
        <v>58845</v>
      </c>
      <c r="H38" s="120" t="s">
        <v>484</v>
      </c>
      <c r="I38" s="120" t="s">
        <v>485</v>
      </c>
      <c r="J38" s="120" t="s">
        <v>411</v>
      </c>
      <c r="K38" s="121">
        <v>-22.5</v>
      </c>
      <c r="L38" s="122">
        <v>2.4571428571428573</v>
      </c>
      <c r="M38" s="123">
        <v>0</v>
      </c>
      <c r="N38" s="40"/>
      <c r="O38" s="54"/>
      <c r="P38" s="40"/>
      <c r="Q38" s="48"/>
      <c r="R38" s="63"/>
      <c r="S38" s="48"/>
      <c r="T38" s="19"/>
    </row>
    <row r="39" spans="1:20" ht="13.2" x14ac:dyDescent="0.2">
      <c r="A39" s="108">
        <v>44228</v>
      </c>
      <c r="B39" s="115" t="s">
        <v>486</v>
      </c>
      <c r="C39" s="125">
        <v>1.25</v>
      </c>
      <c r="D39" s="115" t="s">
        <v>403</v>
      </c>
      <c r="E39" s="117">
        <v>600</v>
      </c>
      <c r="F39" s="118" t="s">
        <v>21</v>
      </c>
      <c r="G39" s="119">
        <v>82585</v>
      </c>
      <c r="H39" s="120" t="s">
        <v>374</v>
      </c>
      <c r="I39" s="120" t="s">
        <v>487</v>
      </c>
      <c r="J39" s="120" t="s">
        <v>488</v>
      </c>
      <c r="K39" s="121">
        <v>-37.5</v>
      </c>
      <c r="L39" s="122">
        <v>7.916666666666667</v>
      </c>
      <c r="M39" s="123">
        <v>0</v>
      </c>
      <c r="N39" s="54"/>
      <c r="O39" s="54"/>
      <c r="P39" s="40"/>
      <c r="Q39" s="48"/>
      <c r="R39" s="63"/>
      <c r="S39" s="48"/>
      <c r="T39" s="19"/>
    </row>
    <row r="40" spans="1:20" ht="13.2" x14ac:dyDescent="0.2">
      <c r="A40" s="108">
        <v>44228</v>
      </c>
      <c r="B40" s="115" t="s">
        <v>437</v>
      </c>
      <c r="C40" s="125">
        <v>4.375</v>
      </c>
      <c r="D40" s="115" t="s">
        <v>489</v>
      </c>
      <c r="E40" s="117">
        <v>1500</v>
      </c>
      <c r="F40" s="118" t="s">
        <v>490</v>
      </c>
      <c r="G40" s="119"/>
      <c r="H40" s="120" t="s">
        <v>491</v>
      </c>
      <c r="I40" s="120" t="s">
        <v>23</v>
      </c>
      <c r="J40" s="120" t="s">
        <v>492</v>
      </c>
      <c r="K40" s="121">
        <v>-37.5</v>
      </c>
      <c r="L40" s="122">
        <v>8.5333333333333332</v>
      </c>
      <c r="M40" s="123" t="s">
        <v>23</v>
      </c>
      <c r="N40" s="54"/>
      <c r="O40" s="40"/>
      <c r="P40" s="40"/>
      <c r="Q40" s="48"/>
      <c r="R40" s="63"/>
      <c r="S40" s="48"/>
      <c r="T40" s="19"/>
    </row>
    <row r="41" spans="1:20" ht="13.2" x14ac:dyDescent="0.25">
      <c r="A41" s="52"/>
      <c r="B41" s="40"/>
      <c r="C41" s="40"/>
      <c r="D41" s="40"/>
      <c r="E41" s="40"/>
      <c r="F41" s="40"/>
      <c r="G41" s="41"/>
      <c r="H41" s="40"/>
      <c r="I41" s="53"/>
      <c r="J41" s="44"/>
      <c r="K41" s="42"/>
      <c r="L41" s="45"/>
      <c r="M41" s="46"/>
      <c r="N41" s="54"/>
      <c r="O41" s="54"/>
      <c r="P41" s="40"/>
      <c r="Q41" s="48"/>
      <c r="R41" s="63"/>
      <c r="S41" s="48"/>
      <c r="T41" s="19"/>
    </row>
    <row r="42" spans="1:20" ht="13.2" x14ac:dyDescent="0.25">
      <c r="A42" s="52"/>
      <c r="B42" s="40"/>
      <c r="C42" s="40"/>
      <c r="D42" s="40"/>
      <c r="E42" s="40"/>
      <c r="F42" s="40"/>
      <c r="G42" s="41"/>
      <c r="H42" s="40"/>
      <c r="I42" s="53"/>
      <c r="J42" s="44"/>
      <c r="K42" s="42"/>
      <c r="L42" s="45"/>
      <c r="M42" s="46"/>
      <c r="N42" s="54"/>
      <c r="O42" s="40"/>
      <c r="P42" s="40"/>
      <c r="Q42" s="48"/>
      <c r="R42" s="63"/>
      <c r="S42" s="48"/>
      <c r="T42" s="19"/>
    </row>
    <row r="43" spans="1:20" ht="13.2" x14ac:dyDescent="0.25">
      <c r="A43" s="52"/>
      <c r="B43" s="40"/>
      <c r="C43" s="40"/>
      <c r="D43" s="40"/>
      <c r="E43" s="40"/>
      <c r="F43" s="40"/>
      <c r="G43" s="41"/>
      <c r="H43" s="40"/>
      <c r="I43" s="53"/>
      <c r="J43" s="44"/>
      <c r="K43" s="42"/>
      <c r="L43" s="45"/>
      <c r="M43" s="46"/>
      <c r="N43" s="54"/>
      <c r="O43" s="40"/>
      <c r="P43" s="40"/>
      <c r="Q43" s="48"/>
      <c r="R43" s="63"/>
      <c r="S43" s="48"/>
      <c r="T43" s="19"/>
    </row>
    <row r="44" spans="1:20" ht="13.2" x14ac:dyDescent="0.25">
      <c r="A44" s="52"/>
      <c r="B44" s="40"/>
      <c r="C44" s="40"/>
      <c r="D44" s="40"/>
      <c r="E44" s="40"/>
      <c r="F44" s="40"/>
      <c r="G44" s="41"/>
      <c r="H44" s="40"/>
      <c r="I44" s="53"/>
      <c r="J44" s="44"/>
      <c r="K44" s="51"/>
      <c r="L44" s="45"/>
      <c r="M44" s="46"/>
      <c r="N44" s="54"/>
      <c r="O44" s="40"/>
      <c r="P44" s="40"/>
      <c r="Q44" s="48"/>
      <c r="R44" s="63"/>
      <c r="S44" s="48"/>
      <c r="T44" s="19"/>
    </row>
    <row r="45" spans="1:20" ht="13.2" x14ac:dyDescent="0.25">
      <c r="A45" s="52"/>
      <c r="B45" s="40"/>
      <c r="C45" s="40"/>
      <c r="D45" s="40"/>
      <c r="E45" s="40"/>
      <c r="F45" s="40"/>
      <c r="G45" s="41"/>
      <c r="H45" s="40"/>
      <c r="I45" s="53"/>
      <c r="J45" s="44"/>
      <c r="K45" s="51"/>
      <c r="L45" s="45"/>
      <c r="M45" s="46"/>
      <c r="N45" s="54"/>
      <c r="O45" s="40"/>
      <c r="P45" s="40"/>
      <c r="Q45" s="48"/>
      <c r="R45" s="63"/>
      <c r="S45" s="48"/>
      <c r="T45" s="19"/>
    </row>
    <row r="46" spans="1:20" s="18" customFormat="1" ht="13.2" x14ac:dyDescent="0.25">
      <c r="A46" s="52"/>
      <c r="B46" s="40"/>
      <c r="C46" s="40"/>
      <c r="D46" s="40"/>
      <c r="E46" s="40"/>
      <c r="F46" s="40"/>
      <c r="G46" s="41"/>
      <c r="H46" s="40"/>
      <c r="I46" s="53"/>
      <c r="J46" s="44"/>
      <c r="K46" s="42"/>
      <c r="L46" s="45"/>
      <c r="M46" s="46"/>
      <c r="N46" s="54"/>
      <c r="O46" s="40"/>
      <c r="P46" s="40"/>
      <c r="Q46" s="48"/>
      <c r="R46" s="63"/>
      <c r="S46" s="48"/>
      <c r="T46" s="19"/>
    </row>
    <row r="47" spans="1:20" ht="13.2" x14ac:dyDescent="0.25">
      <c r="A47" s="52"/>
      <c r="B47" s="40"/>
      <c r="C47" s="40"/>
      <c r="D47" s="40"/>
      <c r="E47" s="40"/>
      <c r="F47" s="40"/>
      <c r="G47" s="41"/>
      <c r="H47" s="40"/>
      <c r="I47" s="53"/>
      <c r="J47" s="44"/>
      <c r="K47" s="42"/>
      <c r="L47" s="45"/>
      <c r="M47" s="46"/>
      <c r="N47" s="40"/>
      <c r="O47" s="54"/>
      <c r="P47" s="40"/>
      <c r="Q47" s="48"/>
      <c r="R47" s="63"/>
      <c r="S47" s="48"/>
      <c r="T47" s="19"/>
    </row>
    <row r="48" spans="1:20" ht="13.2" x14ac:dyDescent="0.25">
      <c r="A48" s="52"/>
      <c r="B48" s="40"/>
      <c r="C48" s="79"/>
      <c r="D48" s="79"/>
      <c r="E48" s="79"/>
      <c r="F48" s="40"/>
      <c r="G48" s="41"/>
      <c r="H48" s="40"/>
      <c r="I48" s="53"/>
      <c r="J48" s="44"/>
      <c r="K48" s="42"/>
      <c r="L48" s="45"/>
      <c r="M48" s="46"/>
      <c r="N48" s="40"/>
      <c r="O48" s="54"/>
      <c r="P48" s="40"/>
      <c r="Q48" s="48"/>
      <c r="R48" s="63"/>
      <c r="S48" s="48"/>
      <c r="T48" s="19"/>
    </row>
    <row r="49" spans="1:22" ht="13.2" x14ac:dyDescent="0.25">
      <c r="A49" s="52"/>
      <c r="B49" s="55"/>
      <c r="C49" s="79"/>
      <c r="D49" s="79"/>
      <c r="E49" s="79"/>
      <c r="F49" s="40"/>
      <c r="G49" s="41"/>
      <c r="H49" s="40"/>
      <c r="I49" s="53"/>
      <c r="J49" s="44"/>
      <c r="K49" s="42"/>
      <c r="L49" s="41"/>
      <c r="M49" s="59"/>
      <c r="N49" s="55"/>
      <c r="O49" s="55"/>
      <c r="P49" s="41"/>
      <c r="Q49" s="60"/>
      <c r="R49" s="63"/>
      <c r="S49" s="60"/>
      <c r="T49" s="19"/>
    </row>
    <row r="50" spans="1:22" ht="13.2" x14ac:dyDescent="0.25">
      <c r="A50" s="52"/>
      <c r="B50" s="40"/>
      <c r="C50" s="79"/>
      <c r="D50" s="79"/>
      <c r="E50" s="79"/>
      <c r="F50" s="40"/>
      <c r="G50" s="41"/>
      <c r="H50" s="40"/>
      <c r="I50" s="53"/>
      <c r="J50" s="44"/>
      <c r="K50" s="42"/>
      <c r="L50" s="45"/>
      <c r="M50" s="46"/>
      <c r="N50" s="54"/>
      <c r="O50" s="54"/>
      <c r="P50" s="40"/>
      <c r="Q50" s="48"/>
      <c r="R50" s="63"/>
      <c r="S50" s="48"/>
      <c r="T50" s="19"/>
    </row>
    <row r="51" spans="1:22" ht="13.2" x14ac:dyDescent="0.25">
      <c r="A51" s="52"/>
      <c r="B51" s="40"/>
      <c r="C51" s="79"/>
      <c r="D51" s="79"/>
      <c r="E51" s="79"/>
      <c r="F51" s="40"/>
      <c r="G51" s="41"/>
      <c r="H51" s="40"/>
      <c r="I51" s="53"/>
      <c r="J51" s="44"/>
      <c r="K51" s="42"/>
      <c r="L51" s="45"/>
      <c r="M51" s="46"/>
      <c r="N51" s="54"/>
      <c r="O51" s="54"/>
      <c r="P51" s="40"/>
      <c r="Q51" s="48"/>
      <c r="R51" s="63"/>
      <c r="S51" s="48"/>
      <c r="T51" s="19"/>
    </row>
    <row r="52" spans="1:22" s="18" customFormat="1" ht="13.2" x14ac:dyDescent="0.25">
      <c r="A52" s="52"/>
      <c r="B52" s="40"/>
      <c r="C52" s="79"/>
      <c r="D52" s="79"/>
      <c r="E52" s="79"/>
      <c r="F52" s="40"/>
      <c r="G52" s="41"/>
      <c r="H52" s="40"/>
      <c r="I52" s="53"/>
      <c r="J52" s="44"/>
      <c r="K52" s="42"/>
      <c r="L52" s="45"/>
      <c r="M52" s="46"/>
      <c r="N52" s="54"/>
      <c r="O52" s="54"/>
      <c r="P52" s="40"/>
      <c r="Q52" s="48"/>
      <c r="R52" s="63"/>
      <c r="S52" s="48"/>
      <c r="T52" s="19"/>
    </row>
    <row r="53" spans="1:22" s="18" customFormat="1" ht="13.2" x14ac:dyDescent="0.25">
      <c r="A53" s="52"/>
      <c r="B53" s="40"/>
      <c r="C53" s="79"/>
      <c r="D53" s="79"/>
      <c r="E53" s="79"/>
      <c r="F53" s="40"/>
      <c r="G53" s="41"/>
      <c r="H53" s="40"/>
      <c r="I53" s="53"/>
      <c r="J53" s="44"/>
      <c r="K53" s="42"/>
      <c r="L53" s="45"/>
      <c r="M53" s="46"/>
      <c r="N53" s="54"/>
      <c r="O53" s="40"/>
      <c r="P53" s="40"/>
      <c r="Q53" s="48"/>
      <c r="R53" s="63"/>
      <c r="S53" s="48"/>
      <c r="T53" s="19"/>
    </row>
    <row r="54" spans="1:22" s="18" customFormat="1" ht="13.2" x14ac:dyDescent="0.25">
      <c r="A54" s="52"/>
      <c r="B54" s="40"/>
      <c r="C54" s="79"/>
      <c r="D54" s="79"/>
      <c r="E54" s="79"/>
      <c r="F54" s="40"/>
      <c r="G54" s="41"/>
      <c r="H54" s="40"/>
      <c r="I54" s="53"/>
      <c r="J54" s="44"/>
      <c r="K54" s="42"/>
      <c r="L54" s="45"/>
      <c r="M54" s="46"/>
      <c r="N54" s="54"/>
      <c r="O54" s="54"/>
      <c r="P54" s="40"/>
      <c r="Q54" s="48"/>
      <c r="R54" s="63"/>
      <c r="S54" s="48"/>
      <c r="T54" s="19"/>
    </row>
    <row r="55" spans="1:22" s="18" customFormat="1" ht="13.2" x14ac:dyDescent="0.25">
      <c r="A55" s="52"/>
      <c r="B55" s="40"/>
      <c r="C55" s="79"/>
      <c r="D55" s="79"/>
      <c r="E55" s="79"/>
      <c r="F55" s="40"/>
      <c r="G55" s="41"/>
      <c r="H55" s="40"/>
      <c r="I55" s="53"/>
      <c r="J55" s="44"/>
      <c r="K55" s="42"/>
      <c r="L55" s="45"/>
      <c r="M55" s="46"/>
      <c r="N55" s="54"/>
      <c r="O55" s="40"/>
      <c r="P55" s="40"/>
      <c r="Q55" s="48"/>
      <c r="R55" s="63"/>
      <c r="S55" s="48"/>
      <c r="T55" s="19"/>
    </row>
    <row r="56" spans="1:22" s="18" customFormat="1" ht="13.2" x14ac:dyDescent="0.25">
      <c r="A56" s="52"/>
      <c r="B56" s="40"/>
      <c r="C56" s="40"/>
      <c r="D56" s="40"/>
      <c r="E56" s="40"/>
      <c r="F56" s="40"/>
      <c r="G56" s="41"/>
      <c r="H56" s="40"/>
      <c r="I56" s="53"/>
      <c r="J56" s="44"/>
      <c r="K56" s="42"/>
      <c r="L56" s="45"/>
      <c r="M56" s="46"/>
      <c r="N56" s="40"/>
      <c r="O56" s="40"/>
      <c r="P56" s="40"/>
      <c r="Q56" s="48"/>
      <c r="R56" s="63"/>
      <c r="S56" s="48"/>
      <c r="T56" s="19"/>
    </row>
    <row r="57" spans="1:22" s="18" customFormat="1" ht="13.2" x14ac:dyDescent="0.25">
      <c r="A57" s="52"/>
      <c r="B57" s="40"/>
      <c r="C57" s="40"/>
      <c r="D57" s="40"/>
      <c r="E57" s="40"/>
      <c r="F57" s="40"/>
      <c r="G57" s="41"/>
      <c r="H57" s="40"/>
      <c r="I57" s="53"/>
      <c r="J57" s="44"/>
      <c r="K57" s="42"/>
      <c r="L57" s="45"/>
      <c r="M57" s="46"/>
      <c r="N57" s="54"/>
      <c r="O57" s="40"/>
      <c r="P57" s="40"/>
      <c r="Q57" s="48"/>
      <c r="R57" s="63"/>
      <c r="S57" s="48"/>
      <c r="T57" s="19"/>
    </row>
    <row r="58" spans="1:22" s="21" customFormat="1" ht="13.2" x14ac:dyDescent="0.25">
      <c r="A58" s="64"/>
      <c r="B58" s="65"/>
      <c r="C58" s="65"/>
      <c r="D58" s="65"/>
      <c r="E58" s="65"/>
      <c r="F58" s="65"/>
      <c r="G58" s="66"/>
      <c r="H58" s="67"/>
      <c r="I58" s="68"/>
      <c r="J58" s="69"/>
      <c r="K58" s="70"/>
      <c r="L58" s="71"/>
      <c r="M58" s="72"/>
      <c r="N58" s="73"/>
      <c r="O58" s="65"/>
      <c r="P58" s="74"/>
      <c r="Q58" s="75"/>
      <c r="R58" s="76"/>
      <c r="S58" s="75"/>
      <c r="T58" s="38">
        <v>29</v>
      </c>
      <c r="V58" s="20"/>
    </row>
    <row r="59" spans="1:22" ht="13.2" x14ac:dyDescent="0.25">
      <c r="A59" s="39"/>
      <c r="B59" s="40"/>
      <c r="C59" s="40"/>
      <c r="D59" s="41"/>
      <c r="E59" s="41"/>
      <c r="F59" s="40"/>
      <c r="G59" s="42"/>
      <c r="H59" s="40"/>
      <c r="I59" s="43"/>
      <c r="J59" s="44"/>
      <c r="K59" s="42"/>
      <c r="L59" s="45"/>
      <c r="M59" s="46"/>
      <c r="N59" s="54"/>
      <c r="O59" s="40"/>
      <c r="P59" s="47"/>
      <c r="Q59" s="43"/>
      <c r="R59" s="49"/>
      <c r="S59" s="48"/>
    </row>
    <row r="60" spans="1:22" ht="13.2" x14ac:dyDescent="0.25">
      <c r="A60" s="39"/>
      <c r="B60" s="40"/>
      <c r="C60" s="40"/>
      <c r="D60" s="41"/>
      <c r="E60" s="41"/>
      <c r="F60" s="40"/>
      <c r="G60" s="42"/>
      <c r="H60" s="40"/>
      <c r="I60" s="43"/>
      <c r="J60" s="44"/>
      <c r="K60" s="42"/>
      <c r="L60" s="45"/>
      <c r="M60" s="46"/>
      <c r="N60" s="54"/>
      <c r="O60" s="40"/>
      <c r="P60" s="47"/>
      <c r="Q60" s="43"/>
      <c r="R60" s="49"/>
      <c r="S60" s="48"/>
      <c r="T60" s="2"/>
    </row>
    <row r="61" spans="1:22" ht="13.2" x14ac:dyDescent="0.25">
      <c r="A61" s="39"/>
      <c r="B61" s="40"/>
      <c r="C61" s="40"/>
      <c r="D61" s="41"/>
      <c r="E61" s="41"/>
      <c r="F61" s="42"/>
      <c r="G61" s="42"/>
      <c r="H61" s="40"/>
      <c r="I61" s="43"/>
      <c r="J61" s="44"/>
      <c r="K61" s="42"/>
      <c r="L61" s="45"/>
      <c r="M61" s="46"/>
      <c r="N61" s="54"/>
      <c r="O61" s="40"/>
      <c r="P61" s="47"/>
      <c r="Q61" s="43"/>
      <c r="R61" s="49"/>
      <c r="S61" s="48"/>
      <c r="T61" s="2"/>
    </row>
    <row r="62" spans="1:22" ht="13.2" x14ac:dyDescent="0.25">
      <c r="A62" s="39"/>
      <c r="B62" s="40"/>
      <c r="C62" s="40"/>
      <c r="D62" s="41"/>
      <c r="E62" s="41"/>
      <c r="F62" s="40"/>
      <c r="G62" s="50"/>
      <c r="H62" s="40"/>
      <c r="I62" s="43"/>
      <c r="J62" s="44"/>
      <c r="K62" s="42"/>
      <c r="L62" s="41"/>
      <c r="M62" s="46"/>
      <c r="N62" s="40"/>
      <c r="O62" s="40"/>
      <c r="P62" s="47"/>
      <c r="Q62" s="43"/>
      <c r="R62" s="49"/>
      <c r="S62" s="48"/>
      <c r="T62" s="2"/>
      <c r="U62" s="22"/>
    </row>
    <row r="63" spans="1:22" ht="13.2" x14ac:dyDescent="0.25">
      <c r="A63" s="39"/>
      <c r="B63" s="40"/>
      <c r="C63" s="40"/>
      <c r="D63" s="41"/>
      <c r="E63" s="41"/>
      <c r="F63" s="40"/>
      <c r="G63" s="50"/>
      <c r="H63" s="40"/>
      <c r="I63" s="43"/>
      <c r="J63" s="44"/>
      <c r="K63" s="42"/>
      <c r="L63" s="45"/>
      <c r="M63" s="46"/>
      <c r="N63" s="54"/>
      <c r="O63" s="54"/>
      <c r="P63" s="47"/>
      <c r="Q63" s="43"/>
      <c r="R63" s="49"/>
      <c r="S63" s="48"/>
      <c r="T63" s="2"/>
      <c r="U63" s="22"/>
    </row>
    <row r="64" spans="1:22" ht="13.2" x14ac:dyDescent="0.25">
      <c r="A64" s="39"/>
      <c r="B64" s="40"/>
      <c r="C64" s="40"/>
      <c r="D64" s="41"/>
      <c r="E64" s="41"/>
      <c r="F64" s="40"/>
      <c r="G64" s="50"/>
      <c r="H64" s="40"/>
      <c r="I64" s="43"/>
      <c r="J64" s="44"/>
      <c r="K64" s="42"/>
      <c r="L64" s="45"/>
      <c r="M64" s="46"/>
      <c r="N64" s="54"/>
      <c r="O64" s="40"/>
      <c r="P64" s="47"/>
      <c r="Q64" s="43"/>
      <c r="R64" s="49"/>
      <c r="S64" s="48"/>
      <c r="T64" s="2"/>
      <c r="U64" s="22"/>
    </row>
    <row r="65" spans="1:22" s="18" customFormat="1" ht="13.2" x14ac:dyDescent="0.25">
      <c r="A65" s="39"/>
      <c r="B65" s="40"/>
      <c r="C65" s="40"/>
      <c r="D65" s="41"/>
      <c r="E65" s="41"/>
      <c r="F65" s="40"/>
      <c r="G65" s="51"/>
      <c r="H65" s="40"/>
      <c r="I65" s="43"/>
      <c r="J65" s="44"/>
      <c r="K65" s="42"/>
      <c r="L65" s="45"/>
      <c r="M65" s="46"/>
      <c r="N65" s="54"/>
      <c r="O65" s="54"/>
      <c r="P65" s="47"/>
      <c r="Q65" s="43"/>
      <c r="R65" s="49"/>
      <c r="S65" s="48"/>
      <c r="U65" s="22"/>
      <c r="V65" s="2"/>
    </row>
    <row r="66" spans="1:22" s="18" customFormat="1" ht="13.2" x14ac:dyDescent="0.25">
      <c r="A66" s="39"/>
      <c r="B66" s="40"/>
      <c r="C66" s="40"/>
      <c r="D66" s="41"/>
      <c r="E66" s="41"/>
      <c r="F66" s="40"/>
      <c r="G66" s="42"/>
      <c r="H66" s="40"/>
      <c r="I66" s="43"/>
      <c r="J66" s="44"/>
      <c r="K66" s="51"/>
      <c r="L66" s="45"/>
      <c r="M66" s="46"/>
      <c r="N66" s="40"/>
      <c r="O66" s="40"/>
      <c r="P66" s="47"/>
      <c r="Q66" s="43"/>
      <c r="R66" s="49"/>
      <c r="S66" s="48"/>
      <c r="U66" s="22"/>
      <c r="V66" s="2"/>
    </row>
    <row r="67" spans="1:22" s="18" customFormat="1" ht="13.2" x14ac:dyDescent="0.25">
      <c r="A67" s="39"/>
      <c r="B67" s="40"/>
      <c r="C67" s="79"/>
      <c r="D67" s="80"/>
      <c r="E67" s="80"/>
      <c r="F67" s="40"/>
      <c r="G67" s="51"/>
      <c r="H67" s="40"/>
      <c r="I67" s="43"/>
      <c r="J67" s="44"/>
      <c r="K67" s="42"/>
      <c r="L67" s="45"/>
      <c r="M67" s="46"/>
      <c r="N67" s="54"/>
      <c r="O67" s="40"/>
      <c r="P67" s="47"/>
      <c r="Q67" s="43"/>
      <c r="R67" s="49"/>
      <c r="S67" s="48"/>
      <c r="U67" s="22"/>
      <c r="V67" s="2"/>
    </row>
    <row r="68" spans="1:22" ht="13.2" x14ac:dyDescent="0.25">
      <c r="A68" s="39"/>
      <c r="B68" s="40"/>
      <c r="C68" s="79"/>
      <c r="D68" s="80"/>
      <c r="E68" s="80"/>
      <c r="F68" s="40"/>
      <c r="G68" s="42"/>
      <c r="H68" s="40"/>
      <c r="I68" s="43"/>
      <c r="J68" s="44"/>
      <c r="K68" s="42"/>
      <c r="L68" s="45"/>
      <c r="M68" s="46"/>
      <c r="N68" s="54"/>
      <c r="O68" s="40"/>
      <c r="P68" s="47"/>
      <c r="Q68" s="43"/>
      <c r="R68" s="49"/>
      <c r="S68" s="48"/>
      <c r="U68" s="22"/>
    </row>
    <row r="69" spans="1:22" ht="13.2" x14ac:dyDescent="0.25">
      <c r="A69" s="39"/>
      <c r="B69" s="40"/>
      <c r="C69" s="79"/>
      <c r="D69" s="80"/>
      <c r="E69" s="80"/>
      <c r="F69" s="40"/>
      <c r="G69" s="50"/>
      <c r="H69" s="40"/>
      <c r="I69" s="43"/>
      <c r="J69" s="44"/>
      <c r="K69" s="51"/>
      <c r="L69" s="45"/>
      <c r="M69" s="46"/>
      <c r="N69" s="54"/>
      <c r="O69" s="54"/>
      <c r="P69" s="47"/>
      <c r="Q69" s="43"/>
      <c r="R69" s="49"/>
      <c r="S69" s="48"/>
      <c r="U69" s="22"/>
    </row>
    <row r="70" spans="1:22" ht="13.2" x14ac:dyDescent="0.25">
      <c r="A70" s="88"/>
      <c r="B70" s="79"/>
      <c r="C70" s="79"/>
      <c r="D70" s="51"/>
      <c r="E70" s="51"/>
      <c r="F70" s="42"/>
      <c r="G70" s="42"/>
      <c r="H70" s="55"/>
      <c r="I70" s="77"/>
      <c r="J70" s="58"/>
      <c r="K70" s="42"/>
      <c r="L70" s="41"/>
      <c r="M70" s="59"/>
      <c r="N70" s="55"/>
      <c r="O70" s="55"/>
      <c r="P70" s="55"/>
      <c r="Q70" s="77"/>
      <c r="R70" s="63"/>
      <c r="S70" s="60"/>
      <c r="U70" s="22"/>
    </row>
    <row r="71" spans="1:22" ht="13.2" x14ac:dyDescent="0.25">
      <c r="A71" s="88"/>
      <c r="B71" s="79"/>
      <c r="C71" s="79"/>
      <c r="D71" s="51"/>
      <c r="E71" s="51"/>
      <c r="F71" s="42"/>
      <c r="G71" s="42"/>
      <c r="H71" s="55"/>
      <c r="I71" s="43"/>
      <c r="J71" s="44"/>
      <c r="K71" s="42"/>
      <c r="L71" s="45"/>
      <c r="M71" s="46"/>
      <c r="N71" s="54"/>
      <c r="O71" s="54"/>
      <c r="P71" s="40"/>
      <c r="Q71" s="43"/>
      <c r="R71" s="63"/>
      <c r="S71" s="48"/>
      <c r="T71" s="18">
        <v>18</v>
      </c>
      <c r="U71" s="22"/>
    </row>
    <row r="72" spans="1:22" ht="13.2" x14ac:dyDescent="0.25">
      <c r="A72" s="88"/>
      <c r="B72" s="79"/>
      <c r="C72" s="79"/>
      <c r="D72" s="51"/>
      <c r="E72" s="51"/>
      <c r="F72" s="42"/>
      <c r="G72" s="42"/>
      <c r="H72" s="55"/>
      <c r="I72" s="77"/>
      <c r="J72" s="58"/>
      <c r="K72" s="42"/>
      <c r="L72" s="41"/>
      <c r="M72" s="59"/>
      <c r="N72" s="55"/>
      <c r="O72" s="55"/>
      <c r="P72" s="55"/>
      <c r="Q72" s="77"/>
      <c r="R72" s="63"/>
      <c r="S72" s="60"/>
      <c r="U72" s="22"/>
    </row>
    <row r="73" spans="1:22" ht="13.2" x14ac:dyDescent="0.25">
      <c r="A73" s="88"/>
      <c r="B73" s="79"/>
      <c r="C73" s="79"/>
      <c r="D73" s="78"/>
      <c r="E73" s="78"/>
      <c r="F73" s="42"/>
      <c r="G73" s="42"/>
      <c r="H73" s="55"/>
      <c r="I73" s="43"/>
      <c r="J73" s="44"/>
      <c r="K73" s="42"/>
      <c r="L73" s="45"/>
      <c r="M73" s="46"/>
      <c r="N73" s="54"/>
      <c r="O73" s="54"/>
      <c r="P73" s="40"/>
      <c r="Q73" s="43"/>
      <c r="R73" s="63"/>
      <c r="S73" s="48"/>
      <c r="U73" s="22"/>
    </row>
    <row r="74" spans="1:22" s="18" customFormat="1" ht="13.2" x14ac:dyDescent="0.25">
      <c r="A74" s="88"/>
      <c r="B74" s="40"/>
      <c r="C74" s="79"/>
      <c r="D74" s="78"/>
      <c r="E74" s="78"/>
      <c r="F74" s="42"/>
      <c r="G74" s="51"/>
      <c r="H74" s="40"/>
      <c r="I74" s="43"/>
      <c r="J74" s="44"/>
      <c r="K74" s="42"/>
      <c r="L74" s="45"/>
      <c r="M74" s="46"/>
      <c r="N74" s="54"/>
      <c r="O74" s="54"/>
      <c r="P74" s="40"/>
      <c r="Q74" s="43"/>
      <c r="R74" s="63"/>
      <c r="S74" s="48"/>
      <c r="U74" s="22"/>
      <c r="V74" s="2"/>
    </row>
    <row r="75" spans="1:22" s="18" customFormat="1" ht="13.2" x14ac:dyDescent="0.25">
      <c r="A75" s="88"/>
      <c r="B75" s="40"/>
      <c r="C75" s="79"/>
      <c r="D75" s="51"/>
      <c r="E75" s="51"/>
      <c r="F75" s="42"/>
      <c r="G75" s="51"/>
      <c r="H75" s="40"/>
      <c r="I75" s="43"/>
      <c r="J75" s="44"/>
      <c r="K75" s="42"/>
      <c r="L75" s="45"/>
      <c r="M75" s="46"/>
      <c r="N75" s="54"/>
      <c r="O75" s="54"/>
      <c r="P75" s="40"/>
      <c r="Q75" s="43"/>
      <c r="R75" s="49"/>
      <c r="S75" s="48"/>
      <c r="U75" s="22"/>
      <c r="V75" s="2"/>
    </row>
    <row r="76" spans="1:22" ht="13.2" x14ac:dyDescent="0.25">
      <c r="A76" s="88"/>
      <c r="B76" s="40"/>
      <c r="C76" s="79"/>
      <c r="D76" s="51"/>
      <c r="E76" s="51"/>
      <c r="F76" s="42"/>
      <c r="G76" s="51"/>
      <c r="H76" s="40"/>
      <c r="I76" s="43"/>
      <c r="J76" s="44"/>
      <c r="K76" s="42"/>
      <c r="L76" s="45"/>
      <c r="M76" s="46"/>
      <c r="N76" s="54"/>
      <c r="O76" s="54"/>
      <c r="P76" s="40"/>
      <c r="Q76" s="43"/>
      <c r="R76" s="49"/>
      <c r="S76" s="48"/>
    </row>
    <row r="77" spans="1:22" ht="13.2" x14ac:dyDescent="0.25">
      <c r="A77" s="88"/>
      <c r="B77" s="40"/>
      <c r="C77" s="79"/>
      <c r="D77" s="51"/>
      <c r="E77" s="51"/>
      <c r="F77" s="42"/>
      <c r="G77" s="42"/>
      <c r="H77" s="40"/>
      <c r="I77" s="43"/>
      <c r="J77" s="44"/>
      <c r="K77" s="41"/>
      <c r="L77" s="45"/>
      <c r="M77" s="46"/>
      <c r="N77" s="89"/>
      <c r="O77" s="89"/>
      <c r="P77" s="40"/>
      <c r="Q77" s="43"/>
      <c r="R77" s="49"/>
      <c r="S77" s="48"/>
    </row>
    <row r="78" spans="1:22" ht="13.2" x14ac:dyDescent="0.25">
      <c r="A78" s="88"/>
      <c r="B78" s="40"/>
      <c r="C78" s="79"/>
      <c r="D78" s="51"/>
      <c r="E78" s="51"/>
      <c r="F78" s="42"/>
      <c r="G78" s="42"/>
      <c r="H78" s="40"/>
      <c r="I78" s="43"/>
      <c r="J78" s="44"/>
      <c r="K78" s="41"/>
      <c r="L78" s="45"/>
      <c r="M78" s="46"/>
      <c r="N78" s="54"/>
      <c r="O78" s="40"/>
      <c r="P78" s="40"/>
      <c r="Q78" s="43"/>
      <c r="R78" s="49"/>
      <c r="S78" s="48"/>
    </row>
    <row r="79" spans="1:22" ht="13.2" x14ac:dyDescent="0.25">
      <c r="A79" s="88"/>
      <c r="B79" s="40"/>
      <c r="C79" s="79"/>
      <c r="D79" s="51"/>
      <c r="E79" s="51"/>
      <c r="F79" s="42"/>
      <c r="G79" s="42"/>
      <c r="H79" s="40"/>
      <c r="I79" s="43"/>
      <c r="J79" s="44"/>
      <c r="K79" s="41"/>
      <c r="L79" s="45"/>
      <c r="M79" s="46"/>
      <c r="N79" s="54"/>
      <c r="O79" s="40"/>
      <c r="P79" s="40"/>
      <c r="Q79" s="43"/>
      <c r="R79" s="49"/>
      <c r="S79" s="48"/>
    </row>
    <row r="80" spans="1:22" ht="13.2" x14ac:dyDescent="0.25">
      <c r="A80" s="88"/>
      <c r="B80" s="40"/>
      <c r="C80" s="79"/>
      <c r="D80" s="51"/>
      <c r="E80" s="51"/>
      <c r="F80" s="42"/>
      <c r="G80" s="42"/>
      <c r="H80" s="40"/>
      <c r="I80" s="43"/>
      <c r="J80" s="44"/>
      <c r="K80" s="41"/>
      <c r="L80" s="45"/>
      <c r="M80" s="46"/>
      <c r="N80" s="54"/>
      <c r="O80" s="40"/>
      <c r="P80" s="40"/>
      <c r="Q80" s="43"/>
      <c r="R80" s="49"/>
      <c r="S80" s="48"/>
    </row>
    <row r="81" spans="1:21" ht="13.2" x14ac:dyDescent="0.25">
      <c r="A81" s="88"/>
      <c r="B81" s="40"/>
      <c r="C81" s="79"/>
      <c r="D81" s="51"/>
      <c r="E81" s="51"/>
      <c r="F81" s="42"/>
      <c r="G81" s="42"/>
      <c r="H81" s="40"/>
      <c r="I81" s="43"/>
      <c r="J81" s="44"/>
      <c r="K81" s="41"/>
      <c r="L81" s="45"/>
      <c r="M81" s="46"/>
      <c r="N81" s="54"/>
      <c r="O81" s="40"/>
      <c r="P81" s="40"/>
      <c r="Q81" s="43"/>
      <c r="R81" s="49"/>
      <c r="S81" s="48"/>
    </row>
    <row r="82" spans="1:21" ht="13.2" x14ac:dyDescent="0.25">
      <c r="A82" s="88"/>
      <c r="B82" s="40"/>
      <c r="C82" s="79"/>
      <c r="D82" s="51"/>
      <c r="E82" s="51"/>
      <c r="F82" s="42"/>
      <c r="G82" s="42"/>
      <c r="H82" s="40"/>
      <c r="I82" s="43"/>
      <c r="J82" s="44"/>
      <c r="K82" s="41"/>
      <c r="L82" s="45"/>
      <c r="M82" s="46"/>
      <c r="N82" s="54"/>
      <c r="O82" s="54"/>
      <c r="P82" s="40"/>
      <c r="Q82" s="43"/>
      <c r="R82" s="49"/>
      <c r="S82" s="48"/>
    </row>
    <row r="83" spans="1:21" ht="13.2" x14ac:dyDescent="0.25">
      <c r="A83" s="88"/>
      <c r="B83" s="40"/>
      <c r="C83" s="79"/>
      <c r="D83" s="51"/>
      <c r="E83" s="51"/>
      <c r="F83" s="42"/>
      <c r="G83" s="42"/>
      <c r="H83" s="40"/>
      <c r="I83" s="43"/>
      <c r="J83" s="44"/>
      <c r="K83" s="41"/>
      <c r="L83" s="45"/>
      <c r="M83" s="46"/>
      <c r="N83" s="54"/>
      <c r="O83" s="40"/>
      <c r="P83" s="40"/>
      <c r="Q83" s="43"/>
      <c r="R83" s="49"/>
      <c r="S83" s="48"/>
    </row>
    <row r="84" spans="1:21" ht="13.2" x14ac:dyDescent="0.25">
      <c r="A84" s="88"/>
      <c r="B84" s="40"/>
      <c r="C84" s="40"/>
      <c r="D84" s="42"/>
      <c r="E84" s="42"/>
      <c r="F84" s="42"/>
      <c r="G84" s="42"/>
      <c r="H84" s="40"/>
      <c r="I84" s="43"/>
      <c r="J84" s="44"/>
      <c r="K84" s="41"/>
      <c r="L84" s="45"/>
      <c r="M84" s="46"/>
      <c r="N84" s="54"/>
      <c r="O84" s="40"/>
      <c r="P84" s="40"/>
      <c r="Q84" s="43"/>
      <c r="R84" s="49"/>
      <c r="S84" s="48"/>
    </row>
    <row r="85" spans="1:21" ht="13.2" x14ac:dyDescent="0.25">
      <c r="A85" s="88"/>
      <c r="B85" s="40"/>
      <c r="C85" s="40"/>
      <c r="D85" s="42"/>
      <c r="E85" s="42"/>
      <c r="F85" s="42"/>
      <c r="G85" s="42"/>
      <c r="H85" s="40"/>
      <c r="I85" s="43"/>
      <c r="J85" s="44"/>
      <c r="K85" s="41"/>
      <c r="L85" s="45"/>
      <c r="M85" s="46"/>
      <c r="N85" s="54"/>
      <c r="O85" s="40"/>
      <c r="P85" s="40"/>
      <c r="Q85" s="43"/>
      <c r="R85" s="49"/>
      <c r="S85" s="48"/>
    </row>
    <row r="86" spans="1:21" ht="13.2" x14ac:dyDescent="0.25">
      <c r="A86" s="90"/>
      <c r="B86" s="65"/>
      <c r="C86" s="65"/>
      <c r="D86" s="70"/>
      <c r="E86" s="70"/>
      <c r="F86" s="70"/>
      <c r="G86" s="70"/>
      <c r="H86" s="65"/>
      <c r="I86" s="91"/>
      <c r="J86" s="92"/>
      <c r="K86" s="93"/>
      <c r="L86" s="94"/>
      <c r="M86" s="72"/>
      <c r="N86" s="73"/>
      <c r="O86" s="65"/>
      <c r="P86" s="65"/>
      <c r="Q86" s="91"/>
      <c r="R86" s="95"/>
      <c r="S86" s="75"/>
    </row>
    <row r="87" spans="1:21" s="96" customFormat="1" ht="13.2" x14ac:dyDescent="0.25">
      <c r="A87" s="88"/>
      <c r="B87" s="40"/>
      <c r="C87" s="41"/>
      <c r="D87" s="42"/>
      <c r="E87" s="42"/>
      <c r="F87" s="42"/>
      <c r="G87" s="42"/>
      <c r="H87" s="40"/>
      <c r="I87" s="43"/>
      <c r="J87" s="44"/>
      <c r="K87" s="42"/>
      <c r="L87" s="45"/>
      <c r="M87" s="46"/>
      <c r="N87" s="54"/>
      <c r="O87" s="54"/>
      <c r="P87" s="40"/>
      <c r="Q87" s="43"/>
      <c r="R87" s="49"/>
      <c r="S87" s="48"/>
      <c r="T87" s="78"/>
      <c r="U87" s="78"/>
    </row>
    <row r="88" spans="1:21" s="96" customFormat="1" ht="13.2" x14ac:dyDescent="0.25">
      <c r="A88" s="88"/>
      <c r="B88" s="40"/>
      <c r="C88" s="42"/>
      <c r="D88" s="41"/>
      <c r="E88" s="42"/>
      <c r="F88" s="42"/>
      <c r="G88" s="42"/>
      <c r="H88" s="40"/>
      <c r="I88" s="43"/>
      <c r="J88" s="44"/>
      <c r="K88" s="42"/>
      <c r="L88" s="45"/>
      <c r="M88" s="46"/>
      <c r="N88" s="54"/>
      <c r="O88" s="40"/>
      <c r="P88" s="40"/>
      <c r="Q88" s="43"/>
      <c r="R88" s="49"/>
      <c r="S88" s="48"/>
      <c r="T88" s="78"/>
      <c r="U88" s="78"/>
    </row>
    <row r="89" spans="1:21" s="96" customFormat="1" ht="13.2" x14ac:dyDescent="0.25">
      <c r="A89" s="88"/>
      <c r="B89" s="40"/>
      <c r="C89" s="41"/>
      <c r="D89" s="42"/>
      <c r="E89" s="42"/>
      <c r="F89" s="42"/>
      <c r="G89" s="42"/>
      <c r="H89" s="40"/>
      <c r="I89" s="43"/>
      <c r="J89" s="44"/>
      <c r="K89" s="42"/>
      <c r="L89" s="45"/>
      <c r="M89" s="46"/>
      <c r="N89" s="54"/>
      <c r="O89" s="54"/>
      <c r="P89" s="40"/>
      <c r="Q89" s="43"/>
      <c r="R89" s="49"/>
      <c r="S89" s="48"/>
      <c r="T89" s="78"/>
      <c r="U89" s="78"/>
    </row>
    <row r="90" spans="1:21" s="96" customFormat="1" ht="13.2" x14ac:dyDescent="0.25">
      <c r="A90" s="88"/>
      <c r="B90" s="40"/>
      <c r="C90" s="41"/>
      <c r="D90" s="42"/>
      <c r="E90" s="42"/>
      <c r="F90" s="42"/>
      <c r="G90" s="42"/>
      <c r="H90" s="40"/>
      <c r="I90" s="43"/>
      <c r="J90" s="44"/>
      <c r="K90" s="42"/>
      <c r="L90" s="45"/>
      <c r="M90" s="46"/>
      <c r="N90" s="54"/>
      <c r="O90" s="40"/>
      <c r="P90" s="40"/>
      <c r="Q90" s="43"/>
      <c r="R90" s="49"/>
      <c r="S90" s="48"/>
      <c r="T90" s="78"/>
      <c r="U90" s="78"/>
    </row>
    <row r="91" spans="1:21" s="96" customFormat="1" ht="13.2" x14ac:dyDescent="0.25">
      <c r="A91" s="88"/>
      <c r="B91" s="40"/>
      <c r="C91" s="41"/>
      <c r="D91" s="42"/>
      <c r="E91" s="42"/>
      <c r="F91" s="42"/>
      <c r="G91" s="42"/>
      <c r="H91" s="40"/>
      <c r="I91" s="43"/>
      <c r="J91" s="44"/>
      <c r="K91" s="42"/>
      <c r="L91" s="45"/>
      <c r="M91" s="46"/>
      <c r="N91" s="54"/>
      <c r="O91" s="40"/>
      <c r="P91" s="40"/>
      <c r="Q91" s="43"/>
      <c r="R91" s="49"/>
      <c r="S91" s="48"/>
      <c r="T91" s="78"/>
      <c r="U91" s="78"/>
    </row>
    <row r="92" spans="1:21" s="96" customFormat="1" ht="13.2" x14ac:dyDescent="0.25">
      <c r="A92" s="88"/>
      <c r="B92" s="40"/>
      <c r="C92" s="41"/>
      <c r="D92" s="42"/>
      <c r="E92" s="42"/>
      <c r="F92" s="42"/>
      <c r="G92" s="42"/>
      <c r="H92" s="40"/>
      <c r="I92" s="43"/>
      <c r="J92" s="44"/>
      <c r="K92" s="42"/>
      <c r="L92" s="45"/>
      <c r="M92" s="46"/>
      <c r="N92" s="40"/>
      <c r="O92" s="89"/>
      <c r="P92" s="40"/>
      <c r="Q92" s="43"/>
      <c r="R92" s="49"/>
      <c r="S92" s="48"/>
      <c r="T92" s="78"/>
      <c r="U92" s="78"/>
    </row>
    <row r="93" spans="1:21" s="96" customFormat="1" ht="13.2" x14ac:dyDescent="0.25">
      <c r="A93" s="88"/>
      <c r="B93" s="40"/>
      <c r="C93" s="41"/>
      <c r="D93" s="42"/>
      <c r="E93" s="42"/>
      <c r="F93" s="42"/>
      <c r="G93" s="42"/>
      <c r="H93" s="40"/>
      <c r="I93" s="43"/>
      <c r="J93" s="44"/>
      <c r="K93" s="42"/>
      <c r="L93" s="45"/>
      <c r="M93" s="46"/>
      <c r="N93" s="54"/>
      <c r="O93" s="54"/>
      <c r="P93" s="40"/>
      <c r="Q93" s="43"/>
      <c r="R93" s="49"/>
      <c r="S93" s="48"/>
      <c r="T93" s="78"/>
      <c r="U93" s="78"/>
    </row>
    <row r="94" spans="1:21" s="96" customFormat="1" ht="13.2" x14ac:dyDescent="0.25">
      <c r="A94" s="88"/>
      <c r="B94" s="40"/>
      <c r="C94" s="41"/>
      <c r="D94" s="42"/>
      <c r="E94" s="42"/>
      <c r="F94" s="42"/>
      <c r="G94" s="42"/>
      <c r="H94" s="40"/>
      <c r="I94" s="43"/>
      <c r="J94" s="44"/>
      <c r="K94" s="42"/>
      <c r="L94" s="45"/>
      <c r="M94" s="46"/>
      <c r="N94" s="40"/>
      <c r="O94" s="54"/>
      <c r="P94" s="40"/>
      <c r="Q94" s="43"/>
      <c r="R94" s="49"/>
      <c r="S94" s="48"/>
      <c r="T94" s="78"/>
      <c r="U94" s="78"/>
    </row>
    <row r="95" spans="1:21" s="96" customFormat="1" ht="13.2" x14ac:dyDescent="0.25">
      <c r="A95" s="88"/>
      <c r="B95" s="40"/>
      <c r="C95" s="41"/>
      <c r="D95" s="42"/>
      <c r="E95" s="42"/>
      <c r="F95" s="42"/>
      <c r="G95" s="42"/>
      <c r="H95" s="40"/>
      <c r="I95" s="43"/>
      <c r="J95" s="44"/>
      <c r="K95" s="42"/>
      <c r="L95" s="45"/>
      <c r="M95" s="46"/>
      <c r="N95" s="54"/>
      <c r="O95" s="40"/>
      <c r="P95" s="40"/>
      <c r="Q95" s="43"/>
      <c r="R95" s="49"/>
      <c r="S95" s="48"/>
      <c r="T95" s="78"/>
      <c r="U95" s="78"/>
    </row>
    <row r="96" spans="1:21" s="96" customFormat="1" ht="13.2" x14ac:dyDescent="0.25">
      <c r="A96" s="88"/>
      <c r="B96" s="40"/>
      <c r="C96" s="41"/>
      <c r="D96" s="42"/>
      <c r="E96" s="42"/>
      <c r="F96" s="42"/>
      <c r="G96" s="42"/>
      <c r="H96" s="40"/>
      <c r="I96" s="43"/>
      <c r="J96" s="44"/>
      <c r="K96" s="42"/>
      <c r="L96" s="45"/>
      <c r="M96" s="46"/>
      <c r="N96" s="54"/>
      <c r="O96" s="40"/>
      <c r="P96" s="40"/>
      <c r="Q96" s="43"/>
      <c r="R96" s="49"/>
      <c r="S96" s="48"/>
      <c r="T96" s="78"/>
      <c r="U96" s="78"/>
    </row>
    <row r="97" spans="1:21" s="96" customFormat="1" ht="13.2" x14ac:dyDescent="0.25">
      <c r="A97" s="88"/>
      <c r="B97" s="55"/>
      <c r="C97" s="42"/>
      <c r="D97" s="42"/>
      <c r="E97" s="42"/>
      <c r="F97" s="42"/>
      <c r="G97" s="42"/>
      <c r="H97" s="55"/>
      <c r="I97" s="77"/>
      <c r="J97" s="58"/>
      <c r="K97" s="42"/>
      <c r="L97" s="56"/>
      <c r="M97" s="59"/>
      <c r="N97" s="55"/>
      <c r="O97" s="55"/>
      <c r="P97" s="55"/>
      <c r="Q97" s="77"/>
      <c r="R97" s="49"/>
      <c r="S97" s="60"/>
      <c r="T97" s="78"/>
      <c r="U97" s="78"/>
    </row>
    <row r="98" spans="1:21" s="96" customFormat="1" ht="13.2" x14ac:dyDescent="0.25">
      <c r="A98" s="88"/>
      <c r="B98" s="40"/>
      <c r="C98" s="41"/>
      <c r="D98" s="42"/>
      <c r="E98" s="42"/>
      <c r="F98" s="42"/>
      <c r="G98" s="42"/>
      <c r="H98" s="40"/>
      <c r="I98" s="43"/>
      <c r="J98" s="44"/>
      <c r="K98" s="42"/>
      <c r="L98" s="45"/>
      <c r="M98" s="46"/>
      <c r="N98" s="54"/>
      <c r="O98" s="40"/>
      <c r="P98" s="40"/>
      <c r="Q98" s="43"/>
      <c r="R98" s="49"/>
      <c r="S98" s="48"/>
      <c r="T98" s="78"/>
      <c r="U98" s="78"/>
    </row>
    <row r="99" spans="1:21" s="96" customFormat="1" ht="13.2" x14ac:dyDescent="0.25">
      <c r="A99" s="88"/>
      <c r="B99" s="40"/>
      <c r="C99" s="41"/>
      <c r="D99" s="42"/>
      <c r="E99" s="42"/>
      <c r="F99" s="42"/>
      <c r="G99" s="42"/>
      <c r="H99" s="40"/>
      <c r="I99" s="43"/>
      <c r="J99" s="44"/>
      <c r="K99" s="42"/>
      <c r="L99" s="45"/>
      <c r="M99" s="46"/>
      <c r="N99" s="54"/>
      <c r="O99" s="40"/>
      <c r="P99" s="40"/>
      <c r="Q99" s="43"/>
      <c r="R99" s="49"/>
      <c r="S99" s="48"/>
      <c r="T99" s="78"/>
      <c r="U99" s="78"/>
    </row>
    <row r="100" spans="1:21" s="96" customFormat="1" ht="13.2" x14ac:dyDescent="0.25">
      <c r="A100" s="88"/>
      <c r="B100" s="40"/>
      <c r="E100" s="42"/>
      <c r="F100" s="42"/>
      <c r="G100" s="42"/>
      <c r="H100" s="40"/>
      <c r="I100" s="43"/>
      <c r="J100" s="44"/>
      <c r="K100" s="42"/>
      <c r="L100" s="45"/>
      <c r="M100" s="46"/>
      <c r="N100" s="54"/>
      <c r="O100" s="54"/>
      <c r="P100" s="40"/>
      <c r="Q100" s="43"/>
      <c r="R100" s="49"/>
      <c r="S100" s="48"/>
      <c r="T100" s="78"/>
      <c r="U100" s="78"/>
    </row>
    <row r="101" spans="1:21" s="96" customFormat="1" ht="13.2" x14ac:dyDescent="0.25">
      <c r="A101" s="88"/>
      <c r="B101" s="40"/>
      <c r="E101" s="42"/>
      <c r="F101" s="42"/>
      <c r="G101" s="42"/>
      <c r="H101" s="40"/>
      <c r="I101" s="43"/>
      <c r="J101" s="44"/>
      <c r="K101" s="42"/>
      <c r="L101" s="45"/>
      <c r="M101" s="46"/>
      <c r="N101" s="54"/>
      <c r="O101" s="40"/>
      <c r="P101" s="40"/>
      <c r="Q101" s="43"/>
      <c r="R101" s="49"/>
      <c r="S101" s="48"/>
      <c r="T101" s="78"/>
      <c r="U101" s="78"/>
    </row>
    <row r="102" spans="1:21" s="96" customFormat="1" ht="13.2" x14ac:dyDescent="0.25">
      <c r="A102" s="88"/>
      <c r="B102" s="40"/>
      <c r="E102" s="42"/>
      <c r="F102" s="42"/>
      <c r="G102" s="42"/>
      <c r="H102" s="40"/>
      <c r="I102" s="43"/>
      <c r="J102" s="44"/>
      <c r="K102" s="42"/>
      <c r="L102" s="45"/>
      <c r="M102" s="46"/>
      <c r="N102" s="54"/>
      <c r="O102" s="40"/>
      <c r="P102" s="40"/>
      <c r="Q102" s="43"/>
      <c r="R102" s="49"/>
      <c r="S102" s="48"/>
      <c r="T102" s="78"/>
      <c r="U102" s="78"/>
    </row>
    <row r="103" spans="1:21" s="96" customFormat="1" ht="13.2" x14ac:dyDescent="0.25">
      <c r="A103" s="90"/>
      <c r="B103" s="65"/>
      <c r="C103" s="98"/>
      <c r="D103" s="98"/>
      <c r="E103" s="70"/>
      <c r="F103" s="70"/>
      <c r="G103" s="70"/>
      <c r="H103" s="65"/>
      <c r="I103" s="91"/>
      <c r="J103" s="92"/>
      <c r="K103" s="70"/>
      <c r="L103" s="94"/>
      <c r="M103" s="72"/>
      <c r="N103" s="65"/>
      <c r="O103" s="65"/>
      <c r="P103" s="65"/>
      <c r="Q103" s="91"/>
      <c r="R103" s="95"/>
      <c r="S103" s="75"/>
      <c r="T103" s="78"/>
      <c r="U103" s="78"/>
    </row>
    <row r="104" spans="1:21" ht="13.2" x14ac:dyDescent="0.25">
      <c r="A104" s="52"/>
      <c r="B104" s="40"/>
      <c r="C104" s="42"/>
      <c r="D104" s="42"/>
      <c r="E104" s="42"/>
      <c r="F104" s="42"/>
      <c r="G104" s="42"/>
      <c r="H104" s="40"/>
      <c r="I104" s="43"/>
      <c r="J104" s="44"/>
      <c r="K104" s="41"/>
      <c r="L104" s="45"/>
      <c r="M104" s="46"/>
      <c r="N104" s="54"/>
      <c r="O104" s="54"/>
      <c r="P104" s="54"/>
      <c r="Q104" s="43"/>
      <c r="R104" s="49"/>
      <c r="S104" s="48"/>
    </row>
    <row r="105" spans="1:21" s="18" customFormat="1" ht="13.2" x14ac:dyDescent="0.25">
      <c r="A105" s="52"/>
      <c r="B105" s="79"/>
      <c r="C105" s="51"/>
      <c r="D105" s="51"/>
      <c r="E105" s="51"/>
      <c r="F105" s="51"/>
      <c r="G105" s="51"/>
      <c r="H105" s="79"/>
      <c r="I105" s="99"/>
      <c r="J105" s="100"/>
      <c r="K105" s="80"/>
      <c r="L105" s="106"/>
      <c r="M105" s="52"/>
      <c r="N105" s="101"/>
      <c r="O105" s="79"/>
      <c r="P105" s="102"/>
      <c r="Q105" s="99"/>
      <c r="R105" s="103"/>
      <c r="S105" s="104"/>
    </row>
    <row r="106" spans="1:21" s="18" customFormat="1" ht="13.2" x14ac:dyDescent="0.25">
      <c r="A106" s="52"/>
      <c r="B106" s="79"/>
      <c r="C106" s="51"/>
      <c r="D106" s="51"/>
      <c r="E106" s="51"/>
      <c r="F106" s="51"/>
      <c r="G106" s="51"/>
      <c r="H106" s="79"/>
      <c r="I106" s="99"/>
      <c r="J106" s="100"/>
      <c r="K106" s="51"/>
      <c r="L106" s="80"/>
      <c r="M106" s="52"/>
      <c r="N106" s="79"/>
      <c r="O106" s="79"/>
      <c r="P106" s="79"/>
      <c r="Q106" s="99"/>
      <c r="R106" s="103"/>
      <c r="S106" s="104"/>
    </row>
    <row r="107" spans="1:21" ht="13.2" x14ac:dyDescent="0.25">
      <c r="A107" s="52"/>
      <c r="B107" s="40"/>
      <c r="C107" s="42"/>
      <c r="D107" s="42"/>
      <c r="E107" s="42"/>
      <c r="F107" s="42"/>
      <c r="G107" s="42"/>
      <c r="H107" s="55"/>
      <c r="I107" s="43"/>
      <c r="J107" s="44"/>
      <c r="K107" s="42"/>
      <c r="L107" s="45"/>
      <c r="M107" s="46"/>
      <c r="N107" s="54"/>
      <c r="O107" s="40"/>
      <c r="P107" s="40"/>
      <c r="Q107" s="43"/>
      <c r="R107" s="49"/>
      <c r="S107" s="48"/>
    </row>
    <row r="108" spans="1:21" ht="13.2" x14ac:dyDescent="0.25">
      <c r="A108" s="52"/>
      <c r="B108" s="40"/>
      <c r="C108" s="42"/>
      <c r="D108" s="42"/>
      <c r="E108" s="42"/>
      <c r="F108" s="42"/>
      <c r="G108" s="42"/>
      <c r="H108" s="40"/>
      <c r="I108" s="43"/>
      <c r="J108" s="44"/>
      <c r="K108" s="42"/>
      <c r="L108" s="45"/>
      <c r="M108" s="46"/>
      <c r="N108" s="54"/>
      <c r="O108" s="40"/>
      <c r="P108" s="40"/>
      <c r="Q108" s="43"/>
      <c r="R108" s="49"/>
      <c r="S108" s="48"/>
    </row>
    <row r="109" spans="1:21" ht="13.2" x14ac:dyDescent="0.25">
      <c r="A109" s="52"/>
      <c r="B109" s="40"/>
      <c r="C109" s="42"/>
      <c r="D109" s="42"/>
      <c r="E109" s="42"/>
      <c r="F109" s="42"/>
      <c r="G109" s="42"/>
      <c r="H109" s="40"/>
      <c r="I109" s="43"/>
      <c r="J109" s="44"/>
      <c r="K109" s="42"/>
      <c r="L109" s="45"/>
      <c r="M109" s="46"/>
      <c r="N109" s="89"/>
      <c r="O109" s="89"/>
      <c r="P109" s="40"/>
      <c r="Q109" s="43"/>
      <c r="R109" s="49"/>
      <c r="S109" s="48"/>
    </row>
    <row r="110" spans="1:21" s="18" customFormat="1" ht="12" customHeight="1" x14ac:dyDescent="0.25">
      <c r="A110" s="52"/>
      <c r="B110" s="79"/>
      <c r="C110" s="51"/>
      <c r="D110" s="51"/>
      <c r="E110" s="51"/>
      <c r="F110" s="51"/>
      <c r="G110" s="51"/>
      <c r="H110" s="79"/>
      <c r="I110" s="99"/>
      <c r="J110" s="100"/>
      <c r="K110" s="51"/>
      <c r="L110" s="80"/>
      <c r="M110" s="52"/>
      <c r="N110" s="79"/>
      <c r="O110" s="79"/>
      <c r="P110" s="79"/>
      <c r="Q110" s="99"/>
      <c r="R110" s="103"/>
      <c r="S110" s="104"/>
    </row>
    <row r="111" spans="1:21" s="18" customFormat="1" ht="13.2" x14ac:dyDescent="0.25">
      <c r="A111" s="52"/>
      <c r="B111" s="79"/>
      <c r="C111" s="51"/>
      <c r="D111" s="51"/>
      <c r="E111" s="51"/>
      <c r="F111" s="51"/>
      <c r="G111" s="51"/>
      <c r="H111" s="79"/>
      <c r="I111" s="99"/>
      <c r="J111" s="100"/>
      <c r="K111" s="51"/>
      <c r="L111" s="80"/>
      <c r="M111" s="52"/>
      <c r="N111" s="79"/>
      <c r="O111" s="79"/>
      <c r="P111" s="80"/>
      <c r="Q111" s="99"/>
      <c r="R111" s="103"/>
      <c r="S111" s="104"/>
    </row>
    <row r="112" spans="1:21" ht="13.2" x14ac:dyDescent="0.25">
      <c r="A112" s="52"/>
      <c r="B112" s="40"/>
      <c r="C112" s="42"/>
      <c r="D112" s="42"/>
      <c r="E112" s="42"/>
      <c r="F112" s="42"/>
      <c r="G112" s="42"/>
      <c r="H112" s="40"/>
      <c r="I112" s="43"/>
      <c r="J112" s="44"/>
      <c r="K112" s="42"/>
      <c r="L112" s="45"/>
      <c r="M112" s="46"/>
      <c r="N112" s="54"/>
      <c r="O112" s="40"/>
      <c r="P112" s="40"/>
      <c r="Q112" s="43"/>
      <c r="R112" s="49"/>
      <c r="S112" s="48"/>
    </row>
    <row r="113" spans="1:19" ht="13.2" x14ac:dyDescent="0.25">
      <c r="A113" s="52"/>
      <c r="B113" s="40"/>
      <c r="C113" s="42"/>
      <c r="D113" s="42"/>
      <c r="E113" s="42"/>
      <c r="F113" s="42"/>
      <c r="G113" s="42"/>
      <c r="H113" s="40"/>
      <c r="I113" s="43"/>
      <c r="J113" s="44"/>
      <c r="K113" s="42"/>
      <c r="L113" s="45"/>
      <c r="M113" s="46"/>
      <c r="N113" s="54"/>
      <c r="O113" s="40"/>
      <c r="P113" s="40"/>
      <c r="Q113" s="43"/>
      <c r="R113" s="49"/>
      <c r="S113" s="48"/>
    </row>
    <row r="114" spans="1:19" ht="13.2" x14ac:dyDescent="0.25">
      <c r="A114" s="52"/>
      <c r="B114" s="40"/>
      <c r="C114" s="42"/>
      <c r="D114" s="42"/>
      <c r="E114" s="42"/>
      <c r="F114" s="42"/>
      <c r="G114" s="42"/>
      <c r="H114" s="40"/>
      <c r="I114" s="43"/>
      <c r="J114" s="44"/>
      <c r="K114" s="42"/>
      <c r="L114" s="45"/>
      <c r="M114" s="46"/>
      <c r="N114" s="54"/>
      <c r="O114" s="40"/>
      <c r="P114" s="40"/>
      <c r="Q114" s="43"/>
      <c r="R114" s="49"/>
      <c r="S114" s="48"/>
    </row>
    <row r="115" spans="1:19" ht="13.2" x14ac:dyDescent="0.25">
      <c r="A115" s="52"/>
      <c r="B115" s="40"/>
      <c r="C115" s="42"/>
      <c r="D115" s="42"/>
      <c r="E115" s="42"/>
      <c r="F115" s="42"/>
      <c r="G115" s="42"/>
      <c r="H115" s="40"/>
      <c r="I115" s="43"/>
      <c r="J115" s="44"/>
      <c r="K115" s="42"/>
      <c r="L115" s="45"/>
      <c r="M115" s="46"/>
      <c r="N115" s="54"/>
      <c r="O115" s="40"/>
      <c r="P115" s="40"/>
      <c r="Q115" s="43"/>
      <c r="R115" s="49"/>
      <c r="S115" s="48"/>
    </row>
    <row r="116" spans="1:19" ht="13.2" x14ac:dyDescent="0.25">
      <c r="A116" s="52"/>
      <c r="B116" s="40"/>
      <c r="C116" s="42"/>
      <c r="D116" s="42"/>
      <c r="E116" s="42"/>
      <c r="F116" s="42"/>
      <c r="G116" s="42"/>
      <c r="H116" s="40"/>
      <c r="I116" s="43"/>
      <c r="J116" s="44"/>
      <c r="K116" s="42"/>
      <c r="L116" s="45"/>
      <c r="M116" s="46"/>
      <c r="N116" s="54"/>
      <c r="O116" s="40"/>
      <c r="P116" s="40"/>
      <c r="Q116" s="43"/>
      <c r="R116" s="49"/>
      <c r="S116" s="48"/>
    </row>
    <row r="117" spans="1:19" ht="13.2" x14ac:dyDescent="0.25">
      <c r="A117" s="52"/>
      <c r="B117" s="40"/>
      <c r="C117" s="42"/>
      <c r="D117" s="42"/>
      <c r="E117" s="42"/>
      <c r="F117" s="42"/>
      <c r="G117" s="42"/>
      <c r="H117" s="40"/>
      <c r="I117" s="43"/>
      <c r="J117" s="44"/>
      <c r="K117" s="42"/>
      <c r="L117" s="45"/>
      <c r="M117" s="46"/>
      <c r="N117" s="54"/>
      <c r="O117" s="40"/>
      <c r="P117" s="40"/>
      <c r="Q117" s="43"/>
      <c r="R117" s="49"/>
      <c r="S117" s="48"/>
    </row>
    <row r="118" spans="1:19" ht="13.2" x14ac:dyDescent="0.25">
      <c r="A118" s="52"/>
      <c r="B118" s="40"/>
      <c r="C118" s="42"/>
      <c r="D118" s="42"/>
      <c r="E118" s="42"/>
      <c r="F118" s="42"/>
      <c r="G118" s="42"/>
      <c r="H118" s="40"/>
      <c r="I118" s="43"/>
      <c r="J118" s="44"/>
      <c r="K118" s="42"/>
      <c r="L118" s="45"/>
      <c r="M118" s="46"/>
      <c r="N118" s="54"/>
      <c r="O118" s="40"/>
      <c r="P118" s="40"/>
      <c r="Q118" s="43"/>
      <c r="R118" s="49"/>
      <c r="S118" s="48"/>
    </row>
    <row r="119" spans="1:19" s="18" customFormat="1" ht="13.2" x14ac:dyDescent="0.25">
      <c r="A119" s="52"/>
      <c r="B119" s="79"/>
      <c r="C119" s="51"/>
      <c r="D119" s="51"/>
      <c r="E119" s="51"/>
      <c r="F119" s="51"/>
      <c r="G119" s="51"/>
      <c r="H119" s="79"/>
      <c r="I119" s="99"/>
      <c r="J119" s="100"/>
      <c r="K119" s="51"/>
      <c r="L119" s="106"/>
      <c r="M119" s="52"/>
      <c r="N119" s="105"/>
      <c r="O119" s="79"/>
      <c r="P119" s="79"/>
      <c r="Q119" s="99"/>
      <c r="R119" s="103"/>
      <c r="S119" s="104"/>
    </row>
    <row r="120" spans="1:19" ht="13.2" x14ac:dyDescent="0.25">
      <c r="A120" s="52"/>
      <c r="B120" s="40"/>
      <c r="C120" s="42"/>
      <c r="D120" s="42"/>
      <c r="E120" s="42"/>
      <c r="F120" s="42"/>
      <c r="G120" s="42"/>
      <c r="H120" s="40"/>
      <c r="I120" s="43"/>
      <c r="J120" s="44"/>
      <c r="K120" s="41"/>
      <c r="L120" s="45"/>
      <c r="M120" s="46"/>
      <c r="N120" s="54"/>
      <c r="O120" s="40"/>
      <c r="P120" s="40"/>
      <c r="Q120" s="43"/>
      <c r="R120" s="49"/>
      <c r="S120" s="48"/>
    </row>
    <row r="121" spans="1:19" ht="13.2" x14ac:dyDescent="0.25">
      <c r="A121" s="52"/>
      <c r="B121" s="40"/>
      <c r="C121" s="42"/>
      <c r="D121" s="42"/>
      <c r="E121" s="42"/>
      <c r="F121" s="42"/>
      <c r="G121" s="42"/>
      <c r="H121" s="40"/>
      <c r="I121" s="43"/>
      <c r="J121" s="44"/>
      <c r="K121" s="41"/>
      <c r="L121" s="45"/>
      <c r="M121" s="46"/>
      <c r="N121" s="89"/>
      <c r="O121" s="40"/>
      <c r="P121" s="97"/>
      <c r="Q121" s="43"/>
      <c r="R121" s="49"/>
      <c r="S121" s="48"/>
    </row>
    <row r="122" spans="1:19" ht="13.2" x14ac:dyDescent="0.25">
      <c r="A122" s="52"/>
      <c r="B122" s="40"/>
      <c r="C122" s="42"/>
      <c r="D122" s="42"/>
      <c r="E122" s="42"/>
      <c r="F122" s="42"/>
      <c r="G122" s="42"/>
      <c r="H122" s="40"/>
      <c r="I122" s="43"/>
      <c r="J122" s="44"/>
      <c r="K122" s="41"/>
      <c r="L122" s="45"/>
      <c r="M122" s="46"/>
      <c r="N122" s="40"/>
      <c r="O122" s="54"/>
      <c r="P122" s="40"/>
      <c r="Q122" s="43"/>
      <c r="R122" s="49"/>
      <c r="S122" s="48"/>
    </row>
    <row r="123" spans="1:19" ht="13.2" x14ac:dyDescent="0.25">
      <c r="A123" s="52"/>
      <c r="B123" s="40"/>
      <c r="C123" s="42"/>
      <c r="D123" s="42"/>
      <c r="E123" s="42"/>
      <c r="F123" s="42"/>
      <c r="G123" s="42"/>
      <c r="H123" s="40"/>
      <c r="I123" s="43"/>
      <c r="J123" s="44"/>
      <c r="K123" s="41"/>
      <c r="L123" s="45"/>
      <c r="M123" s="46"/>
      <c r="N123" s="40"/>
      <c r="O123" s="54"/>
      <c r="P123" s="40"/>
      <c r="Q123" s="43"/>
      <c r="R123" s="49"/>
      <c r="S123" s="48"/>
    </row>
    <row r="124" spans="1:19" ht="13.2" x14ac:dyDescent="0.25">
      <c r="A124" s="52"/>
      <c r="B124" s="40"/>
      <c r="C124" s="42"/>
      <c r="D124" s="42"/>
      <c r="E124" s="42"/>
      <c r="F124" s="42"/>
      <c r="G124" s="42"/>
      <c r="H124" s="40"/>
      <c r="I124" s="43"/>
      <c r="J124" s="44"/>
      <c r="K124" s="41"/>
      <c r="L124" s="45"/>
      <c r="M124" s="46"/>
      <c r="N124" s="54"/>
      <c r="O124" s="40"/>
      <c r="P124" s="40"/>
      <c r="Q124" s="43"/>
      <c r="R124" s="49"/>
      <c r="S124" s="48"/>
    </row>
    <row r="125" spans="1:19" ht="13.2" x14ac:dyDescent="0.25">
      <c r="A125" s="52"/>
      <c r="B125" s="40"/>
      <c r="C125" s="42"/>
      <c r="D125" s="42"/>
      <c r="E125" s="42"/>
      <c r="F125" s="42"/>
      <c r="G125" s="42"/>
      <c r="H125" s="40"/>
      <c r="I125" s="43"/>
      <c r="J125" s="44"/>
      <c r="K125" s="41"/>
      <c r="L125" s="45"/>
      <c r="M125" s="46"/>
      <c r="N125" s="40"/>
      <c r="O125" s="40"/>
      <c r="P125" s="40"/>
      <c r="Q125" s="43"/>
      <c r="R125" s="49"/>
      <c r="S125" s="48"/>
    </row>
    <row r="126" spans="1:19" ht="13.2" x14ac:dyDescent="0.25">
      <c r="A126" s="52"/>
      <c r="B126" s="40"/>
      <c r="C126" s="42"/>
      <c r="D126" s="42"/>
      <c r="E126" s="42"/>
      <c r="F126" s="42"/>
      <c r="G126" s="42"/>
      <c r="H126" s="40"/>
      <c r="I126" s="43"/>
      <c r="J126" s="44"/>
      <c r="K126" s="41"/>
      <c r="L126" s="45"/>
      <c r="M126" s="46"/>
      <c r="N126" s="54"/>
      <c r="O126" s="40"/>
      <c r="P126" s="40"/>
      <c r="Q126" s="43"/>
      <c r="R126" s="49"/>
      <c r="S126" s="48"/>
    </row>
    <row r="127" spans="1:19" ht="13.2" x14ac:dyDescent="0.25">
      <c r="A127" s="52"/>
      <c r="B127" s="40"/>
      <c r="C127" s="42"/>
      <c r="D127" s="42"/>
      <c r="E127" s="42"/>
      <c r="F127" s="42"/>
      <c r="G127" s="42"/>
      <c r="H127" s="40"/>
      <c r="I127" s="43"/>
      <c r="J127" s="44"/>
      <c r="K127" s="41"/>
      <c r="L127" s="45"/>
      <c r="M127" s="46"/>
      <c r="N127" s="54"/>
      <c r="O127" s="40"/>
      <c r="P127" s="40"/>
      <c r="Q127" s="43"/>
      <c r="R127" s="49"/>
      <c r="S127" s="4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3331-5E89-4CBD-8C25-711414C40D67}">
  <dimension ref="A1:V6"/>
  <sheetViews>
    <sheetView workbookViewId="0">
      <selection activeCell="J30" sqref="J30"/>
    </sheetView>
  </sheetViews>
  <sheetFormatPr defaultRowHeight="14.4" x14ac:dyDescent="0.3"/>
  <cols>
    <col min="6" max="6" width="29.109375" bestFit="1" customWidth="1"/>
    <col min="10" max="10" width="11.33203125" bestFit="1" customWidth="1"/>
  </cols>
  <sheetData>
    <row r="1" spans="1:22" s="2" customFormat="1" ht="10.199999999999999" x14ac:dyDescent="0.2">
      <c r="A1" s="10" t="s">
        <v>13</v>
      </c>
      <c r="B1" s="10" t="s">
        <v>17</v>
      </c>
      <c r="C1" s="10" t="s">
        <v>107</v>
      </c>
      <c r="D1" s="10" t="s">
        <v>116</v>
      </c>
      <c r="E1" s="10" t="s">
        <v>108</v>
      </c>
      <c r="F1" s="10" t="s">
        <v>12</v>
      </c>
      <c r="G1" s="11" t="s">
        <v>10</v>
      </c>
      <c r="H1" s="11" t="s">
        <v>9</v>
      </c>
      <c r="I1" s="11" t="s">
        <v>8</v>
      </c>
      <c r="J1" s="12" t="s">
        <v>16</v>
      </c>
      <c r="K1" s="12" t="s">
        <v>11</v>
      </c>
      <c r="L1" s="13" t="s">
        <v>7</v>
      </c>
      <c r="M1" s="14" t="s">
        <v>6</v>
      </c>
      <c r="N1" s="14" t="s">
        <v>5</v>
      </c>
      <c r="O1" s="15" t="s">
        <v>4</v>
      </c>
      <c r="P1" s="15" t="s">
        <v>3</v>
      </c>
      <c r="Q1" s="16" t="s">
        <v>1</v>
      </c>
      <c r="R1" s="16" t="s">
        <v>2</v>
      </c>
      <c r="S1" s="18"/>
      <c r="U1" s="3" t="s">
        <v>20</v>
      </c>
      <c r="V1" s="4">
        <v>5</v>
      </c>
    </row>
    <row r="2" spans="1:22" s="2" customFormat="1" ht="10.199999999999999" x14ac:dyDescent="0.2">
      <c r="A2" s="27">
        <v>44200</v>
      </c>
      <c r="B2" s="29" t="s">
        <v>90</v>
      </c>
      <c r="C2" s="29"/>
      <c r="D2" s="29"/>
      <c r="E2" s="26" t="s">
        <v>110</v>
      </c>
      <c r="F2" s="30" t="s">
        <v>141</v>
      </c>
      <c r="G2" s="29" t="s">
        <v>111</v>
      </c>
      <c r="H2" s="31">
        <v>250</v>
      </c>
      <c r="I2" s="32" t="s">
        <v>26</v>
      </c>
      <c r="J2" s="8" t="s">
        <v>35</v>
      </c>
      <c r="K2" s="30" t="s">
        <v>34</v>
      </c>
      <c r="L2" s="33">
        <v>81823</v>
      </c>
      <c r="M2" s="29" t="s">
        <v>92</v>
      </c>
      <c r="N2" s="29" t="s">
        <v>92</v>
      </c>
      <c r="O2" s="30" t="s">
        <v>91</v>
      </c>
      <c r="P2" s="34" t="s">
        <v>23</v>
      </c>
      <c r="Q2" s="28">
        <v>5</v>
      </c>
      <c r="R2" s="34">
        <v>1.1399999999999999</v>
      </c>
      <c r="S2" s="19"/>
      <c r="U2" s="4" t="s">
        <v>19</v>
      </c>
      <c r="V2" s="5">
        <f>SUM(H:H)</f>
        <v>2975</v>
      </c>
    </row>
    <row r="3" spans="1:22" s="2" customFormat="1" ht="10.199999999999999" x14ac:dyDescent="0.2">
      <c r="A3" s="27">
        <v>44200</v>
      </c>
      <c r="B3" s="29" t="s">
        <v>93</v>
      </c>
      <c r="C3" s="29"/>
      <c r="D3" s="29"/>
      <c r="E3" s="26" t="s">
        <v>110</v>
      </c>
      <c r="F3" s="30" t="s">
        <v>103</v>
      </c>
      <c r="G3" s="29" t="s">
        <v>104</v>
      </c>
      <c r="H3" s="31">
        <v>625</v>
      </c>
      <c r="I3" s="32" t="s">
        <v>26</v>
      </c>
      <c r="J3" s="8" t="s">
        <v>35</v>
      </c>
      <c r="K3" s="23" t="s">
        <v>34</v>
      </c>
      <c r="L3" s="33">
        <v>81822</v>
      </c>
      <c r="M3" s="29" t="s">
        <v>30</v>
      </c>
      <c r="N3" s="29" t="s">
        <v>94</v>
      </c>
      <c r="O3" s="30" t="s">
        <v>94</v>
      </c>
      <c r="P3" s="34" t="s">
        <v>23</v>
      </c>
      <c r="Q3" s="28">
        <v>0</v>
      </c>
      <c r="R3" s="34">
        <v>1.44</v>
      </c>
      <c r="S3" s="19"/>
      <c r="T3" s="18"/>
      <c r="U3" s="4" t="s">
        <v>14</v>
      </c>
      <c r="V3" s="6" t="e">
        <f>AVERAGE(P:P)</f>
        <v>#DIV/0!</v>
      </c>
    </row>
    <row r="4" spans="1:22" s="2" customFormat="1" ht="10.199999999999999" x14ac:dyDescent="0.2">
      <c r="A4" s="27">
        <v>44200</v>
      </c>
      <c r="B4" s="29" t="s">
        <v>97</v>
      </c>
      <c r="C4" s="29"/>
      <c r="D4" s="29"/>
      <c r="E4" s="26" t="s">
        <v>110</v>
      </c>
      <c r="F4" s="30" t="s">
        <v>105</v>
      </c>
      <c r="G4" s="29" t="s">
        <v>48</v>
      </c>
      <c r="H4" s="31">
        <v>600</v>
      </c>
      <c r="I4" s="32" t="s">
        <v>60</v>
      </c>
      <c r="J4" s="37" t="s">
        <v>28</v>
      </c>
      <c r="K4" s="23" t="s">
        <v>34</v>
      </c>
      <c r="L4" s="33">
        <v>81456</v>
      </c>
      <c r="M4" s="29" t="s">
        <v>30</v>
      </c>
      <c r="N4" s="29" t="s">
        <v>30</v>
      </c>
      <c r="O4" s="30" t="s">
        <v>98</v>
      </c>
      <c r="P4" s="34" t="s">
        <v>23</v>
      </c>
      <c r="Q4" s="35">
        <v>2</v>
      </c>
      <c r="R4" s="34">
        <v>1.3583333333333334</v>
      </c>
      <c r="S4" s="19"/>
      <c r="T4" s="18"/>
      <c r="U4" s="4" t="s">
        <v>18</v>
      </c>
      <c r="V4" s="7">
        <f>AVERAGE(R:R)</f>
        <v>1.4276666666666666</v>
      </c>
    </row>
    <row r="5" spans="1:22" s="2" customFormat="1" ht="10.199999999999999" x14ac:dyDescent="0.2">
      <c r="A5" s="27">
        <v>80725</v>
      </c>
      <c r="B5" s="29" t="s">
        <v>73</v>
      </c>
      <c r="C5" s="29"/>
      <c r="D5" s="29"/>
      <c r="E5" s="26" t="s">
        <v>110</v>
      </c>
      <c r="F5" s="30" t="s">
        <v>128</v>
      </c>
      <c r="G5" s="29" t="s">
        <v>131</v>
      </c>
      <c r="H5" s="31">
        <v>750</v>
      </c>
      <c r="I5" s="32" t="s">
        <v>26</v>
      </c>
      <c r="J5" s="37" t="s">
        <v>28</v>
      </c>
      <c r="K5" s="23" t="s">
        <v>34</v>
      </c>
      <c r="L5" s="33">
        <v>81827</v>
      </c>
      <c r="M5" s="29" t="s">
        <v>30</v>
      </c>
      <c r="N5" s="29" t="s">
        <v>30</v>
      </c>
      <c r="O5" s="26" t="s">
        <v>74</v>
      </c>
      <c r="P5" s="34" t="s">
        <v>23</v>
      </c>
      <c r="Q5" s="36">
        <v>-2</v>
      </c>
      <c r="R5" s="34">
        <v>1.8666666666666667</v>
      </c>
      <c r="S5" s="19"/>
      <c r="T5" s="18"/>
      <c r="U5" s="4" t="s">
        <v>0</v>
      </c>
      <c r="V5" s="7">
        <f>AVERAGE(Q:Q)</f>
        <v>1.2</v>
      </c>
    </row>
    <row r="6" spans="1:22" s="2" customFormat="1" ht="10.199999999999999" x14ac:dyDescent="0.2">
      <c r="A6" s="27">
        <v>80726</v>
      </c>
      <c r="B6" s="29" t="s">
        <v>67</v>
      </c>
      <c r="C6" s="29"/>
      <c r="D6" s="29"/>
      <c r="E6" s="26" t="s">
        <v>110</v>
      </c>
      <c r="F6" s="23" t="s">
        <v>130</v>
      </c>
      <c r="G6" s="26" t="s">
        <v>25</v>
      </c>
      <c r="H6" s="24">
        <v>750</v>
      </c>
      <c r="I6" s="25" t="s">
        <v>26</v>
      </c>
      <c r="J6" s="8" t="s">
        <v>28</v>
      </c>
      <c r="K6" s="23" t="s">
        <v>34</v>
      </c>
      <c r="L6" s="33">
        <v>47863</v>
      </c>
      <c r="M6" s="29" t="s">
        <v>30</v>
      </c>
      <c r="N6" s="29" t="s">
        <v>68</v>
      </c>
      <c r="O6" s="23" t="s">
        <v>68</v>
      </c>
      <c r="P6" s="34" t="s">
        <v>23</v>
      </c>
      <c r="Q6" s="36">
        <v>1</v>
      </c>
      <c r="R6" s="34">
        <v>1.3333333333333333</v>
      </c>
      <c r="S6" s="19"/>
      <c r="T6"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Jan</vt:lpstr>
      <vt:lpstr>Feb</vt:lpstr>
      <vt:lpstr>SOFR Vs LIBOR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2021-03-15T21:56:51Z</dcterms:modified>
</cp:coreProperties>
</file>