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 de acciones" sheetId="1" r:id="rId4"/>
    <sheet state="visible" name="Registro de riesgos" sheetId="2" r:id="rId5"/>
    <sheet state="visible" name="Registro de Issues" sheetId="3" r:id="rId6"/>
    <sheet state="visible" name="Hoja1" sheetId="4" r:id="rId7"/>
  </sheets>
  <definedNames>
    <definedName hidden="1" localSheetId="0" name="_xlnm._FilterDatabase">'Registro de acciones'!$A$3:$L$12</definedName>
    <definedName hidden="1" localSheetId="2" name="_xlnm._FilterDatabase">'Registro de Issues'!$A$3:$N$34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======
ID#AAAA4_HauVc
A satisfied Microsoft Office user    (2023-09-01 04:05:18)
Breve Descripción: Una breve, pero clara, descripción del elemento que permite miembros y las partes interesadas del equipo para entender  la acción.</t>
      </text>
    </comment>
    <comment authorId="0" ref="C3">
      <text>
        <t xml:space="preserve">======
ID#AAAA4_HauVk
A satisfied Microsoft Office user    (2023-09-01 04:05:18)
Prioridad 1: Evita el avance
Prioridad 2: Retrasa el avance
Prioridad 3: Baja Prioridad sin impacto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9">
      <text>
        <t xml:space="preserve">======
ID#AAAA4_HauVg
wks_installer    (2023-09-01 04:05:18)
Categoría de riesgo: Las categorías son "cubos" para recoger y organizar riesgos. Esta categorización del riesgo ayuda en la consolidación y el análisis de los riesgos y sus planes de mitigación futuro. Seleccione la categoría de riesgo apropiada de la lista desplegable.</t>
      </text>
    </comment>
    <comment authorId="0" ref="F9">
      <text>
        <t xml:space="preserve">======
ID#AAAA4_HauVY
Cisco Systems, Inc.    (2023-09-01 04:05:18)
Respuesta a los Riesgos: ¿Cómo es el equipo de proyecto va a responder a los riesgos identificados. Las opciones son Evitar, transferencia, controlar / mitigar, Monitorear o Aceptar.
Seleccione la respuesta adecuada del riesgo de la lista desplegable.</t>
      </text>
    </comment>
    <comment authorId="0" ref="G9">
      <text>
        <t xml:space="preserve">======
ID#AAAA4_HauVo
Preferred Customer    (2023-09-01 04:05:18)
Plan de Mitigación: Definir lo que hay que hacer de forma proactiva para reducir el impacto potencial de ocurrencia del riesgo. Requerido para todos los riesgos y los efectos "alto", "medio"</t>
      </text>
    </comment>
  </commentList>
</comments>
</file>

<file path=xl/sharedStrings.xml><?xml version="1.0" encoding="utf-8"?>
<sst xmlns="http://schemas.openxmlformats.org/spreadsheetml/2006/main" count="235" uniqueCount="162">
  <si>
    <t>REGISTRO DE ACCIONES</t>
  </si>
  <si>
    <t>Identificador de la acción</t>
  </si>
  <si>
    <t>Breve descripción</t>
  </si>
  <si>
    <t xml:space="preserve">Prioridad 
</t>
  </si>
  <si>
    <t>Originador de la acción</t>
  </si>
  <si>
    <t>Acción asignada a:</t>
  </si>
  <si>
    <t>Fecha ingreso de la acción</t>
  </si>
  <si>
    <t>Fecha compromiso  cierre de acción</t>
  </si>
  <si>
    <t>Fecha cierre de la acción</t>
  </si>
  <si>
    <t>Dias de retraso contra fecha compromiso de cierre</t>
  </si>
  <si>
    <t>Estatus:
Abierto
Cerrado</t>
  </si>
  <si>
    <t>Progreso/Comentarios</t>
  </si>
  <si>
    <t>1</t>
  </si>
  <si>
    <t>Creación de archivo de pruebas</t>
  </si>
  <si>
    <t>Priority3</t>
  </si>
  <si>
    <t>Scrum Master</t>
  </si>
  <si>
    <t>Tester</t>
  </si>
  <si>
    <t>cerrado</t>
  </si>
  <si>
    <t>Se realizo un archivo de pruebas para el envio de correos</t>
  </si>
  <si>
    <t>2</t>
  </si>
  <si>
    <t>Creación y configuración de la cuenta base</t>
  </si>
  <si>
    <t>Priority2</t>
  </si>
  <si>
    <t>Equipo de desarrollo</t>
  </si>
  <si>
    <t>Se creo la cuenta que se utilizara para hacer el envio de los correos de felicitacion.</t>
  </si>
  <si>
    <t>3</t>
  </si>
  <si>
    <t>Creación de clase que envie correos de felicitacion a un destinatario.</t>
  </si>
  <si>
    <t>Priority1</t>
  </si>
  <si>
    <t>Los programadores desarrollaron una clase que contiene los campos necesarios para realizar el envio de correos</t>
  </si>
  <si>
    <t>4</t>
  </si>
  <si>
    <t>Creación del CRUD</t>
  </si>
  <si>
    <t>Se desarrollo el crud para la administracion de maestros, correos y administradores.</t>
  </si>
  <si>
    <t>sss</t>
  </si>
  <si>
    <t>REGISTRO DE RIESGOS</t>
  </si>
  <si>
    <t>Resumen de riesgos</t>
  </si>
  <si>
    <t>Riesgos altos identificados</t>
  </si>
  <si>
    <t>Riesgos cerrados</t>
  </si>
  <si>
    <t>Riesgos medianos identificados</t>
  </si>
  <si>
    <t>Riesgos abiertos</t>
  </si>
  <si>
    <t>Riesgos bajos identificados</t>
  </si>
  <si>
    <t>TOTAL Risks</t>
  </si>
  <si>
    <t>Identificador de riesgo</t>
  </si>
  <si>
    <t>Descripción del riesgo</t>
  </si>
  <si>
    <t>Categoria del riesgo</t>
  </si>
  <si>
    <t>Gravedad</t>
  </si>
  <si>
    <t>Propietario del riesgo</t>
  </si>
  <si>
    <t>Respuesta a los Riesgos</t>
  </si>
  <si>
    <t>Plan de Mitigación (Acción preventiva)</t>
  </si>
  <si>
    <t xml:space="preserve">Progreso </t>
  </si>
  <si>
    <t>Estatus del riesgo</t>
  </si>
  <si>
    <t>Fecha de presentación del riesgo</t>
  </si>
  <si>
    <t>Fecha compromiso  cierre del riesgo</t>
  </si>
  <si>
    <t>Fecha real cierre del riesgo</t>
  </si>
  <si>
    <t>El sistema de automatización que programa los correos podría fallar o no ejecutarse a las 8:00 a.m. como se espera.</t>
  </si>
  <si>
    <t>Programa</t>
  </si>
  <si>
    <t>Alto</t>
  </si>
  <si>
    <t>Equipo de Desarrollo</t>
  </si>
  <si>
    <t>Monitorear</t>
  </si>
  <si>
    <t>Implementar logs detallados para identificar rápidamente fallos y configurar alertas de fallos en el sistema de cronometro.</t>
  </si>
  <si>
    <t>Se ha creado la clase que realiza el envio de correos</t>
  </si>
  <si>
    <t>Abierto</t>
  </si>
  <si>
    <t>Costo</t>
  </si>
  <si>
    <t>Bajo</t>
  </si>
  <si>
    <t>Evitar</t>
  </si>
  <si>
    <t>Actualizaciones o mantenimientos en el servidor o base de datos que impitan el envio de correos a tiempo</t>
  </si>
  <si>
    <t>Recursos</t>
  </si>
  <si>
    <t>Medio</t>
  </si>
  <si>
    <t>Ingeniero de Hardware</t>
  </si>
  <si>
    <t>Programar las acutlizadiones en un horario que no afecte el sistema de correos.</t>
  </si>
  <si>
    <t>Se ha monitoreado que la base cumplan se mantenga actualizada</t>
  </si>
  <si>
    <t>Calidad</t>
  </si>
  <si>
    <t>Transferir</t>
  </si>
  <si>
    <t>Cerrado</t>
  </si>
  <si>
    <t>Los correos automáticos podrían ser clasificados como spam por los filtros de los servidores de correo de los destinatarios.</t>
  </si>
  <si>
    <t>Alcance</t>
  </si>
  <si>
    <t>Seguridad</t>
  </si>
  <si>
    <t>Controlar/Mitigar</t>
  </si>
  <si>
    <t>Implementar políticas de autenticación de correo</t>
  </si>
  <si>
    <t>Se ha buscado ajustar los correos a politicas y requerimientos que no inclumplan dichas reglas y se retengan como spam.</t>
  </si>
  <si>
    <t>Inconsistencias o errores en la base de datos de profesores, lo que podría causar que no se envíen correos a los destinatarios correctos.</t>
  </si>
  <si>
    <t>Diseñador de base de datos</t>
  </si>
  <si>
    <t>Monitoreo cada semestre de la base de datos para que se mantenga actualizada.</t>
  </si>
  <si>
    <t>La base Se ha monitoreado que la base cumplan con los campos correctos</t>
  </si>
  <si>
    <t>Actualizaciones en las políticas de correo o en las infraestructuras de seguridad del centro podrían bloquear o limitar el uso de la cuenta de correo base.</t>
  </si>
  <si>
    <t>Monitoreo de cambio de politicas para ajustar posibles fallos a la brevedad.</t>
  </si>
  <si>
    <t>Se ha realizado investigaciones sobre autenticacion en la cuenta</t>
  </si>
  <si>
    <t>Aceptar</t>
  </si>
  <si>
    <t>Registro de Issues</t>
  </si>
  <si>
    <t>Identificador del Issue</t>
  </si>
  <si>
    <t>Interno/externo</t>
  </si>
  <si>
    <t>Estatus:</t>
  </si>
  <si>
    <t>Originador</t>
  </si>
  <si>
    <t>Asignado a:</t>
  </si>
  <si>
    <t>Fecha ingreso del Issue</t>
  </si>
  <si>
    <t>Issue Escalado a:</t>
  </si>
  <si>
    <t>Fecha de escalación del Issue</t>
  </si>
  <si>
    <t xml:space="preserve">Acción correctiva iniciada </t>
  </si>
  <si>
    <t>Fecha compromiso cierre de Issue</t>
  </si>
  <si>
    <t>Fecha cierre de Issue</t>
  </si>
  <si>
    <t>Externo</t>
  </si>
  <si>
    <t>Problemas con la configuración de la cuenta de correo base (como permisos insuficientes o autenticación fallida)</t>
  </si>
  <si>
    <t>Scrumm Master</t>
  </si>
  <si>
    <t>NO</t>
  </si>
  <si>
    <t>Se realizaran pruebas de envío en entornos controlados y asegurarse de que la cuenta tenga permisos adecuados para el manejo los correos.</t>
  </si>
  <si>
    <t>La creación de archivos de prueba o la simulación de cumpleaños no cubren todos los posibles escenarios, lo que podría causar fallos en producción.</t>
  </si>
  <si>
    <t>Tester/ Equipo de Desarrollo</t>
  </si>
  <si>
    <t>Se aplicaran pruebas distintas pruebas mitigando posibles problemas</t>
  </si>
  <si>
    <t>5</t>
  </si>
  <si>
    <t>Interno</t>
  </si>
  <si>
    <t>Si hay muchos profesores celebrando su cumpleaños el mismo día, podría haber una sobrecarga en el envío de correos simultáneos.</t>
  </si>
  <si>
    <t>Implementar colas de procesamiento para evitar sobrecargas y distribuir el envío de correos.</t>
  </si>
  <si>
    <t>6</t>
  </si>
  <si>
    <t>Envio de corres de felicitacion a profesores que actualmente ya no se encuentran activos en el centro universitario.</t>
  </si>
  <si>
    <t>Actualizacion cada semestre a la base de datos para corroborar que maetros siguen actualmete trabajando en el centro universitario</t>
  </si>
  <si>
    <t>7</t>
  </si>
  <si>
    <t>Al generar el correo de felicitación, podría haber errores en la personalización del contenido (como nombres mal escritos o datos incorrectos en el PDF).</t>
  </si>
  <si>
    <t>Equipo de Desarrollo/ Diseñador de base de datos</t>
  </si>
  <si>
    <t>Deben validarse los datos una ves ingresados en la base de datos, el equipo de desarrollo debe verificar que la felicitacion esta bien estructurada y los tester asegurarse de los correos se envian correctamente por medio de pruebas.</t>
  </si>
  <si>
    <t>8</t>
  </si>
  <si>
    <t>9</t>
  </si>
  <si>
    <t>10</t>
  </si>
  <si>
    <t>Numero de entregable</t>
  </si>
  <si>
    <t>Actividad</t>
  </si>
  <si>
    <t>Observaciones</t>
  </si>
  <si>
    <t>Responsable</t>
  </si>
  <si>
    <t>tiempo</t>
  </si>
  <si>
    <t>Plan de trabajo</t>
  </si>
  <si>
    <t>OK, compartido</t>
  </si>
  <si>
    <t>Fernando</t>
  </si>
  <si>
    <t>compartido</t>
  </si>
  <si>
    <t>Análisis de la plataforma electrónica</t>
  </si>
  <si>
    <t>ambos proyectos, un análisis para cada proyecto)</t>
  </si>
  <si>
    <t>Mark</t>
  </si>
  <si>
    <t xml:space="preserve">Diccionario de datos </t>
  </si>
  <si>
    <t>ambos, es el mismo</t>
  </si>
  <si>
    <t>Ivan</t>
  </si>
  <si>
    <t>maximo 2 dias</t>
  </si>
  <si>
    <t>Diagramas y modelos de arquitectura a implementar</t>
  </si>
  <si>
    <t xml:space="preserve"> ambos, es el mismo (mark compartirá la lista, base de datos, clases y objetivos) Documenar casos de uso</t>
  </si>
  <si>
    <t>Pruebas de estrés y seguridad a la Base de Datos y funcionalidad de la Suite.</t>
  </si>
  <si>
    <t>solo CJJ)</t>
  </si>
  <si>
    <t>Proveedor con apoyo de Juan José</t>
  </si>
  <si>
    <t>Escaneo de vulnerabilidades web en el sistema</t>
  </si>
  <si>
    <t>proveedor, apoya Juan José</t>
  </si>
  <si>
    <t>7.	Evidencia de capacitación técnica y operativa para el uso de Suite.(</t>
  </si>
  <si>
    <t>Ambos es el mismo</t>
  </si>
  <si>
    <t>Juan jose Tècnica y Operativa pendiente definir</t>
  </si>
  <si>
    <t>Manual de Usuario de la Suite</t>
  </si>
  <si>
    <t>(ambos, es el mismo)  (son 4) back end normal y se desprende 2 , seguimiento y reportes y back end avanzado, apoyo con Juan José</t>
  </si>
  <si>
    <t>Daniela</t>
  </si>
  <si>
    <t>3 semanas, fecha listos para el 25</t>
  </si>
  <si>
    <t xml:space="preserve">Manual de instalación de la Suite </t>
  </si>
  <si>
    <t>Ambos diferente</t>
  </si>
  <si>
    <t>Juan José</t>
  </si>
  <si>
    <t>1 semana despues de montar en servidor</t>
  </si>
  <si>
    <t>Documentación y entrega de código fuente</t>
  </si>
  <si>
    <t>Licenciamiento perpetuo de Suite GPM de expediente electrónico</t>
  </si>
  <si>
    <t>(ambos, es el mismo)  Cuidar que solo lo utilice el gobierno de Jalisco</t>
  </si>
  <si>
    <t>Daniela y flor</t>
  </si>
  <si>
    <t>5 dias</t>
  </si>
  <si>
    <t>12.	Carta de cesión de derechos al CJJ para fines no comerciales.</t>
  </si>
  <si>
    <t xml:space="preserve">(ambos, diferente) Cuidar que solo sea para Jalisco y no Federación </t>
  </si>
  <si>
    <t>Daniel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</si>
</sst>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\-mmm\-yy"/>
    <numFmt numFmtId="165" formatCode="_(&quot;$&quot;* #,##0_);_(&quot;$&quot;* \(#,##0\);_(&quot;$&quot;* &quot;-&quot;??_);_(@_)"/>
    <numFmt numFmtId="166" formatCode="D/M/YYYY"/>
  </numFmts>
  <fonts count="14">
    <font>
      <sz val="11.0"/>
      <color theme="1"/>
      <name val="Calibri"/>
      <scheme val="minor"/>
    </font>
    <font>
      <sz val="11.0"/>
      <color theme="1"/>
      <name val="Calibri"/>
    </font>
    <font>
      <b/>
      <sz val="16.0"/>
      <color theme="0"/>
      <name val="Arial"/>
    </font>
    <font/>
    <font>
      <b/>
      <sz val="9.0"/>
      <color rgb="FFFFFFFF"/>
      <name val="Arial"/>
    </font>
    <font>
      <sz val="8.0"/>
      <color theme="1"/>
      <name val="Arial"/>
    </font>
    <font>
      <sz val="8.0"/>
      <color rgb="FFFFFFFF"/>
      <name val="Arial"/>
    </font>
    <font>
      <sz val="8.0"/>
      <color rgb="FF000000"/>
      <name val="Arial"/>
    </font>
    <font>
      <color theme="1"/>
      <name val="Calibri"/>
    </font>
    <font>
      <b/>
      <sz val="11.0"/>
      <color theme="1"/>
      <name val="Arial"/>
    </font>
    <font>
      <b/>
      <sz val="10.0"/>
      <color theme="1"/>
      <name val="Arial"/>
    </font>
    <font>
      <b/>
      <sz val="8.0"/>
      <color theme="1"/>
      <name val="Arial"/>
    </font>
    <font>
      <sz val="8.0"/>
      <color rgb="FF0000FF"/>
      <name val="Arial"/>
    </font>
    <font>
      <sz val="10.0"/>
      <color rgb="FF222222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17365D"/>
        <bgColor rgb="FF17365D"/>
      </patternFill>
    </fill>
    <fill>
      <patternFill patternType="solid">
        <fgColor rgb="FF8DB3E2"/>
        <bgColor rgb="FF8DB3E2"/>
      </patternFill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5B3D7"/>
        <bgColor rgb="FF95B3D7"/>
      </patternFill>
    </fill>
    <fill>
      <patternFill patternType="solid">
        <fgColor rgb="FF7F7F7F"/>
        <bgColor rgb="FF7F7F7F"/>
      </patternFill>
    </fill>
    <fill>
      <patternFill patternType="solid">
        <fgColor rgb="FF00FF00"/>
        <bgColor rgb="FF00FF00"/>
      </patternFill>
    </fill>
    <fill>
      <patternFill patternType="solid">
        <fgColor rgb="FF00B050"/>
        <bgColor rgb="FF00B050"/>
      </patternFill>
    </fill>
  </fills>
  <borders count="26">
    <border/>
    <border>
      <left/>
      <right/>
      <top/>
      <bottom/>
    </border>
    <border>
      <left/>
      <top/>
      <bottom/>
    </border>
    <border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1" fillId="3" fontId="1" numFmtId="0" xfId="0" applyBorder="1" applyFill="1" applyFont="1"/>
    <xf borderId="4" fillId="4" fontId="4" numFmtId="0" xfId="0" applyAlignment="1" applyBorder="1" applyFill="1" applyFont="1">
      <alignment horizontal="center" shrinkToFit="0" vertical="top" wrapText="1"/>
    </xf>
    <xf borderId="5" fillId="4" fontId="4" numFmtId="0" xfId="0" applyAlignment="1" applyBorder="1" applyFont="1">
      <alignment horizontal="center" shrinkToFit="0" vertical="top" wrapText="1"/>
    </xf>
    <xf borderId="6" fillId="4" fontId="4" numFmtId="0" xfId="0" applyAlignment="1" applyBorder="1" applyFont="1">
      <alignment horizontal="center" shrinkToFit="0" vertical="top" wrapText="1"/>
    </xf>
    <xf borderId="7" fillId="4" fontId="4" numFmtId="0" xfId="0" applyAlignment="1" applyBorder="1" applyFont="1">
      <alignment horizontal="center" shrinkToFit="0" vertical="top" wrapText="1"/>
    </xf>
    <xf borderId="8" fillId="5" fontId="5" numFmtId="49" xfId="0" applyAlignment="1" applyBorder="1" applyFill="1" applyFont="1" applyNumberFormat="1">
      <alignment horizontal="center" shrinkToFit="0" vertical="center" wrapText="1"/>
    </xf>
    <xf borderId="9" fillId="0" fontId="5" numFmtId="0" xfId="0" applyAlignment="1" applyBorder="1" applyFont="1">
      <alignment shrinkToFit="0" vertical="top" wrapText="1"/>
    </xf>
    <xf borderId="9" fillId="5" fontId="6" numFmtId="0" xfId="0" applyAlignment="1" applyBorder="1" applyFont="1">
      <alignment horizontal="center" shrinkToFit="0" vertical="center" wrapText="1"/>
    </xf>
    <xf borderId="9" fillId="5" fontId="5" numFmtId="0" xfId="0" applyAlignment="1" applyBorder="1" applyFont="1">
      <alignment horizontal="center" shrinkToFit="0" vertical="center" wrapText="1"/>
    </xf>
    <xf borderId="9" fillId="5" fontId="5" numFmtId="164" xfId="0" applyAlignment="1" applyBorder="1" applyFont="1" applyNumberFormat="1">
      <alignment horizontal="center" shrinkToFit="0" vertical="center" wrapText="1"/>
    </xf>
    <xf borderId="10" fillId="5" fontId="5" numFmtId="164" xfId="0" applyAlignment="1" applyBorder="1" applyFont="1" applyNumberFormat="1">
      <alignment horizontal="center" shrinkToFit="0" vertical="center" wrapText="1"/>
    </xf>
    <xf borderId="10" fillId="5" fontId="5" numFmtId="0" xfId="0" applyAlignment="1" applyBorder="1" applyFont="1">
      <alignment horizontal="center" shrinkToFit="0" vertical="center" wrapText="1"/>
    </xf>
    <xf borderId="11" fillId="5" fontId="5" numFmtId="0" xfId="0" applyAlignment="1" applyBorder="1" applyFont="1">
      <alignment shrinkToFit="0" vertical="top" wrapText="1"/>
    </xf>
    <xf borderId="9" fillId="5" fontId="5" numFmtId="0" xfId="0" applyAlignment="1" applyBorder="1" applyFont="1">
      <alignment shrinkToFit="0" vertical="top" wrapText="1"/>
    </xf>
    <xf borderId="9" fillId="5" fontId="6" numFmtId="0" xfId="0" applyAlignment="1" applyBorder="1" applyFont="1">
      <alignment horizontal="center" shrinkToFit="0" vertical="top" wrapText="1"/>
    </xf>
    <xf borderId="9" fillId="5" fontId="5" numFmtId="0" xfId="0" applyAlignment="1" applyBorder="1" applyFont="1">
      <alignment horizontal="center" shrinkToFit="0" vertical="top" wrapText="1"/>
    </xf>
    <xf borderId="10" fillId="5" fontId="5" numFmtId="164" xfId="0" applyAlignment="1" applyBorder="1" applyFont="1" applyNumberFormat="1">
      <alignment horizontal="center" shrinkToFit="0" vertical="top" wrapText="1"/>
    </xf>
    <xf borderId="11" fillId="5" fontId="7" numFmtId="0" xfId="0" applyAlignment="1" applyBorder="1" applyFont="1">
      <alignment shrinkToFit="0" vertical="top" wrapText="1"/>
    </xf>
    <xf borderId="9" fillId="5" fontId="5" numFmtId="164" xfId="0" applyAlignment="1" applyBorder="1" applyFont="1" applyNumberFormat="1">
      <alignment horizontal="center" shrinkToFit="0" vertical="top" wrapText="1"/>
    </xf>
    <xf borderId="8" fillId="5" fontId="5" numFmtId="49" xfId="0" applyAlignment="1" applyBorder="1" applyFont="1" applyNumberFormat="1">
      <alignment horizontal="center" shrinkToFit="0" vertical="top" wrapText="1"/>
    </xf>
    <xf borderId="0" fillId="0" fontId="1" numFmtId="0" xfId="0" applyAlignment="1" applyFont="1">
      <alignment vertical="center"/>
    </xf>
    <xf borderId="10" fillId="6" fontId="5" numFmtId="164" xfId="0" applyAlignment="1" applyBorder="1" applyFill="1" applyFont="1" applyNumberFormat="1">
      <alignment horizontal="center" shrinkToFit="0" vertical="center" wrapText="1"/>
    </xf>
    <xf borderId="9" fillId="5" fontId="5" numFmtId="0" xfId="0" applyAlignment="1" applyBorder="1" applyFont="1">
      <alignment shrinkToFit="0" vertical="center" wrapText="1"/>
    </xf>
    <xf borderId="1" fillId="7" fontId="1" numFmtId="0" xfId="0" applyBorder="1" applyFill="1" applyFont="1"/>
    <xf borderId="8" fillId="8" fontId="5" numFmtId="49" xfId="0" applyAlignment="1" applyBorder="1" applyFill="1" applyFont="1" applyNumberFormat="1">
      <alignment horizontal="center" shrinkToFit="0" vertical="top" wrapText="1"/>
    </xf>
    <xf borderId="9" fillId="0" fontId="5" numFmtId="164" xfId="0" applyAlignment="1" applyBorder="1" applyFont="1" applyNumberFormat="1">
      <alignment horizontal="center" shrinkToFit="0" vertical="top" wrapText="1"/>
    </xf>
    <xf borderId="12" fillId="0" fontId="5" numFmtId="164" xfId="0" applyAlignment="1" applyBorder="1" applyFont="1" applyNumberFormat="1">
      <alignment horizontal="center" shrinkToFit="0" vertical="top" wrapText="1"/>
    </xf>
    <xf borderId="11" fillId="0" fontId="5" numFmtId="0" xfId="0" applyAlignment="1" applyBorder="1" applyFont="1">
      <alignment shrinkToFit="0" vertical="top" wrapText="1"/>
    </xf>
    <xf borderId="11" fillId="9" fontId="5" numFmtId="0" xfId="0" applyAlignment="1" applyBorder="1" applyFill="1" applyFont="1">
      <alignment shrinkToFit="0" vertical="top" wrapText="1"/>
    </xf>
    <xf borderId="1" fillId="9" fontId="1" numFmtId="0" xfId="0" applyBorder="1" applyFont="1"/>
    <xf borderId="9" fillId="0" fontId="1" numFmtId="0" xfId="0" applyBorder="1" applyFont="1"/>
    <xf borderId="9" fillId="0" fontId="5" numFmtId="164" xfId="0" applyAlignment="1" applyBorder="1" applyFont="1" applyNumberFormat="1">
      <alignment horizontal="center" shrinkToFit="0" vertical="center" wrapText="1"/>
    </xf>
    <xf borderId="0" fillId="0" fontId="8" numFmtId="0" xfId="0" applyFont="1"/>
    <xf borderId="13" fillId="0" fontId="5" numFmtId="0" xfId="0" applyAlignment="1" applyBorder="1" applyFont="1">
      <alignment shrinkToFit="0" vertical="top" wrapText="1"/>
    </xf>
    <xf borderId="14" fillId="5" fontId="5" numFmtId="0" xfId="0" applyAlignment="1" applyBorder="1" applyFont="1">
      <alignment horizontal="center" shrinkToFit="0" vertical="center" wrapText="1"/>
    </xf>
    <xf borderId="14" fillId="5" fontId="5" numFmtId="0" xfId="0" applyAlignment="1" applyBorder="1" applyFont="1">
      <alignment shrinkToFit="0" vertical="center" wrapText="1"/>
    </xf>
    <xf borderId="15" fillId="0" fontId="5" numFmtId="164" xfId="0" applyAlignment="1" applyBorder="1" applyFont="1" applyNumberFormat="1">
      <alignment horizontal="center" shrinkToFit="0" vertical="center" wrapText="1"/>
    </xf>
    <xf borderId="15" fillId="0" fontId="1" numFmtId="0" xfId="0" applyBorder="1" applyFont="1"/>
    <xf borderId="15" fillId="0" fontId="5" numFmtId="0" xfId="0" applyAlignment="1" applyBorder="1" applyFont="1">
      <alignment shrinkToFit="0" vertical="top" wrapText="1"/>
    </xf>
    <xf borderId="16" fillId="10" fontId="9" numFmtId="0" xfId="0" applyAlignment="1" applyBorder="1" applyFill="1" applyFont="1">
      <alignment horizontal="center" shrinkToFit="0" vertical="center" wrapText="1"/>
    </xf>
    <xf borderId="17" fillId="0" fontId="3" numFmtId="0" xfId="0" applyBorder="1" applyFont="1"/>
    <xf borderId="18" fillId="0" fontId="10" numFmtId="0" xfId="0" applyAlignment="1" applyBorder="1" applyFont="1">
      <alignment horizontal="center" shrinkToFit="0" vertical="center" wrapText="1"/>
    </xf>
    <xf borderId="19" fillId="9" fontId="10" numFmtId="0" xfId="0" applyAlignment="1" applyBorder="1" applyFont="1">
      <alignment shrinkToFit="0" vertical="center" wrapText="1"/>
    </xf>
    <xf borderId="18" fillId="11" fontId="10" numFmtId="0" xfId="0" applyAlignment="1" applyBorder="1" applyFill="1" applyFont="1">
      <alignment horizontal="left" shrinkToFit="0" vertical="center" wrapText="1"/>
    </xf>
    <xf borderId="19" fillId="11" fontId="10" numFmtId="0" xfId="0" applyAlignment="1" applyBorder="1" applyFont="1">
      <alignment horizontal="center" shrinkToFit="0" vertical="center" wrapText="1"/>
    </xf>
    <xf borderId="8" fillId="0" fontId="10" numFmtId="0" xfId="0" applyAlignment="1" applyBorder="1" applyFont="1">
      <alignment horizontal="center" shrinkToFit="0" vertical="center" wrapText="1"/>
    </xf>
    <xf borderId="11" fillId="7" fontId="10" numFmtId="0" xfId="0" applyAlignment="1" applyBorder="1" applyFont="1">
      <alignment shrinkToFit="0" vertical="center" wrapText="1"/>
    </xf>
    <xf borderId="20" fillId="11" fontId="10" numFmtId="0" xfId="0" applyAlignment="1" applyBorder="1" applyFont="1">
      <alignment horizontal="left" shrinkToFit="0" vertical="center" wrapText="1"/>
    </xf>
    <xf borderId="21" fillId="11" fontId="10" numFmtId="0" xfId="0" applyAlignment="1" applyBorder="1" applyFont="1">
      <alignment horizontal="center" shrinkToFit="0" vertical="center" wrapText="1"/>
    </xf>
    <xf borderId="22" fillId="0" fontId="10" numFmtId="0" xfId="0" applyAlignment="1" applyBorder="1" applyFont="1">
      <alignment horizontal="center" shrinkToFit="0" vertical="center" wrapText="1"/>
    </xf>
    <xf borderId="11" fillId="12" fontId="10" numFmtId="0" xfId="0" applyAlignment="1" applyBorder="1" applyFill="1" applyFont="1">
      <alignment shrinkToFit="0" vertical="center" wrapText="1"/>
    </xf>
    <xf borderId="23" fillId="11" fontId="10" numFmtId="0" xfId="0" applyAlignment="1" applyBorder="1" applyFont="1">
      <alignment horizontal="center" shrinkToFit="0" vertical="center" wrapText="1"/>
    </xf>
    <xf borderId="24" fillId="11" fontId="10" numFmtId="0" xfId="0" applyAlignment="1" applyBorder="1" applyFont="1">
      <alignment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horizontal="left"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9" fillId="0" fontId="11" numFmtId="165" xfId="0" applyAlignment="1" applyBorder="1" applyFont="1" applyNumberFormat="1">
      <alignment horizontal="center" shrinkToFit="0" vertical="center" wrapText="1"/>
    </xf>
    <xf borderId="9" fillId="0" fontId="11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shrinkToFit="0" wrapText="1"/>
    </xf>
    <xf borderId="0" fillId="0" fontId="5" numFmtId="0" xfId="0" applyAlignment="1" applyFont="1">
      <alignment shrinkToFit="0" wrapText="1"/>
    </xf>
    <xf borderId="9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horizontal="left" shrinkToFit="0" vertical="center" wrapText="1"/>
    </xf>
    <xf borderId="1" fillId="2" fontId="1" numFmtId="0" xfId="0" applyAlignment="1" applyBorder="1" applyFont="1">
      <alignment shrinkToFit="0" wrapText="1"/>
    </xf>
    <xf borderId="2" fillId="2" fontId="2" numFmtId="0" xfId="0" applyAlignment="1" applyBorder="1" applyFont="1">
      <alignment horizontal="center" shrinkToFit="0" vertical="center" wrapText="1"/>
    </xf>
    <xf borderId="8" fillId="0" fontId="11" numFmtId="49" xfId="0" applyAlignment="1" applyBorder="1" applyFont="1" applyNumberFormat="1">
      <alignment horizontal="center" shrinkToFit="0" vertical="center" wrapText="1"/>
    </xf>
    <xf borderId="25" fillId="0" fontId="11" numFmtId="49" xfId="0" applyAlignment="1" applyBorder="1" applyFont="1" applyNumberFormat="1">
      <alignment horizontal="center" shrinkToFit="0" vertical="center" wrapText="1"/>
    </xf>
    <xf borderId="9" fillId="0" fontId="5" numFmtId="49" xfId="0" applyAlignment="1" applyBorder="1" applyFont="1" applyNumberFormat="1">
      <alignment horizontal="left" shrinkToFit="0" vertical="center" wrapText="1"/>
    </xf>
    <xf borderId="9" fillId="0" fontId="5" numFmtId="49" xfId="0" applyAlignment="1" applyBorder="1" applyFont="1" applyNumberFormat="1">
      <alignment horizontal="center" shrinkToFit="0" vertical="center" wrapText="1"/>
    </xf>
    <xf borderId="9" fillId="8" fontId="5" numFmtId="164" xfId="0" applyAlignment="1" applyBorder="1" applyFont="1" applyNumberFormat="1">
      <alignment horizontal="center" shrinkToFit="0" vertical="top" wrapText="1"/>
    </xf>
    <xf borderId="9" fillId="0" fontId="12" numFmtId="0" xfId="0" applyAlignment="1" applyBorder="1" applyFont="1">
      <alignment horizontal="center" shrinkToFit="0" vertical="top" wrapText="1"/>
    </xf>
    <xf borderId="9" fillId="0" fontId="5" numFmtId="49" xfId="0" applyAlignment="1" applyBorder="1" applyFont="1" applyNumberFormat="1">
      <alignment horizontal="center" shrinkToFit="0" vertical="top" wrapText="1"/>
    </xf>
    <xf borderId="0" fillId="0" fontId="11" numFmtId="49" xfId="0" applyAlignment="1" applyFont="1" applyNumberFormat="1">
      <alignment horizontal="center" shrinkToFit="0" vertical="center" wrapText="1"/>
    </xf>
    <xf borderId="0" fillId="0" fontId="13" numFmtId="0" xfId="0" applyAlignment="1" applyFont="1">
      <alignment horizontal="center" shrinkToFit="0" wrapText="1"/>
    </xf>
    <xf borderId="9" fillId="0" fontId="1" numFmtId="0" xfId="0" applyAlignment="1" applyBorder="1" applyFont="1">
      <alignment horizontal="center" vertical="center"/>
    </xf>
    <xf borderId="9" fillId="0" fontId="11" numFmtId="0" xfId="0" applyAlignment="1" applyBorder="1" applyFont="1">
      <alignment shrinkToFit="0" vertical="top" wrapText="1"/>
    </xf>
    <xf borderId="9" fillId="0" fontId="5" numFmtId="0" xfId="0" applyAlignment="1" applyBorder="1" applyFont="1">
      <alignment horizontal="center" shrinkToFit="0" vertical="top" wrapText="1"/>
    </xf>
    <xf borderId="9" fillId="0" fontId="1" numFmtId="0" xfId="0" applyAlignment="1" applyBorder="1" applyFont="1">
      <alignment horizontal="center" shrinkToFit="0" wrapText="1"/>
    </xf>
    <xf borderId="9" fillId="0" fontId="1" numFmtId="0" xfId="0" applyAlignment="1" applyBorder="1" applyFont="1">
      <alignment shrinkToFit="0" wrapText="1"/>
    </xf>
    <xf borderId="9" fillId="0" fontId="1" numFmtId="166" xfId="0" applyBorder="1" applyFont="1" applyNumberFormat="1"/>
    <xf borderId="13" fillId="0" fontId="11" numFmtId="0" xfId="0" applyAlignment="1" applyBorder="1" applyFont="1">
      <alignment shrinkToFit="0" vertical="top" wrapText="1"/>
    </xf>
    <xf borderId="9" fillId="7" fontId="1" numFmtId="0" xfId="0" applyAlignment="1" applyBorder="1" applyFont="1">
      <alignment shrinkToFit="0" wrapText="1"/>
    </xf>
    <xf borderId="9" fillId="13" fontId="1" numFmtId="0" xfId="0" applyAlignment="1" applyBorder="1" applyFill="1" applyFont="1">
      <alignment shrinkToFit="0" wrapText="1"/>
    </xf>
    <xf borderId="9" fillId="13" fontId="1" numFmtId="0" xfId="0" applyBorder="1" applyFont="1"/>
    <xf borderId="9" fillId="7" fontId="1" numFmtId="0" xfId="0" applyBorder="1" applyFont="1"/>
  </cellXfs>
  <cellStyles count="1">
    <cellStyle xfId="0" name="Normal" builtinId="0"/>
  </cellStyles>
  <dxfs count="7">
    <dxf>
      <font>
        <color theme="0"/>
      </font>
      <fill>
        <patternFill patternType="solid">
          <fgColor rgb="FFC6D9F0"/>
          <bgColor rgb="FFC6D9F0"/>
        </patternFill>
      </fill>
      <border/>
    </dxf>
    <dxf>
      <font>
        <color theme="0"/>
      </font>
      <fill>
        <patternFill patternType="solid">
          <fgColor rgb="FF8DB3E2"/>
          <bgColor rgb="FF8DB3E2"/>
        </patternFill>
      </fill>
      <border/>
    </dxf>
    <dxf>
      <font>
        <color theme="0"/>
      </font>
      <fill>
        <patternFill patternType="solid">
          <fgColor rgb="FF0070C0"/>
          <bgColor rgb="FF0070C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66FF66"/>
          <bgColor rgb="FF66FF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2.86"/>
    <col customWidth="1" min="3" max="3" width="10.71"/>
    <col customWidth="1" min="4" max="4" width="21.71"/>
    <col customWidth="1" min="5" max="5" width="12.57"/>
    <col customWidth="1" min="6" max="10" width="10.71"/>
    <col customWidth="1" min="11" max="11" width="46.14"/>
    <col customWidth="1" min="12" max="12" width="10.71"/>
  </cols>
  <sheetData>
    <row r="1" ht="60.0" customHeight="1">
      <c r="A1" s="1"/>
      <c r="B1" s="1"/>
      <c r="C1" s="1"/>
      <c r="D1" s="2" t="s">
        <v>0</v>
      </c>
      <c r="E1" s="3"/>
      <c r="F1" s="3"/>
      <c r="G1" s="3"/>
      <c r="H1" s="3"/>
      <c r="I1" s="3"/>
      <c r="J1" s="3"/>
      <c r="K1" s="1"/>
    </row>
    <row r="2" ht="7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7" t="s">
        <v>9</v>
      </c>
      <c r="J3" s="6" t="s">
        <v>10</v>
      </c>
      <c r="K3" s="8" t="s">
        <v>11</v>
      </c>
    </row>
    <row r="4">
      <c r="A4" s="9" t="s">
        <v>12</v>
      </c>
      <c r="B4" s="10" t="s">
        <v>13</v>
      </c>
      <c r="C4" s="11" t="s">
        <v>14</v>
      </c>
      <c r="D4" s="12" t="s">
        <v>15</v>
      </c>
      <c r="E4" s="12" t="s">
        <v>16</v>
      </c>
      <c r="F4" s="13">
        <v>45576.0</v>
      </c>
      <c r="G4" s="13">
        <v>45583.0</v>
      </c>
      <c r="H4" s="13">
        <v>45582.0</v>
      </c>
      <c r="I4" s="14"/>
      <c r="J4" s="15" t="s">
        <v>17</v>
      </c>
      <c r="K4" s="16" t="s">
        <v>18</v>
      </c>
    </row>
    <row r="5" ht="33.0" customHeight="1">
      <c r="A5" s="9" t="s">
        <v>19</v>
      </c>
      <c r="B5" s="17" t="s">
        <v>20</v>
      </c>
      <c r="C5" s="18" t="s">
        <v>21</v>
      </c>
      <c r="D5" s="12" t="s">
        <v>15</v>
      </c>
      <c r="E5" s="19" t="s">
        <v>22</v>
      </c>
      <c r="F5" s="13">
        <v>45576.0</v>
      </c>
      <c r="G5" s="13">
        <v>45583.0</v>
      </c>
      <c r="H5" s="13">
        <v>45577.0</v>
      </c>
      <c r="I5" s="20"/>
      <c r="J5" s="15" t="s">
        <v>17</v>
      </c>
      <c r="K5" s="21" t="s">
        <v>23</v>
      </c>
    </row>
    <row r="6">
      <c r="A6" s="9" t="s">
        <v>24</v>
      </c>
      <c r="B6" s="17" t="s">
        <v>25</v>
      </c>
      <c r="C6" s="19" t="s">
        <v>26</v>
      </c>
      <c r="D6" s="12" t="s">
        <v>15</v>
      </c>
      <c r="E6" s="19" t="s">
        <v>22</v>
      </c>
      <c r="F6" s="13">
        <v>45576.0</v>
      </c>
      <c r="G6" s="13">
        <v>45583.0</v>
      </c>
      <c r="H6" s="13">
        <v>45581.0</v>
      </c>
      <c r="I6" s="20"/>
      <c r="J6" s="15" t="s">
        <v>17</v>
      </c>
      <c r="K6" s="16" t="s">
        <v>27</v>
      </c>
    </row>
    <row r="7">
      <c r="A7" s="9" t="s">
        <v>28</v>
      </c>
      <c r="B7" s="17" t="s">
        <v>29</v>
      </c>
      <c r="C7" s="19" t="s">
        <v>26</v>
      </c>
      <c r="D7" s="12" t="s">
        <v>15</v>
      </c>
      <c r="E7" s="19" t="s">
        <v>22</v>
      </c>
      <c r="F7" s="13">
        <v>45576.0</v>
      </c>
      <c r="G7" s="13">
        <v>45583.0</v>
      </c>
      <c r="H7" s="13">
        <v>45582.0</v>
      </c>
      <c r="I7" s="20"/>
      <c r="J7" s="15" t="s">
        <v>17</v>
      </c>
      <c r="K7" s="16" t="s">
        <v>30</v>
      </c>
    </row>
    <row r="8">
      <c r="A8" s="9"/>
      <c r="B8" s="17"/>
      <c r="C8" s="19"/>
      <c r="D8" s="12"/>
      <c r="E8" s="12"/>
      <c r="F8" s="22"/>
      <c r="G8" s="22"/>
      <c r="H8" s="22"/>
      <c r="I8" s="20"/>
      <c r="J8" s="14"/>
      <c r="K8" s="16"/>
    </row>
    <row r="9">
      <c r="A9" s="23"/>
      <c r="B9" s="17"/>
      <c r="C9" s="19"/>
      <c r="D9" s="12"/>
      <c r="E9" s="17"/>
      <c r="F9" s="13"/>
      <c r="G9" s="22"/>
      <c r="H9" s="22"/>
      <c r="I9" s="20"/>
      <c r="J9" s="14"/>
      <c r="K9" s="16"/>
    </row>
    <row r="10">
      <c r="A10" s="23"/>
      <c r="B10" s="17"/>
      <c r="C10" s="19"/>
      <c r="D10" s="12"/>
      <c r="E10" s="17"/>
      <c r="F10" s="13"/>
      <c r="G10" s="22"/>
      <c r="H10" s="22"/>
      <c r="I10" s="20"/>
      <c r="J10" s="14"/>
      <c r="K10" s="16"/>
      <c r="L10" s="24"/>
    </row>
    <row r="11" ht="51.0" customHeight="1">
      <c r="A11" s="23"/>
      <c r="B11" s="17"/>
      <c r="C11" s="19"/>
      <c r="D11" s="12"/>
      <c r="E11" s="17"/>
      <c r="F11" s="22"/>
      <c r="G11" s="22"/>
      <c r="H11" s="22"/>
      <c r="I11" s="20"/>
      <c r="J11" s="25"/>
      <c r="K11" s="16"/>
    </row>
    <row r="12" ht="105.75" customHeight="1">
      <c r="A12" s="23"/>
      <c r="B12" s="17"/>
      <c r="C12" s="19"/>
      <c r="D12" s="12"/>
      <c r="E12" s="26"/>
      <c r="F12" s="13"/>
      <c r="G12" s="13"/>
      <c r="H12" s="22"/>
      <c r="I12" s="20"/>
      <c r="J12" s="14"/>
      <c r="K12" s="16"/>
      <c r="L12" s="27"/>
    </row>
    <row r="13" ht="99.0" customHeight="1">
      <c r="A13" s="23"/>
      <c r="B13" s="17"/>
      <c r="C13" s="19"/>
      <c r="D13" s="12"/>
      <c r="E13" s="26"/>
      <c r="F13" s="13"/>
      <c r="G13" s="13"/>
      <c r="H13" s="22"/>
      <c r="I13" s="20"/>
      <c r="J13" s="14"/>
      <c r="K13" s="16"/>
      <c r="L13" s="27"/>
    </row>
    <row r="14">
      <c r="A14" s="28"/>
      <c r="B14" s="17"/>
      <c r="C14" s="19"/>
      <c r="D14" s="12"/>
      <c r="E14" s="26"/>
      <c r="F14" s="13"/>
      <c r="G14" s="13"/>
      <c r="H14" s="29"/>
      <c r="I14" s="30"/>
      <c r="J14" s="25"/>
      <c r="K14" s="31"/>
      <c r="L14" s="27"/>
    </row>
    <row r="15" ht="78.0" customHeight="1">
      <c r="A15" s="28"/>
      <c r="B15" s="10"/>
      <c r="C15" s="12"/>
      <c r="D15" s="12"/>
      <c r="E15" s="26"/>
      <c r="F15" s="13"/>
      <c r="G15" s="13"/>
      <c r="H15" s="29"/>
      <c r="I15" s="30"/>
      <c r="J15" s="14"/>
      <c r="K15" s="31"/>
    </row>
    <row r="16">
      <c r="A16" s="28"/>
      <c r="B16" s="10"/>
      <c r="C16" s="12"/>
      <c r="D16" s="12"/>
      <c r="E16" s="26"/>
      <c r="F16" s="13"/>
      <c r="G16" s="13"/>
      <c r="H16" s="29"/>
      <c r="I16" s="30"/>
      <c r="J16" s="14"/>
      <c r="K16" s="32"/>
      <c r="L16" s="27"/>
    </row>
    <row r="17" ht="78.0" customHeight="1">
      <c r="A17" s="28"/>
      <c r="B17" s="10"/>
      <c r="C17" s="12"/>
      <c r="D17" s="12"/>
      <c r="E17" s="26"/>
      <c r="F17" s="29"/>
      <c r="G17" s="29"/>
      <c r="H17" s="29"/>
      <c r="I17" s="30"/>
      <c r="J17" s="14"/>
      <c r="K17" s="31"/>
    </row>
    <row r="18" ht="78.0" customHeight="1">
      <c r="A18" s="28"/>
      <c r="B18" s="10"/>
      <c r="C18" s="12"/>
      <c r="D18" s="12"/>
      <c r="E18" s="26"/>
      <c r="F18" s="29"/>
      <c r="G18" s="29"/>
      <c r="H18" s="29"/>
      <c r="I18" s="30"/>
      <c r="J18" s="14"/>
      <c r="K18" s="31"/>
      <c r="L18" s="33"/>
    </row>
    <row r="19" ht="78.0" customHeight="1">
      <c r="A19" s="28"/>
      <c r="B19" s="10"/>
      <c r="C19" s="12"/>
      <c r="D19" s="12"/>
      <c r="E19" s="26"/>
      <c r="F19" s="29"/>
      <c r="G19" s="29"/>
      <c r="H19" s="29"/>
      <c r="I19" s="30"/>
      <c r="J19" s="14"/>
      <c r="K19" s="31"/>
      <c r="L19" s="33"/>
    </row>
    <row r="20" ht="78.0" customHeight="1">
      <c r="A20" s="28"/>
      <c r="B20" s="10"/>
      <c r="C20" s="12"/>
      <c r="D20" s="12"/>
      <c r="E20" s="26"/>
      <c r="F20" s="29"/>
      <c r="G20" s="29"/>
      <c r="H20" s="29"/>
      <c r="I20" s="30"/>
      <c r="J20" s="14"/>
      <c r="K20" s="31"/>
      <c r="L20" s="27"/>
    </row>
    <row r="21" ht="15.75" customHeight="1">
      <c r="B21" s="10"/>
      <c r="C21" s="12"/>
      <c r="D21" s="12"/>
      <c r="E21" s="26"/>
      <c r="F21" s="29"/>
      <c r="G21" s="29"/>
      <c r="H21" s="34"/>
      <c r="I21" s="34"/>
      <c r="J21" s="34"/>
      <c r="K21" s="31"/>
    </row>
    <row r="22" ht="87.0" customHeight="1">
      <c r="B22" s="10"/>
      <c r="C22" s="12"/>
      <c r="D22" s="12"/>
      <c r="E22" s="26"/>
      <c r="F22" s="29"/>
      <c r="G22" s="29"/>
      <c r="H22" s="34"/>
      <c r="I22" s="34"/>
      <c r="J22" s="34"/>
      <c r="K22" s="10"/>
      <c r="L22" s="27"/>
    </row>
    <row r="23" ht="15.75" customHeight="1">
      <c r="B23" s="10"/>
      <c r="C23" s="12"/>
      <c r="D23" s="12"/>
      <c r="E23" s="26"/>
      <c r="F23" s="35"/>
      <c r="G23" s="35"/>
      <c r="H23" s="34"/>
      <c r="I23" s="34"/>
      <c r="J23" s="34"/>
      <c r="K23" s="10"/>
    </row>
    <row r="24" ht="54.0" customHeight="1">
      <c r="B24" s="10"/>
      <c r="C24" s="12"/>
      <c r="D24" s="12"/>
      <c r="E24" s="26"/>
      <c r="F24" s="35"/>
      <c r="G24" s="35"/>
      <c r="H24" s="34"/>
      <c r="I24" s="34"/>
      <c r="J24" s="34"/>
      <c r="K24" s="10"/>
      <c r="L24" s="36" t="s">
        <v>31</v>
      </c>
    </row>
    <row r="25" ht="15.75" customHeight="1">
      <c r="B25" s="10"/>
      <c r="C25" s="12"/>
      <c r="D25" s="12"/>
      <c r="E25" s="26"/>
      <c r="F25" s="35"/>
      <c r="G25" s="35"/>
      <c r="H25" s="34"/>
      <c r="I25" s="34"/>
      <c r="J25" s="34"/>
      <c r="K25" s="10"/>
    </row>
    <row r="26" ht="36.75" customHeight="1">
      <c r="B26" s="10"/>
      <c r="C26" s="12"/>
      <c r="D26" s="12"/>
      <c r="E26" s="26"/>
      <c r="F26" s="35"/>
      <c r="G26" s="35"/>
      <c r="H26" s="34"/>
      <c r="I26" s="34"/>
      <c r="J26" s="34"/>
      <c r="K26" s="10"/>
    </row>
    <row r="27" ht="15.75" customHeight="1">
      <c r="B27" s="10"/>
      <c r="C27" s="12"/>
      <c r="D27" s="12"/>
      <c r="E27" s="26"/>
      <c r="F27" s="35"/>
      <c r="G27" s="35"/>
      <c r="H27" s="34"/>
      <c r="I27" s="34"/>
      <c r="J27" s="34"/>
      <c r="K27" s="10"/>
    </row>
    <row r="28" ht="15.75" customHeight="1">
      <c r="B28" s="10"/>
      <c r="C28" s="12"/>
      <c r="D28" s="12"/>
      <c r="E28" s="26"/>
      <c r="F28" s="35"/>
      <c r="G28" s="35"/>
      <c r="H28" s="34"/>
      <c r="I28" s="34"/>
      <c r="J28" s="34"/>
      <c r="K28" s="10"/>
    </row>
    <row r="29" ht="15.75" customHeight="1">
      <c r="B29" s="37"/>
      <c r="C29" s="12"/>
      <c r="D29" s="12"/>
      <c r="E29" s="26"/>
      <c r="F29" s="35"/>
      <c r="G29" s="35"/>
      <c r="H29" s="34"/>
      <c r="I29" s="34"/>
      <c r="J29" s="34"/>
      <c r="K29" s="10"/>
    </row>
    <row r="30" ht="15.75" customHeight="1">
      <c r="B30" s="37"/>
      <c r="C30" s="38"/>
      <c r="D30" s="38"/>
      <c r="E30" s="39"/>
      <c r="F30" s="40"/>
      <c r="G30" s="40"/>
      <c r="H30" s="41"/>
      <c r="I30" s="41"/>
      <c r="J30" s="41"/>
      <c r="K30" s="42"/>
    </row>
    <row r="31" ht="15.75" customHeight="1">
      <c r="A31" s="34"/>
      <c r="B31" s="10"/>
      <c r="C31" s="12"/>
      <c r="D31" s="12"/>
      <c r="E31" s="26"/>
      <c r="F31" s="40"/>
      <c r="G31" s="40"/>
      <c r="H31" s="34"/>
      <c r="I31" s="34"/>
      <c r="J31" s="25"/>
      <c r="K31" s="10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L$12"/>
  <mergeCells count="1">
    <mergeCell ref="D1:J1"/>
  </mergeCells>
  <conditionalFormatting sqref="C5:C6">
    <cfRule type="containsText" dxfId="0" priority="1" operator="containsText" text="Priority3">
      <formula>NOT(ISERROR(SEARCH(("Priority3"),(C5))))</formula>
    </cfRule>
  </conditionalFormatting>
  <conditionalFormatting sqref="C5:C6">
    <cfRule type="containsText" dxfId="1" priority="2" operator="containsText" text="Priority2">
      <formula>NOT(ISERROR(SEARCH(("Priority2"),(C5))))</formula>
    </cfRule>
  </conditionalFormatting>
  <conditionalFormatting sqref="C5:C6">
    <cfRule type="containsText" dxfId="2" priority="3" operator="containsText" text="Priority1">
      <formula>NOT(ISERROR(SEARCH(("Priority1"),(C5))))</formula>
    </cfRule>
  </conditionalFormatting>
  <conditionalFormatting sqref="C7">
    <cfRule type="containsText" dxfId="0" priority="4" operator="containsText" text="Priority3">
      <formula>NOT(ISERROR(SEARCH(("Priority3"),(C7))))</formula>
    </cfRule>
  </conditionalFormatting>
  <conditionalFormatting sqref="C7">
    <cfRule type="containsText" dxfId="1" priority="5" operator="containsText" text="Priority2">
      <formula>NOT(ISERROR(SEARCH(("Priority2"),(C7))))</formula>
    </cfRule>
  </conditionalFormatting>
  <conditionalFormatting sqref="C7">
    <cfRule type="containsText" dxfId="2" priority="6" operator="containsText" text="Priority1">
      <formula>NOT(ISERROR(SEARCH(("Priority1"),(C7))))</formula>
    </cfRule>
  </conditionalFormatting>
  <conditionalFormatting sqref="C8:C9">
    <cfRule type="containsText" dxfId="0" priority="7" operator="containsText" text="Priority3">
      <formula>NOT(ISERROR(SEARCH(("Priority3"),(C8))))</formula>
    </cfRule>
  </conditionalFormatting>
  <conditionalFormatting sqref="C8:C9">
    <cfRule type="containsText" dxfId="1" priority="8" operator="containsText" text="Priority2">
      <formula>NOT(ISERROR(SEARCH(("Priority2"),(C8))))</formula>
    </cfRule>
  </conditionalFormatting>
  <conditionalFormatting sqref="C8:C9">
    <cfRule type="containsText" dxfId="2" priority="9" operator="containsText" text="Priority1">
      <formula>NOT(ISERROR(SEARCH(("Priority1"),(C8))))</formula>
    </cfRule>
  </conditionalFormatting>
  <conditionalFormatting sqref="C10">
    <cfRule type="containsText" dxfId="0" priority="10" operator="containsText" text="Priority3">
      <formula>NOT(ISERROR(SEARCH(("Priority3"),(C10))))</formula>
    </cfRule>
  </conditionalFormatting>
  <conditionalFormatting sqref="C10">
    <cfRule type="containsText" dxfId="1" priority="11" operator="containsText" text="Priority2">
      <formula>NOT(ISERROR(SEARCH(("Priority2"),(C10))))</formula>
    </cfRule>
  </conditionalFormatting>
  <conditionalFormatting sqref="C10">
    <cfRule type="containsText" dxfId="2" priority="12" operator="containsText" text="Priority1">
      <formula>NOT(ISERROR(SEARCH(("Priority1"),(C10))))</formula>
    </cfRule>
  </conditionalFormatting>
  <conditionalFormatting sqref="C11">
    <cfRule type="containsText" dxfId="0" priority="13" operator="containsText" text="Priority3">
      <formula>NOT(ISERROR(SEARCH(("Priority3"),(C11))))</formula>
    </cfRule>
  </conditionalFormatting>
  <conditionalFormatting sqref="C11">
    <cfRule type="containsText" dxfId="1" priority="14" operator="containsText" text="Priority2">
      <formula>NOT(ISERROR(SEARCH(("Priority2"),(C11))))</formula>
    </cfRule>
  </conditionalFormatting>
  <conditionalFormatting sqref="C11">
    <cfRule type="containsText" dxfId="2" priority="15" operator="containsText" text="Priority1">
      <formula>NOT(ISERROR(SEARCH(("Priority1"),(C11))))</formula>
    </cfRule>
  </conditionalFormatting>
  <conditionalFormatting sqref="C4">
    <cfRule type="containsText" dxfId="0" priority="16" operator="containsText" text="Priority3">
      <formula>NOT(ISERROR(SEARCH(("Priority3"),(C4))))</formula>
    </cfRule>
  </conditionalFormatting>
  <conditionalFormatting sqref="C4">
    <cfRule type="containsText" dxfId="1" priority="17" operator="containsText" text="Priority2">
      <formula>NOT(ISERROR(SEARCH(("Priority2"),(C4))))</formula>
    </cfRule>
  </conditionalFormatting>
  <conditionalFormatting sqref="C4">
    <cfRule type="containsText" dxfId="2" priority="18" operator="containsText" text="Priority1">
      <formula>NOT(ISERROR(SEARCH(("Priority1"),(C4))))</formula>
    </cfRule>
  </conditionalFormatting>
  <conditionalFormatting sqref="C16">
    <cfRule type="containsText" dxfId="0" priority="19" operator="containsText" text="Priority3">
      <formula>NOT(ISERROR(SEARCH(("Priority3"),(C16))))</formula>
    </cfRule>
  </conditionalFormatting>
  <conditionalFormatting sqref="C16">
    <cfRule type="containsText" dxfId="1" priority="20" operator="containsText" text="Priority2">
      <formula>NOT(ISERROR(SEARCH(("Priority2"),(C16))))</formula>
    </cfRule>
  </conditionalFormatting>
  <conditionalFormatting sqref="C16">
    <cfRule type="containsText" dxfId="2" priority="21" operator="containsText" text="Priority1">
      <formula>NOT(ISERROR(SEARCH(("Priority1"),(C16))))</formula>
    </cfRule>
  </conditionalFormatting>
  <conditionalFormatting sqref="C17">
    <cfRule type="containsText" dxfId="0" priority="22" operator="containsText" text="Priority3">
      <formula>NOT(ISERROR(SEARCH(("Priority3"),(C17))))</formula>
    </cfRule>
  </conditionalFormatting>
  <conditionalFormatting sqref="C17">
    <cfRule type="containsText" dxfId="1" priority="23" operator="containsText" text="Priority2">
      <formula>NOT(ISERROR(SEARCH(("Priority2"),(C17))))</formula>
    </cfRule>
  </conditionalFormatting>
  <conditionalFormatting sqref="C17">
    <cfRule type="containsText" dxfId="2" priority="24" operator="containsText" text="Priority1">
      <formula>NOT(ISERROR(SEARCH(("Priority1"),(C17))))</formula>
    </cfRule>
  </conditionalFormatting>
  <conditionalFormatting sqref="C18:C19">
    <cfRule type="containsText" dxfId="0" priority="25" operator="containsText" text="Priority3">
      <formula>NOT(ISERROR(SEARCH(("Priority3"),(C18))))</formula>
    </cfRule>
  </conditionalFormatting>
  <conditionalFormatting sqref="C18:C19">
    <cfRule type="containsText" dxfId="1" priority="26" operator="containsText" text="Priority2">
      <formula>NOT(ISERROR(SEARCH(("Priority2"),(C18))))</formula>
    </cfRule>
  </conditionalFormatting>
  <conditionalFormatting sqref="C18:C19">
    <cfRule type="containsText" dxfId="2" priority="27" operator="containsText" text="Priority1">
      <formula>NOT(ISERROR(SEARCH(("Priority1"),(C18))))</formula>
    </cfRule>
  </conditionalFormatting>
  <conditionalFormatting sqref="C12">
    <cfRule type="containsText" dxfId="0" priority="28" operator="containsText" text="Priority3">
      <formula>NOT(ISERROR(SEARCH(("Priority3"),(C12))))</formula>
    </cfRule>
  </conditionalFormatting>
  <conditionalFormatting sqref="C12">
    <cfRule type="containsText" dxfId="1" priority="29" operator="containsText" text="Priority2">
      <formula>NOT(ISERROR(SEARCH(("Priority2"),(C12))))</formula>
    </cfRule>
  </conditionalFormatting>
  <conditionalFormatting sqref="C12">
    <cfRule type="containsText" dxfId="2" priority="30" operator="containsText" text="Priority1">
      <formula>NOT(ISERROR(SEARCH(("Priority1"),(C12))))</formula>
    </cfRule>
  </conditionalFormatting>
  <conditionalFormatting sqref="C13">
    <cfRule type="containsText" dxfId="0" priority="31" operator="containsText" text="Priority3">
      <formula>NOT(ISERROR(SEARCH(("Priority3"),(C13))))</formula>
    </cfRule>
  </conditionalFormatting>
  <conditionalFormatting sqref="C13">
    <cfRule type="containsText" dxfId="1" priority="32" operator="containsText" text="Priority2">
      <formula>NOT(ISERROR(SEARCH(("Priority2"),(C13))))</formula>
    </cfRule>
  </conditionalFormatting>
  <conditionalFormatting sqref="C13">
    <cfRule type="containsText" dxfId="2" priority="33" operator="containsText" text="Priority1">
      <formula>NOT(ISERROR(SEARCH(("Priority1"),(C13))))</formula>
    </cfRule>
  </conditionalFormatting>
  <conditionalFormatting sqref="C14">
    <cfRule type="containsText" dxfId="0" priority="34" operator="containsText" text="Priority3">
      <formula>NOT(ISERROR(SEARCH(("Priority3"),(C14))))</formula>
    </cfRule>
  </conditionalFormatting>
  <conditionalFormatting sqref="C14">
    <cfRule type="containsText" dxfId="1" priority="35" operator="containsText" text="Priority2">
      <formula>NOT(ISERROR(SEARCH(("Priority2"),(C14))))</formula>
    </cfRule>
  </conditionalFormatting>
  <conditionalFormatting sqref="C14">
    <cfRule type="containsText" dxfId="2" priority="36" operator="containsText" text="Priority1">
      <formula>NOT(ISERROR(SEARCH(("Priority1"),(C14))))</formula>
    </cfRule>
  </conditionalFormatting>
  <conditionalFormatting sqref="C15">
    <cfRule type="containsText" dxfId="0" priority="37" operator="containsText" text="Priority3">
      <formula>NOT(ISERROR(SEARCH(("Priority3"),(C15))))</formula>
    </cfRule>
  </conditionalFormatting>
  <conditionalFormatting sqref="C15">
    <cfRule type="containsText" dxfId="1" priority="38" operator="containsText" text="Priority2">
      <formula>NOT(ISERROR(SEARCH(("Priority2"),(C15))))</formula>
    </cfRule>
  </conditionalFormatting>
  <conditionalFormatting sqref="C15">
    <cfRule type="containsText" dxfId="2" priority="39" operator="containsText" text="Priority1">
      <formula>NOT(ISERROR(SEARCH(("Priority1"),(C15))))</formula>
    </cfRule>
  </conditionalFormatting>
  <conditionalFormatting sqref="C20">
    <cfRule type="containsText" dxfId="0" priority="40" operator="containsText" text="Priority3">
      <formula>NOT(ISERROR(SEARCH(("Priority3"),(C20))))</formula>
    </cfRule>
  </conditionalFormatting>
  <conditionalFormatting sqref="C20">
    <cfRule type="containsText" dxfId="1" priority="41" operator="containsText" text="Priority2">
      <formula>NOT(ISERROR(SEARCH(("Priority2"),(C20))))</formula>
    </cfRule>
  </conditionalFormatting>
  <conditionalFormatting sqref="C20">
    <cfRule type="containsText" dxfId="2" priority="42" operator="containsText" text="Priority1">
      <formula>NOT(ISERROR(SEARCH(("Priority1"),(C20))))</formula>
    </cfRule>
  </conditionalFormatting>
  <conditionalFormatting sqref="C21">
    <cfRule type="containsText" dxfId="0" priority="43" operator="containsText" text="Priority3">
      <formula>NOT(ISERROR(SEARCH(("Priority3"),(C21))))</formula>
    </cfRule>
  </conditionalFormatting>
  <conditionalFormatting sqref="C21">
    <cfRule type="containsText" dxfId="1" priority="44" operator="containsText" text="Priority2">
      <formula>NOT(ISERROR(SEARCH(("Priority2"),(C21))))</formula>
    </cfRule>
  </conditionalFormatting>
  <conditionalFormatting sqref="C21">
    <cfRule type="containsText" dxfId="2" priority="45" operator="containsText" text="Priority1">
      <formula>NOT(ISERROR(SEARCH(("Priority1"),(C21))))</formula>
    </cfRule>
  </conditionalFormatting>
  <conditionalFormatting sqref="C22">
    <cfRule type="containsText" dxfId="0" priority="46" operator="containsText" text="Priority3">
      <formula>NOT(ISERROR(SEARCH(("Priority3"),(C22))))</formula>
    </cfRule>
  </conditionalFormatting>
  <conditionalFormatting sqref="C22">
    <cfRule type="containsText" dxfId="1" priority="47" operator="containsText" text="Priority2">
      <formula>NOT(ISERROR(SEARCH(("Priority2"),(C22))))</formula>
    </cfRule>
  </conditionalFormatting>
  <conditionalFormatting sqref="C22">
    <cfRule type="containsText" dxfId="2" priority="48" operator="containsText" text="Priority1">
      <formula>NOT(ISERROR(SEARCH(("Priority1"),(C22))))</formula>
    </cfRule>
  </conditionalFormatting>
  <conditionalFormatting sqref="C23">
    <cfRule type="containsText" dxfId="0" priority="49" operator="containsText" text="Priority3">
      <formula>NOT(ISERROR(SEARCH(("Priority3"),(C23))))</formula>
    </cfRule>
  </conditionalFormatting>
  <conditionalFormatting sqref="C23">
    <cfRule type="containsText" dxfId="1" priority="50" operator="containsText" text="Priority2">
      <formula>NOT(ISERROR(SEARCH(("Priority2"),(C23))))</formula>
    </cfRule>
  </conditionalFormatting>
  <conditionalFormatting sqref="C23">
    <cfRule type="containsText" dxfId="2" priority="51" operator="containsText" text="Priority1">
      <formula>NOT(ISERROR(SEARCH(("Priority1"),(C23))))</formula>
    </cfRule>
  </conditionalFormatting>
  <conditionalFormatting sqref="C24">
    <cfRule type="containsText" dxfId="0" priority="52" operator="containsText" text="Priority3">
      <formula>NOT(ISERROR(SEARCH(("Priority3"),(C24))))</formula>
    </cfRule>
  </conditionalFormatting>
  <conditionalFormatting sqref="C24">
    <cfRule type="containsText" dxfId="1" priority="53" operator="containsText" text="Priority2">
      <formula>NOT(ISERROR(SEARCH(("Priority2"),(C24))))</formula>
    </cfRule>
  </conditionalFormatting>
  <conditionalFormatting sqref="C24">
    <cfRule type="containsText" dxfId="2" priority="54" operator="containsText" text="Priority1">
      <formula>NOT(ISERROR(SEARCH(("Priority1"),(C24))))</formula>
    </cfRule>
  </conditionalFormatting>
  <conditionalFormatting sqref="C25">
    <cfRule type="containsText" dxfId="0" priority="55" operator="containsText" text="Priority3">
      <formula>NOT(ISERROR(SEARCH(("Priority3"),(C25))))</formula>
    </cfRule>
  </conditionalFormatting>
  <conditionalFormatting sqref="C25">
    <cfRule type="containsText" dxfId="1" priority="56" operator="containsText" text="Priority2">
      <formula>NOT(ISERROR(SEARCH(("Priority2"),(C25))))</formula>
    </cfRule>
  </conditionalFormatting>
  <conditionalFormatting sqref="C25">
    <cfRule type="containsText" dxfId="2" priority="57" operator="containsText" text="Priority1">
      <formula>NOT(ISERROR(SEARCH(("Priority1"),(C25))))</formula>
    </cfRule>
  </conditionalFormatting>
  <conditionalFormatting sqref="C26">
    <cfRule type="containsText" dxfId="0" priority="58" operator="containsText" text="Priority3">
      <formula>NOT(ISERROR(SEARCH(("Priority3"),(C26))))</formula>
    </cfRule>
  </conditionalFormatting>
  <conditionalFormatting sqref="C26">
    <cfRule type="containsText" dxfId="1" priority="59" operator="containsText" text="Priority2">
      <formula>NOT(ISERROR(SEARCH(("Priority2"),(C26))))</formula>
    </cfRule>
  </conditionalFormatting>
  <conditionalFormatting sqref="C26">
    <cfRule type="containsText" dxfId="2" priority="60" operator="containsText" text="Priority1">
      <formula>NOT(ISERROR(SEARCH(("Priority1"),(C26))))</formula>
    </cfRule>
  </conditionalFormatting>
  <conditionalFormatting sqref="C27">
    <cfRule type="containsText" dxfId="0" priority="61" operator="containsText" text="Priority3">
      <formula>NOT(ISERROR(SEARCH(("Priority3"),(C27))))</formula>
    </cfRule>
  </conditionalFormatting>
  <conditionalFormatting sqref="C27">
    <cfRule type="containsText" dxfId="1" priority="62" operator="containsText" text="Priority2">
      <formula>NOT(ISERROR(SEARCH(("Priority2"),(C27))))</formula>
    </cfRule>
  </conditionalFormatting>
  <conditionalFormatting sqref="C27">
    <cfRule type="containsText" dxfId="2" priority="63" operator="containsText" text="Priority1">
      <formula>NOT(ISERROR(SEARCH(("Priority1"),(C27))))</formula>
    </cfRule>
  </conditionalFormatting>
  <conditionalFormatting sqref="C28">
    <cfRule type="containsText" dxfId="0" priority="64" operator="containsText" text="Priority3">
      <formula>NOT(ISERROR(SEARCH(("Priority3"),(C28))))</formula>
    </cfRule>
  </conditionalFormatting>
  <conditionalFormatting sqref="C28">
    <cfRule type="containsText" dxfId="1" priority="65" operator="containsText" text="Priority2">
      <formula>NOT(ISERROR(SEARCH(("Priority2"),(C28))))</formula>
    </cfRule>
  </conditionalFormatting>
  <conditionalFormatting sqref="C28">
    <cfRule type="containsText" dxfId="2" priority="66" operator="containsText" text="Priority1">
      <formula>NOT(ISERROR(SEARCH(("Priority1"),(C28))))</formula>
    </cfRule>
  </conditionalFormatting>
  <conditionalFormatting sqref="C29">
    <cfRule type="containsText" dxfId="0" priority="67" operator="containsText" text="Priority3">
      <formula>NOT(ISERROR(SEARCH(("Priority3"),(C29))))</formula>
    </cfRule>
  </conditionalFormatting>
  <conditionalFormatting sqref="C29">
    <cfRule type="containsText" dxfId="1" priority="68" operator="containsText" text="Priority2">
      <formula>NOT(ISERROR(SEARCH(("Priority2"),(C29))))</formula>
    </cfRule>
  </conditionalFormatting>
  <conditionalFormatting sqref="C29">
    <cfRule type="containsText" dxfId="2" priority="69" operator="containsText" text="Priority1">
      <formula>NOT(ISERROR(SEARCH(("Priority1"),(C29))))</formula>
    </cfRule>
  </conditionalFormatting>
  <conditionalFormatting sqref="C30">
    <cfRule type="containsText" dxfId="0" priority="70" operator="containsText" text="Priority3">
      <formula>NOT(ISERROR(SEARCH(("Priority3"),(C30))))</formula>
    </cfRule>
  </conditionalFormatting>
  <conditionalFormatting sqref="C30">
    <cfRule type="containsText" dxfId="1" priority="71" operator="containsText" text="Priority2">
      <formula>NOT(ISERROR(SEARCH(("Priority2"),(C30))))</formula>
    </cfRule>
  </conditionalFormatting>
  <conditionalFormatting sqref="C30">
    <cfRule type="containsText" dxfId="2" priority="72" operator="containsText" text="Priority1">
      <formula>NOT(ISERROR(SEARCH(("Priority1"),(C30))))</formula>
    </cfRule>
  </conditionalFormatting>
  <conditionalFormatting sqref="C31">
    <cfRule type="containsText" dxfId="0" priority="73" operator="containsText" text="Priority3">
      <formula>NOT(ISERROR(SEARCH(("Priority3"),(C31))))</formula>
    </cfRule>
  </conditionalFormatting>
  <conditionalFormatting sqref="C31">
    <cfRule type="containsText" dxfId="1" priority="74" operator="containsText" text="Priority2">
      <formula>NOT(ISERROR(SEARCH(("Priority2"),(C31))))</formula>
    </cfRule>
  </conditionalFormatting>
  <conditionalFormatting sqref="C31">
    <cfRule type="containsText" dxfId="2" priority="75" operator="containsText" text="Priority1">
      <formula>NOT(ISERROR(SEARCH(("Priority1"),(C31))))</formula>
    </cfRule>
  </conditionalFormatting>
  <dataValidations>
    <dataValidation type="list" allowBlank="1" showErrorMessage="1" sqref="C4:C31">
      <formula1>"Priority1,Priority2,Priority3"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20.71"/>
    <col customWidth="1" min="3" max="4" width="10.71"/>
    <col customWidth="1" min="5" max="5" width="20.71"/>
    <col customWidth="1" min="6" max="6" width="10.71"/>
    <col customWidth="1" min="7" max="7" width="35.43"/>
    <col customWidth="1" min="8" max="8" width="29.86"/>
    <col customWidth="1" min="9" max="9" width="10.0"/>
    <col customWidth="1" min="10" max="15" width="10.71"/>
    <col customWidth="1" hidden="1" min="16" max="16" width="11.43"/>
    <col customWidth="1" hidden="1" min="17" max="19" width="10.71"/>
  </cols>
  <sheetData>
    <row r="1" ht="32.25" customHeight="1">
      <c r="A1" s="1"/>
      <c r="B1" s="1"/>
      <c r="C1" s="2" t="s">
        <v>32</v>
      </c>
      <c r="D1" s="3"/>
      <c r="E1" s="3"/>
      <c r="F1" s="3"/>
      <c r="G1" s="3"/>
      <c r="H1" s="3"/>
      <c r="I1" s="3"/>
      <c r="J1" s="1"/>
      <c r="K1" s="1"/>
      <c r="L1" s="1"/>
    </row>
    <row r="2" ht="40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ht="51.75" customHeight="1">
      <c r="A3" s="1"/>
      <c r="B3" s="43" t="s">
        <v>33</v>
      </c>
      <c r="C3" s="44"/>
      <c r="D3" s="1"/>
      <c r="E3" s="1"/>
      <c r="F3" s="45">
        <v>0.0</v>
      </c>
      <c r="G3" s="46" t="s">
        <v>34</v>
      </c>
      <c r="H3" s="1"/>
      <c r="I3" s="1"/>
      <c r="J3" s="1"/>
      <c r="K3" s="1"/>
      <c r="L3" s="1"/>
    </row>
    <row r="4" ht="51.0" customHeight="1">
      <c r="A4" s="1"/>
      <c r="B4" s="47" t="s">
        <v>35</v>
      </c>
      <c r="C4" s="48">
        <f>COUNTIF(I10:I21,"Closed")</f>
        <v>0</v>
      </c>
      <c r="D4" s="1"/>
      <c r="E4" s="1"/>
      <c r="F4" s="49">
        <f>COUNTIF(D10:D21,"Medio")</f>
        <v>1</v>
      </c>
      <c r="G4" s="50" t="s">
        <v>36</v>
      </c>
      <c r="H4" s="1"/>
      <c r="I4" s="1"/>
      <c r="J4" s="1"/>
      <c r="K4" s="1"/>
      <c r="L4" s="1"/>
    </row>
    <row r="5" ht="51.75" customHeight="1">
      <c r="A5" s="1"/>
      <c r="B5" s="51" t="s">
        <v>37</v>
      </c>
      <c r="C5" s="52">
        <v>0.0</v>
      </c>
      <c r="D5" s="1"/>
      <c r="E5" s="1"/>
      <c r="F5" s="53">
        <f>COUNTIF(D10:D21,"Bajo")</f>
        <v>0</v>
      </c>
      <c r="G5" s="54" t="s">
        <v>38</v>
      </c>
      <c r="H5" s="1"/>
      <c r="I5" s="1"/>
      <c r="J5" s="1"/>
      <c r="K5" s="1"/>
      <c r="L5" s="1"/>
    </row>
    <row r="6" ht="26.25" customHeight="1">
      <c r="A6" s="1"/>
      <c r="B6" s="1"/>
      <c r="C6" s="1"/>
      <c r="D6" s="1"/>
      <c r="E6" s="1"/>
      <c r="F6" s="55">
        <f>SUM(F3:F5)</f>
        <v>1</v>
      </c>
      <c r="G6" s="56" t="s">
        <v>39</v>
      </c>
      <c r="H6" s="1"/>
      <c r="I6" s="1"/>
      <c r="J6" s="1"/>
      <c r="K6" s="1"/>
      <c r="L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ht="10.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>
      <c r="A9" s="57" t="s">
        <v>40</v>
      </c>
      <c r="B9" s="57" t="s">
        <v>41</v>
      </c>
      <c r="C9" s="57" t="s">
        <v>42</v>
      </c>
      <c r="D9" s="57" t="s">
        <v>43</v>
      </c>
      <c r="E9" s="57" t="s">
        <v>44</v>
      </c>
      <c r="F9" s="57" t="s">
        <v>45</v>
      </c>
      <c r="G9" s="57" t="s">
        <v>46</v>
      </c>
      <c r="H9" s="57" t="s">
        <v>47</v>
      </c>
      <c r="I9" s="57" t="s">
        <v>48</v>
      </c>
      <c r="J9" s="57" t="s">
        <v>49</v>
      </c>
      <c r="K9" s="57" t="s">
        <v>50</v>
      </c>
      <c r="L9" s="57" t="s">
        <v>51</v>
      </c>
    </row>
    <row r="10">
      <c r="A10" s="58">
        <v>1.0</v>
      </c>
      <c r="B10" s="59" t="s">
        <v>52</v>
      </c>
      <c r="C10" s="60" t="s">
        <v>53</v>
      </c>
      <c r="D10" s="61" t="s">
        <v>54</v>
      </c>
      <c r="E10" s="62" t="s">
        <v>55</v>
      </c>
      <c r="F10" s="62" t="s">
        <v>56</v>
      </c>
      <c r="G10" s="59" t="s">
        <v>57</v>
      </c>
      <c r="H10" s="59" t="s">
        <v>58</v>
      </c>
      <c r="I10" s="62" t="s">
        <v>59</v>
      </c>
      <c r="J10" s="13">
        <v>45576.0</v>
      </c>
      <c r="K10" s="13">
        <v>45583.0</v>
      </c>
      <c r="L10" s="13">
        <v>45583.0</v>
      </c>
      <c r="P10" s="36" t="s">
        <v>60</v>
      </c>
      <c r="Q10" s="36" t="s">
        <v>61</v>
      </c>
      <c r="R10" s="36" t="s">
        <v>62</v>
      </c>
      <c r="S10" s="36" t="s">
        <v>59</v>
      </c>
    </row>
    <row r="11">
      <c r="A11" s="63">
        <v>2.0</v>
      </c>
      <c r="B11" s="64" t="s">
        <v>63</v>
      </c>
      <c r="C11" s="60" t="s">
        <v>64</v>
      </c>
      <c r="D11" s="61" t="s">
        <v>65</v>
      </c>
      <c r="E11" s="62" t="s">
        <v>66</v>
      </c>
      <c r="F11" s="62" t="s">
        <v>56</v>
      </c>
      <c r="G11" s="65" t="s">
        <v>67</v>
      </c>
      <c r="H11" s="59" t="s">
        <v>68</v>
      </c>
      <c r="I11" s="62" t="s">
        <v>59</v>
      </c>
      <c r="J11" s="13">
        <v>45576.0</v>
      </c>
      <c r="K11" s="13">
        <v>45583.0</v>
      </c>
      <c r="L11" s="13">
        <v>45604.0</v>
      </c>
      <c r="P11" s="36" t="s">
        <v>69</v>
      </c>
      <c r="Q11" s="36" t="s">
        <v>65</v>
      </c>
      <c r="R11" s="36" t="s">
        <v>70</v>
      </c>
      <c r="S11" s="36" t="s">
        <v>71</v>
      </c>
    </row>
    <row r="12">
      <c r="A12" s="63">
        <v>3.0</v>
      </c>
      <c r="B12" s="59" t="s">
        <v>72</v>
      </c>
      <c r="C12" s="60" t="s">
        <v>73</v>
      </c>
      <c r="D12" s="61" t="s">
        <v>54</v>
      </c>
      <c r="E12" s="62" t="s">
        <v>74</v>
      </c>
      <c r="F12" s="62" t="s">
        <v>75</v>
      </c>
      <c r="G12" s="60" t="s">
        <v>76</v>
      </c>
      <c r="H12" s="66" t="s">
        <v>77</v>
      </c>
      <c r="I12" s="62" t="s">
        <v>59</v>
      </c>
      <c r="J12" s="13">
        <v>45576.0</v>
      </c>
      <c r="K12" s="13">
        <v>45583.0</v>
      </c>
      <c r="L12" s="13">
        <v>45604.0</v>
      </c>
      <c r="P12" s="36" t="s">
        <v>53</v>
      </c>
      <c r="Q12" s="36" t="s">
        <v>54</v>
      </c>
      <c r="R12" s="36" t="s">
        <v>75</v>
      </c>
    </row>
    <row r="13">
      <c r="A13" s="63">
        <v>4.0</v>
      </c>
      <c r="B13" s="59" t="s">
        <v>78</v>
      </c>
      <c r="C13" s="60" t="s">
        <v>69</v>
      </c>
      <c r="D13" s="61" t="s">
        <v>54</v>
      </c>
      <c r="E13" s="62" t="s">
        <v>79</v>
      </c>
      <c r="F13" s="62" t="s">
        <v>56</v>
      </c>
      <c r="G13" s="60" t="s">
        <v>80</v>
      </c>
      <c r="H13" s="60" t="s">
        <v>81</v>
      </c>
      <c r="I13" s="62" t="s">
        <v>59</v>
      </c>
      <c r="J13" s="13">
        <v>45576.0</v>
      </c>
      <c r="K13" s="13">
        <v>45583.0</v>
      </c>
      <c r="L13" s="13">
        <v>45583.0</v>
      </c>
      <c r="P13" s="36" t="s">
        <v>73</v>
      </c>
      <c r="R13" s="36" t="s">
        <v>56</v>
      </c>
    </row>
    <row r="14">
      <c r="A14" s="63">
        <v>5.0</v>
      </c>
      <c r="B14" s="59" t="s">
        <v>82</v>
      </c>
      <c r="C14" s="60" t="s">
        <v>73</v>
      </c>
      <c r="D14" s="61" t="s">
        <v>54</v>
      </c>
      <c r="E14" s="62" t="s">
        <v>74</v>
      </c>
      <c r="F14" s="62" t="s">
        <v>56</v>
      </c>
      <c r="G14" s="60" t="s">
        <v>83</v>
      </c>
      <c r="H14" s="59" t="s">
        <v>84</v>
      </c>
      <c r="I14" s="62" t="s">
        <v>59</v>
      </c>
      <c r="J14" s="13">
        <v>45576.0</v>
      </c>
      <c r="K14" s="13">
        <v>45583.0</v>
      </c>
      <c r="L14" s="13">
        <v>45583.0</v>
      </c>
      <c r="P14" s="36" t="s">
        <v>64</v>
      </c>
      <c r="R14" s="36" t="s">
        <v>85</v>
      </c>
    </row>
    <row r="15">
      <c r="A15" s="63">
        <v>6.0</v>
      </c>
      <c r="B15" s="59"/>
      <c r="C15" s="60"/>
      <c r="D15" s="61"/>
      <c r="E15" s="62"/>
      <c r="F15" s="62"/>
      <c r="G15" s="60"/>
      <c r="H15" s="59"/>
      <c r="I15" s="62"/>
      <c r="J15" s="35"/>
      <c r="K15" s="35"/>
      <c r="L15" s="35"/>
    </row>
    <row r="16">
      <c r="A16" s="63">
        <v>7.0</v>
      </c>
      <c r="B16" s="59"/>
      <c r="C16" s="60"/>
      <c r="D16" s="61"/>
      <c r="E16" s="62"/>
      <c r="F16" s="62"/>
      <c r="G16" s="60"/>
      <c r="H16" s="59"/>
      <c r="I16" s="62"/>
      <c r="J16" s="35"/>
      <c r="K16" s="35"/>
      <c r="L16" s="35"/>
    </row>
    <row r="17">
      <c r="A17" s="63">
        <v>8.0</v>
      </c>
      <c r="B17" s="59"/>
      <c r="C17" s="60"/>
      <c r="D17" s="61"/>
      <c r="E17" s="62"/>
      <c r="F17" s="62"/>
      <c r="G17" s="60"/>
      <c r="H17" s="60"/>
      <c r="I17" s="62"/>
      <c r="J17" s="35"/>
      <c r="K17" s="35"/>
      <c r="L17" s="35"/>
    </row>
    <row r="18">
      <c r="A18" s="63">
        <v>9.0</v>
      </c>
      <c r="B18" s="59"/>
      <c r="C18" s="60"/>
      <c r="D18" s="61"/>
      <c r="E18" s="62"/>
      <c r="F18" s="62"/>
      <c r="G18" s="60"/>
      <c r="H18" s="60"/>
      <c r="I18" s="62"/>
      <c r="J18" s="35"/>
      <c r="K18" s="35"/>
      <c r="L18" s="35"/>
    </row>
    <row r="19">
      <c r="A19" s="63">
        <v>10.0</v>
      </c>
      <c r="B19" s="59"/>
      <c r="C19" s="60"/>
      <c r="D19" s="61"/>
      <c r="E19" s="62"/>
      <c r="F19" s="62"/>
      <c r="G19" s="60"/>
      <c r="H19" s="60"/>
      <c r="I19" s="62"/>
      <c r="J19" s="35"/>
      <c r="K19" s="35"/>
      <c r="L19" s="35"/>
    </row>
    <row r="20">
      <c r="A20" s="63">
        <v>11.0</v>
      </c>
      <c r="B20" s="60"/>
      <c r="C20" s="60"/>
      <c r="D20" s="61"/>
      <c r="E20" s="62"/>
      <c r="F20" s="62"/>
      <c r="G20" s="60"/>
      <c r="H20" s="60"/>
      <c r="I20" s="62"/>
      <c r="J20" s="35"/>
      <c r="K20" s="35"/>
      <c r="L20" s="35"/>
    </row>
    <row r="21" ht="15.75" customHeight="1">
      <c r="A21" s="63">
        <v>12.0</v>
      </c>
      <c r="B21" s="60"/>
      <c r="C21" s="60"/>
      <c r="D21" s="61"/>
      <c r="E21" s="62"/>
      <c r="F21" s="62"/>
      <c r="G21" s="60"/>
      <c r="H21" s="60"/>
      <c r="I21" s="62"/>
      <c r="J21" s="35"/>
      <c r="K21" s="35"/>
      <c r="L21" s="35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1:I1"/>
    <mergeCell ref="B3:C3"/>
  </mergeCells>
  <conditionalFormatting sqref="F13">
    <cfRule type="containsText" dxfId="3" priority="1" operator="containsText" text="Low">
      <formula>NOT(ISERROR(SEARCH(("Low"),(F13))))</formula>
    </cfRule>
  </conditionalFormatting>
  <conditionalFormatting sqref="D10:D21">
    <cfRule type="containsText" dxfId="4" priority="2" operator="containsText" text="High">
      <formula>NOT(ISERROR(SEARCH(("High"),(D10))))</formula>
    </cfRule>
  </conditionalFormatting>
  <conditionalFormatting sqref="D10:D21">
    <cfRule type="containsText" dxfId="5" priority="3" operator="containsText" text="Medium">
      <formula>NOT(ISERROR(SEARCH(("Medium"),(D10))))</formula>
    </cfRule>
  </conditionalFormatting>
  <conditionalFormatting sqref="D10:D21">
    <cfRule type="containsText" dxfId="6" priority="4" operator="containsText" text="Low">
      <formula>NOT(ISERROR(SEARCH(("Low"),(D10))))</formula>
    </cfRule>
  </conditionalFormatting>
  <conditionalFormatting sqref="D11">
    <cfRule type="containsText" dxfId="4" priority="5" operator="containsText" text="High">
      <formula>NOT(ISERROR(SEARCH(("High"),(D11))))</formula>
    </cfRule>
  </conditionalFormatting>
  <dataValidations>
    <dataValidation type="list" allowBlank="1" showErrorMessage="1" sqref="F10:F21">
      <formula1>$R$10:$R$14</formula1>
    </dataValidation>
    <dataValidation type="list" allowBlank="1" showErrorMessage="1" sqref="C17:C21">
      <formula1>"Cost,Quality,Schedule,Scope,Resources"</formula1>
    </dataValidation>
    <dataValidation type="list" allowBlank="1" showErrorMessage="1" sqref="I10:I21">
      <formula1>$S$10:$S$11</formula1>
    </dataValidation>
    <dataValidation type="list" allowBlank="1" showErrorMessage="1" sqref="D10:D21">
      <formula1>$Q$10:$Q$12</formula1>
    </dataValidation>
    <dataValidation type="list" allowBlank="1" showErrorMessage="1" sqref="C10:C16">
      <formula1>$P$10:$P$14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35.29"/>
    <col customWidth="1" min="4" max="7" width="10.71"/>
    <col customWidth="1" min="8" max="8" width="9.43"/>
    <col customWidth="1" min="9" max="9" width="15.29"/>
    <col customWidth="1" min="10" max="10" width="10.71"/>
    <col customWidth="1" min="11" max="11" width="10.14"/>
    <col customWidth="1" min="12" max="13" width="10.71"/>
    <col customWidth="1" min="14" max="14" width="52.71"/>
    <col customWidth="1" min="15" max="17" width="10.71"/>
    <col customWidth="1" hidden="1" min="18" max="20" width="10.71"/>
  </cols>
  <sheetData>
    <row r="1" ht="30.75" customHeight="1">
      <c r="A1" s="67"/>
      <c r="B1" s="67"/>
      <c r="C1" s="67"/>
      <c r="D1" s="67"/>
      <c r="E1" s="67"/>
      <c r="F1" s="68" t="s">
        <v>86</v>
      </c>
      <c r="G1" s="3"/>
      <c r="H1" s="3"/>
      <c r="I1" s="3"/>
      <c r="J1" s="3"/>
      <c r="K1" s="3"/>
      <c r="L1" s="67"/>
      <c r="M1" s="67"/>
      <c r="N1" s="67"/>
    </row>
    <row r="2" ht="7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>
      <c r="A3" s="57" t="s">
        <v>87</v>
      </c>
      <c r="B3" s="57" t="s">
        <v>88</v>
      </c>
      <c r="C3" s="57" t="s">
        <v>2</v>
      </c>
      <c r="D3" s="57" t="s">
        <v>43</v>
      </c>
      <c r="E3" s="57" t="s">
        <v>89</v>
      </c>
      <c r="F3" s="57" t="s">
        <v>90</v>
      </c>
      <c r="G3" s="57" t="s">
        <v>91</v>
      </c>
      <c r="H3" s="57" t="s">
        <v>92</v>
      </c>
      <c r="I3" s="57" t="s">
        <v>93</v>
      </c>
      <c r="J3" s="57" t="s">
        <v>94</v>
      </c>
      <c r="K3" s="57" t="s">
        <v>95</v>
      </c>
      <c r="L3" s="57" t="s">
        <v>96</v>
      </c>
      <c r="M3" s="57" t="s">
        <v>97</v>
      </c>
      <c r="N3" s="57" t="s">
        <v>11</v>
      </c>
    </row>
    <row r="4" ht="33.0" customHeight="1">
      <c r="A4" s="69" t="s">
        <v>24</v>
      </c>
      <c r="B4" s="70" t="s">
        <v>98</v>
      </c>
      <c r="C4" s="59" t="s">
        <v>99</v>
      </c>
      <c r="D4" s="60" t="s">
        <v>54</v>
      </c>
      <c r="E4" s="60" t="s">
        <v>71</v>
      </c>
      <c r="F4" s="65" t="s">
        <v>15</v>
      </c>
      <c r="G4" s="65" t="s">
        <v>55</v>
      </c>
      <c r="H4" s="35">
        <v>45583.0</v>
      </c>
      <c r="I4" s="71" t="s">
        <v>100</v>
      </c>
      <c r="J4" s="35"/>
      <c r="K4" s="72" t="s">
        <v>101</v>
      </c>
      <c r="L4" s="73">
        <v>45590.0</v>
      </c>
      <c r="M4" s="73">
        <v>45590.0</v>
      </c>
      <c r="N4" s="74" t="s">
        <v>102</v>
      </c>
      <c r="R4" s="36" t="s">
        <v>101</v>
      </c>
      <c r="S4" s="36" t="s">
        <v>71</v>
      </c>
      <c r="T4" s="36" t="s">
        <v>65</v>
      </c>
    </row>
    <row r="5" ht="41.25" customHeight="1">
      <c r="A5" s="69" t="s">
        <v>28</v>
      </c>
      <c r="B5" s="70" t="s">
        <v>88</v>
      </c>
      <c r="C5" s="10" t="s">
        <v>103</v>
      </c>
      <c r="D5" s="60" t="s">
        <v>65</v>
      </c>
      <c r="E5" s="60" t="s">
        <v>71</v>
      </c>
      <c r="F5" s="65" t="s">
        <v>15</v>
      </c>
      <c r="G5" s="60" t="s">
        <v>104</v>
      </c>
      <c r="H5" s="35">
        <v>45583.0</v>
      </c>
      <c r="I5" s="71" t="s">
        <v>100</v>
      </c>
      <c r="J5" s="35"/>
      <c r="K5" s="72" t="s">
        <v>101</v>
      </c>
      <c r="L5" s="73">
        <v>45590.0</v>
      </c>
      <c r="M5" s="73">
        <v>45590.0</v>
      </c>
      <c r="N5" s="74" t="s">
        <v>105</v>
      </c>
      <c r="T5" s="36" t="s">
        <v>54</v>
      </c>
    </row>
    <row r="6" ht="33.0" customHeight="1">
      <c r="A6" s="69" t="s">
        <v>106</v>
      </c>
      <c r="B6" s="70" t="s">
        <v>107</v>
      </c>
      <c r="C6" s="10" t="s">
        <v>108</v>
      </c>
      <c r="D6" s="60" t="s">
        <v>54</v>
      </c>
      <c r="E6" s="60" t="s">
        <v>71</v>
      </c>
      <c r="F6" s="65" t="s">
        <v>15</v>
      </c>
      <c r="G6" s="65" t="s">
        <v>55</v>
      </c>
      <c r="H6" s="35">
        <v>45583.0</v>
      </c>
      <c r="I6" s="71" t="s">
        <v>100</v>
      </c>
      <c r="J6" s="35"/>
      <c r="K6" s="72" t="s">
        <v>101</v>
      </c>
      <c r="L6" s="73">
        <v>45590.0</v>
      </c>
      <c r="M6" s="73">
        <v>45590.0</v>
      </c>
      <c r="N6" s="74" t="s">
        <v>109</v>
      </c>
    </row>
    <row r="7" ht="32.25" customHeight="1">
      <c r="A7" s="69" t="s">
        <v>110</v>
      </c>
      <c r="B7" s="70" t="s">
        <v>98</v>
      </c>
      <c r="C7" s="10" t="s">
        <v>111</v>
      </c>
      <c r="D7" s="60" t="s">
        <v>65</v>
      </c>
      <c r="E7" s="60" t="s">
        <v>71</v>
      </c>
      <c r="F7" s="65" t="s">
        <v>15</v>
      </c>
      <c r="G7" s="60" t="s">
        <v>79</v>
      </c>
      <c r="H7" s="35">
        <v>45583.0</v>
      </c>
      <c r="I7" s="71" t="s">
        <v>100</v>
      </c>
      <c r="J7" s="35"/>
      <c r="K7" s="72" t="s">
        <v>101</v>
      </c>
      <c r="L7" s="73">
        <v>45590.0</v>
      </c>
      <c r="M7" s="73">
        <v>45590.0</v>
      </c>
      <c r="N7" s="74" t="s">
        <v>112</v>
      </c>
    </row>
    <row r="8" ht="46.5" customHeight="1">
      <c r="A8" s="69" t="s">
        <v>113</v>
      </c>
      <c r="B8" s="70" t="s">
        <v>107</v>
      </c>
      <c r="C8" s="10" t="s">
        <v>114</v>
      </c>
      <c r="D8" s="60" t="s">
        <v>54</v>
      </c>
      <c r="E8" s="60" t="s">
        <v>71</v>
      </c>
      <c r="F8" s="65" t="s">
        <v>15</v>
      </c>
      <c r="G8" s="65" t="s">
        <v>115</v>
      </c>
      <c r="H8" s="35">
        <v>45583.0</v>
      </c>
      <c r="I8" s="71" t="s">
        <v>100</v>
      </c>
      <c r="J8" s="35"/>
      <c r="K8" s="72" t="s">
        <v>101</v>
      </c>
      <c r="L8" s="73">
        <v>45590.0</v>
      </c>
      <c r="M8" s="73">
        <v>45590.0</v>
      </c>
      <c r="N8" s="74" t="s">
        <v>116</v>
      </c>
    </row>
    <row r="9" ht="50.25" customHeight="1">
      <c r="A9" s="69" t="s">
        <v>117</v>
      </c>
      <c r="B9" s="70"/>
      <c r="C9" s="10"/>
      <c r="D9" s="60"/>
      <c r="E9" s="60"/>
      <c r="F9" s="65"/>
      <c r="G9" s="65"/>
      <c r="H9" s="35"/>
      <c r="I9" s="71"/>
      <c r="J9" s="35"/>
      <c r="K9" s="72"/>
      <c r="L9" s="73"/>
      <c r="M9" s="73"/>
      <c r="N9" s="74"/>
    </row>
    <row r="10" ht="45.75" customHeight="1">
      <c r="A10" s="69" t="s">
        <v>118</v>
      </c>
      <c r="B10" s="70"/>
      <c r="C10" s="10"/>
      <c r="D10" s="60"/>
      <c r="E10" s="60"/>
      <c r="F10" s="65"/>
      <c r="G10" s="65"/>
      <c r="H10" s="35"/>
      <c r="I10" s="71"/>
      <c r="J10" s="35"/>
      <c r="K10" s="72"/>
      <c r="L10" s="73"/>
      <c r="M10" s="73"/>
      <c r="N10" s="74"/>
    </row>
    <row r="11" ht="58.5" customHeight="1">
      <c r="A11" s="69" t="s">
        <v>119</v>
      </c>
      <c r="B11" s="70"/>
      <c r="C11" s="10"/>
      <c r="D11" s="60"/>
      <c r="E11" s="60"/>
      <c r="F11" s="65"/>
      <c r="G11" s="65"/>
      <c r="H11" s="35"/>
      <c r="I11" s="71"/>
      <c r="J11" s="35"/>
      <c r="K11" s="72"/>
      <c r="L11" s="73"/>
      <c r="M11" s="73"/>
      <c r="N11" s="74"/>
    </row>
    <row r="12" ht="57.75" customHeight="1">
      <c r="A12" s="69">
        <v>11.0</v>
      </c>
      <c r="B12" s="70"/>
      <c r="C12" s="10"/>
      <c r="D12" s="60"/>
      <c r="E12" s="60"/>
      <c r="F12" s="65"/>
      <c r="G12" s="65"/>
      <c r="H12" s="35"/>
      <c r="I12" s="71"/>
      <c r="J12" s="35"/>
      <c r="K12" s="72"/>
      <c r="L12" s="73"/>
      <c r="M12" s="73"/>
      <c r="N12" s="74"/>
    </row>
    <row r="13" ht="45.75" customHeight="1">
      <c r="A13" s="69">
        <v>12.0</v>
      </c>
      <c r="B13" s="70"/>
      <c r="C13" s="10"/>
      <c r="D13" s="60"/>
      <c r="E13" s="60"/>
      <c r="F13" s="65"/>
      <c r="G13" s="65"/>
      <c r="H13" s="35"/>
      <c r="I13" s="71"/>
      <c r="J13" s="35"/>
      <c r="K13" s="72"/>
      <c r="L13" s="73"/>
      <c r="M13" s="73"/>
      <c r="N13" s="74"/>
    </row>
    <row r="14" ht="69.75" customHeight="1">
      <c r="A14" s="69">
        <v>13.0</v>
      </c>
      <c r="B14" s="70"/>
      <c r="C14" s="10"/>
      <c r="D14" s="60"/>
      <c r="E14" s="60"/>
      <c r="F14" s="65"/>
      <c r="G14" s="65"/>
      <c r="H14" s="35"/>
      <c r="I14" s="71"/>
      <c r="J14" s="35"/>
      <c r="K14" s="72"/>
      <c r="L14" s="73"/>
      <c r="M14" s="73"/>
      <c r="N14" s="74"/>
    </row>
    <row r="15" ht="29.25" customHeight="1">
      <c r="A15" s="69">
        <v>14.0</v>
      </c>
      <c r="B15" s="70"/>
      <c r="C15" s="10"/>
      <c r="D15" s="60"/>
      <c r="E15" s="60"/>
      <c r="F15" s="65"/>
      <c r="G15" s="65"/>
      <c r="H15" s="35"/>
      <c r="I15" s="72"/>
      <c r="J15" s="35"/>
      <c r="K15" s="75"/>
      <c r="L15" s="73"/>
      <c r="M15" s="73"/>
      <c r="N15" s="74"/>
    </row>
    <row r="16" ht="29.25" customHeight="1">
      <c r="A16" s="69">
        <v>15.0</v>
      </c>
      <c r="B16" s="70"/>
      <c r="C16" s="10"/>
      <c r="D16" s="60"/>
      <c r="E16" s="60"/>
      <c r="F16" s="65"/>
      <c r="G16" s="65"/>
      <c r="H16" s="35"/>
      <c r="I16" s="72"/>
      <c r="J16" s="35"/>
      <c r="K16" s="75"/>
      <c r="L16" s="73"/>
      <c r="M16" s="73"/>
      <c r="N16" s="74"/>
    </row>
    <row r="17" ht="29.25" customHeight="1">
      <c r="A17" s="69">
        <v>16.0</v>
      </c>
      <c r="B17" s="70"/>
      <c r="C17" s="10"/>
      <c r="D17" s="60"/>
      <c r="E17" s="60"/>
      <c r="F17" s="65"/>
      <c r="G17" s="65"/>
      <c r="H17" s="35"/>
      <c r="I17" s="72"/>
      <c r="J17" s="35"/>
      <c r="K17" s="75"/>
      <c r="L17" s="73"/>
      <c r="M17" s="73"/>
      <c r="N17" s="74"/>
    </row>
    <row r="18" ht="60.75" customHeight="1">
      <c r="A18" s="69">
        <v>17.0</v>
      </c>
      <c r="B18" s="76"/>
      <c r="C18" s="77"/>
      <c r="D18" s="60"/>
      <c r="E18" s="60"/>
      <c r="F18" s="65"/>
      <c r="G18" s="65"/>
      <c r="H18" s="35"/>
      <c r="I18" s="72"/>
      <c r="J18" s="35"/>
      <c r="K18" s="75"/>
      <c r="L18" s="73"/>
      <c r="M18" s="73"/>
      <c r="N18" s="74"/>
    </row>
    <row r="19" ht="29.25" customHeight="1">
      <c r="A19" s="69">
        <v>18.0</v>
      </c>
      <c r="B19" s="76"/>
      <c r="C19" s="77"/>
      <c r="D19" s="60"/>
      <c r="E19" s="60"/>
      <c r="F19" s="65"/>
      <c r="G19" s="65"/>
      <c r="H19" s="35"/>
      <c r="I19" s="72"/>
      <c r="J19" s="35"/>
      <c r="K19" s="75"/>
      <c r="L19" s="73"/>
      <c r="M19" s="73"/>
      <c r="N19" s="74"/>
    </row>
    <row r="20" ht="29.25" customHeight="1">
      <c r="A20" s="69">
        <v>19.0</v>
      </c>
      <c r="B20" s="70"/>
      <c r="C20" s="10"/>
      <c r="D20" s="60"/>
      <c r="E20" s="60"/>
      <c r="F20" s="65"/>
      <c r="G20" s="65"/>
      <c r="H20" s="35"/>
      <c r="I20" s="72"/>
      <c r="J20" s="35"/>
      <c r="K20" s="75"/>
      <c r="L20" s="73"/>
      <c r="M20" s="73"/>
      <c r="N20" s="74"/>
    </row>
    <row r="21" ht="29.25" customHeight="1">
      <c r="A21" s="69">
        <v>20.0</v>
      </c>
      <c r="B21" s="70"/>
      <c r="C21" s="10"/>
      <c r="D21" s="60"/>
      <c r="E21" s="60"/>
      <c r="F21" s="65"/>
      <c r="G21" s="65"/>
      <c r="H21" s="35"/>
      <c r="I21" s="72"/>
      <c r="J21" s="35"/>
      <c r="K21" s="75"/>
      <c r="L21" s="73"/>
      <c r="M21" s="73"/>
      <c r="N21" s="74"/>
    </row>
    <row r="22" ht="29.25" customHeight="1">
      <c r="A22" s="69">
        <v>21.0</v>
      </c>
      <c r="B22" s="70"/>
      <c r="C22" s="10"/>
      <c r="D22" s="60"/>
      <c r="E22" s="60"/>
      <c r="F22" s="65"/>
      <c r="G22" s="65"/>
      <c r="H22" s="35"/>
      <c r="I22" s="72"/>
      <c r="J22" s="35"/>
      <c r="K22" s="75"/>
      <c r="L22" s="73"/>
      <c r="M22" s="73"/>
      <c r="N22" s="74"/>
    </row>
    <row r="23" ht="29.25" customHeight="1">
      <c r="A23" s="69">
        <v>22.0</v>
      </c>
      <c r="B23" s="70"/>
      <c r="C23" s="10"/>
      <c r="D23" s="60"/>
      <c r="E23" s="60"/>
      <c r="F23" s="65"/>
      <c r="G23" s="65"/>
      <c r="H23" s="35"/>
      <c r="I23" s="72"/>
      <c r="J23" s="35"/>
      <c r="K23" s="75"/>
      <c r="L23" s="73"/>
      <c r="M23" s="73"/>
      <c r="N23" s="74"/>
    </row>
    <row r="24" ht="29.25" customHeight="1">
      <c r="A24" s="69">
        <v>23.0</v>
      </c>
      <c r="B24" s="70"/>
      <c r="C24" s="10"/>
      <c r="D24" s="60"/>
      <c r="E24" s="60"/>
      <c r="F24" s="65"/>
      <c r="G24" s="65"/>
      <c r="H24" s="35"/>
      <c r="I24" s="72"/>
      <c r="J24" s="35"/>
      <c r="K24" s="75"/>
      <c r="L24" s="73"/>
      <c r="M24" s="73"/>
      <c r="N24" s="74"/>
    </row>
    <row r="25" ht="29.25" customHeight="1">
      <c r="A25" s="69">
        <v>24.0</v>
      </c>
      <c r="B25" s="70"/>
      <c r="C25" s="10"/>
      <c r="D25" s="60"/>
      <c r="E25" s="60"/>
      <c r="F25" s="65"/>
      <c r="G25" s="65"/>
      <c r="H25" s="35"/>
      <c r="I25" s="72"/>
      <c r="J25" s="35"/>
      <c r="K25" s="75"/>
      <c r="L25" s="73"/>
      <c r="M25" s="73"/>
      <c r="N25" s="74"/>
    </row>
    <row r="26" ht="29.25" customHeight="1">
      <c r="A26" s="69">
        <v>25.0</v>
      </c>
      <c r="B26" s="70"/>
      <c r="C26" s="10"/>
      <c r="D26" s="60"/>
      <c r="E26" s="60"/>
      <c r="F26" s="65"/>
      <c r="G26" s="65"/>
      <c r="H26" s="35"/>
      <c r="I26" s="72"/>
      <c r="J26" s="35"/>
      <c r="K26" s="75"/>
      <c r="L26" s="73"/>
      <c r="M26" s="73"/>
      <c r="N26" s="74"/>
    </row>
    <row r="27" ht="29.25" customHeight="1">
      <c r="A27" s="69">
        <v>26.0</v>
      </c>
      <c r="B27" s="70"/>
      <c r="C27" s="10"/>
      <c r="D27" s="60"/>
      <c r="E27" s="60"/>
      <c r="F27" s="65"/>
      <c r="G27" s="65"/>
      <c r="H27" s="35"/>
      <c r="I27" s="72"/>
      <c r="J27" s="35"/>
      <c r="K27" s="75"/>
      <c r="L27" s="73"/>
      <c r="M27" s="73"/>
      <c r="N27" s="74"/>
    </row>
    <row r="28" ht="29.25" customHeight="1">
      <c r="A28" s="69">
        <v>27.0</v>
      </c>
      <c r="B28" s="70"/>
      <c r="C28" s="10"/>
      <c r="D28" s="60"/>
      <c r="E28" s="60"/>
      <c r="F28" s="65"/>
      <c r="G28" s="65"/>
      <c r="H28" s="35"/>
      <c r="I28" s="72"/>
      <c r="J28" s="35"/>
      <c r="K28" s="75"/>
      <c r="L28" s="73"/>
      <c r="M28" s="73"/>
      <c r="N28" s="74"/>
    </row>
    <row r="29" ht="29.25" customHeight="1">
      <c r="A29" s="69">
        <v>28.0</v>
      </c>
      <c r="B29" s="70"/>
      <c r="C29" s="10"/>
      <c r="D29" s="60"/>
      <c r="E29" s="60"/>
      <c r="F29" s="65"/>
      <c r="G29" s="65"/>
      <c r="H29" s="35"/>
      <c r="I29" s="72"/>
      <c r="J29" s="35"/>
      <c r="K29" s="75"/>
      <c r="L29" s="73"/>
      <c r="M29" s="73"/>
      <c r="N29" s="74"/>
    </row>
    <row r="30" ht="15.75" customHeight="1">
      <c r="A30" s="78">
        <v>29.0</v>
      </c>
      <c r="B30" s="78"/>
      <c r="C30" s="79"/>
      <c r="D30" s="80"/>
      <c r="E30" s="60"/>
      <c r="F30" s="65"/>
      <c r="G30" s="65"/>
      <c r="H30" s="35"/>
      <c r="I30" s="72"/>
      <c r="J30" s="35"/>
      <c r="K30" s="75"/>
      <c r="L30" s="81"/>
      <c r="M30" s="34"/>
      <c r="N30" s="82"/>
    </row>
    <row r="31" ht="15.75" customHeight="1">
      <c r="A31" s="78">
        <v>30.0</v>
      </c>
      <c r="B31" s="78"/>
      <c r="C31" s="79"/>
      <c r="D31" s="80"/>
      <c r="E31" s="60"/>
      <c r="F31" s="65"/>
      <c r="G31" s="65"/>
      <c r="H31" s="35"/>
      <c r="I31" s="72"/>
      <c r="J31" s="35"/>
      <c r="K31" s="75"/>
      <c r="L31" s="81"/>
      <c r="M31" s="34"/>
      <c r="N31" s="82"/>
    </row>
    <row r="32" ht="15.75" customHeight="1">
      <c r="A32" s="78">
        <v>31.0</v>
      </c>
      <c r="B32" s="78"/>
      <c r="C32" s="79"/>
      <c r="D32" s="80"/>
      <c r="E32" s="60"/>
      <c r="F32" s="65"/>
      <c r="G32" s="65"/>
      <c r="H32" s="35"/>
      <c r="I32" s="72"/>
      <c r="J32" s="35"/>
      <c r="K32" s="34"/>
      <c r="L32" s="83"/>
      <c r="M32" s="34"/>
      <c r="N32" s="82"/>
    </row>
    <row r="33" ht="15.75" customHeight="1">
      <c r="A33" s="78">
        <v>32.0</v>
      </c>
      <c r="B33" s="78"/>
      <c r="C33" s="79"/>
      <c r="D33" s="80"/>
      <c r="E33" s="60"/>
      <c r="F33" s="65"/>
      <c r="G33" s="65"/>
      <c r="H33" s="35"/>
      <c r="I33" s="72"/>
      <c r="J33" s="35"/>
      <c r="K33" s="34"/>
      <c r="L33" s="83"/>
      <c r="M33" s="34"/>
      <c r="N33" s="81"/>
    </row>
    <row r="34" ht="15.75" customHeight="1">
      <c r="C34" s="84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N$34"/>
  <mergeCells count="1">
    <mergeCell ref="F1:K1"/>
  </mergeCells>
  <conditionalFormatting sqref="D30">
    <cfRule type="containsText" dxfId="6" priority="1" operator="containsText" text="Low">
      <formula>NOT(ISERROR(SEARCH(("Low"),(D30))))</formula>
    </cfRule>
  </conditionalFormatting>
  <conditionalFormatting sqref="D30">
    <cfRule type="containsText" dxfId="5" priority="2" operator="containsText" text="Medium">
      <formula>NOT(ISERROR(SEARCH(("Medium"),(D30))))</formula>
    </cfRule>
  </conditionalFormatting>
  <conditionalFormatting sqref="D30">
    <cfRule type="containsText" dxfId="4" priority="3" operator="containsText" text="High">
      <formula>NOT(ISERROR(SEARCH(("High"),(D30))))</formula>
    </cfRule>
  </conditionalFormatting>
  <conditionalFormatting sqref="D31">
    <cfRule type="containsText" dxfId="6" priority="4" operator="containsText" text="Low">
      <formula>NOT(ISERROR(SEARCH(("Low"),(D31))))</formula>
    </cfRule>
  </conditionalFormatting>
  <conditionalFormatting sqref="D31">
    <cfRule type="containsText" dxfId="5" priority="5" operator="containsText" text="Medium">
      <formula>NOT(ISERROR(SEARCH(("Medium"),(D31))))</formula>
    </cfRule>
  </conditionalFormatting>
  <conditionalFormatting sqref="D31">
    <cfRule type="containsText" dxfId="4" priority="6" operator="containsText" text="High">
      <formula>NOT(ISERROR(SEARCH(("High"),(D31))))</formula>
    </cfRule>
  </conditionalFormatting>
  <conditionalFormatting sqref="D32">
    <cfRule type="containsText" dxfId="6" priority="7" operator="containsText" text="Low">
      <formula>NOT(ISERROR(SEARCH(("Low"),(D32))))</formula>
    </cfRule>
  </conditionalFormatting>
  <conditionalFormatting sqref="D32">
    <cfRule type="containsText" dxfId="5" priority="8" operator="containsText" text="Medium">
      <formula>NOT(ISERROR(SEARCH(("Medium"),(D32))))</formula>
    </cfRule>
  </conditionalFormatting>
  <conditionalFormatting sqref="D32">
    <cfRule type="containsText" dxfId="4" priority="9" operator="containsText" text="High">
      <formula>NOT(ISERROR(SEARCH(("High"),(D32))))</formula>
    </cfRule>
  </conditionalFormatting>
  <conditionalFormatting sqref="D33">
    <cfRule type="containsText" dxfId="6" priority="10" operator="containsText" text="Low">
      <formula>NOT(ISERROR(SEARCH(("Low"),(D33))))</formula>
    </cfRule>
  </conditionalFormatting>
  <conditionalFormatting sqref="D33">
    <cfRule type="containsText" dxfId="5" priority="11" operator="containsText" text="Medium">
      <formula>NOT(ISERROR(SEARCH(("Medium"),(D33))))</formula>
    </cfRule>
  </conditionalFormatting>
  <conditionalFormatting sqref="D33">
    <cfRule type="containsText" dxfId="4" priority="12" operator="containsText" text="High">
      <formula>NOT(ISERROR(SEARCH(("High"),(D33))))</formula>
    </cfRule>
  </conditionalFormatting>
  <conditionalFormatting sqref="D8:D10 D15:D29">
    <cfRule type="containsText" dxfId="6" priority="13" operator="containsText" text="Low">
      <formula>NOT(ISERROR(SEARCH(("Low"),(D8))))</formula>
    </cfRule>
  </conditionalFormatting>
  <conditionalFormatting sqref="D8:D10 D15:D29">
    <cfRule type="containsText" dxfId="5" priority="14" operator="containsText" text="Medium">
      <formula>NOT(ISERROR(SEARCH(("Medium"),(D8))))</formula>
    </cfRule>
  </conditionalFormatting>
  <conditionalFormatting sqref="D8:D10 D15:D29">
    <cfRule type="containsText" dxfId="4" priority="15" operator="containsText" text="High">
      <formula>NOT(ISERROR(SEARCH(("High"),(D8))))</formula>
    </cfRule>
  </conditionalFormatting>
  <conditionalFormatting sqref="D4">
    <cfRule type="containsText" dxfId="6" priority="16" operator="containsText" text="Low">
      <formula>NOT(ISERROR(SEARCH(("Low"),(D4))))</formula>
    </cfRule>
  </conditionalFormatting>
  <conditionalFormatting sqref="D4">
    <cfRule type="containsText" dxfId="5" priority="17" operator="containsText" text="Medium">
      <formula>NOT(ISERROR(SEARCH(("Medium"),(D4))))</formula>
    </cfRule>
  </conditionalFormatting>
  <conditionalFormatting sqref="D4">
    <cfRule type="containsText" dxfId="4" priority="18" operator="containsText" text="High">
      <formula>NOT(ISERROR(SEARCH(("High"),(D4))))</formula>
    </cfRule>
  </conditionalFormatting>
  <conditionalFormatting sqref="D5">
    <cfRule type="containsText" dxfId="6" priority="19" operator="containsText" text="Low">
      <formula>NOT(ISERROR(SEARCH(("Low"),(D5))))</formula>
    </cfRule>
  </conditionalFormatting>
  <conditionalFormatting sqref="D5">
    <cfRule type="containsText" dxfId="5" priority="20" operator="containsText" text="Medium">
      <formula>NOT(ISERROR(SEARCH(("Medium"),(D5))))</formula>
    </cfRule>
  </conditionalFormatting>
  <conditionalFormatting sqref="D5">
    <cfRule type="containsText" dxfId="4" priority="21" operator="containsText" text="High">
      <formula>NOT(ISERROR(SEARCH(("High"),(D5))))</formula>
    </cfRule>
  </conditionalFormatting>
  <conditionalFormatting sqref="D6">
    <cfRule type="containsText" dxfId="6" priority="22" operator="containsText" text="Low">
      <formula>NOT(ISERROR(SEARCH(("Low"),(D6))))</formula>
    </cfRule>
  </conditionalFormatting>
  <conditionalFormatting sqref="D6">
    <cfRule type="containsText" dxfId="5" priority="23" operator="containsText" text="Medium">
      <formula>NOT(ISERROR(SEARCH(("Medium"),(D6))))</formula>
    </cfRule>
  </conditionalFormatting>
  <conditionalFormatting sqref="D6">
    <cfRule type="containsText" dxfId="4" priority="24" operator="containsText" text="High">
      <formula>NOT(ISERROR(SEARCH(("High"),(D6))))</formula>
    </cfRule>
  </conditionalFormatting>
  <conditionalFormatting sqref="D7">
    <cfRule type="containsText" dxfId="6" priority="25" operator="containsText" text="Low">
      <formula>NOT(ISERROR(SEARCH(("Low"),(D7))))</formula>
    </cfRule>
  </conditionalFormatting>
  <conditionalFormatting sqref="D7">
    <cfRule type="containsText" dxfId="5" priority="26" operator="containsText" text="Medium">
      <formula>NOT(ISERROR(SEARCH(("Medium"),(D7))))</formula>
    </cfRule>
  </conditionalFormatting>
  <conditionalFormatting sqref="D7">
    <cfRule type="containsText" dxfId="4" priority="27" operator="containsText" text="High">
      <formula>NOT(ISERROR(SEARCH(("High"),(D7))))</formula>
    </cfRule>
  </conditionalFormatting>
  <conditionalFormatting sqref="D11">
    <cfRule type="containsText" dxfId="6" priority="28" operator="containsText" text="Low">
      <formula>NOT(ISERROR(SEARCH(("Low"),(D11))))</formula>
    </cfRule>
  </conditionalFormatting>
  <conditionalFormatting sqref="D11">
    <cfRule type="containsText" dxfId="5" priority="29" operator="containsText" text="Medium">
      <formula>NOT(ISERROR(SEARCH(("Medium"),(D11))))</formula>
    </cfRule>
  </conditionalFormatting>
  <conditionalFormatting sqref="D11">
    <cfRule type="containsText" dxfId="4" priority="30" operator="containsText" text="High">
      <formula>NOT(ISERROR(SEARCH(("High"),(D11))))</formula>
    </cfRule>
  </conditionalFormatting>
  <conditionalFormatting sqref="D12">
    <cfRule type="containsText" dxfId="6" priority="31" operator="containsText" text="Low">
      <formula>NOT(ISERROR(SEARCH(("Low"),(D12))))</formula>
    </cfRule>
  </conditionalFormatting>
  <conditionalFormatting sqref="D12">
    <cfRule type="containsText" dxfId="5" priority="32" operator="containsText" text="Medium">
      <formula>NOT(ISERROR(SEARCH(("Medium"),(D12))))</formula>
    </cfRule>
  </conditionalFormatting>
  <conditionalFormatting sqref="D12">
    <cfRule type="containsText" dxfId="4" priority="33" operator="containsText" text="High">
      <formula>NOT(ISERROR(SEARCH(("High"),(D12))))</formula>
    </cfRule>
  </conditionalFormatting>
  <conditionalFormatting sqref="D13">
    <cfRule type="containsText" dxfId="6" priority="34" operator="containsText" text="Low">
      <formula>NOT(ISERROR(SEARCH(("Low"),(D13))))</formula>
    </cfRule>
  </conditionalFormatting>
  <conditionalFormatting sqref="D13">
    <cfRule type="containsText" dxfId="5" priority="35" operator="containsText" text="Medium">
      <formula>NOT(ISERROR(SEARCH(("Medium"),(D13))))</formula>
    </cfRule>
  </conditionalFormatting>
  <conditionalFormatting sqref="D13">
    <cfRule type="containsText" dxfId="4" priority="36" operator="containsText" text="High">
      <formula>NOT(ISERROR(SEARCH(("High"),(D13))))</formula>
    </cfRule>
  </conditionalFormatting>
  <conditionalFormatting sqref="D14">
    <cfRule type="containsText" dxfId="6" priority="37" operator="containsText" text="Low">
      <formula>NOT(ISERROR(SEARCH(("Low"),(D14))))</formula>
    </cfRule>
  </conditionalFormatting>
  <conditionalFormatting sqref="D14">
    <cfRule type="containsText" dxfId="5" priority="38" operator="containsText" text="Medium">
      <formula>NOT(ISERROR(SEARCH(("Medium"),(D14))))</formula>
    </cfRule>
  </conditionalFormatting>
  <conditionalFormatting sqref="D14">
    <cfRule type="containsText" dxfId="4" priority="39" operator="containsText" text="High">
      <formula>NOT(ISERROR(SEARCH(("High"),(D14))))</formula>
    </cfRule>
  </conditionalFormatting>
  <dataValidations>
    <dataValidation type="list" allowBlank="1" showErrorMessage="1" sqref="K4:K31">
      <formula1>$R$4</formula1>
    </dataValidation>
    <dataValidation type="list" allowBlank="1" showErrorMessage="1" sqref="E4:E33">
      <formula1>$S$4</formula1>
    </dataValidation>
    <dataValidation type="list" allowBlank="1" showErrorMessage="1" sqref="D4:D33">
      <formula1>$T$4:$T$5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52.71"/>
    <col customWidth="1" min="3" max="4" width="31.43"/>
    <col customWidth="1" min="5" max="5" width="10.71"/>
    <col customWidth="1" min="6" max="6" width="12.0"/>
  </cols>
  <sheetData>
    <row r="1">
      <c r="A1" s="36" t="s">
        <v>120</v>
      </c>
      <c r="B1" s="36" t="s">
        <v>121</v>
      </c>
      <c r="C1" s="36" t="s">
        <v>122</v>
      </c>
      <c r="E1" s="36" t="s">
        <v>123</v>
      </c>
      <c r="F1" s="36" t="s">
        <v>124</v>
      </c>
    </row>
    <row r="2">
      <c r="A2" s="34">
        <v>1.0</v>
      </c>
      <c r="B2" s="34" t="s">
        <v>125</v>
      </c>
      <c r="C2" s="82" t="s">
        <v>126</v>
      </c>
      <c r="D2" s="82"/>
      <c r="E2" s="34" t="s">
        <v>127</v>
      </c>
      <c r="F2" s="34" t="s">
        <v>128</v>
      </c>
    </row>
    <row r="3" ht="45.75" customHeight="1">
      <c r="A3" s="34">
        <v>2.0</v>
      </c>
      <c r="B3" s="82" t="s">
        <v>129</v>
      </c>
      <c r="C3" s="85" t="s">
        <v>130</v>
      </c>
      <c r="D3" s="85"/>
      <c r="E3" s="34" t="s">
        <v>131</v>
      </c>
      <c r="F3" s="34"/>
    </row>
    <row r="4">
      <c r="A4" s="34">
        <v>3.0</v>
      </c>
      <c r="B4" s="34" t="s">
        <v>132</v>
      </c>
      <c r="C4" s="86" t="s">
        <v>133</v>
      </c>
      <c r="D4" s="86"/>
      <c r="E4" s="34" t="s">
        <v>134</v>
      </c>
      <c r="F4" s="34" t="s">
        <v>135</v>
      </c>
    </row>
    <row r="5">
      <c r="A5" s="34">
        <v>4.0</v>
      </c>
      <c r="B5" s="82" t="s">
        <v>136</v>
      </c>
      <c r="C5" s="86" t="s">
        <v>137</v>
      </c>
      <c r="D5" s="86"/>
      <c r="E5" s="34" t="s">
        <v>131</v>
      </c>
      <c r="F5" s="34"/>
    </row>
    <row r="6">
      <c r="A6" s="34">
        <v>5.0</v>
      </c>
      <c r="B6" s="82" t="s">
        <v>138</v>
      </c>
      <c r="C6" s="87" t="s">
        <v>139</v>
      </c>
      <c r="D6" s="87"/>
      <c r="E6" s="82" t="s">
        <v>140</v>
      </c>
      <c r="F6" s="34"/>
    </row>
    <row r="7">
      <c r="A7" s="34">
        <v>6.0</v>
      </c>
      <c r="B7" s="82" t="s">
        <v>141</v>
      </c>
      <c r="C7" s="87" t="s">
        <v>139</v>
      </c>
      <c r="D7" s="87"/>
      <c r="E7" s="82" t="s">
        <v>142</v>
      </c>
      <c r="F7" s="34"/>
    </row>
    <row r="8">
      <c r="A8" s="34">
        <v>7.0</v>
      </c>
      <c r="B8" s="82" t="s">
        <v>143</v>
      </c>
      <c r="C8" s="87" t="s">
        <v>144</v>
      </c>
      <c r="D8" s="87"/>
      <c r="E8" s="82" t="s">
        <v>145</v>
      </c>
      <c r="F8" s="34"/>
    </row>
    <row r="9" ht="57.75" customHeight="1">
      <c r="A9" s="34">
        <v>8.0</v>
      </c>
      <c r="B9" s="82" t="s">
        <v>146</v>
      </c>
      <c r="C9" s="86" t="s">
        <v>147</v>
      </c>
      <c r="D9" s="86"/>
      <c r="E9" s="34" t="s">
        <v>148</v>
      </c>
      <c r="F9" s="82" t="s">
        <v>149</v>
      </c>
    </row>
    <row r="10">
      <c r="A10" s="34">
        <v>9.0</v>
      </c>
      <c r="B10" s="82" t="s">
        <v>150</v>
      </c>
      <c r="C10" s="88" t="s">
        <v>151</v>
      </c>
      <c r="D10" s="88"/>
      <c r="E10" s="34" t="s">
        <v>152</v>
      </c>
      <c r="F10" s="82" t="s">
        <v>153</v>
      </c>
    </row>
    <row r="11">
      <c r="A11" s="34">
        <v>10.0</v>
      </c>
      <c r="B11" s="82" t="s">
        <v>154</v>
      </c>
      <c r="C11" s="88" t="s">
        <v>151</v>
      </c>
      <c r="D11" s="88"/>
      <c r="E11" s="34" t="s">
        <v>134</v>
      </c>
      <c r="F11" s="34"/>
    </row>
    <row r="12">
      <c r="A12" s="34">
        <v>11.0</v>
      </c>
      <c r="B12" s="82" t="s">
        <v>155</v>
      </c>
      <c r="C12" s="86" t="s">
        <v>156</v>
      </c>
      <c r="D12" s="86"/>
      <c r="E12" s="34" t="s">
        <v>157</v>
      </c>
      <c r="F12" s="34" t="s">
        <v>158</v>
      </c>
    </row>
    <row r="13">
      <c r="A13" s="34">
        <v>12.0</v>
      </c>
      <c r="B13" s="82" t="s">
        <v>159</v>
      </c>
      <c r="C13" s="85" t="s">
        <v>160</v>
      </c>
      <c r="D13" s="85"/>
      <c r="E13" s="82" t="s">
        <v>161</v>
      </c>
      <c r="F13" s="34" t="s">
        <v>158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