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ilioMaster69\Downloads\"/>
    </mc:Choice>
  </mc:AlternateContent>
  <xr:revisionPtr revIDLastSave="0" documentId="8_{A77B5D2E-0115-4B8D-AF59-1E7B3F1D054B}" xr6:coauthVersionLast="47" xr6:coauthVersionMax="47" xr10:uidLastSave="{00000000-0000-0000-0000-000000000000}"/>
  <bookViews>
    <workbookView xWindow="2685" yWindow="2685" windowWidth="8520" windowHeight="11295" xr2:uid="{00000000-000D-0000-FFFF-FFFF00000000}"/>
  </bookViews>
  <sheets>
    <sheet name="Registro de acciones" sheetId="1" r:id="rId1"/>
    <sheet name="Registro de riesgos" sheetId="2" r:id="rId2"/>
    <sheet name="Registro de Issues" sheetId="3" r:id="rId3"/>
    <sheet name="Hoja1" sheetId="4" r:id="rId4"/>
  </sheets>
  <definedNames>
    <definedName name="_xlnm._FilterDatabase" localSheetId="0" hidden="1">'Registro de acciones'!$A$3:$L$12</definedName>
    <definedName name="_xlnm._FilterDatabase" localSheetId="2" hidden="1">'Registro de Issues'!$A$3:$N$34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4" i="2"/>
  <c r="F6" i="2" s="1"/>
  <c r="C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ID#AAAA4_HauVc
A satisfied Microsoft Office user    (2023-09-01 04:05:18)
Breve Descripción: Una breve, pero clara, descripción del elemento que permite miembros y las partes interesadas del equipo para entender  la acción.</t>
        </r>
      </text>
    </comment>
    <comment ref="C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ID#AAAA4_HauVk
A satisfied Microsoft Office user    (2023-09-01 04:05:18)
Prioridad 1: Evita el avance
Prioridad 2: Retrasa el avance
Prioridad 3: Baja Prioridad sin impacto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ID#AAAA4_HauVg
wks_installer    (2023-09-01 04:05:18)
Categoría de riesgo: Las categorías son "cubos" para recoger y organizar riesgos. Esta categorización del riesgo ayuda en la consolidación y el análisis de los riesgos y sus planes de mitigación futuro. Seleccione la categoría de riesgo apropiada de la lista desplegable.</t>
        </r>
      </text>
    </comment>
    <comment ref="F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ID#AAAA4_HauVY
Cisco Systems, Inc.    (2023-09-01 04:05:18)
Respuesta a los Riesgos: ¿Cómo es el equipo de proyecto va a responder a los riesgos identificados. Las opciones son Evitar, transferencia, controlar / mitigar, Monitorear o Aceptar.
Seleccione la respuesta adecuada del riesgo de la lista desplegable.</t>
        </r>
      </text>
    </comment>
    <comment ref="G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ID#AAAA4_HauVo
Preferred Customer    (2023-09-01 04:05:18)
Plan de Mitigación: Definir lo que hay que hacer de forma proactiva para reducir el impacto potencial de ocurrencia del riesgo. Requerido para todos los riesgos y los efectos "alto", "medio"</t>
        </r>
      </text>
    </comment>
  </commentList>
</comments>
</file>

<file path=xl/sharedStrings.xml><?xml version="1.0" encoding="utf-8"?>
<sst xmlns="http://schemas.openxmlformats.org/spreadsheetml/2006/main" count="251" uniqueCount="168">
  <si>
    <t>REGISTRO DE ACCIONES</t>
  </si>
  <si>
    <t>Identificador de la acción</t>
  </si>
  <si>
    <t>Breve descripción</t>
  </si>
  <si>
    <t xml:space="preserve">Prioridad 
</t>
  </si>
  <si>
    <t>Originador de la acción</t>
  </si>
  <si>
    <t>Acción asignada a:</t>
  </si>
  <si>
    <t>Fecha ingreso de la acción</t>
  </si>
  <si>
    <t>Fecha compromiso  cierre de acción</t>
  </si>
  <si>
    <t>Fecha cierre de la acción</t>
  </si>
  <si>
    <t>Dias de retraso contra fecha compromiso de cierre</t>
  </si>
  <si>
    <t>Estatus:
Abierto
Cerrado</t>
  </si>
  <si>
    <t>Progreso/Comentarios</t>
  </si>
  <si>
    <t>1</t>
  </si>
  <si>
    <t>Priority3</t>
  </si>
  <si>
    <t>Scrum Master</t>
  </si>
  <si>
    <t>Tester</t>
  </si>
  <si>
    <t>2</t>
  </si>
  <si>
    <t>Priority2</t>
  </si>
  <si>
    <t>Equipo de desarrollo</t>
  </si>
  <si>
    <t>3</t>
  </si>
  <si>
    <t>Priority1</t>
  </si>
  <si>
    <t>4</t>
  </si>
  <si>
    <t>sss</t>
  </si>
  <si>
    <t>REGISTRO DE RIESGOS</t>
  </si>
  <si>
    <t>Resumen de riesgos</t>
  </si>
  <si>
    <t>Riesgos altos identificados</t>
  </si>
  <si>
    <t>Riesgos cerrados</t>
  </si>
  <si>
    <t>Riesgos medianos identificados</t>
  </si>
  <si>
    <t>Riesgos abiertos</t>
  </si>
  <si>
    <t>Riesgos bajos identificados</t>
  </si>
  <si>
    <t>TOTAL Risks</t>
  </si>
  <si>
    <t>Identificador de riesgo</t>
  </si>
  <si>
    <t>Descripción del riesgo</t>
  </si>
  <si>
    <t>Categoria del riesgo</t>
  </si>
  <si>
    <t>Gravedad</t>
  </si>
  <si>
    <t>Propietario del riesgo</t>
  </si>
  <si>
    <t>Respuesta a los Riesgos</t>
  </si>
  <si>
    <t>Plan de Mitigación (Acción preventiva)</t>
  </si>
  <si>
    <t xml:space="preserve">Progreso </t>
  </si>
  <si>
    <t>Estatus del riesgo</t>
  </si>
  <si>
    <t>Fecha de presentación del riesgo</t>
  </si>
  <si>
    <t>Fecha compromiso  cierre del riesgo</t>
  </si>
  <si>
    <t>Fecha real cierre del riesgo</t>
  </si>
  <si>
    <t>Programa</t>
  </si>
  <si>
    <t>Alto</t>
  </si>
  <si>
    <t>Equipo de Desarrollo</t>
  </si>
  <si>
    <t>Monitorear</t>
  </si>
  <si>
    <t>Abierto</t>
  </si>
  <si>
    <t>Costo</t>
  </si>
  <si>
    <t>Bajo</t>
  </si>
  <si>
    <t>Evitar</t>
  </si>
  <si>
    <t>Recursos</t>
  </si>
  <si>
    <t>Medio</t>
  </si>
  <si>
    <t>Calidad</t>
  </si>
  <si>
    <t>Transferir</t>
  </si>
  <si>
    <t>Cerrado</t>
  </si>
  <si>
    <t>Alcance</t>
  </si>
  <si>
    <t>Seguridad</t>
  </si>
  <si>
    <t>Controlar/Mitigar</t>
  </si>
  <si>
    <t>Diseñador de base de datos</t>
  </si>
  <si>
    <t>Aceptar</t>
  </si>
  <si>
    <t>Registro de Issues</t>
  </si>
  <si>
    <t>Identificador del Issue</t>
  </si>
  <si>
    <t>Interno/externo</t>
  </si>
  <si>
    <t>Estatus:</t>
  </si>
  <si>
    <t>Originador</t>
  </si>
  <si>
    <t>Asignado a:</t>
  </si>
  <si>
    <t>Fecha ingreso del Issue</t>
  </si>
  <si>
    <t>Issue Escalado a:</t>
  </si>
  <si>
    <t>Fecha de escalación del Issue</t>
  </si>
  <si>
    <t xml:space="preserve">Acción correctiva iniciada </t>
  </si>
  <si>
    <t>Fecha compromiso cierre de Issue</t>
  </si>
  <si>
    <t>Fecha cierre de Issue</t>
  </si>
  <si>
    <t>Externo</t>
  </si>
  <si>
    <t>Scrumm Master</t>
  </si>
  <si>
    <t>NO</t>
  </si>
  <si>
    <t>5</t>
  </si>
  <si>
    <t>Interno</t>
  </si>
  <si>
    <t>6</t>
  </si>
  <si>
    <t>7</t>
  </si>
  <si>
    <t>8</t>
  </si>
  <si>
    <t>9</t>
  </si>
  <si>
    <t>10</t>
  </si>
  <si>
    <t>Numero de entregable</t>
  </si>
  <si>
    <t>Actividad</t>
  </si>
  <si>
    <t>Observaciones</t>
  </si>
  <si>
    <t>Responsable</t>
  </si>
  <si>
    <t>tiempo</t>
  </si>
  <si>
    <t>Plan de trabajo</t>
  </si>
  <si>
    <t>OK, compartido</t>
  </si>
  <si>
    <t>Fernando</t>
  </si>
  <si>
    <t>compartido</t>
  </si>
  <si>
    <t>Análisis de la plataforma electrónica</t>
  </si>
  <si>
    <t>ambos proyectos, un análisis para cada proyecto)</t>
  </si>
  <si>
    <t>Mark</t>
  </si>
  <si>
    <t xml:space="preserve">Diccionario de datos </t>
  </si>
  <si>
    <t>ambos, es el mismo</t>
  </si>
  <si>
    <t>Ivan</t>
  </si>
  <si>
    <t>maximo 2 dias</t>
  </si>
  <si>
    <t>Diagramas y modelos de arquitectura a implementar</t>
  </si>
  <si>
    <t xml:space="preserve"> ambos, es el mismo (mark compartirá la lista, base de datos, clases y objetivos) Documenar casos de uso</t>
  </si>
  <si>
    <t>Pruebas de estrés y seguridad a la Base de Datos y funcionalidad de la Suite.</t>
  </si>
  <si>
    <t>solo CJJ)</t>
  </si>
  <si>
    <t>Proveedor con apoyo de Juan José</t>
  </si>
  <si>
    <t>Escaneo de vulnerabilidades web en el sistema</t>
  </si>
  <si>
    <t>proveedor, apoya Juan José</t>
  </si>
  <si>
    <t>7.	Evidencia de capacitación técnica y operativa para el uso de Suite.(</t>
  </si>
  <si>
    <t>Ambos es el mismo</t>
  </si>
  <si>
    <t>Juan jose Tècnica y Operativa pendiente definir</t>
  </si>
  <si>
    <t>Manual de Usuario de la Suite</t>
  </si>
  <si>
    <t>(ambos, es el mismo)  (son 4) back end normal y se desprende 2 , seguimiento y reportes y back end avanzado, apoyo con Juan José</t>
  </si>
  <si>
    <t>Daniela</t>
  </si>
  <si>
    <t>3 semanas, fecha listos para el 25</t>
  </si>
  <si>
    <t xml:space="preserve">Manual de instalación de la Suite </t>
  </si>
  <si>
    <t>Ambos diferente</t>
  </si>
  <si>
    <t>Juan José</t>
  </si>
  <si>
    <t>1 semana despues de montar en servidor</t>
  </si>
  <si>
    <t>Documentación y entrega de código fuente</t>
  </si>
  <si>
    <t>Licenciamiento perpetuo de Suite GPM de expediente electrónico</t>
  </si>
  <si>
    <t>(ambos, es el mismo)  Cuidar que solo lo utilice el gobierno de Jalisco</t>
  </si>
  <si>
    <t>Daniela y flor</t>
  </si>
  <si>
    <t>5 dias</t>
  </si>
  <si>
    <t>12.	Carta de cesión de derechos al CJJ para fines no comerciales.</t>
  </si>
  <si>
    <t xml:space="preserve">(ambos, diferente) Cuidar que solo sea para Jalisco y no Federación </t>
  </si>
  <si>
    <t>Daniel</t>
  </si>
  <si>
    <t>11</t>
  </si>
  <si>
    <t>12</t>
  </si>
  <si>
    <t>13</t>
  </si>
  <si>
    <t>14</t>
  </si>
  <si>
    <t>15</t>
  </si>
  <si>
    <t>16</t>
  </si>
  <si>
    <t>17</t>
  </si>
  <si>
    <t>18</t>
  </si>
  <si>
    <t>Conexión inestable con la base de datos en pruebas iniciales</t>
  </si>
  <si>
    <t>Falta de permisos para enviar correos desde cuenta de felicitación</t>
  </si>
  <si>
    <t>Generación de PDF con errores de formato en distintos dispositivos</t>
  </si>
  <si>
    <t xml:space="preserve">Algunos correos de felicitación no se envían en días de alta carga de envíos	</t>
  </si>
  <si>
    <t xml:space="preserve">Falta de documentación sobre procesos de implementación del sistema	</t>
  </si>
  <si>
    <t>Administrador de sistema</t>
  </si>
  <si>
    <t>Revisar configuración y permisos de conexión</t>
  </si>
  <si>
    <t>Solicitar permisos de envío en cuenta designada</t>
  </si>
  <si>
    <t>Realizar pruebas en distintos dispositivos y ajustar diseño</t>
  </si>
  <si>
    <t>Revisar estrategia de procesamiento en lotes para alta carga</t>
  </si>
  <si>
    <t>Registrar detalles de implementación en documento compartido</t>
  </si>
  <si>
    <t>Exceso de carga al enviar múltiples felicitaciones en un solo día</t>
  </si>
  <si>
    <t>Correo electrónico clasificado como spam por filtros del servidor</t>
  </si>
  <si>
    <t xml:space="preserve">Problemas al generar el PDF (incompatibilidad de caracteres, fallos en formato)	</t>
  </si>
  <si>
    <t xml:space="preserve">Fallo en la conexión con la base de datos al intentar verificar cumpleaños	</t>
  </si>
  <si>
    <t>Implementar logs detallados y pruebas de conexión periódicas</t>
  </si>
  <si>
    <t>Validar y probar el formato en distintos entornos de prueba</t>
  </si>
  <si>
    <t xml:space="preserve">Configurar autenticación y ajustes en las políticas de correo	</t>
  </si>
  <si>
    <t>Implementar procesamiento en lotes o cola para gestionar envíos simultáneos</t>
  </si>
  <si>
    <t>Creando la configuración de conexión y verificando fallos</t>
  </si>
  <si>
    <t>Plantilla en diseño y lista para pruebas</t>
  </si>
  <si>
    <t>Configurando autenticación y ajustando encabezados del correo</t>
  </si>
  <si>
    <t>Planeando solución para distribuir los envíos en intervalos</t>
  </si>
  <si>
    <t xml:space="preserve">Configuración de la conexión a la base de datos	</t>
  </si>
  <si>
    <t>Verificación de cumpleaños en la fecha actual</t>
  </si>
  <si>
    <t>Generación de documento PDF para felicitación</t>
  </si>
  <si>
    <t xml:space="preserve">Envío de correo electrónico con felicitación en PDF adjunto	</t>
  </si>
  <si>
    <t xml:space="preserve">Pruebas de funcionalidad y depuración	</t>
  </si>
  <si>
    <t xml:space="preserve">Documentación y registro de la implementación	</t>
  </si>
  <si>
    <t>Iniciar con la configuración de acceso a la base de datos</t>
  </si>
  <si>
    <t>Crear consulta SQL para identificar cumpleaños</t>
  </si>
  <si>
    <t>Preparar plantilla de PDF e integrar con datos de cumpleaños</t>
  </si>
  <si>
    <t>Integrar funcionalidad de correo electrónico con archivo PDF</t>
  </si>
  <si>
    <t>Realizar pruebas en entorno controlado y validar envíos</t>
  </si>
  <si>
    <t>Documentar detalles de la implementación para uso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</si>
</sst>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"/>
    <numFmt numFmtId="165" formatCode="_(&quot;$&quot;* #,##0_);_(&quot;$&quot;* \(#,##0\);_(&quot;$&quot;* &quot;-&quot;??_);_(@_)"/>
    <numFmt numFmtId="166" formatCode="d/m/yyyy"/>
  </numFmts>
  <fonts count="18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0"/>
      <name val="Arial"/>
    </font>
    <font>
      <sz val="11"/>
      <name val="Calibri"/>
    </font>
    <font>
      <b/>
      <sz val="9"/>
      <color rgb="FFFFFFFF"/>
      <name val="Arial"/>
    </font>
    <font>
      <sz val="8"/>
      <color theme="1"/>
      <name val="Arial"/>
    </font>
    <font>
      <sz val="8"/>
      <color rgb="FFFFFFFF"/>
      <name val="Arial"/>
    </font>
    <font>
      <sz val="11"/>
      <color theme="1"/>
      <name val="Calibri"/>
    </font>
    <font>
      <b/>
      <sz val="11"/>
      <color theme="1"/>
      <name val="Arial"/>
    </font>
    <font>
      <b/>
      <sz val="10"/>
      <color theme="1"/>
      <name val="Arial"/>
    </font>
    <font>
      <b/>
      <sz val="8"/>
      <color theme="1"/>
      <name val="Arial"/>
    </font>
    <font>
      <sz val="8"/>
      <color rgb="FF0000FF"/>
      <name val="Arial"/>
    </font>
    <font>
      <sz val="10"/>
      <color rgb="FF222222"/>
      <name val="Arial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17365D"/>
        <bgColor rgb="FF17365D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5B3D7"/>
        <bgColor rgb="FF95B3D7"/>
      </patternFill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rgb="FF00B05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49" fontId="5" fillId="5" borderId="8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top" wrapText="1"/>
    </xf>
    <xf numFmtId="0" fontId="6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164" fontId="5" fillId="5" borderId="9" xfId="0" applyNumberFormat="1" applyFont="1" applyFill="1" applyBorder="1" applyAlignment="1">
      <alignment horizontal="center" vertical="center" wrapText="1"/>
    </xf>
    <xf numFmtId="164" fontId="5" fillId="5" borderId="10" xfId="0" applyNumberFormat="1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vertical="top" wrapText="1"/>
    </xf>
    <xf numFmtId="0" fontId="5" fillId="5" borderId="9" xfId="0" applyFont="1" applyFill="1" applyBorder="1" applyAlignment="1">
      <alignment vertical="top" wrapText="1"/>
    </xf>
    <xf numFmtId="0" fontId="6" fillId="5" borderId="9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164" fontId="5" fillId="5" borderId="10" xfId="0" applyNumberFormat="1" applyFont="1" applyFill="1" applyBorder="1" applyAlignment="1">
      <alignment horizontal="center" vertical="top" wrapText="1"/>
    </xf>
    <xf numFmtId="164" fontId="5" fillId="5" borderId="9" xfId="0" applyNumberFormat="1" applyFont="1" applyFill="1" applyBorder="1" applyAlignment="1">
      <alignment horizontal="center" vertical="top" wrapText="1"/>
    </xf>
    <xf numFmtId="49" fontId="5" fillId="5" borderId="8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vertical="center"/>
    </xf>
    <xf numFmtId="164" fontId="5" fillId="6" borderId="10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 wrapText="1"/>
    </xf>
    <xf numFmtId="0" fontId="1" fillId="7" borderId="1" xfId="0" applyFont="1" applyFill="1" applyBorder="1"/>
    <xf numFmtId="49" fontId="5" fillId="8" borderId="8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Border="1" applyAlignment="1">
      <alignment horizontal="center" vertical="top" wrapText="1"/>
    </xf>
    <xf numFmtId="164" fontId="5" fillId="0" borderId="12" xfId="0" applyNumberFormat="1" applyFont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5" fillId="9" borderId="11" xfId="0" applyFont="1" applyFill="1" applyBorder="1" applyAlignment="1">
      <alignment vertical="top" wrapText="1"/>
    </xf>
    <xf numFmtId="0" fontId="1" fillId="9" borderId="1" xfId="0" applyFont="1" applyFill="1" applyBorder="1"/>
    <xf numFmtId="0" fontId="1" fillId="0" borderId="9" xfId="0" applyFont="1" applyBorder="1"/>
    <xf numFmtId="164" fontId="5" fillId="0" borderId="9" xfId="0" applyNumberFormat="1" applyFont="1" applyBorder="1" applyAlignment="1">
      <alignment horizontal="center" vertical="center" wrapText="1"/>
    </xf>
    <xf numFmtId="0" fontId="7" fillId="0" borderId="0" xfId="0" applyFont="1"/>
    <xf numFmtId="0" fontId="5" fillId="0" borderId="13" xfId="0" applyFont="1" applyBorder="1" applyAlignment="1">
      <alignment vertical="top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vertical="center" wrapText="1"/>
    </xf>
    <xf numFmtId="164" fontId="5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/>
    <xf numFmtId="0" fontId="5" fillId="0" borderId="15" xfId="0" applyFont="1" applyBorder="1" applyAlignment="1">
      <alignment vertical="top" wrapText="1"/>
    </xf>
    <xf numFmtId="0" fontId="9" fillId="0" borderId="18" xfId="0" applyFont="1" applyBorder="1" applyAlignment="1">
      <alignment horizontal="center" vertical="center" wrapText="1"/>
    </xf>
    <xf numFmtId="0" fontId="9" fillId="9" borderId="19" xfId="0" applyFont="1" applyFill="1" applyBorder="1" applyAlignment="1">
      <alignment vertical="center" wrapText="1"/>
    </xf>
    <xf numFmtId="0" fontId="9" fillId="11" borderId="18" xfId="0" applyFont="1" applyFill="1" applyBorder="1" applyAlignment="1">
      <alignment horizontal="left" vertical="center" wrapText="1"/>
    </xf>
    <xf numFmtId="0" fontId="9" fillId="11" borderId="1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7" borderId="11" xfId="0" applyFont="1" applyFill="1" applyBorder="1" applyAlignment="1">
      <alignment vertical="center" wrapText="1"/>
    </xf>
    <xf numFmtId="0" fontId="9" fillId="11" borderId="20" xfId="0" applyFont="1" applyFill="1" applyBorder="1" applyAlignment="1">
      <alignment horizontal="left" vertical="center" wrapText="1"/>
    </xf>
    <xf numFmtId="0" fontId="9" fillId="11" borderId="2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12" borderId="11" xfId="0" applyFont="1" applyFill="1" applyBorder="1" applyAlignment="1">
      <alignment vertical="center" wrapText="1"/>
    </xf>
    <xf numFmtId="0" fontId="9" fillId="11" borderId="23" xfId="0" applyFont="1" applyFill="1" applyBorder="1" applyAlignment="1">
      <alignment horizontal="center" vertical="center" wrapText="1"/>
    </xf>
    <xf numFmtId="0" fontId="9" fillId="11" borderId="24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165" fontId="10" fillId="0" borderId="9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164" fontId="5" fillId="8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166" fontId="1" fillId="0" borderId="9" xfId="0" applyNumberFormat="1" applyFont="1" applyBorder="1"/>
    <xf numFmtId="0" fontId="10" fillId="0" borderId="13" xfId="0" applyFont="1" applyBorder="1" applyAlignment="1">
      <alignment vertical="top" wrapText="1"/>
    </xf>
    <xf numFmtId="0" fontId="1" fillId="7" borderId="9" xfId="0" applyFont="1" applyFill="1" applyBorder="1" applyAlignment="1">
      <alignment wrapText="1"/>
    </xf>
    <xf numFmtId="0" fontId="1" fillId="13" borderId="9" xfId="0" applyFont="1" applyFill="1" applyBorder="1" applyAlignment="1">
      <alignment wrapText="1"/>
    </xf>
    <xf numFmtId="0" fontId="1" fillId="13" borderId="9" xfId="0" applyFont="1" applyFill="1" applyBorder="1"/>
    <xf numFmtId="0" fontId="1" fillId="7" borderId="9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8" fillId="10" borderId="16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vertical="top" wrapText="1"/>
    </xf>
    <xf numFmtId="0" fontId="4" fillId="4" borderId="26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6" fillId="0" borderId="9" xfId="0" applyFont="1" applyBorder="1" applyAlignment="1">
      <alignment horizontal="center" vertical="top" wrapText="1"/>
    </xf>
    <xf numFmtId="0" fontId="14" fillId="0" borderId="0" xfId="0" applyFont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164" fontId="13" fillId="5" borderId="9" xfId="0" applyNumberFormat="1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vertical="top" wrapText="1"/>
    </xf>
    <xf numFmtId="49" fontId="14" fillId="5" borderId="8" xfId="0" applyNumberFormat="1" applyFont="1" applyFill="1" applyBorder="1" applyAlignment="1">
      <alignment horizontal="center" vertical="center" wrapText="1"/>
    </xf>
    <xf numFmtId="49" fontId="14" fillId="5" borderId="8" xfId="0" applyNumberFormat="1" applyFont="1" applyFill="1" applyBorder="1" applyAlignment="1">
      <alignment horizontal="center" vertical="top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vertical="top" wrapText="1"/>
    </xf>
    <xf numFmtId="0" fontId="17" fillId="5" borderId="11" xfId="0" applyFont="1" applyFill="1" applyBorder="1" applyAlignment="1">
      <alignment vertical="top" wrapText="1"/>
    </xf>
  </cellXfs>
  <cellStyles count="1">
    <cellStyle name="Normal" xfId="0" builtinId="0"/>
  </cellStyles>
  <dxfs count="13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color theme="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8DB3E2"/>
          <bgColor rgb="FF8DB3E2"/>
        </patternFill>
      </fill>
    </dxf>
    <dxf>
      <font>
        <color theme="0"/>
      </font>
      <fill>
        <patternFill patternType="solid">
          <fgColor rgb="FFC6D9F0"/>
          <bgColor rgb="FFC6D9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rgb="FF8DB3E2"/>
          <bgColor rgb="FF8DB3E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[$-409]d\-mmm\-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[$-409]d\-mmm\-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42745-5499-4C72-BD32-DF28BE7FB855}" name="Tabla1" displayName="Tabla1" ref="A3:N34" totalsRowShown="0" headerRowDxfId="119" headerRowBorderDxfId="132" tableBorderDxfId="133">
  <tableColumns count="14">
    <tableColumn id="1" xr3:uid="{F8A998FD-13BB-4AC5-BBC4-7AF60F37DA50}" name="Identificador del Issue" dataDxfId="131"/>
    <tableColumn id="2" xr3:uid="{AFDBC99B-045A-4287-867D-E89EB032C141}" name="Interno/externo" dataDxfId="130"/>
    <tableColumn id="3" xr3:uid="{FAD6D983-9C0D-45B6-9BDF-C33E611DAA5E}" name="Breve descripción" dataDxfId="129"/>
    <tableColumn id="4" xr3:uid="{60D0B03C-5332-4219-AB30-18F0F9AAED1A}" name="Gravedad" dataDxfId="128"/>
    <tableColumn id="5" xr3:uid="{B5C68E95-680F-4026-9288-C1C5F8165960}" name="Estatus:" dataDxfId="127"/>
    <tableColumn id="6" xr3:uid="{D13ADCE0-A157-43EF-8934-29AD5451C616}" name="Originador" dataDxfId="126"/>
    <tableColumn id="7" xr3:uid="{CE556BCF-7737-4917-89E9-CEF4EB749491}" name="Asignado a:" dataDxfId="125"/>
    <tableColumn id="8" xr3:uid="{ADE27A2D-DD8C-48AA-8528-2E7D83228FC9}" name="Fecha ingreso del Issue" dataDxfId="124"/>
    <tableColumn id="9" xr3:uid="{0A50EE4A-1A33-4D98-BF3B-06DE6D2BC560}" name="Issue Escalado a:" dataDxfId="123"/>
    <tableColumn id="10" xr3:uid="{2A07C637-5497-4CF4-A86F-1A024F5E32AD}" name="Fecha de escalación del Issue" dataDxfId="122"/>
    <tableColumn id="11" xr3:uid="{1C98EE84-9A79-401D-B839-9ECAF21FD35C}" name="Acción correctiva iniciada "/>
    <tableColumn id="12" xr3:uid="{75C03E39-397A-4D13-988F-D398E78DD57E}" name="Fecha compromiso cierre de Issue"/>
    <tableColumn id="13" xr3:uid="{D7400E63-EA9D-4F17-9BB1-458857C2A3A6}" name="Fecha cierre de Issue" dataDxfId="121"/>
    <tableColumn id="14" xr3:uid="{E5D448E1-7CA4-4E11-94A8-F647BECD6D5C}" name="Progreso/Comentarios" dataDxfId="1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K11" sqref="K11"/>
    </sheetView>
  </sheetViews>
  <sheetFormatPr baseColWidth="10" defaultColWidth="14.42578125" defaultRowHeight="15" customHeight="1"/>
  <cols>
    <col min="1" max="1" width="10.7109375" customWidth="1"/>
    <col min="2" max="2" width="22.85546875" customWidth="1"/>
    <col min="3" max="3" width="10.7109375" customWidth="1"/>
    <col min="4" max="4" width="21.7109375" customWidth="1"/>
    <col min="5" max="5" width="12.5703125" customWidth="1"/>
    <col min="6" max="10" width="10.7109375" customWidth="1"/>
    <col min="11" max="11" width="46.140625" customWidth="1"/>
    <col min="12" max="12" width="10.7109375" customWidth="1"/>
  </cols>
  <sheetData>
    <row r="1" spans="1:12" ht="60" customHeight="1">
      <c r="A1" s="1"/>
      <c r="B1" s="1"/>
      <c r="C1" s="1"/>
      <c r="D1" s="80" t="s">
        <v>0</v>
      </c>
      <c r="E1" s="81"/>
      <c r="F1" s="81"/>
      <c r="G1" s="81"/>
      <c r="H1" s="81"/>
      <c r="I1" s="81"/>
      <c r="J1" s="81"/>
      <c r="K1" s="1"/>
    </row>
    <row r="2" spans="1:12" ht="7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7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4" t="s">
        <v>10</v>
      </c>
      <c r="K3" s="6" t="s">
        <v>11</v>
      </c>
    </row>
    <row r="4" spans="1:12" ht="22.5">
      <c r="A4" s="7" t="s">
        <v>12</v>
      </c>
      <c r="B4" s="88" t="s">
        <v>156</v>
      </c>
      <c r="C4" s="9" t="s">
        <v>20</v>
      </c>
      <c r="D4" s="96" t="s">
        <v>14</v>
      </c>
      <c r="E4" s="96" t="s">
        <v>18</v>
      </c>
      <c r="F4" s="11">
        <v>45583</v>
      </c>
      <c r="G4" s="11">
        <v>45594</v>
      </c>
      <c r="H4" s="11">
        <v>45597</v>
      </c>
      <c r="I4" s="12"/>
      <c r="J4" s="100" t="s">
        <v>47</v>
      </c>
      <c r="K4" s="101" t="s">
        <v>162</v>
      </c>
    </row>
    <row r="5" spans="1:12" ht="33" customHeight="1">
      <c r="A5" s="7" t="s">
        <v>16</v>
      </c>
      <c r="B5" s="97" t="s">
        <v>157</v>
      </c>
      <c r="C5" s="15" t="s">
        <v>20</v>
      </c>
      <c r="D5" s="10" t="s">
        <v>14</v>
      </c>
      <c r="E5" s="16" t="s">
        <v>18</v>
      </c>
      <c r="F5" s="11">
        <v>45583</v>
      </c>
      <c r="G5" s="11">
        <v>45594</v>
      </c>
      <c r="H5" s="11">
        <v>45597</v>
      </c>
      <c r="I5" s="17"/>
      <c r="J5" s="100" t="s">
        <v>47</v>
      </c>
      <c r="K5" s="102" t="s">
        <v>163</v>
      </c>
    </row>
    <row r="6" spans="1:12" ht="22.5">
      <c r="A6" s="7" t="s">
        <v>19</v>
      </c>
      <c r="B6" s="97" t="s">
        <v>158</v>
      </c>
      <c r="C6" s="16" t="s">
        <v>17</v>
      </c>
      <c r="D6" s="10" t="s">
        <v>14</v>
      </c>
      <c r="E6" s="16" t="s">
        <v>18</v>
      </c>
      <c r="F6" s="11">
        <v>45583</v>
      </c>
      <c r="G6" s="11">
        <v>45594</v>
      </c>
      <c r="H6" s="11">
        <v>45597</v>
      </c>
      <c r="I6" s="17"/>
      <c r="J6" s="100" t="s">
        <v>47</v>
      </c>
      <c r="K6" s="101" t="s">
        <v>164</v>
      </c>
    </row>
    <row r="7" spans="1:12" ht="22.5">
      <c r="A7" s="7" t="s">
        <v>21</v>
      </c>
      <c r="B7" s="97" t="s">
        <v>159</v>
      </c>
      <c r="C7" s="16" t="s">
        <v>17</v>
      </c>
      <c r="D7" s="10" t="s">
        <v>14</v>
      </c>
      <c r="E7" s="16" t="s">
        <v>18</v>
      </c>
      <c r="F7" s="11">
        <v>45583</v>
      </c>
      <c r="G7" s="11">
        <v>45594</v>
      </c>
      <c r="H7" s="11">
        <v>45597</v>
      </c>
      <c r="I7" s="17"/>
      <c r="J7" s="100" t="s">
        <v>47</v>
      </c>
      <c r="K7" s="101" t="s">
        <v>165</v>
      </c>
    </row>
    <row r="8" spans="1:12" ht="22.5">
      <c r="A8" s="98" t="s">
        <v>76</v>
      </c>
      <c r="B8" s="97" t="s">
        <v>160</v>
      </c>
      <c r="C8" s="16" t="s">
        <v>20</v>
      </c>
      <c r="D8" s="96" t="s">
        <v>14</v>
      </c>
      <c r="E8" s="96" t="s">
        <v>15</v>
      </c>
      <c r="F8" s="11">
        <v>45583</v>
      </c>
      <c r="G8" s="11">
        <v>45594</v>
      </c>
      <c r="H8" s="11">
        <v>45597</v>
      </c>
      <c r="I8" s="17"/>
      <c r="J8" s="100" t="s">
        <v>47</v>
      </c>
      <c r="K8" s="101" t="s">
        <v>166</v>
      </c>
    </row>
    <row r="9" spans="1:12" ht="22.5">
      <c r="A9" s="99" t="s">
        <v>78</v>
      </c>
      <c r="B9" s="97" t="s">
        <v>161</v>
      </c>
      <c r="C9" s="16" t="s">
        <v>13</v>
      </c>
      <c r="D9" s="96" t="s">
        <v>14</v>
      </c>
      <c r="E9" s="96" t="s">
        <v>18</v>
      </c>
      <c r="F9" s="11">
        <v>45583</v>
      </c>
      <c r="G9" s="11">
        <v>45594</v>
      </c>
      <c r="H9" s="11">
        <v>45597</v>
      </c>
      <c r="I9" s="17"/>
      <c r="J9" s="100" t="s">
        <v>47</v>
      </c>
      <c r="K9" s="13" t="s">
        <v>167</v>
      </c>
    </row>
    <row r="10" spans="1:12">
      <c r="A10" s="19"/>
      <c r="B10" s="14"/>
      <c r="C10" s="16"/>
      <c r="D10" s="10"/>
      <c r="E10" s="14"/>
      <c r="F10" s="11"/>
      <c r="G10" s="18"/>
      <c r="H10" s="18"/>
      <c r="I10" s="17"/>
      <c r="J10" s="12"/>
      <c r="K10" s="13"/>
      <c r="L10" s="20"/>
    </row>
    <row r="11" spans="1:12" ht="51" customHeight="1">
      <c r="A11" s="19"/>
      <c r="B11" s="14"/>
      <c r="C11" s="16"/>
      <c r="D11" s="10"/>
      <c r="E11" s="14"/>
      <c r="F11" s="18"/>
      <c r="G11" s="18"/>
      <c r="H11" s="18"/>
      <c r="I11" s="17"/>
      <c r="J11" s="21"/>
      <c r="K11" s="13"/>
    </row>
    <row r="12" spans="1:12" ht="105.75" customHeight="1">
      <c r="A12" s="19"/>
      <c r="B12" s="14"/>
      <c r="C12" s="16"/>
      <c r="D12" s="10"/>
      <c r="E12" s="22"/>
      <c r="F12" s="11"/>
      <c r="G12" s="11"/>
      <c r="H12" s="18"/>
      <c r="I12" s="17"/>
      <c r="J12" s="12"/>
      <c r="K12" s="13"/>
      <c r="L12" s="23"/>
    </row>
    <row r="13" spans="1:12" ht="99" customHeight="1">
      <c r="A13" s="19"/>
      <c r="B13" s="14"/>
      <c r="C13" s="16"/>
      <c r="D13" s="10"/>
      <c r="E13" s="22"/>
      <c r="F13" s="11"/>
      <c r="G13" s="11"/>
      <c r="H13" s="18"/>
      <c r="I13" s="17"/>
      <c r="J13" s="12"/>
      <c r="K13" s="13"/>
      <c r="L13" s="23"/>
    </row>
    <row r="14" spans="1:12">
      <c r="A14" s="24"/>
      <c r="B14" s="14"/>
      <c r="C14" s="16"/>
      <c r="D14" s="10"/>
      <c r="E14" s="22"/>
      <c r="F14" s="11"/>
      <c r="G14" s="11"/>
      <c r="H14" s="25"/>
      <c r="I14" s="26"/>
      <c r="J14" s="21"/>
      <c r="K14" s="27"/>
      <c r="L14" s="23"/>
    </row>
    <row r="15" spans="1:12" ht="78" customHeight="1">
      <c r="A15" s="24"/>
      <c r="B15" s="8"/>
      <c r="C15" s="10"/>
      <c r="D15" s="10"/>
      <c r="E15" s="22"/>
      <c r="F15" s="11"/>
      <c r="G15" s="11"/>
      <c r="H15" s="25"/>
      <c r="I15" s="26"/>
      <c r="J15" s="12"/>
      <c r="K15" s="27"/>
    </row>
    <row r="16" spans="1:12">
      <c r="A16" s="24"/>
      <c r="B16" s="8"/>
      <c r="C16" s="10"/>
      <c r="D16" s="10"/>
      <c r="E16" s="22"/>
      <c r="F16" s="11"/>
      <c r="G16" s="11"/>
      <c r="H16" s="25"/>
      <c r="I16" s="26"/>
      <c r="J16" s="12"/>
      <c r="K16" s="28"/>
      <c r="L16" s="23"/>
    </row>
    <row r="17" spans="1:12" ht="78" customHeight="1">
      <c r="A17" s="24"/>
      <c r="B17" s="8"/>
      <c r="C17" s="10"/>
      <c r="D17" s="10"/>
      <c r="E17" s="22"/>
      <c r="F17" s="25"/>
      <c r="G17" s="25"/>
      <c r="H17" s="25"/>
      <c r="I17" s="26"/>
      <c r="J17" s="12"/>
      <c r="K17" s="27"/>
    </row>
    <row r="18" spans="1:12" ht="78" customHeight="1">
      <c r="A18" s="24"/>
      <c r="B18" s="8"/>
      <c r="C18" s="10"/>
      <c r="D18" s="10"/>
      <c r="E18" s="22"/>
      <c r="F18" s="25"/>
      <c r="G18" s="25"/>
      <c r="H18" s="25"/>
      <c r="I18" s="26"/>
      <c r="J18" s="12"/>
      <c r="K18" s="27"/>
      <c r="L18" s="29"/>
    </row>
    <row r="19" spans="1:12" ht="78" customHeight="1">
      <c r="A19" s="24"/>
      <c r="B19" s="8"/>
      <c r="C19" s="10"/>
      <c r="D19" s="10"/>
      <c r="E19" s="22"/>
      <c r="F19" s="25"/>
      <c r="G19" s="25"/>
      <c r="H19" s="25"/>
      <c r="I19" s="26"/>
      <c r="J19" s="12"/>
      <c r="K19" s="27"/>
      <c r="L19" s="29"/>
    </row>
    <row r="20" spans="1:12" ht="78" customHeight="1">
      <c r="A20" s="24"/>
      <c r="B20" s="8"/>
      <c r="C20" s="10"/>
      <c r="D20" s="10"/>
      <c r="E20" s="22"/>
      <c r="F20" s="25"/>
      <c r="G20" s="25"/>
      <c r="H20" s="25"/>
      <c r="I20" s="26"/>
      <c r="J20" s="12"/>
      <c r="K20" s="27"/>
      <c r="L20" s="23"/>
    </row>
    <row r="21" spans="1:12" ht="15.75" customHeight="1">
      <c r="B21" s="8"/>
      <c r="C21" s="10"/>
      <c r="D21" s="10"/>
      <c r="E21" s="22"/>
      <c r="F21" s="25"/>
      <c r="G21" s="25"/>
      <c r="H21" s="30"/>
      <c r="I21" s="30"/>
      <c r="J21" s="30"/>
      <c r="K21" s="27"/>
    </row>
    <row r="22" spans="1:12" ht="87" customHeight="1">
      <c r="B22" s="8"/>
      <c r="C22" s="10"/>
      <c r="D22" s="10"/>
      <c r="E22" s="22"/>
      <c r="F22" s="25"/>
      <c r="G22" s="25"/>
      <c r="H22" s="30"/>
      <c r="I22" s="30"/>
      <c r="J22" s="30"/>
      <c r="K22" s="8"/>
      <c r="L22" s="23"/>
    </row>
    <row r="23" spans="1:12" ht="15.75" customHeight="1">
      <c r="B23" s="8"/>
      <c r="C23" s="10"/>
      <c r="D23" s="10"/>
      <c r="E23" s="22"/>
      <c r="F23" s="31"/>
      <c r="G23" s="31"/>
      <c r="H23" s="30"/>
      <c r="I23" s="30"/>
      <c r="J23" s="30"/>
      <c r="K23" s="8"/>
    </row>
    <row r="24" spans="1:12" ht="54" customHeight="1">
      <c r="B24" s="8"/>
      <c r="C24" s="10"/>
      <c r="D24" s="10"/>
      <c r="E24" s="22"/>
      <c r="F24" s="31"/>
      <c r="G24" s="31"/>
      <c r="H24" s="30"/>
      <c r="I24" s="30"/>
      <c r="J24" s="30"/>
      <c r="K24" s="8"/>
      <c r="L24" s="32" t="s">
        <v>22</v>
      </c>
    </row>
    <row r="25" spans="1:12" ht="15.75" customHeight="1">
      <c r="B25" s="8"/>
      <c r="C25" s="10"/>
      <c r="D25" s="10"/>
      <c r="E25" s="22"/>
      <c r="F25" s="31"/>
      <c r="G25" s="31"/>
      <c r="H25" s="30"/>
      <c r="I25" s="30"/>
      <c r="J25" s="30"/>
      <c r="K25" s="8"/>
    </row>
    <row r="26" spans="1:12" ht="36.75" customHeight="1">
      <c r="B26" s="8"/>
      <c r="C26" s="10"/>
      <c r="D26" s="10"/>
      <c r="E26" s="22"/>
      <c r="F26" s="31"/>
      <c r="G26" s="31"/>
      <c r="H26" s="30"/>
      <c r="I26" s="30"/>
      <c r="J26" s="30"/>
      <c r="K26" s="8"/>
    </row>
    <row r="27" spans="1:12" ht="15.75" customHeight="1">
      <c r="B27" s="8"/>
      <c r="C27" s="10"/>
      <c r="D27" s="10"/>
      <c r="E27" s="22"/>
      <c r="F27" s="31"/>
      <c r="G27" s="31"/>
      <c r="H27" s="30"/>
      <c r="I27" s="30"/>
      <c r="J27" s="30"/>
      <c r="K27" s="8"/>
    </row>
    <row r="28" spans="1:12" ht="15.75" customHeight="1">
      <c r="B28" s="8"/>
      <c r="C28" s="10"/>
      <c r="D28" s="10"/>
      <c r="E28" s="22"/>
      <c r="F28" s="31"/>
      <c r="G28" s="31"/>
      <c r="H28" s="30"/>
      <c r="I28" s="30"/>
      <c r="J28" s="30"/>
      <c r="K28" s="8"/>
    </row>
    <row r="29" spans="1:12" ht="15.75" customHeight="1">
      <c r="B29" s="33"/>
      <c r="C29" s="10"/>
      <c r="D29" s="10"/>
      <c r="E29" s="22"/>
      <c r="F29" s="31"/>
      <c r="G29" s="31"/>
      <c r="H29" s="30"/>
      <c r="I29" s="30"/>
      <c r="J29" s="30"/>
      <c r="K29" s="8"/>
    </row>
    <row r="30" spans="1:12" ht="15.75" customHeight="1">
      <c r="B30" s="33"/>
      <c r="C30" s="34"/>
      <c r="D30" s="34"/>
      <c r="E30" s="35"/>
      <c r="F30" s="36"/>
      <c r="G30" s="36"/>
      <c r="H30" s="37"/>
      <c r="I30" s="37"/>
      <c r="J30" s="37"/>
      <c r="K30" s="38"/>
    </row>
    <row r="31" spans="1:12" ht="15.75" customHeight="1">
      <c r="A31" s="30"/>
      <c r="B31" s="8"/>
      <c r="C31" s="10"/>
      <c r="D31" s="10"/>
      <c r="E31" s="22"/>
      <c r="F31" s="36"/>
      <c r="G31" s="36"/>
      <c r="H31" s="30"/>
      <c r="I31" s="30"/>
      <c r="J31" s="21"/>
      <c r="K31" s="8"/>
    </row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:L12" xr:uid="{00000000-0009-0000-0000-000000000000}"/>
  <mergeCells count="1">
    <mergeCell ref="D1:J1"/>
  </mergeCells>
  <conditionalFormatting sqref="C5:C6">
    <cfRule type="containsText" dxfId="118" priority="1" operator="containsText" text="Priority3">
      <formula>NOT(ISERROR(SEARCH(("Priority3"),(C5))))</formula>
    </cfRule>
  </conditionalFormatting>
  <conditionalFormatting sqref="C5:C6">
    <cfRule type="containsText" dxfId="117" priority="2" operator="containsText" text="Priority2">
      <formula>NOT(ISERROR(SEARCH(("Priority2"),(C5))))</formula>
    </cfRule>
  </conditionalFormatting>
  <conditionalFormatting sqref="C5:C6">
    <cfRule type="containsText" dxfId="116" priority="3" operator="containsText" text="Priority1">
      <formula>NOT(ISERROR(SEARCH(("Priority1"),(C5))))</formula>
    </cfRule>
  </conditionalFormatting>
  <conditionalFormatting sqref="C7">
    <cfRule type="containsText" dxfId="115" priority="4" operator="containsText" text="Priority3">
      <formula>NOT(ISERROR(SEARCH(("Priority3"),(C7))))</formula>
    </cfRule>
  </conditionalFormatting>
  <conditionalFormatting sqref="C7">
    <cfRule type="containsText" dxfId="114" priority="5" operator="containsText" text="Priority2">
      <formula>NOT(ISERROR(SEARCH(("Priority2"),(C7))))</formula>
    </cfRule>
  </conditionalFormatting>
  <conditionalFormatting sqref="C7">
    <cfRule type="containsText" dxfId="113" priority="6" operator="containsText" text="Priority1">
      <formula>NOT(ISERROR(SEARCH(("Priority1"),(C7))))</formula>
    </cfRule>
  </conditionalFormatting>
  <conditionalFormatting sqref="C8:C9">
    <cfRule type="containsText" dxfId="112" priority="7" operator="containsText" text="Priority3">
      <formula>NOT(ISERROR(SEARCH(("Priority3"),(C8))))</formula>
    </cfRule>
  </conditionalFormatting>
  <conditionalFormatting sqref="C8:C9">
    <cfRule type="containsText" dxfId="111" priority="8" operator="containsText" text="Priority2">
      <formula>NOT(ISERROR(SEARCH(("Priority2"),(C8))))</formula>
    </cfRule>
  </conditionalFormatting>
  <conditionalFormatting sqref="C8:C9">
    <cfRule type="containsText" dxfId="110" priority="9" operator="containsText" text="Priority1">
      <formula>NOT(ISERROR(SEARCH(("Priority1"),(C8))))</formula>
    </cfRule>
  </conditionalFormatting>
  <conditionalFormatting sqref="C10">
    <cfRule type="containsText" dxfId="109" priority="10" operator="containsText" text="Priority3">
      <formula>NOT(ISERROR(SEARCH(("Priority3"),(C10))))</formula>
    </cfRule>
  </conditionalFormatting>
  <conditionalFormatting sqref="C10">
    <cfRule type="containsText" dxfId="108" priority="11" operator="containsText" text="Priority2">
      <formula>NOT(ISERROR(SEARCH(("Priority2"),(C10))))</formula>
    </cfRule>
  </conditionalFormatting>
  <conditionalFormatting sqref="C10">
    <cfRule type="containsText" dxfId="107" priority="12" operator="containsText" text="Priority1">
      <formula>NOT(ISERROR(SEARCH(("Priority1"),(C10))))</formula>
    </cfRule>
  </conditionalFormatting>
  <conditionalFormatting sqref="C11">
    <cfRule type="containsText" dxfId="106" priority="13" operator="containsText" text="Priority3">
      <formula>NOT(ISERROR(SEARCH(("Priority3"),(C11))))</formula>
    </cfRule>
  </conditionalFormatting>
  <conditionalFormatting sqref="C11">
    <cfRule type="containsText" dxfId="105" priority="14" operator="containsText" text="Priority2">
      <formula>NOT(ISERROR(SEARCH(("Priority2"),(C11))))</formula>
    </cfRule>
  </conditionalFormatting>
  <conditionalFormatting sqref="C11">
    <cfRule type="containsText" dxfId="104" priority="15" operator="containsText" text="Priority1">
      <formula>NOT(ISERROR(SEARCH(("Priority1"),(C11))))</formula>
    </cfRule>
  </conditionalFormatting>
  <conditionalFormatting sqref="C4">
    <cfRule type="containsText" dxfId="103" priority="16" operator="containsText" text="Priority3">
      <formula>NOT(ISERROR(SEARCH(("Priority3"),(C4))))</formula>
    </cfRule>
  </conditionalFormatting>
  <conditionalFormatting sqref="C4">
    <cfRule type="containsText" dxfId="102" priority="17" operator="containsText" text="Priority2">
      <formula>NOT(ISERROR(SEARCH(("Priority2"),(C4))))</formula>
    </cfRule>
  </conditionalFormatting>
  <conditionalFormatting sqref="C4">
    <cfRule type="containsText" dxfId="101" priority="18" operator="containsText" text="Priority1">
      <formula>NOT(ISERROR(SEARCH(("Priority1"),(C4))))</formula>
    </cfRule>
  </conditionalFormatting>
  <conditionalFormatting sqref="C16">
    <cfRule type="containsText" dxfId="100" priority="19" operator="containsText" text="Priority3">
      <formula>NOT(ISERROR(SEARCH(("Priority3"),(C16))))</formula>
    </cfRule>
  </conditionalFormatting>
  <conditionalFormatting sqref="C16">
    <cfRule type="containsText" dxfId="99" priority="20" operator="containsText" text="Priority2">
      <formula>NOT(ISERROR(SEARCH(("Priority2"),(C16))))</formula>
    </cfRule>
  </conditionalFormatting>
  <conditionalFormatting sqref="C16">
    <cfRule type="containsText" dxfId="98" priority="21" operator="containsText" text="Priority1">
      <formula>NOT(ISERROR(SEARCH(("Priority1"),(C16))))</formula>
    </cfRule>
  </conditionalFormatting>
  <conditionalFormatting sqref="C17">
    <cfRule type="containsText" dxfId="97" priority="22" operator="containsText" text="Priority3">
      <formula>NOT(ISERROR(SEARCH(("Priority3"),(C17))))</formula>
    </cfRule>
  </conditionalFormatting>
  <conditionalFormatting sqref="C17">
    <cfRule type="containsText" dxfId="96" priority="23" operator="containsText" text="Priority2">
      <formula>NOT(ISERROR(SEARCH(("Priority2"),(C17))))</formula>
    </cfRule>
  </conditionalFormatting>
  <conditionalFormatting sqref="C17">
    <cfRule type="containsText" dxfId="95" priority="24" operator="containsText" text="Priority1">
      <formula>NOT(ISERROR(SEARCH(("Priority1"),(C17))))</formula>
    </cfRule>
  </conditionalFormatting>
  <conditionalFormatting sqref="C18:C19">
    <cfRule type="containsText" dxfId="94" priority="25" operator="containsText" text="Priority3">
      <formula>NOT(ISERROR(SEARCH(("Priority3"),(C18))))</formula>
    </cfRule>
  </conditionalFormatting>
  <conditionalFormatting sqref="C18:C19">
    <cfRule type="containsText" dxfId="93" priority="26" operator="containsText" text="Priority2">
      <formula>NOT(ISERROR(SEARCH(("Priority2"),(C18))))</formula>
    </cfRule>
  </conditionalFormatting>
  <conditionalFormatting sqref="C18:C19">
    <cfRule type="containsText" dxfId="92" priority="27" operator="containsText" text="Priority1">
      <formula>NOT(ISERROR(SEARCH(("Priority1"),(C18))))</formula>
    </cfRule>
  </conditionalFormatting>
  <conditionalFormatting sqref="C12">
    <cfRule type="containsText" dxfId="91" priority="28" operator="containsText" text="Priority3">
      <formula>NOT(ISERROR(SEARCH(("Priority3"),(C12))))</formula>
    </cfRule>
  </conditionalFormatting>
  <conditionalFormatting sqref="C12">
    <cfRule type="containsText" dxfId="90" priority="29" operator="containsText" text="Priority2">
      <formula>NOT(ISERROR(SEARCH(("Priority2"),(C12))))</formula>
    </cfRule>
  </conditionalFormatting>
  <conditionalFormatting sqref="C12">
    <cfRule type="containsText" dxfId="89" priority="30" operator="containsText" text="Priority1">
      <formula>NOT(ISERROR(SEARCH(("Priority1"),(C12))))</formula>
    </cfRule>
  </conditionalFormatting>
  <conditionalFormatting sqref="C13">
    <cfRule type="containsText" dxfId="88" priority="31" operator="containsText" text="Priority3">
      <formula>NOT(ISERROR(SEARCH(("Priority3"),(C13))))</formula>
    </cfRule>
  </conditionalFormatting>
  <conditionalFormatting sqref="C13">
    <cfRule type="containsText" dxfId="87" priority="32" operator="containsText" text="Priority2">
      <formula>NOT(ISERROR(SEARCH(("Priority2"),(C13))))</formula>
    </cfRule>
  </conditionalFormatting>
  <conditionalFormatting sqref="C13">
    <cfRule type="containsText" dxfId="86" priority="33" operator="containsText" text="Priority1">
      <formula>NOT(ISERROR(SEARCH(("Priority1"),(C13))))</formula>
    </cfRule>
  </conditionalFormatting>
  <conditionalFormatting sqref="C14">
    <cfRule type="containsText" dxfId="85" priority="34" operator="containsText" text="Priority3">
      <formula>NOT(ISERROR(SEARCH(("Priority3"),(C14))))</formula>
    </cfRule>
  </conditionalFormatting>
  <conditionalFormatting sqref="C14">
    <cfRule type="containsText" dxfId="84" priority="35" operator="containsText" text="Priority2">
      <formula>NOT(ISERROR(SEARCH(("Priority2"),(C14))))</formula>
    </cfRule>
  </conditionalFormatting>
  <conditionalFormatting sqref="C14">
    <cfRule type="containsText" dxfId="83" priority="36" operator="containsText" text="Priority1">
      <formula>NOT(ISERROR(SEARCH(("Priority1"),(C14))))</formula>
    </cfRule>
  </conditionalFormatting>
  <conditionalFormatting sqref="C15">
    <cfRule type="containsText" dxfId="82" priority="37" operator="containsText" text="Priority3">
      <formula>NOT(ISERROR(SEARCH(("Priority3"),(C15))))</formula>
    </cfRule>
  </conditionalFormatting>
  <conditionalFormatting sqref="C15">
    <cfRule type="containsText" dxfId="81" priority="38" operator="containsText" text="Priority2">
      <formula>NOT(ISERROR(SEARCH(("Priority2"),(C15))))</formula>
    </cfRule>
  </conditionalFormatting>
  <conditionalFormatting sqref="C15">
    <cfRule type="containsText" dxfId="80" priority="39" operator="containsText" text="Priority1">
      <formula>NOT(ISERROR(SEARCH(("Priority1"),(C15))))</formula>
    </cfRule>
  </conditionalFormatting>
  <conditionalFormatting sqref="C20">
    <cfRule type="containsText" dxfId="79" priority="40" operator="containsText" text="Priority3">
      <formula>NOT(ISERROR(SEARCH(("Priority3"),(C20))))</formula>
    </cfRule>
  </conditionalFormatting>
  <conditionalFormatting sqref="C20">
    <cfRule type="containsText" dxfId="78" priority="41" operator="containsText" text="Priority2">
      <formula>NOT(ISERROR(SEARCH(("Priority2"),(C20))))</formula>
    </cfRule>
  </conditionalFormatting>
  <conditionalFormatting sqref="C20">
    <cfRule type="containsText" dxfId="77" priority="42" operator="containsText" text="Priority1">
      <formula>NOT(ISERROR(SEARCH(("Priority1"),(C20))))</formula>
    </cfRule>
  </conditionalFormatting>
  <conditionalFormatting sqref="C21">
    <cfRule type="containsText" dxfId="76" priority="43" operator="containsText" text="Priority3">
      <formula>NOT(ISERROR(SEARCH(("Priority3"),(C21))))</formula>
    </cfRule>
  </conditionalFormatting>
  <conditionalFormatting sqref="C21">
    <cfRule type="containsText" dxfId="75" priority="44" operator="containsText" text="Priority2">
      <formula>NOT(ISERROR(SEARCH(("Priority2"),(C21))))</formula>
    </cfRule>
  </conditionalFormatting>
  <conditionalFormatting sqref="C21">
    <cfRule type="containsText" dxfId="74" priority="45" operator="containsText" text="Priority1">
      <formula>NOT(ISERROR(SEARCH(("Priority1"),(C21))))</formula>
    </cfRule>
  </conditionalFormatting>
  <conditionalFormatting sqref="C22">
    <cfRule type="containsText" dxfId="73" priority="46" operator="containsText" text="Priority3">
      <formula>NOT(ISERROR(SEARCH(("Priority3"),(C22))))</formula>
    </cfRule>
  </conditionalFormatting>
  <conditionalFormatting sqref="C22">
    <cfRule type="containsText" dxfId="72" priority="47" operator="containsText" text="Priority2">
      <formula>NOT(ISERROR(SEARCH(("Priority2"),(C22))))</formula>
    </cfRule>
  </conditionalFormatting>
  <conditionalFormatting sqref="C22">
    <cfRule type="containsText" dxfId="71" priority="48" operator="containsText" text="Priority1">
      <formula>NOT(ISERROR(SEARCH(("Priority1"),(C22))))</formula>
    </cfRule>
  </conditionalFormatting>
  <conditionalFormatting sqref="C23">
    <cfRule type="containsText" dxfId="70" priority="49" operator="containsText" text="Priority3">
      <formula>NOT(ISERROR(SEARCH(("Priority3"),(C23))))</formula>
    </cfRule>
  </conditionalFormatting>
  <conditionalFormatting sqref="C23">
    <cfRule type="containsText" dxfId="69" priority="50" operator="containsText" text="Priority2">
      <formula>NOT(ISERROR(SEARCH(("Priority2"),(C23))))</formula>
    </cfRule>
  </conditionalFormatting>
  <conditionalFormatting sqref="C23">
    <cfRule type="containsText" dxfId="68" priority="51" operator="containsText" text="Priority1">
      <formula>NOT(ISERROR(SEARCH(("Priority1"),(C23))))</formula>
    </cfRule>
  </conditionalFormatting>
  <conditionalFormatting sqref="C24">
    <cfRule type="containsText" dxfId="67" priority="52" operator="containsText" text="Priority3">
      <formula>NOT(ISERROR(SEARCH(("Priority3"),(C24))))</formula>
    </cfRule>
  </conditionalFormatting>
  <conditionalFormatting sqref="C24">
    <cfRule type="containsText" dxfId="66" priority="53" operator="containsText" text="Priority2">
      <formula>NOT(ISERROR(SEARCH(("Priority2"),(C24))))</formula>
    </cfRule>
  </conditionalFormatting>
  <conditionalFormatting sqref="C24">
    <cfRule type="containsText" dxfId="65" priority="54" operator="containsText" text="Priority1">
      <formula>NOT(ISERROR(SEARCH(("Priority1"),(C24))))</formula>
    </cfRule>
  </conditionalFormatting>
  <conditionalFormatting sqref="C25">
    <cfRule type="containsText" dxfId="64" priority="55" operator="containsText" text="Priority3">
      <formula>NOT(ISERROR(SEARCH(("Priority3"),(C25))))</formula>
    </cfRule>
  </conditionalFormatting>
  <conditionalFormatting sqref="C25">
    <cfRule type="containsText" dxfId="63" priority="56" operator="containsText" text="Priority2">
      <formula>NOT(ISERROR(SEARCH(("Priority2"),(C25))))</formula>
    </cfRule>
  </conditionalFormatting>
  <conditionalFormatting sqref="C25">
    <cfRule type="containsText" dxfId="62" priority="57" operator="containsText" text="Priority1">
      <formula>NOT(ISERROR(SEARCH(("Priority1"),(C25))))</formula>
    </cfRule>
  </conditionalFormatting>
  <conditionalFormatting sqref="C26">
    <cfRule type="containsText" dxfId="61" priority="58" operator="containsText" text="Priority3">
      <formula>NOT(ISERROR(SEARCH(("Priority3"),(C26))))</formula>
    </cfRule>
  </conditionalFormatting>
  <conditionalFormatting sqref="C26">
    <cfRule type="containsText" dxfId="60" priority="59" operator="containsText" text="Priority2">
      <formula>NOT(ISERROR(SEARCH(("Priority2"),(C26))))</formula>
    </cfRule>
  </conditionalFormatting>
  <conditionalFormatting sqref="C26">
    <cfRule type="containsText" dxfId="59" priority="60" operator="containsText" text="Priority1">
      <formula>NOT(ISERROR(SEARCH(("Priority1"),(C26))))</formula>
    </cfRule>
  </conditionalFormatting>
  <conditionalFormatting sqref="C27">
    <cfRule type="containsText" dxfId="58" priority="61" operator="containsText" text="Priority3">
      <formula>NOT(ISERROR(SEARCH(("Priority3"),(C27))))</formula>
    </cfRule>
  </conditionalFormatting>
  <conditionalFormatting sqref="C27">
    <cfRule type="containsText" dxfId="57" priority="62" operator="containsText" text="Priority2">
      <formula>NOT(ISERROR(SEARCH(("Priority2"),(C27))))</formula>
    </cfRule>
  </conditionalFormatting>
  <conditionalFormatting sqref="C27">
    <cfRule type="containsText" dxfId="56" priority="63" operator="containsText" text="Priority1">
      <formula>NOT(ISERROR(SEARCH(("Priority1"),(C27))))</formula>
    </cfRule>
  </conditionalFormatting>
  <conditionalFormatting sqref="C28">
    <cfRule type="containsText" dxfId="55" priority="64" operator="containsText" text="Priority3">
      <formula>NOT(ISERROR(SEARCH(("Priority3"),(C28))))</formula>
    </cfRule>
  </conditionalFormatting>
  <conditionalFormatting sqref="C28">
    <cfRule type="containsText" dxfId="54" priority="65" operator="containsText" text="Priority2">
      <formula>NOT(ISERROR(SEARCH(("Priority2"),(C28))))</formula>
    </cfRule>
  </conditionalFormatting>
  <conditionalFormatting sqref="C28">
    <cfRule type="containsText" dxfId="53" priority="66" operator="containsText" text="Priority1">
      <formula>NOT(ISERROR(SEARCH(("Priority1"),(C28))))</formula>
    </cfRule>
  </conditionalFormatting>
  <conditionalFormatting sqref="C29">
    <cfRule type="containsText" dxfId="52" priority="67" operator="containsText" text="Priority3">
      <formula>NOT(ISERROR(SEARCH(("Priority3"),(C29))))</formula>
    </cfRule>
  </conditionalFormatting>
  <conditionalFormatting sqref="C29">
    <cfRule type="containsText" dxfId="51" priority="68" operator="containsText" text="Priority2">
      <formula>NOT(ISERROR(SEARCH(("Priority2"),(C29))))</formula>
    </cfRule>
  </conditionalFormatting>
  <conditionalFormatting sqref="C29">
    <cfRule type="containsText" dxfId="50" priority="69" operator="containsText" text="Priority1">
      <formula>NOT(ISERROR(SEARCH(("Priority1"),(C29))))</formula>
    </cfRule>
  </conditionalFormatting>
  <conditionalFormatting sqref="C30">
    <cfRule type="containsText" dxfId="49" priority="70" operator="containsText" text="Priority3">
      <formula>NOT(ISERROR(SEARCH(("Priority3"),(C30))))</formula>
    </cfRule>
  </conditionalFormatting>
  <conditionalFormatting sqref="C30">
    <cfRule type="containsText" dxfId="48" priority="71" operator="containsText" text="Priority2">
      <formula>NOT(ISERROR(SEARCH(("Priority2"),(C30))))</formula>
    </cfRule>
  </conditionalFormatting>
  <conditionalFormatting sqref="C30">
    <cfRule type="containsText" dxfId="47" priority="72" operator="containsText" text="Priority1">
      <formula>NOT(ISERROR(SEARCH(("Priority1"),(C30))))</formula>
    </cfRule>
  </conditionalFormatting>
  <conditionalFormatting sqref="C31">
    <cfRule type="containsText" dxfId="46" priority="73" operator="containsText" text="Priority3">
      <formula>NOT(ISERROR(SEARCH(("Priority3"),(C31))))</formula>
    </cfRule>
  </conditionalFormatting>
  <conditionalFormatting sqref="C31">
    <cfRule type="containsText" dxfId="45" priority="74" operator="containsText" text="Priority2">
      <formula>NOT(ISERROR(SEARCH(("Priority2"),(C31))))</formula>
    </cfRule>
  </conditionalFormatting>
  <conditionalFormatting sqref="C31">
    <cfRule type="containsText" dxfId="44" priority="75" operator="containsText" text="Priority1">
      <formula>NOT(ISERROR(SEARCH(("Priority1"),(C31))))</formula>
    </cfRule>
  </conditionalFormatting>
  <dataValidations count="1">
    <dataValidation type="list" allowBlank="1" showErrorMessage="1" sqref="C4:C31" xr:uid="{00000000-0002-0000-0000-000000000000}">
      <formula1>"Priority1,Priority2,Priority3"</formula1>
    </dataValidation>
  </dataValidation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showGridLines="0" topLeftCell="F6" zoomScaleNormal="100" workbookViewId="0">
      <selection activeCell="K13" sqref="K13"/>
    </sheetView>
  </sheetViews>
  <sheetFormatPr baseColWidth="10" defaultColWidth="14.42578125" defaultRowHeight="15" customHeight="1"/>
  <cols>
    <col min="1" max="1" width="10.7109375" customWidth="1"/>
    <col min="2" max="2" width="20.7109375" customWidth="1"/>
    <col min="3" max="4" width="10.7109375" customWidth="1"/>
    <col min="5" max="5" width="20.7109375" customWidth="1"/>
    <col min="6" max="6" width="10.7109375" customWidth="1"/>
    <col min="7" max="7" width="35.42578125" customWidth="1"/>
    <col min="8" max="8" width="29.85546875" customWidth="1"/>
    <col min="9" max="9" width="10" customWidth="1"/>
    <col min="10" max="15" width="10.7109375" customWidth="1"/>
    <col min="16" max="16" width="11.42578125" hidden="1" customWidth="1"/>
    <col min="17" max="19" width="10.7109375" hidden="1" customWidth="1"/>
  </cols>
  <sheetData>
    <row r="1" spans="1:19" ht="32.25" customHeight="1">
      <c r="A1" s="1"/>
      <c r="B1" s="1"/>
      <c r="C1" s="80" t="s">
        <v>23</v>
      </c>
      <c r="D1" s="81"/>
      <c r="E1" s="81"/>
      <c r="F1" s="81"/>
      <c r="G1" s="81"/>
      <c r="H1" s="81"/>
      <c r="I1" s="81"/>
      <c r="J1" s="1"/>
      <c r="K1" s="1"/>
      <c r="L1" s="1"/>
    </row>
    <row r="2" spans="1:19" ht="4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9" ht="51.75" customHeight="1">
      <c r="A3" s="1"/>
      <c r="B3" s="82" t="s">
        <v>24</v>
      </c>
      <c r="C3" s="83"/>
      <c r="D3" s="1"/>
      <c r="E3" s="1"/>
      <c r="F3" s="39">
        <v>0</v>
      </c>
      <c r="G3" s="40" t="s">
        <v>25</v>
      </c>
      <c r="H3" s="1"/>
      <c r="I3" s="1"/>
      <c r="J3" s="1"/>
      <c r="K3" s="1"/>
      <c r="L3" s="1"/>
    </row>
    <row r="4" spans="1:19" ht="51" customHeight="1">
      <c r="A4" s="1"/>
      <c r="B4" s="41" t="s">
        <v>26</v>
      </c>
      <c r="C4" s="42">
        <f>COUNTIF(I10:I21,"Closed")</f>
        <v>0</v>
      </c>
      <c r="D4" s="1"/>
      <c r="E4" s="1"/>
      <c r="F4" s="43">
        <f>COUNTIF(D10:D21,"Medio")</f>
        <v>3</v>
      </c>
      <c r="G4" s="44" t="s">
        <v>27</v>
      </c>
      <c r="H4" s="1"/>
      <c r="I4" s="1"/>
      <c r="J4" s="1"/>
      <c r="K4" s="1"/>
      <c r="L4" s="1"/>
    </row>
    <row r="5" spans="1:19" ht="51.75" customHeight="1">
      <c r="A5" s="1"/>
      <c r="B5" s="45" t="s">
        <v>28</v>
      </c>
      <c r="C5" s="46">
        <v>0</v>
      </c>
      <c r="D5" s="1"/>
      <c r="E5" s="1"/>
      <c r="F5" s="47">
        <f>COUNTIF(D10:D21,"Bajo")</f>
        <v>0</v>
      </c>
      <c r="G5" s="48" t="s">
        <v>29</v>
      </c>
      <c r="H5" s="1"/>
      <c r="I5" s="1"/>
      <c r="J5" s="1"/>
      <c r="K5" s="1"/>
      <c r="L5" s="1"/>
    </row>
    <row r="6" spans="1:19" ht="26.25" customHeight="1">
      <c r="A6" s="1"/>
      <c r="B6" s="1"/>
      <c r="C6" s="1"/>
      <c r="D6" s="1"/>
      <c r="E6" s="1"/>
      <c r="F6" s="49">
        <f>SUM(F3:F5)</f>
        <v>3</v>
      </c>
      <c r="G6" s="50" t="s">
        <v>30</v>
      </c>
      <c r="H6" s="1"/>
      <c r="I6" s="1"/>
      <c r="J6" s="1"/>
      <c r="K6" s="1"/>
      <c r="L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9" ht="10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9" ht="48">
      <c r="A9" s="51" t="s">
        <v>31</v>
      </c>
      <c r="B9" s="51" t="s">
        <v>32</v>
      </c>
      <c r="C9" s="51" t="s">
        <v>33</v>
      </c>
      <c r="D9" s="51" t="s">
        <v>34</v>
      </c>
      <c r="E9" s="51" t="s">
        <v>35</v>
      </c>
      <c r="F9" s="51" t="s">
        <v>36</v>
      </c>
      <c r="G9" s="51" t="s">
        <v>37</v>
      </c>
      <c r="H9" s="51" t="s">
        <v>38</v>
      </c>
      <c r="I9" s="51" t="s">
        <v>39</v>
      </c>
      <c r="J9" s="51" t="s">
        <v>40</v>
      </c>
      <c r="K9" s="51" t="s">
        <v>41</v>
      </c>
      <c r="L9" s="51" t="s">
        <v>42</v>
      </c>
    </row>
    <row r="10" spans="1:19" ht="33.75">
      <c r="A10" s="52">
        <v>1</v>
      </c>
      <c r="B10" s="85" t="s">
        <v>147</v>
      </c>
      <c r="C10" s="54" t="s">
        <v>43</v>
      </c>
      <c r="D10" s="55" t="s">
        <v>44</v>
      </c>
      <c r="E10" s="56" t="s">
        <v>45</v>
      </c>
      <c r="F10" s="56" t="s">
        <v>46</v>
      </c>
      <c r="G10" s="85" t="s">
        <v>148</v>
      </c>
      <c r="H10" s="85" t="s">
        <v>152</v>
      </c>
      <c r="I10" s="56" t="s">
        <v>47</v>
      </c>
      <c r="J10" s="11">
        <v>45593</v>
      </c>
      <c r="K10" s="11">
        <v>45595</v>
      </c>
      <c r="L10" s="11">
        <v>45597</v>
      </c>
      <c r="P10" s="32" t="s">
        <v>48</v>
      </c>
      <c r="Q10" s="32" t="s">
        <v>49</v>
      </c>
      <c r="R10" s="32" t="s">
        <v>50</v>
      </c>
      <c r="S10" s="32" t="s">
        <v>47</v>
      </c>
    </row>
    <row r="11" spans="1:19" ht="45.75">
      <c r="A11" s="57">
        <v>2</v>
      </c>
      <c r="B11" s="92" t="s">
        <v>146</v>
      </c>
      <c r="C11" s="54" t="s">
        <v>53</v>
      </c>
      <c r="D11" s="55" t="s">
        <v>52</v>
      </c>
      <c r="E11" s="93" t="s">
        <v>59</v>
      </c>
      <c r="F11" s="56" t="s">
        <v>46</v>
      </c>
      <c r="G11" s="90" t="s">
        <v>149</v>
      </c>
      <c r="H11" s="85" t="s">
        <v>153</v>
      </c>
      <c r="I11" s="56" t="s">
        <v>47</v>
      </c>
      <c r="J11" s="11">
        <v>45592</v>
      </c>
      <c r="K11" s="11">
        <v>45595</v>
      </c>
      <c r="L11" s="11">
        <v>45597</v>
      </c>
      <c r="P11" s="32" t="s">
        <v>53</v>
      </c>
      <c r="Q11" s="32" t="s">
        <v>52</v>
      </c>
      <c r="R11" s="32" t="s">
        <v>54</v>
      </c>
      <c r="S11" s="32" t="s">
        <v>55</v>
      </c>
    </row>
    <row r="12" spans="1:19" ht="33.75">
      <c r="A12" s="57">
        <v>3</v>
      </c>
      <c r="B12" s="53" t="s">
        <v>145</v>
      </c>
      <c r="C12" s="54" t="s">
        <v>56</v>
      </c>
      <c r="D12" s="55" t="s">
        <v>52</v>
      </c>
      <c r="E12" s="56" t="s">
        <v>57</v>
      </c>
      <c r="F12" s="56" t="s">
        <v>58</v>
      </c>
      <c r="G12" s="86" t="s">
        <v>150</v>
      </c>
      <c r="H12" s="94" t="s">
        <v>154</v>
      </c>
      <c r="I12" s="56" t="s">
        <v>47</v>
      </c>
      <c r="J12" s="11">
        <v>45595</v>
      </c>
      <c r="K12" s="11">
        <v>45595</v>
      </c>
      <c r="L12" s="11">
        <v>45597</v>
      </c>
      <c r="P12" s="32" t="s">
        <v>43</v>
      </c>
      <c r="Q12" s="32" t="s">
        <v>44</v>
      </c>
      <c r="R12" s="32" t="s">
        <v>58</v>
      </c>
    </row>
    <row r="13" spans="1:19" ht="33.75">
      <c r="A13" s="57">
        <v>4</v>
      </c>
      <c r="B13" s="53" t="s">
        <v>144</v>
      </c>
      <c r="C13" s="54" t="s">
        <v>43</v>
      </c>
      <c r="D13" s="55" t="s">
        <v>52</v>
      </c>
      <c r="E13" s="93" t="s">
        <v>45</v>
      </c>
      <c r="F13" s="93" t="s">
        <v>58</v>
      </c>
      <c r="G13" s="86" t="s">
        <v>151</v>
      </c>
      <c r="H13" s="86" t="s">
        <v>155</v>
      </c>
      <c r="I13" s="56" t="s">
        <v>47</v>
      </c>
      <c r="J13" s="11">
        <v>45594</v>
      </c>
      <c r="K13" s="95">
        <v>45595</v>
      </c>
      <c r="L13" s="11">
        <v>45597</v>
      </c>
      <c r="P13" s="32" t="s">
        <v>56</v>
      </c>
      <c r="R13" s="32" t="s">
        <v>46</v>
      </c>
    </row>
    <row r="14" spans="1:19">
      <c r="A14" s="57">
        <v>5</v>
      </c>
      <c r="B14" s="53"/>
      <c r="C14" s="54"/>
      <c r="D14" s="55"/>
      <c r="E14" s="56"/>
      <c r="F14" s="56"/>
      <c r="G14" s="54"/>
      <c r="H14" s="53"/>
      <c r="I14" s="56"/>
      <c r="J14" s="11"/>
      <c r="K14" s="11"/>
      <c r="L14" s="11"/>
      <c r="P14" s="32" t="s">
        <v>51</v>
      </c>
      <c r="R14" s="32" t="s">
        <v>60</v>
      </c>
    </row>
    <row r="15" spans="1:19">
      <c r="A15" s="57">
        <v>6</v>
      </c>
      <c r="B15" s="53"/>
      <c r="C15" s="54"/>
      <c r="D15" s="55"/>
      <c r="E15" s="56"/>
      <c r="F15" s="56"/>
      <c r="G15" s="54"/>
      <c r="H15" s="53"/>
      <c r="I15" s="56"/>
      <c r="J15" s="31"/>
      <c r="K15" s="31"/>
      <c r="L15" s="31"/>
    </row>
    <row r="16" spans="1:19">
      <c r="A16" s="57">
        <v>7</v>
      </c>
      <c r="B16" s="53"/>
      <c r="C16" s="54"/>
      <c r="D16" s="55"/>
      <c r="E16" s="56"/>
      <c r="F16" s="56"/>
      <c r="G16" s="54"/>
      <c r="H16" s="53"/>
      <c r="I16" s="56"/>
      <c r="J16" s="31"/>
      <c r="K16" s="31"/>
      <c r="L16" s="31"/>
    </row>
    <row r="17" spans="1:12">
      <c r="A17" s="57">
        <v>8</v>
      </c>
      <c r="B17" s="53"/>
      <c r="C17" s="54"/>
      <c r="D17" s="55"/>
      <c r="E17" s="56"/>
      <c r="F17" s="56"/>
      <c r="G17" s="54"/>
      <c r="H17" s="54"/>
      <c r="I17" s="56"/>
      <c r="J17" s="31"/>
      <c r="K17" s="31"/>
      <c r="L17" s="31"/>
    </row>
    <row r="18" spans="1:12">
      <c r="A18" s="57">
        <v>9</v>
      </c>
      <c r="B18" s="53"/>
      <c r="C18" s="54"/>
      <c r="D18" s="55"/>
      <c r="E18" s="56"/>
      <c r="F18" s="56"/>
      <c r="G18" s="54"/>
      <c r="H18" s="54"/>
      <c r="I18" s="56"/>
      <c r="J18" s="31"/>
      <c r="K18" s="31"/>
      <c r="L18" s="31"/>
    </row>
    <row r="19" spans="1:12">
      <c r="A19" s="57">
        <v>10</v>
      </c>
      <c r="B19" s="53"/>
      <c r="C19" s="54"/>
      <c r="D19" s="55"/>
      <c r="E19" s="56"/>
      <c r="F19" s="56"/>
      <c r="G19" s="54"/>
      <c r="H19" s="54"/>
      <c r="I19" s="56"/>
      <c r="J19" s="31"/>
      <c r="K19" s="31"/>
      <c r="L19" s="31"/>
    </row>
    <row r="20" spans="1:12">
      <c r="A20" s="57">
        <v>11</v>
      </c>
      <c r="B20" s="54"/>
      <c r="C20" s="54"/>
      <c r="D20" s="55"/>
      <c r="E20" s="56"/>
      <c r="F20" s="56"/>
      <c r="G20" s="54"/>
      <c r="H20" s="54"/>
      <c r="I20" s="56"/>
      <c r="J20" s="31"/>
      <c r="K20" s="31"/>
      <c r="L20" s="31"/>
    </row>
    <row r="21" spans="1:12" ht="15.75" customHeight="1">
      <c r="A21" s="57">
        <v>12</v>
      </c>
      <c r="B21" s="54"/>
      <c r="C21" s="54"/>
      <c r="D21" s="55"/>
      <c r="E21" s="56"/>
      <c r="F21" s="56"/>
      <c r="G21" s="54"/>
      <c r="H21" s="54"/>
      <c r="I21" s="56"/>
      <c r="J21" s="31"/>
      <c r="K21" s="31"/>
      <c r="L21" s="31"/>
    </row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I1"/>
    <mergeCell ref="B3:C3"/>
  </mergeCells>
  <conditionalFormatting sqref="F13">
    <cfRule type="containsText" dxfId="43" priority="1" operator="containsText" text="Low">
      <formula>NOT(ISERROR(SEARCH(("Low"),(F13))))</formula>
    </cfRule>
  </conditionalFormatting>
  <conditionalFormatting sqref="D10:D21">
    <cfRule type="containsText" dxfId="42" priority="2" operator="containsText" text="High">
      <formula>NOT(ISERROR(SEARCH(("High"),(D10))))</formula>
    </cfRule>
  </conditionalFormatting>
  <conditionalFormatting sqref="D10:D21">
    <cfRule type="containsText" dxfId="41" priority="3" operator="containsText" text="Medium">
      <formula>NOT(ISERROR(SEARCH(("Medium"),(D10))))</formula>
    </cfRule>
  </conditionalFormatting>
  <conditionalFormatting sqref="D10:D21">
    <cfRule type="containsText" dxfId="40" priority="4" operator="containsText" text="Low">
      <formula>NOT(ISERROR(SEARCH(("Low"),(D10))))</formula>
    </cfRule>
  </conditionalFormatting>
  <conditionalFormatting sqref="D11">
    <cfRule type="containsText" dxfId="39" priority="5" operator="containsText" text="High">
      <formula>NOT(ISERROR(SEARCH(("High"),(D11))))</formula>
    </cfRule>
  </conditionalFormatting>
  <dataValidations count="5">
    <dataValidation type="list" allowBlank="1" showErrorMessage="1" sqref="F10:F21" xr:uid="{00000000-0002-0000-0100-000000000000}">
      <formula1>$R$10:$R$14</formula1>
    </dataValidation>
    <dataValidation type="list" allowBlank="1" showErrorMessage="1" sqref="C17:C21" xr:uid="{00000000-0002-0000-0100-000001000000}">
      <formula1>"Cost,Quality,Schedule,Scope,Resources"</formula1>
    </dataValidation>
    <dataValidation type="list" allowBlank="1" showErrorMessage="1" sqref="I10:I21" xr:uid="{00000000-0002-0000-0100-000002000000}">
      <formula1>$S$10:$S$11</formula1>
    </dataValidation>
    <dataValidation type="list" allowBlank="1" showErrorMessage="1" sqref="D10:D21" xr:uid="{00000000-0002-0000-0100-000003000000}">
      <formula1>$Q$10:$Q$12</formula1>
    </dataValidation>
    <dataValidation type="list" allowBlank="1" showErrorMessage="1" sqref="C10:C16" xr:uid="{00000000-0002-0000-0100-000004000000}">
      <formula1>$P$10:$P$14</formula1>
    </dataValidation>
  </dataValidation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topLeftCell="A7" workbookViewId="0">
      <selection activeCell="N8" sqref="N8"/>
    </sheetView>
  </sheetViews>
  <sheetFormatPr baseColWidth="10" defaultColWidth="14.42578125" defaultRowHeight="15" customHeight="1"/>
  <cols>
    <col min="1" max="1" width="21" customWidth="1"/>
    <col min="2" max="2" width="15.5703125" customWidth="1"/>
    <col min="3" max="3" width="35.28515625" customWidth="1"/>
    <col min="4" max="4" width="10.85546875" customWidth="1"/>
    <col min="5" max="5" width="10.7109375" customWidth="1"/>
    <col min="6" max="6" width="11.7109375" customWidth="1"/>
    <col min="7" max="7" width="12.5703125" customWidth="1"/>
    <col min="8" max="8" width="22.28515625" customWidth="1"/>
    <col min="9" max="9" width="17.28515625" customWidth="1"/>
    <col min="10" max="10" width="27.42578125" customWidth="1"/>
    <col min="11" max="11" width="24.5703125" customWidth="1"/>
    <col min="12" max="12" width="31.28515625" customWidth="1"/>
    <col min="13" max="13" width="20.5703125" customWidth="1"/>
    <col min="14" max="14" width="52.7109375" customWidth="1"/>
    <col min="15" max="17" width="10.7109375" customWidth="1"/>
    <col min="18" max="20" width="10.7109375" hidden="1" customWidth="1"/>
  </cols>
  <sheetData>
    <row r="1" spans="1:20" ht="30.75" customHeight="1">
      <c r="A1" s="59"/>
      <c r="B1" s="59"/>
      <c r="C1" s="59"/>
      <c r="D1" s="59"/>
      <c r="E1" s="59"/>
      <c r="F1" s="84" t="s">
        <v>61</v>
      </c>
      <c r="G1" s="81"/>
      <c r="H1" s="81"/>
      <c r="I1" s="81"/>
      <c r="J1" s="81"/>
      <c r="K1" s="81"/>
      <c r="L1" s="59"/>
      <c r="M1" s="59"/>
      <c r="N1" s="59"/>
    </row>
    <row r="2" spans="1:20" ht="7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0">
      <c r="A3" s="89" t="s">
        <v>62</v>
      </c>
      <c r="B3" s="89" t="s">
        <v>63</v>
      </c>
      <c r="C3" s="89" t="s">
        <v>2</v>
      </c>
      <c r="D3" s="89" t="s">
        <v>34</v>
      </c>
      <c r="E3" s="89" t="s">
        <v>64</v>
      </c>
      <c r="F3" s="89" t="s">
        <v>65</v>
      </c>
      <c r="G3" s="89" t="s">
        <v>66</v>
      </c>
      <c r="H3" s="89" t="s">
        <v>67</v>
      </c>
      <c r="I3" s="89" t="s">
        <v>68</v>
      </c>
      <c r="J3" s="89" t="s">
        <v>69</v>
      </c>
      <c r="K3" s="89" t="s">
        <v>70</v>
      </c>
      <c r="L3" s="89" t="s">
        <v>71</v>
      </c>
      <c r="M3" s="89" t="s">
        <v>72</v>
      </c>
      <c r="N3" s="89" t="s">
        <v>11</v>
      </c>
    </row>
    <row r="4" spans="1:20" ht="33" customHeight="1">
      <c r="A4" s="60" t="s">
        <v>12</v>
      </c>
      <c r="B4" s="61" t="s">
        <v>77</v>
      </c>
      <c r="C4" s="85" t="s">
        <v>133</v>
      </c>
      <c r="D4" s="54" t="s">
        <v>44</v>
      </c>
      <c r="E4" s="86" t="s">
        <v>55</v>
      </c>
      <c r="F4" s="58" t="s">
        <v>14</v>
      </c>
      <c r="G4" s="58" t="s">
        <v>45</v>
      </c>
      <c r="H4" s="31">
        <v>45583</v>
      </c>
      <c r="I4" s="62" t="s">
        <v>74</v>
      </c>
      <c r="J4" s="31"/>
      <c r="K4" s="63" t="s">
        <v>75</v>
      </c>
      <c r="L4" s="64">
        <v>45597</v>
      </c>
      <c r="M4" s="64">
        <v>45595</v>
      </c>
      <c r="N4" s="65" t="s">
        <v>139</v>
      </c>
      <c r="R4" s="32" t="s">
        <v>75</v>
      </c>
      <c r="S4" s="32" t="s">
        <v>55</v>
      </c>
      <c r="T4" s="32" t="s">
        <v>52</v>
      </c>
    </row>
    <row r="5" spans="1:20" ht="41.25" customHeight="1">
      <c r="A5" s="60" t="s">
        <v>16</v>
      </c>
      <c r="B5" s="61" t="s">
        <v>73</v>
      </c>
      <c r="C5" s="88" t="s">
        <v>134</v>
      </c>
      <c r="D5" s="54" t="s">
        <v>52</v>
      </c>
      <c r="E5" s="54" t="s">
        <v>55</v>
      </c>
      <c r="F5" s="58" t="s">
        <v>14</v>
      </c>
      <c r="G5" s="86" t="s">
        <v>138</v>
      </c>
      <c r="H5" s="31">
        <v>45583</v>
      </c>
      <c r="I5" s="62" t="s">
        <v>74</v>
      </c>
      <c r="J5" s="31"/>
      <c r="K5" s="63" t="s">
        <v>75</v>
      </c>
      <c r="L5" s="64">
        <v>45597</v>
      </c>
      <c r="M5" s="64">
        <v>45595</v>
      </c>
      <c r="N5" s="91" t="s">
        <v>140</v>
      </c>
      <c r="T5" s="32" t="s">
        <v>44</v>
      </c>
    </row>
    <row r="6" spans="1:20" ht="33" customHeight="1">
      <c r="A6" s="60" t="s">
        <v>19</v>
      </c>
      <c r="B6" s="61" t="s">
        <v>77</v>
      </c>
      <c r="C6" s="8" t="s">
        <v>135</v>
      </c>
      <c r="D6" s="54" t="s">
        <v>52</v>
      </c>
      <c r="E6" s="54" t="s">
        <v>55</v>
      </c>
      <c r="F6" s="58" t="s">
        <v>14</v>
      </c>
      <c r="G6" s="58" t="s">
        <v>45</v>
      </c>
      <c r="H6" s="31">
        <v>45583</v>
      </c>
      <c r="I6" s="62" t="s">
        <v>74</v>
      </c>
      <c r="J6" s="31"/>
      <c r="K6" s="63" t="s">
        <v>75</v>
      </c>
      <c r="L6" s="64">
        <v>45597</v>
      </c>
      <c r="M6" s="64">
        <v>45595</v>
      </c>
      <c r="N6" s="91" t="s">
        <v>141</v>
      </c>
    </row>
    <row r="7" spans="1:20" ht="32.25" customHeight="1">
      <c r="A7" s="60" t="s">
        <v>21</v>
      </c>
      <c r="B7" s="61" t="s">
        <v>73</v>
      </c>
      <c r="C7" s="88" t="s">
        <v>136</v>
      </c>
      <c r="D7" s="54" t="s">
        <v>52</v>
      </c>
      <c r="E7" s="54" t="s">
        <v>55</v>
      </c>
      <c r="F7" s="58" t="s">
        <v>14</v>
      </c>
      <c r="G7" s="86" t="s">
        <v>18</v>
      </c>
      <c r="H7" s="31">
        <v>45583</v>
      </c>
      <c r="I7" s="62" t="s">
        <v>74</v>
      </c>
      <c r="J7" s="31"/>
      <c r="K7" s="63" t="s">
        <v>75</v>
      </c>
      <c r="L7" s="64">
        <v>45597</v>
      </c>
      <c r="M7" s="64">
        <v>45596</v>
      </c>
      <c r="N7" s="91" t="s">
        <v>142</v>
      </c>
    </row>
    <row r="8" spans="1:20" ht="46.5" customHeight="1">
      <c r="A8" s="60" t="s">
        <v>76</v>
      </c>
      <c r="B8" s="61" t="s">
        <v>77</v>
      </c>
      <c r="C8" s="88" t="s">
        <v>137</v>
      </c>
      <c r="D8" s="86" t="s">
        <v>52</v>
      </c>
      <c r="E8" s="54" t="s">
        <v>55</v>
      </c>
      <c r="F8" s="58" t="s">
        <v>14</v>
      </c>
      <c r="G8" s="90" t="s">
        <v>45</v>
      </c>
      <c r="H8" s="31">
        <v>45583</v>
      </c>
      <c r="I8" s="62" t="s">
        <v>74</v>
      </c>
      <c r="J8" s="31"/>
      <c r="K8" s="63" t="s">
        <v>75</v>
      </c>
      <c r="L8" s="64">
        <v>45597</v>
      </c>
      <c r="M8" s="64">
        <v>45596</v>
      </c>
      <c r="N8" s="91" t="s">
        <v>143</v>
      </c>
    </row>
    <row r="9" spans="1:20" ht="50.25" customHeight="1">
      <c r="A9" s="60" t="s">
        <v>78</v>
      </c>
      <c r="B9" s="87"/>
      <c r="C9" s="88"/>
      <c r="D9" s="54"/>
      <c r="E9" s="54"/>
      <c r="F9" s="58"/>
      <c r="G9" s="58"/>
      <c r="H9" s="31"/>
      <c r="I9" s="62"/>
      <c r="J9" s="31"/>
      <c r="K9" s="63"/>
      <c r="L9" s="64"/>
      <c r="M9" s="64"/>
      <c r="N9" s="65"/>
    </row>
    <row r="10" spans="1:20" ht="45.75" customHeight="1">
      <c r="A10" s="60" t="s">
        <v>79</v>
      </c>
      <c r="B10" s="87"/>
      <c r="C10" s="88"/>
      <c r="D10" s="54"/>
      <c r="E10" s="54"/>
      <c r="F10" s="58"/>
      <c r="G10" s="58"/>
      <c r="H10" s="31"/>
      <c r="I10" s="62"/>
      <c r="J10" s="31"/>
      <c r="K10" s="63"/>
      <c r="L10" s="64"/>
      <c r="M10" s="64"/>
      <c r="N10" s="65"/>
    </row>
    <row r="11" spans="1:20" ht="58.5" customHeight="1">
      <c r="A11" s="60" t="s">
        <v>80</v>
      </c>
      <c r="B11" s="87"/>
      <c r="C11" s="8"/>
      <c r="D11" s="54"/>
      <c r="E11" s="54"/>
      <c r="F11" s="58"/>
      <c r="G11" s="58"/>
      <c r="H11" s="31"/>
      <c r="I11" s="62"/>
      <c r="J11" s="31"/>
      <c r="K11" s="63"/>
      <c r="L11" s="64"/>
      <c r="M11" s="64"/>
      <c r="N11" s="65"/>
    </row>
    <row r="12" spans="1:20" ht="57.75" customHeight="1">
      <c r="A12" s="60" t="s">
        <v>81</v>
      </c>
      <c r="B12" s="87"/>
      <c r="C12" s="88"/>
      <c r="D12" s="54"/>
      <c r="E12" s="54"/>
      <c r="F12" s="58"/>
      <c r="G12" s="58"/>
      <c r="H12" s="31"/>
      <c r="I12" s="62"/>
      <c r="J12" s="31"/>
      <c r="K12" s="63"/>
      <c r="L12" s="64"/>
      <c r="M12" s="64"/>
      <c r="N12" s="65"/>
    </row>
    <row r="13" spans="1:20" ht="45.75" customHeight="1">
      <c r="A13" s="60" t="s">
        <v>82</v>
      </c>
      <c r="B13" s="87"/>
      <c r="C13" s="88"/>
      <c r="D13" s="86"/>
      <c r="E13" s="54"/>
      <c r="F13" s="58"/>
      <c r="G13" s="58"/>
      <c r="H13" s="31"/>
      <c r="I13" s="62"/>
      <c r="J13" s="31"/>
      <c r="K13" s="63"/>
      <c r="L13" s="64"/>
      <c r="M13" s="64"/>
      <c r="N13" s="65"/>
    </row>
    <row r="14" spans="1:20" ht="69.75" customHeight="1">
      <c r="A14" s="60" t="s">
        <v>125</v>
      </c>
      <c r="B14" s="61"/>
      <c r="C14" s="8"/>
      <c r="D14" s="54"/>
      <c r="E14" s="54"/>
      <c r="F14" s="58"/>
      <c r="G14" s="58"/>
      <c r="H14" s="31"/>
      <c r="I14" s="62"/>
      <c r="J14" s="31"/>
      <c r="K14" s="63"/>
      <c r="L14" s="64"/>
      <c r="M14" s="64"/>
      <c r="N14" s="65"/>
    </row>
    <row r="15" spans="1:20" ht="29.25" customHeight="1">
      <c r="A15" s="60" t="s">
        <v>126</v>
      </c>
      <c r="B15" s="61"/>
      <c r="C15" s="8"/>
      <c r="D15" s="54"/>
      <c r="E15" s="54"/>
      <c r="F15" s="58"/>
      <c r="G15" s="58"/>
      <c r="H15" s="31"/>
      <c r="I15" s="63"/>
      <c r="J15" s="31"/>
      <c r="K15" s="66"/>
      <c r="L15" s="64"/>
      <c r="M15" s="64"/>
      <c r="N15" s="65"/>
    </row>
    <row r="16" spans="1:20" ht="29.25" customHeight="1">
      <c r="A16" s="60" t="s">
        <v>127</v>
      </c>
      <c r="B16" s="61"/>
      <c r="C16" s="8"/>
      <c r="D16" s="54"/>
      <c r="E16" s="54"/>
      <c r="F16" s="58"/>
      <c r="G16" s="58"/>
      <c r="H16" s="31"/>
      <c r="I16" s="63"/>
      <c r="J16" s="31"/>
      <c r="K16" s="66"/>
      <c r="L16" s="64"/>
      <c r="M16" s="64"/>
      <c r="N16" s="65"/>
    </row>
    <row r="17" spans="1:14" ht="29.25" customHeight="1">
      <c r="A17" s="60" t="s">
        <v>128</v>
      </c>
      <c r="B17" s="61"/>
      <c r="C17" s="8"/>
      <c r="D17" s="54"/>
      <c r="E17" s="54"/>
      <c r="F17" s="58"/>
      <c r="G17" s="58"/>
      <c r="H17" s="31"/>
      <c r="I17" s="63"/>
      <c r="J17" s="31"/>
      <c r="K17" s="66"/>
      <c r="L17" s="64"/>
      <c r="M17" s="64"/>
      <c r="N17" s="65"/>
    </row>
    <row r="18" spans="1:14" ht="60.75" customHeight="1">
      <c r="A18" s="60" t="s">
        <v>129</v>
      </c>
      <c r="B18" s="67"/>
      <c r="C18" s="68"/>
      <c r="D18" s="54"/>
      <c r="E18" s="54"/>
      <c r="F18" s="58"/>
      <c r="G18" s="58"/>
      <c r="H18" s="31"/>
      <c r="I18" s="63"/>
      <c r="J18" s="31"/>
      <c r="K18" s="66"/>
      <c r="L18" s="64"/>
      <c r="M18" s="64"/>
      <c r="N18" s="65"/>
    </row>
    <row r="19" spans="1:14" ht="29.25" customHeight="1">
      <c r="A19" s="60" t="s">
        <v>130</v>
      </c>
      <c r="B19" s="67"/>
      <c r="C19" s="68"/>
      <c r="D19" s="54"/>
      <c r="E19" s="54"/>
      <c r="F19" s="58"/>
      <c r="G19" s="58"/>
      <c r="H19" s="31"/>
      <c r="I19" s="63"/>
      <c r="J19" s="31"/>
      <c r="K19" s="66"/>
      <c r="L19" s="64"/>
      <c r="M19" s="64"/>
      <c r="N19" s="65"/>
    </row>
    <row r="20" spans="1:14" ht="29.25" customHeight="1">
      <c r="A20" s="60" t="s">
        <v>131</v>
      </c>
      <c r="B20" s="61"/>
      <c r="C20" s="8"/>
      <c r="D20" s="54"/>
      <c r="E20" s="54"/>
      <c r="F20" s="58"/>
      <c r="G20" s="58"/>
      <c r="H20" s="31"/>
      <c r="I20" s="63"/>
      <c r="J20" s="31"/>
      <c r="K20" s="66"/>
      <c r="L20" s="64"/>
      <c r="M20" s="64"/>
      <c r="N20" s="65"/>
    </row>
    <row r="21" spans="1:14" ht="29.25" customHeight="1">
      <c r="A21" s="60" t="s">
        <v>132</v>
      </c>
      <c r="B21" s="61"/>
      <c r="C21" s="8"/>
      <c r="D21" s="54"/>
      <c r="E21" s="54"/>
      <c r="F21" s="58"/>
      <c r="G21" s="58"/>
      <c r="H21" s="31"/>
      <c r="I21" s="63"/>
      <c r="J21" s="31"/>
      <c r="K21" s="66"/>
      <c r="L21" s="64"/>
      <c r="M21" s="64"/>
      <c r="N21" s="65"/>
    </row>
    <row r="22" spans="1:14" ht="29.25" customHeight="1">
      <c r="A22" s="60">
        <v>21</v>
      </c>
      <c r="B22" s="61"/>
      <c r="C22" s="8"/>
      <c r="D22" s="54"/>
      <c r="E22" s="54"/>
      <c r="F22" s="58"/>
      <c r="G22" s="58"/>
      <c r="H22" s="31"/>
      <c r="I22" s="63"/>
      <c r="J22" s="31"/>
      <c r="K22" s="66"/>
      <c r="L22" s="64"/>
      <c r="M22" s="64"/>
      <c r="N22" s="65"/>
    </row>
    <row r="23" spans="1:14" ht="29.25" customHeight="1">
      <c r="A23" s="60">
        <v>22</v>
      </c>
      <c r="B23" s="61"/>
      <c r="C23" s="8"/>
      <c r="D23" s="54"/>
      <c r="E23" s="54"/>
      <c r="F23" s="58"/>
      <c r="G23" s="58"/>
      <c r="H23" s="31"/>
      <c r="I23" s="63"/>
      <c r="J23" s="31"/>
      <c r="K23" s="66"/>
      <c r="L23" s="64"/>
      <c r="M23" s="64"/>
      <c r="N23" s="65"/>
    </row>
    <row r="24" spans="1:14" ht="29.25" customHeight="1">
      <c r="A24" s="60">
        <v>23</v>
      </c>
      <c r="B24" s="61"/>
      <c r="C24" s="8"/>
      <c r="D24" s="54"/>
      <c r="E24" s="54"/>
      <c r="F24" s="58"/>
      <c r="G24" s="58"/>
      <c r="H24" s="31"/>
      <c r="I24" s="63"/>
      <c r="J24" s="31"/>
      <c r="K24" s="66"/>
      <c r="L24" s="64"/>
      <c r="M24" s="64"/>
      <c r="N24" s="65"/>
    </row>
    <row r="25" spans="1:14" ht="29.25" customHeight="1">
      <c r="A25" s="60">
        <v>24</v>
      </c>
      <c r="B25" s="61"/>
      <c r="C25" s="8"/>
      <c r="D25" s="54"/>
      <c r="E25" s="54"/>
      <c r="F25" s="58"/>
      <c r="G25" s="58"/>
      <c r="H25" s="31"/>
      <c r="I25" s="63"/>
      <c r="J25" s="31"/>
      <c r="K25" s="66"/>
      <c r="L25" s="64"/>
      <c r="M25" s="64"/>
      <c r="N25" s="65"/>
    </row>
    <row r="26" spans="1:14" ht="29.25" customHeight="1">
      <c r="A26" s="60">
        <v>25</v>
      </c>
      <c r="B26" s="61"/>
      <c r="C26" s="8"/>
      <c r="D26" s="54"/>
      <c r="E26" s="54"/>
      <c r="F26" s="58"/>
      <c r="G26" s="58"/>
      <c r="H26" s="31"/>
      <c r="I26" s="63"/>
      <c r="J26" s="31"/>
      <c r="K26" s="66"/>
      <c r="L26" s="64"/>
      <c r="M26" s="64"/>
      <c r="N26" s="65"/>
    </row>
    <row r="27" spans="1:14" ht="29.25" customHeight="1">
      <c r="A27" s="60">
        <v>26</v>
      </c>
      <c r="B27" s="61"/>
      <c r="C27" s="8"/>
      <c r="D27" s="54"/>
      <c r="E27" s="54"/>
      <c r="F27" s="58"/>
      <c r="G27" s="58"/>
      <c r="H27" s="31"/>
      <c r="I27" s="63"/>
      <c r="J27" s="31"/>
      <c r="K27" s="66"/>
      <c r="L27" s="64"/>
      <c r="M27" s="64"/>
      <c r="N27" s="65"/>
    </row>
    <row r="28" spans="1:14" ht="29.25" customHeight="1">
      <c r="A28" s="60">
        <v>27</v>
      </c>
      <c r="B28" s="61"/>
      <c r="C28" s="8"/>
      <c r="D28" s="54"/>
      <c r="E28" s="54"/>
      <c r="F28" s="58"/>
      <c r="G28" s="58"/>
      <c r="H28" s="31"/>
      <c r="I28" s="63"/>
      <c r="J28" s="31"/>
      <c r="K28" s="66"/>
      <c r="L28" s="64"/>
      <c r="M28" s="64"/>
      <c r="N28" s="65"/>
    </row>
    <row r="29" spans="1:14" ht="29.25" customHeight="1">
      <c r="A29" s="60">
        <v>28</v>
      </c>
      <c r="B29" s="61"/>
      <c r="C29" s="8"/>
      <c r="D29" s="54"/>
      <c r="E29" s="54"/>
      <c r="F29" s="58"/>
      <c r="G29" s="58"/>
      <c r="H29" s="31"/>
      <c r="I29" s="63"/>
      <c r="J29" s="31"/>
      <c r="K29" s="66"/>
      <c r="L29" s="64"/>
      <c r="M29" s="64"/>
      <c r="N29" s="65"/>
    </row>
    <row r="30" spans="1:14" ht="15.75" customHeight="1">
      <c r="A30" s="69">
        <v>29</v>
      </c>
      <c r="B30" s="69"/>
      <c r="C30" s="70"/>
      <c r="D30" s="71"/>
      <c r="E30" s="54"/>
      <c r="F30" s="58"/>
      <c r="G30" s="58"/>
      <c r="H30" s="31"/>
      <c r="I30" s="63"/>
      <c r="J30" s="31"/>
      <c r="K30" s="66"/>
      <c r="L30" s="72"/>
      <c r="M30" s="30"/>
      <c r="N30" s="73"/>
    </row>
    <row r="31" spans="1:14" ht="15.75" customHeight="1">
      <c r="A31" s="69">
        <v>30</v>
      </c>
      <c r="B31" s="69"/>
      <c r="C31" s="70"/>
      <c r="D31" s="71"/>
      <c r="E31" s="54"/>
      <c r="F31" s="58"/>
      <c r="G31" s="58"/>
      <c r="H31" s="31"/>
      <c r="I31" s="63"/>
      <c r="J31" s="31"/>
      <c r="K31" s="66"/>
      <c r="L31" s="72"/>
      <c r="M31" s="30"/>
      <c r="N31" s="73"/>
    </row>
    <row r="32" spans="1:14" ht="15.75" customHeight="1">
      <c r="A32" s="69">
        <v>31</v>
      </c>
      <c r="B32" s="69"/>
      <c r="C32" s="70"/>
      <c r="D32" s="71"/>
      <c r="E32" s="54"/>
      <c r="F32" s="58"/>
      <c r="G32" s="58"/>
      <c r="H32" s="31"/>
      <c r="I32" s="63"/>
      <c r="J32" s="31"/>
      <c r="K32" s="30"/>
      <c r="L32" s="74"/>
      <c r="M32" s="30"/>
      <c r="N32" s="73"/>
    </row>
    <row r="33" spans="1:14" ht="15.75" customHeight="1">
      <c r="A33" s="69">
        <v>32</v>
      </c>
      <c r="B33" s="69"/>
      <c r="C33" s="70"/>
      <c r="D33" s="71"/>
      <c r="E33" s="54"/>
      <c r="F33" s="58"/>
      <c r="G33" s="58"/>
      <c r="H33" s="31"/>
      <c r="I33" s="63"/>
      <c r="J33" s="31"/>
      <c r="K33" s="30"/>
      <c r="L33" s="74"/>
      <c r="M33" s="30"/>
      <c r="N33" s="72"/>
    </row>
    <row r="34" spans="1:14" ht="15.75" customHeight="1">
      <c r="C34" s="75"/>
    </row>
    <row r="35" spans="1:14" ht="15.75" customHeight="1"/>
    <row r="36" spans="1:14" ht="15.75" customHeight="1"/>
    <row r="37" spans="1:14" ht="15.75" customHeight="1"/>
    <row r="38" spans="1:14" ht="15.75" customHeight="1"/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K1"/>
  </mergeCells>
  <conditionalFormatting sqref="D30">
    <cfRule type="containsText" dxfId="38" priority="1" operator="containsText" text="Low">
      <formula>NOT(ISERROR(SEARCH(("Low"),(D30))))</formula>
    </cfRule>
  </conditionalFormatting>
  <conditionalFormatting sqref="D30">
    <cfRule type="containsText" dxfId="37" priority="2" operator="containsText" text="Medium">
      <formula>NOT(ISERROR(SEARCH(("Medium"),(D30))))</formula>
    </cfRule>
  </conditionalFormatting>
  <conditionalFormatting sqref="D30">
    <cfRule type="containsText" dxfId="36" priority="3" operator="containsText" text="High">
      <formula>NOT(ISERROR(SEARCH(("High"),(D30))))</formula>
    </cfRule>
  </conditionalFormatting>
  <conditionalFormatting sqref="D31">
    <cfRule type="containsText" dxfId="35" priority="4" operator="containsText" text="Low">
      <formula>NOT(ISERROR(SEARCH(("Low"),(D31))))</formula>
    </cfRule>
  </conditionalFormatting>
  <conditionalFormatting sqref="D31">
    <cfRule type="containsText" dxfId="34" priority="5" operator="containsText" text="Medium">
      <formula>NOT(ISERROR(SEARCH(("Medium"),(D31))))</formula>
    </cfRule>
  </conditionalFormatting>
  <conditionalFormatting sqref="D31">
    <cfRule type="containsText" dxfId="33" priority="6" operator="containsText" text="High">
      <formula>NOT(ISERROR(SEARCH(("High"),(D31))))</formula>
    </cfRule>
  </conditionalFormatting>
  <conditionalFormatting sqref="D32">
    <cfRule type="containsText" dxfId="32" priority="7" operator="containsText" text="Low">
      <formula>NOT(ISERROR(SEARCH(("Low"),(D32))))</formula>
    </cfRule>
  </conditionalFormatting>
  <conditionalFormatting sqref="D32">
    <cfRule type="containsText" dxfId="31" priority="8" operator="containsText" text="Medium">
      <formula>NOT(ISERROR(SEARCH(("Medium"),(D32))))</formula>
    </cfRule>
  </conditionalFormatting>
  <conditionalFormatting sqref="D32">
    <cfRule type="containsText" dxfId="30" priority="9" operator="containsText" text="High">
      <formula>NOT(ISERROR(SEARCH(("High"),(D32))))</formula>
    </cfRule>
  </conditionalFormatting>
  <conditionalFormatting sqref="D33">
    <cfRule type="containsText" dxfId="29" priority="10" operator="containsText" text="Low">
      <formula>NOT(ISERROR(SEARCH(("Low"),(D33))))</formula>
    </cfRule>
  </conditionalFormatting>
  <conditionalFormatting sqref="D33">
    <cfRule type="containsText" dxfId="28" priority="11" operator="containsText" text="Medium">
      <formula>NOT(ISERROR(SEARCH(("Medium"),(D33))))</formula>
    </cfRule>
  </conditionalFormatting>
  <conditionalFormatting sqref="D33">
    <cfRule type="containsText" dxfId="27" priority="12" operator="containsText" text="High">
      <formula>NOT(ISERROR(SEARCH(("High"),(D33))))</formula>
    </cfRule>
  </conditionalFormatting>
  <conditionalFormatting sqref="D8:D10 D15:D29">
    <cfRule type="containsText" dxfId="26" priority="13" operator="containsText" text="Low">
      <formula>NOT(ISERROR(SEARCH(("Low"),(D8))))</formula>
    </cfRule>
  </conditionalFormatting>
  <conditionalFormatting sqref="D8:D10 D15:D29">
    <cfRule type="containsText" dxfId="25" priority="14" operator="containsText" text="Medium">
      <formula>NOT(ISERROR(SEARCH(("Medium"),(D8))))</formula>
    </cfRule>
  </conditionalFormatting>
  <conditionalFormatting sqref="D8:D10 D15:D29">
    <cfRule type="containsText" dxfId="24" priority="15" operator="containsText" text="High">
      <formula>NOT(ISERROR(SEARCH(("High"),(D8))))</formula>
    </cfRule>
  </conditionalFormatting>
  <conditionalFormatting sqref="D4">
    <cfRule type="containsText" dxfId="23" priority="16" operator="containsText" text="Low">
      <formula>NOT(ISERROR(SEARCH(("Low"),(D4))))</formula>
    </cfRule>
  </conditionalFormatting>
  <conditionalFormatting sqref="D4">
    <cfRule type="containsText" dxfId="22" priority="17" operator="containsText" text="Medium">
      <formula>NOT(ISERROR(SEARCH(("Medium"),(D4))))</formula>
    </cfRule>
  </conditionalFormatting>
  <conditionalFormatting sqref="D4">
    <cfRule type="containsText" dxfId="21" priority="18" operator="containsText" text="High">
      <formula>NOT(ISERROR(SEARCH(("High"),(D4))))</formula>
    </cfRule>
  </conditionalFormatting>
  <conditionalFormatting sqref="D5">
    <cfRule type="containsText" dxfId="20" priority="19" operator="containsText" text="Low">
      <formula>NOT(ISERROR(SEARCH(("Low"),(D5))))</formula>
    </cfRule>
  </conditionalFormatting>
  <conditionalFormatting sqref="D5">
    <cfRule type="containsText" dxfId="19" priority="20" operator="containsText" text="Medium">
      <formula>NOT(ISERROR(SEARCH(("Medium"),(D5))))</formula>
    </cfRule>
  </conditionalFormatting>
  <conditionalFormatting sqref="D5">
    <cfRule type="containsText" dxfId="18" priority="21" operator="containsText" text="High">
      <formula>NOT(ISERROR(SEARCH(("High"),(D5))))</formula>
    </cfRule>
  </conditionalFormatting>
  <conditionalFormatting sqref="D6">
    <cfRule type="containsText" dxfId="17" priority="22" operator="containsText" text="Low">
      <formula>NOT(ISERROR(SEARCH(("Low"),(D6))))</formula>
    </cfRule>
  </conditionalFormatting>
  <conditionalFormatting sqref="D6">
    <cfRule type="containsText" dxfId="16" priority="23" operator="containsText" text="Medium">
      <formula>NOT(ISERROR(SEARCH(("Medium"),(D6))))</formula>
    </cfRule>
  </conditionalFormatting>
  <conditionalFormatting sqref="D6">
    <cfRule type="containsText" dxfId="15" priority="24" operator="containsText" text="High">
      <formula>NOT(ISERROR(SEARCH(("High"),(D6))))</formula>
    </cfRule>
  </conditionalFormatting>
  <conditionalFormatting sqref="D7">
    <cfRule type="containsText" dxfId="14" priority="25" operator="containsText" text="Low">
      <formula>NOT(ISERROR(SEARCH(("Low"),(D7))))</formula>
    </cfRule>
  </conditionalFormatting>
  <conditionalFormatting sqref="D7">
    <cfRule type="containsText" dxfId="13" priority="26" operator="containsText" text="Medium">
      <formula>NOT(ISERROR(SEARCH(("Medium"),(D7))))</formula>
    </cfRule>
  </conditionalFormatting>
  <conditionalFormatting sqref="D7">
    <cfRule type="containsText" dxfId="12" priority="27" operator="containsText" text="High">
      <formula>NOT(ISERROR(SEARCH(("High"),(D7))))</formula>
    </cfRule>
  </conditionalFormatting>
  <conditionalFormatting sqref="D11">
    <cfRule type="containsText" dxfId="11" priority="28" operator="containsText" text="Low">
      <formula>NOT(ISERROR(SEARCH(("Low"),(D11))))</formula>
    </cfRule>
  </conditionalFormatting>
  <conditionalFormatting sqref="D11">
    <cfRule type="containsText" dxfId="10" priority="29" operator="containsText" text="Medium">
      <formula>NOT(ISERROR(SEARCH(("Medium"),(D11))))</formula>
    </cfRule>
  </conditionalFormatting>
  <conditionalFormatting sqref="D11">
    <cfRule type="containsText" dxfId="9" priority="30" operator="containsText" text="High">
      <formula>NOT(ISERROR(SEARCH(("High"),(D11))))</formula>
    </cfRule>
  </conditionalFormatting>
  <conditionalFormatting sqref="D12">
    <cfRule type="containsText" dxfId="8" priority="31" operator="containsText" text="Low">
      <formula>NOT(ISERROR(SEARCH(("Low"),(D12))))</formula>
    </cfRule>
  </conditionalFormatting>
  <conditionalFormatting sqref="D12">
    <cfRule type="containsText" dxfId="7" priority="32" operator="containsText" text="Medium">
      <formula>NOT(ISERROR(SEARCH(("Medium"),(D12))))</formula>
    </cfRule>
  </conditionalFormatting>
  <conditionalFormatting sqref="D12">
    <cfRule type="containsText" dxfId="6" priority="33" operator="containsText" text="High">
      <formula>NOT(ISERROR(SEARCH(("High"),(D12))))</formula>
    </cfRule>
  </conditionalFormatting>
  <conditionalFormatting sqref="D13">
    <cfRule type="containsText" dxfId="5" priority="34" operator="containsText" text="Low">
      <formula>NOT(ISERROR(SEARCH(("Low"),(D13))))</formula>
    </cfRule>
  </conditionalFormatting>
  <conditionalFormatting sqref="D13">
    <cfRule type="containsText" dxfId="4" priority="35" operator="containsText" text="Medium">
      <formula>NOT(ISERROR(SEARCH(("Medium"),(D13))))</formula>
    </cfRule>
  </conditionalFormatting>
  <conditionalFormatting sqref="D13">
    <cfRule type="containsText" dxfId="3" priority="36" operator="containsText" text="High">
      <formula>NOT(ISERROR(SEARCH(("High"),(D13))))</formula>
    </cfRule>
  </conditionalFormatting>
  <conditionalFormatting sqref="D14">
    <cfRule type="containsText" dxfId="2" priority="37" operator="containsText" text="Low">
      <formula>NOT(ISERROR(SEARCH(("Low"),(D14))))</formula>
    </cfRule>
  </conditionalFormatting>
  <conditionalFormatting sqref="D14">
    <cfRule type="containsText" dxfId="1" priority="38" operator="containsText" text="Medium">
      <formula>NOT(ISERROR(SEARCH(("Medium"),(D14))))</formula>
    </cfRule>
  </conditionalFormatting>
  <conditionalFormatting sqref="D14">
    <cfRule type="containsText" dxfId="0" priority="39" operator="containsText" text="High">
      <formula>NOT(ISERROR(SEARCH(("High"),(D14))))</formula>
    </cfRule>
  </conditionalFormatting>
  <dataValidations count="3">
    <dataValidation type="list" allowBlank="1" showErrorMessage="1" sqref="K4:K31" xr:uid="{00000000-0002-0000-0200-000000000000}">
      <formula1>$R$4</formula1>
    </dataValidation>
    <dataValidation type="list" allowBlank="1" showErrorMessage="1" sqref="E3:E33" xr:uid="{00000000-0002-0000-0200-000001000000}">
      <formula1>$S$4</formula1>
    </dataValidation>
    <dataValidation type="list" allowBlank="1" showErrorMessage="1" sqref="D4:D33" xr:uid="{00000000-0002-0000-0200-000002000000}">
      <formula1>$T$4:$T$5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4.42578125" defaultRowHeight="15" customHeight="1"/>
  <cols>
    <col min="1" max="1" width="18.140625" customWidth="1"/>
    <col min="2" max="2" width="52.7109375" customWidth="1"/>
    <col min="3" max="4" width="31.42578125" customWidth="1"/>
    <col min="5" max="5" width="10.7109375" customWidth="1"/>
    <col min="6" max="6" width="12" customWidth="1"/>
  </cols>
  <sheetData>
    <row r="1" spans="1:6">
      <c r="A1" s="32" t="s">
        <v>83</v>
      </c>
      <c r="B1" s="32" t="s">
        <v>84</v>
      </c>
      <c r="C1" s="32" t="s">
        <v>85</v>
      </c>
      <c r="E1" s="32" t="s">
        <v>86</v>
      </c>
      <c r="F1" s="32" t="s">
        <v>87</v>
      </c>
    </row>
    <row r="2" spans="1:6">
      <c r="A2" s="30">
        <v>1</v>
      </c>
      <c r="B2" s="30" t="s">
        <v>88</v>
      </c>
      <c r="C2" s="73" t="s">
        <v>89</v>
      </c>
      <c r="D2" s="73"/>
      <c r="E2" s="30" t="s">
        <v>90</v>
      </c>
      <c r="F2" s="30" t="s">
        <v>91</v>
      </c>
    </row>
    <row r="3" spans="1:6" ht="45.75" customHeight="1">
      <c r="A3" s="30">
        <v>2</v>
      </c>
      <c r="B3" s="73" t="s">
        <v>92</v>
      </c>
      <c r="C3" s="76" t="s">
        <v>93</v>
      </c>
      <c r="D3" s="76"/>
      <c r="E3" s="30" t="s">
        <v>94</v>
      </c>
      <c r="F3" s="30"/>
    </row>
    <row r="4" spans="1:6">
      <c r="A4" s="30">
        <v>3</v>
      </c>
      <c r="B4" s="30" t="s">
        <v>95</v>
      </c>
      <c r="C4" s="77" t="s">
        <v>96</v>
      </c>
      <c r="D4" s="77"/>
      <c r="E4" s="30" t="s">
        <v>97</v>
      </c>
      <c r="F4" s="30" t="s">
        <v>98</v>
      </c>
    </row>
    <row r="5" spans="1:6" ht="60">
      <c r="A5" s="30">
        <v>4</v>
      </c>
      <c r="B5" s="73" t="s">
        <v>99</v>
      </c>
      <c r="C5" s="77" t="s">
        <v>100</v>
      </c>
      <c r="D5" s="77"/>
      <c r="E5" s="30" t="s">
        <v>94</v>
      </c>
      <c r="F5" s="30"/>
    </row>
    <row r="6" spans="1:6" ht="60">
      <c r="A6" s="30">
        <v>5</v>
      </c>
      <c r="B6" s="73" t="s">
        <v>101</v>
      </c>
      <c r="C6" s="78" t="s">
        <v>102</v>
      </c>
      <c r="D6" s="78"/>
      <c r="E6" s="73" t="s">
        <v>103</v>
      </c>
      <c r="F6" s="30"/>
    </row>
    <row r="7" spans="1:6" ht="45">
      <c r="A7" s="30">
        <v>6</v>
      </c>
      <c r="B7" s="73" t="s">
        <v>104</v>
      </c>
      <c r="C7" s="78" t="s">
        <v>102</v>
      </c>
      <c r="D7" s="78"/>
      <c r="E7" s="73" t="s">
        <v>105</v>
      </c>
      <c r="F7" s="30"/>
    </row>
    <row r="8" spans="1:6" ht="75">
      <c r="A8" s="30">
        <v>7</v>
      </c>
      <c r="B8" s="73" t="s">
        <v>106</v>
      </c>
      <c r="C8" s="78" t="s">
        <v>107</v>
      </c>
      <c r="D8" s="78"/>
      <c r="E8" s="73" t="s">
        <v>108</v>
      </c>
      <c r="F8" s="30"/>
    </row>
    <row r="9" spans="1:6" ht="57.75" customHeight="1">
      <c r="A9" s="30">
        <v>8</v>
      </c>
      <c r="B9" s="73" t="s">
        <v>109</v>
      </c>
      <c r="C9" s="77" t="s">
        <v>110</v>
      </c>
      <c r="D9" s="77"/>
      <c r="E9" s="30" t="s">
        <v>111</v>
      </c>
      <c r="F9" s="73" t="s">
        <v>112</v>
      </c>
    </row>
    <row r="10" spans="1:6" ht="60">
      <c r="A10" s="30">
        <v>9</v>
      </c>
      <c r="B10" s="73" t="s">
        <v>113</v>
      </c>
      <c r="C10" s="79" t="s">
        <v>114</v>
      </c>
      <c r="D10" s="79"/>
      <c r="E10" s="30" t="s">
        <v>115</v>
      </c>
      <c r="F10" s="73" t="s">
        <v>116</v>
      </c>
    </row>
    <row r="11" spans="1:6">
      <c r="A11" s="30">
        <v>10</v>
      </c>
      <c r="B11" s="73" t="s">
        <v>117</v>
      </c>
      <c r="C11" s="79" t="s">
        <v>114</v>
      </c>
      <c r="D11" s="79"/>
      <c r="E11" s="30" t="s">
        <v>97</v>
      </c>
      <c r="F11" s="30"/>
    </row>
    <row r="12" spans="1:6" ht="45">
      <c r="A12" s="30">
        <v>11</v>
      </c>
      <c r="B12" s="73" t="s">
        <v>118</v>
      </c>
      <c r="C12" s="77" t="s">
        <v>119</v>
      </c>
      <c r="D12" s="77"/>
      <c r="E12" s="30" t="s">
        <v>120</v>
      </c>
      <c r="F12" s="30" t="s">
        <v>121</v>
      </c>
    </row>
    <row r="13" spans="1:6" ht="45">
      <c r="A13" s="30">
        <v>12</v>
      </c>
      <c r="B13" s="73" t="s">
        <v>122</v>
      </c>
      <c r="C13" s="76" t="s">
        <v>123</v>
      </c>
      <c r="D13" s="76"/>
      <c r="E13" s="73" t="s">
        <v>124</v>
      </c>
      <c r="F13" s="30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84369B-897F-4D39-8CE6-AA778C61F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 de acciones</vt:lpstr>
      <vt:lpstr>Registro de riesgos</vt:lpstr>
      <vt:lpstr>Registro de Issues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EmilioMaster69</dc:creator>
  <cp:lastModifiedBy>Emilio Sandoval</cp:lastModifiedBy>
  <dcterms:created xsi:type="dcterms:W3CDTF">2024-11-02T04:29:29Z</dcterms:created>
  <dcterms:modified xsi:type="dcterms:W3CDTF">2024-11-02T04:29:29Z</dcterms:modified>
</cp:coreProperties>
</file>