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es26\Downloads\"/>
    </mc:Choice>
  </mc:AlternateContent>
  <xr:revisionPtr revIDLastSave="0" documentId="13_ncr:1_{8BDCAED8-AE18-4EC0-8747-5FB7EA34AF47}" xr6:coauthVersionLast="47" xr6:coauthVersionMax="47" xr10:uidLastSave="{00000000-0000-0000-0000-000000000000}"/>
  <bookViews>
    <workbookView xWindow="-108" yWindow="-108" windowWidth="23256" windowHeight="12456" tabRatio="596" xr2:uid="{00000000-000D-0000-FFFF-FFFF00000000}"/>
  </bookViews>
  <sheets>
    <sheet name="Base de Datos ReactorCaliente" sheetId="1" r:id="rId1"/>
    <sheet name="Base de Datos 1" sheetId="4" r:id="rId2"/>
    <sheet name="Base de Datos 1 (2)" sheetId="7" r:id="rId3"/>
    <sheet name="Base de Datos 2" sheetId="6" r:id="rId4"/>
    <sheet name="Base de Datos 3" sheetId="8" r:id="rId5"/>
  </sheets>
  <definedNames>
    <definedName name="_xlnm._FilterDatabase" localSheetId="1" hidden="1">'Base de Datos 1'!$A$1:$AG$105</definedName>
    <definedName name="_xlnm._FilterDatabase" localSheetId="2" hidden="1">'Base de Datos 1 (2)'!$A$1:$AB$105</definedName>
    <definedName name="_xlnm._FilterDatabase" localSheetId="3" hidden="1">'Base de Datos 2'!$A$1:$BM$39</definedName>
    <definedName name="_xlnm._FilterDatabase" localSheetId="4" hidden="1">'Base de Datos 3'!$A$1:$AU$103</definedName>
    <definedName name="_xlnm._FilterDatabase" localSheetId="0" hidden="1">'Base de Datos ReactorCaliente'!$A$1:$BN$113</definedName>
    <definedName name="UNI_AA_VERSION" hidden="1">"321.1.0"</definedName>
    <definedName name="UNI_PRES_CLOSEST" hidden="1">512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MRECORD" hidden="1">64</definedName>
    <definedName name="UNI_PRES_POST" hidden="1">256</definedName>
    <definedName name="UNI_PRES_PRIOR" hidden="1">2048</definedName>
    <definedName name="UNI_PRES_RECENT" hidden="1">1024</definedName>
    <definedName name="UNI_PRES_STATIC" hidden="1">128</definedName>
    <definedName name="UNI_PRES_TRANSPOSE" hidden="1">4096</definedName>
    <definedName name="UNI_RET_ATTRIB" hidden="1">64</definedName>
    <definedName name="UNI_RET_CONF" hidden="1">32</definedName>
    <definedName name="UNI_RET_DESC" hidden="1">4</definedName>
    <definedName name="UNI_RET_TAG" hidden="1">1</definedName>
    <definedName name="UNI_RET_TIME" hidden="1">8</definedName>
    <definedName name="UNI_RET_UNIT" hidden="1">2</definedName>
    <definedName name="UNI_RET_VALUE" hidden="1">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X24" i="8" l="1"/>
  <c r="D24" i="8"/>
  <c r="AX25" i="8"/>
  <c r="D25" i="8"/>
  <c r="AX27" i="8"/>
  <c r="D27" i="8"/>
  <c r="AX65" i="8"/>
  <c r="D65" i="8"/>
  <c r="AX81" i="8"/>
  <c r="D81" i="8"/>
  <c r="AX58" i="8"/>
  <c r="D58" i="8"/>
  <c r="AX102" i="8"/>
  <c r="D102" i="8"/>
  <c r="D109" i="8"/>
  <c r="Z111" i="8"/>
  <c r="D111" i="8"/>
  <c r="Z114" i="8"/>
  <c r="D114" i="8"/>
  <c r="AX112" i="8"/>
  <c r="Z112" i="8"/>
  <c r="D112" i="8"/>
  <c r="Z113" i="8"/>
  <c r="D113" i="8"/>
  <c r="Z108" i="8"/>
  <c r="D108" i="8"/>
  <c r="Z103" i="8"/>
  <c r="D103" i="8"/>
  <c r="Z66" i="8"/>
  <c r="D66" i="8"/>
  <c r="Z68" i="8"/>
  <c r="D68" i="8"/>
  <c r="Z92" i="8"/>
  <c r="D92" i="8"/>
  <c r="Z60" i="8"/>
  <c r="D60" i="8"/>
  <c r="Z105" i="8"/>
  <c r="D105" i="8"/>
  <c r="Z101" i="8"/>
  <c r="D101" i="8"/>
  <c r="Z110" i="8"/>
  <c r="D110" i="8"/>
  <c r="Z106" i="8"/>
  <c r="D106" i="8"/>
  <c r="Z107" i="8"/>
  <c r="D107" i="8"/>
  <c r="Z91" i="8"/>
  <c r="D91" i="8"/>
  <c r="Z53" i="8"/>
  <c r="D53" i="8"/>
  <c r="Z9" i="8"/>
  <c r="D9" i="8"/>
  <c r="Z29" i="8"/>
  <c r="D29" i="8"/>
  <c r="Z5" i="8"/>
  <c r="D5" i="8"/>
  <c r="Z4" i="8"/>
  <c r="D4" i="8"/>
  <c r="Z22" i="8"/>
  <c r="D22" i="8"/>
  <c r="Z64" i="8"/>
  <c r="D64" i="8"/>
  <c r="Z69" i="8"/>
  <c r="D69" i="8"/>
  <c r="Z100" i="8"/>
  <c r="D100" i="8"/>
  <c r="Z59" i="8"/>
  <c r="D59" i="8"/>
  <c r="Z73" i="8"/>
  <c r="D73" i="8"/>
  <c r="Z99" i="8"/>
  <c r="D99" i="8"/>
  <c r="Z97" i="8"/>
  <c r="D97" i="8"/>
  <c r="Z85" i="8"/>
  <c r="D85" i="8"/>
  <c r="Z104" i="8"/>
  <c r="D104" i="8"/>
  <c r="Z78" i="8"/>
  <c r="D78" i="8"/>
  <c r="Z70" i="8"/>
  <c r="D70" i="8"/>
  <c r="Z98" i="8"/>
  <c r="D98" i="8"/>
  <c r="Z93" i="8"/>
  <c r="D93" i="8"/>
  <c r="Z61" i="8"/>
  <c r="D61" i="8"/>
  <c r="Z84" i="8"/>
  <c r="D84" i="8"/>
  <c r="Z89" i="8"/>
  <c r="D89" i="8"/>
  <c r="Z95" i="8"/>
  <c r="D95" i="8"/>
  <c r="Z90" i="8"/>
  <c r="D90" i="8"/>
  <c r="Z87" i="8"/>
  <c r="D87" i="8"/>
  <c r="Z82" i="8"/>
  <c r="D82" i="8"/>
  <c r="Z72" i="8"/>
  <c r="D72" i="8"/>
  <c r="Z39" i="8"/>
  <c r="D39" i="8"/>
  <c r="Z54" i="8"/>
  <c r="D54" i="8"/>
  <c r="Z88" i="8"/>
  <c r="D88" i="8"/>
  <c r="Z94" i="8"/>
  <c r="D94" i="8"/>
  <c r="Z75" i="8"/>
  <c r="D75" i="8"/>
  <c r="Z77" i="8"/>
  <c r="D77" i="8"/>
  <c r="Z83" i="8"/>
  <c r="D83" i="8"/>
  <c r="Z76" i="8"/>
  <c r="D76" i="8"/>
  <c r="Z19" i="8"/>
  <c r="D19" i="8"/>
  <c r="Z32" i="8"/>
  <c r="D32" i="8"/>
  <c r="Z55" i="8"/>
  <c r="D55" i="8"/>
  <c r="Z47" i="8"/>
  <c r="D47" i="8"/>
  <c r="Z33" i="8"/>
  <c r="D33" i="8"/>
  <c r="Z80" i="8"/>
  <c r="D80" i="8"/>
  <c r="Z96" i="8"/>
  <c r="D96" i="8"/>
  <c r="Z52" i="8"/>
  <c r="D52" i="8"/>
  <c r="Z2" i="8"/>
  <c r="D2" i="8"/>
  <c r="Z12" i="8"/>
  <c r="D12" i="8"/>
  <c r="Z11" i="8"/>
  <c r="D11" i="8"/>
  <c r="Z7" i="8"/>
  <c r="D7" i="8"/>
  <c r="Z51" i="8"/>
  <c r="D51" i="8"/>
  <c r="Z37" i="8"/>
  <c r="D37" i="8"/>
  <c r="Z50" i="8"/>
  <c r="D50" i="8"/>
  <c r="Z40" i="8"/>
  <c r="D40" i="8"/>
  <c r="Z28" i="8"/>
  <c r="D28" i="8"/>
  <c r="Z30" i="8"/>
  <c r="D30" i="8"/>
  <c r="Z23" i="8"/>
  <c r="D23" i="8"/>
  <c r="Z18" i="8"/>
  <c r="D18" i="8"/>
  <c r="Z6" i="8"/>
  <c r="D6" i="8"/>
  <c r="Z62" i="8"/>
  <c r="D62" i="8"/>
  <c r="Z67" i="8"/>
  <c r="D67" i="8"/>
  <c r="Z56" i="8"/>
  <c r="D56" i="8"/>
  <c r="Z48" i="8"/>
  <c r="D48" i="8"/>
  <c r="Z44" i="8"/>
  <c r="D44" i="8"/>
  <c r="Z43" i="8"/>
  <c r="D43" i="8"/>
  <c r="Z17" i="8"/>
  <c r="D17" i="8"/>
  <c r="Z20" i="8"/>
  <c r="D20" i="8"/>
  <c r="Z49" i="8"/>
  <c r="D49" i="8"/>
  <c r="Z14" i="8"/>
  <c r="D14" i="8"/>
  <c r="Z31" i="8"/>
  <c r="D31" i="8"/>
  <c r="Z45" i="8"/>
  <c r="D45" i="8"/>
  <c r="Z13" i="8"/>
  <c r="D13" i="8"/>
  <c r="Z38" i="8"/>
  <c r="D38" i="8"/>
  <c r="Z86" i="8"/>
  <c r="D86" i="8"/>
  <c r="Z35" i="8"/>
  <c r="D35" i="8"/>
  <c r="Z36" i="8"/>
  <c r="D36" i="8"/>
  <c r="Z74" i="8"/>
  <c r="D74" i="8"/>
  <c r="Z63" i="8"/>
  <c r="D63" i="8"/>
  <c r="Z57" i="8"/>
  <c r="D57" i="8"/>
  <c r="Z34" i="8"/>
  <c r="D34" i="8"/>
  <c r="Z15" i="8"/>
  <c r="D15" i="8"/>
  <c r="Z3" i="8"/>
  <c r="D3" i="8"/>
  <c r="Z8" i="8"/>
  <c r="D8" i="8"/>
  <c r="Z26" i="8"/>
  <c r="D26" i="8"/>
  <c r="Z71" i="8"/>
  <c r="D71" i="8"/>
  <c r="Z10" i="8"/>
  <c r="D10" i="8"/>
  <c r="Z16" i="8"/>
  <c r="D16" i="8"/>
  <c r="Z21" i="8"/>
  <c r="D21" i="8"/>
  <c r="Z46" i="8"/>
  <c r="D46" i="8"/>
  <c r="Z79" i="8"/>
  <c r="D79" i="8"/>
  <c r="Z41" i="8"/>
  <c r="D41" i="8"/>
  <c r="Z42" i="8"/>
  <c r="D42" i="8"/>
  <c r="AE14" i="7"/>
  <c r="AE36" i="7"/>
  <c r="AE52" i="7"/>
  <c r="AE60" i="7"/>
  <c r="AE91" i="7"/>
  <c r="AE93" i="7"/>
  <c r="AE94" i="7"/>
  <c r="AE2" i="7"/>
  <c r="BQ114" i="1"/>
  <c r="AJ104" i="4"/>
  <c r="AJ66" i="4"/>
  <c r="AJ82" i="4"/>
  <c r="BQ119" i="1"/>
  <c r="P116" i="7"/>
  <c r="D116" i="7"/>
  <c r="P115" i="7"/>
  <c r="D115" i="7"/>
  <c r="P114" i="7"/>
  <c r="D114" i="7"/>
  <c r="P113" i="7"/>
  <c r="D113" i="7"/>
  <c r="P112" i="7"/>
  <c r="D112" i="7"/>
  <c r="P111" i="7"/>
  <c r="D111" i="7"/>
  <c r="P110" i="7"/>
  <c r="D110" i="7"/>
  <c r="P109" i="7"/>
  <c r="D109" i="7"/>
  <c r="P108" i="7"/>
  <c r="D108" i="7"/>
  <c r="P107" i="7"/>
  <c r="D107" i="7"/>
  <c r="P106" i="7"/>
  <c r="D106" i="7"/>
  <c r="P105" i="7"/>
  <c r="D105" i="7"/>
  <c r="P104" i="7"/>
  <c r="D104" i="7"/>
  <c r="P103" i="7"/>
  <c r="D103" i="7"/>
  <c r="P102" i="7"/>
  <c r="D102" i="7"/>
  <c r="P101" i="7"/>
  <c r="D101" i="7"/>
  <c r="P100" i="7"/>
  <c r="D100" i="7"/>
  <c r="P99" i="7"/>
  <c r="D99" i="7"/>
  <c r="P98" i="7"/>
  <c r="D98" i="7"/>
  <c r="P97" i="7"/>
  <c r="D97" i="7"/>
  <c r="P96" i="7"/>
  <c r="D96" i="7"/>
  <c r="P95" i="7"/>
  <c r="D95" i="7"/>
  <c r="D94" i="7"/>
  <c r="D93" i="7"/>
  <c r="P92" i="7"/>
  <c r="D92" i="7"/>
  <c r="D91" i="7"/>
  <c r="P90" i="7"/>
  <c r="D90" i="7"/>
  <c r="P89" i="7"/>
  <c r="D89" i="7"/>
  <c r="P88" i="7"/>
  <c r="D88" i="7"/>
  <c r="P87" i="7"/>
  <c r="D87" i="7"/>
  <c r="P86" i="7"/>
  <c r="D86" i="7"/>
  <c r="P85" i="7"/>
  <c r="D85" i="7"/>
  <c r="P84" i="7"/>
  <c r="D84" i="7"/>
  <c r="P83" i="7"/>
  <c r="D83" i="7"/>
  <c r="P82" i="7"/>
  <c r="D82" i="7"/>
  <c r="P81" i="7"/>
  <c r="D81" i="7"/>
  <c r="P80" i="7"/>
  <c r="D80" i="7"/>
  <c r="P79" i="7"/>
  <c r="D79" i="7"/>
  <c r="P78" i="7"/>
  <c r="D78" i="7"/>
  <c r="P77" i="7"/>
  <c r="D77" i="7"/>
  <c r="P76" i="7"/>
  <c r="D76" i="7"/>
  <c r="P75" i="7"/>
  <c r="D75" i="7"/>
  <c r="P74" i="7"/>
  <c r="D74" i="7"/>
  <c r="P73" i="7"/>
  <c r="D73" i="7"/>
  <c r="P72" i="7"/>
  <c r="D72" i="7"/>
  <c r="P71" i="7"/>
  <c r="D71" i="7"/>
  <c r="P70" i="7"/>
  <c r="D70" i="7"/>
  <c r="P69" i="7"/>
  <c r="D69" i="7"/>
  <c r="P68" i="7"/>
  <c r="D68" i="7"/>
  <c r="P67" i="7"/>
  <c r="D67" i="7"/>
  <c r="P66" i="7"/>
  <c r="D66" i="7"/>
  <c r="P65" i="7"/>
  <c r="D65" i="7"/>
  <c r="P64" i="7"/>
  <c r="D64" i="7"/>
  <c r="P63" i="7"/>
  <c r="D63" i="7"/>
  <c r="P62" i="7"/>
  <c r="D62" i="7"/>
  <c r="P61" i="7"/>
  <c r="D61" i="7"/>
  <c r="D60" i="7"/>
  <c r="P59" i="7"/>
  <c r="D59" i="7"/>
  <c r="P58" i="7"/>
  <c r="D58" i="7"/>
  <c r="P57" i="7"/>
  <c r="D57" i="7"/>
  <c r="P56" i="7"/>
  <c r="D56" i="7"/>
  <c r="P55" i="7"/>
  <c r="D55" i="7"/>
  <c r="P54" i="7"/>
  <c r="D54" i="7"/>
  <c r="P53" i="7"/>
  <c r="D53" i="7"/>
  <c r="D52" i="7"/>
  <c r="P51" i="7"/>
  <c r="D51" i="7"/>
  <c r="P50" i="7"/>
  <c r="D50" i="7"/>
  <c r="P49" i="7"/>
  <c r="D49" i="7"/>
  <c r="P48" i="7"/>
  <c r="D48" i="7"/>
  <c r="P47" i="7"/>
  <c r="D47" i="7"/>
  <c r="P46" i="7"/>
  <c r="D46" i="7"/>
  <c r="P45" i="7"/>
  <c r="D45" i="7"/>
  <c r="P44" i="7"/>
  <c r="D44" i="7"/>
  <c r="P43" i="7"/>
  <c r="D43" i="7"/>
  <c r="P42" i="7"/>
  <c r="D42" i="7"/>
  <c r="P41" i="7"/>
  <c r="D41" i="7"/>
  <c r="P40" i="7"/>
  <c r="D40" i="7"/>
  <c r="P39" i="7"/>
  <c r="D39" i="7"/>
  <c r="P38" i="7"/>
  <c r="D38" i="7"/>
  <c r="P37" i="7"/>
  <c r="D37" i="7"/>
  <c r="D36" i="7"/>
  <c r="P35" i="7"/>
  <c r="D35" i="7"/>
  <c r="P34" i="7"/>
  <c r="D34" i="7"/>
  <c r="P33" i="7"/>
  <c r="D33" i="7"/>
  <c r="P32" i="7"/>
  <c r="D32" i="7"/>
  <c r="P31" i="7"/>
  <c r="D31" i="7"/>
  <c r="P30" i="7"/>
  <c r="D30" i="7"/>
  <c r="P29" i="7"/>
  <c r="D29" i="7"/>
  <c r="P28" i="7"/>
  <c r="D28" i="7"/>
  <c r="P27" i="7"/>
  <c r="D27" i="7"/>
  <c r="P26" i="7"/>
  <c r="D26" i="7"/>
  <c r="P25" i="7"/>
  <c r="D25" i="7"/>
  <c r="P24" i="7"/>
  <c r="D24" i="7"/>
  <c r="P23" i="7"/>
  <c r="D23" i="7"/>
  <c r="P22" i="7"/>
  <c r="D22" i="7"/>
  <c r="P21" i="7"/>
  <c r="D21" i="7"/>
  <c r="P20" i="7"/>
  <c r="D20" i="7"/>
  <c r="P19" i="7"/>
  <c r="D19" i="7"/>
  <c r="P18" i="7"/>
  <c r="D18" i="7"/>
  <c r="P17" i="7"/>
  <c r="D17" i="7"/>
  <c r="P16" i="7"/>
  <c r="D16" i="7"/>
  <c r="P15" i="7"/>
  <c r="D15" i="7"/>
  <c r="D14" i="7"/>
  <c r="P13" i="7"/>
  <c r="D13" i="7"/>
  <c r="P12" i="7"/>
  <c r="D12" i="7"/>
  <c r="P11" i="7"/>
  <c r="D11" i="7"/>
  <c r="P10" i="7"/>
  <c r="D10" i="7"/>
  <c r="P9" i="7"/>
  <c r="D9" i="7"/>
  <c r="P8" i="7"/>
  <c r="D8" i="7"/>
  <c r="D7" i="7"/>
  <c r="P6" i="7"/>
  <c r="D6" i="7"/>
  <c r="P5" i="7"/>
  <c r="D5" i="7"/>
  <c r="P4" i="7"/>
  <c r="D4" i="7"/>
  <c r="P3" i="7"/>
  <c r="D3" i="7"/>
  <c r="P2" i="7"/>
  <c r="D2" i="7"/>
  <c r="AF2" i="6" l="1"/>
  <c r="D2" i="6"/>
  <c r="AF4" i="6"/>
  <c r="D4" i="6"/>
  <c r="AF9" i="6"/>
  <c r="D9" i="6"/>
  <c r="AF29" i="6"/>
  <c r="D29" i="6"/>
  <c r="AF28" i="6"/>
  <c r="D28" i="6"/>
  <c r="AF17" i="6"/>
  <c r="D17" i="6"/>
  <c r="AF32" i="6"/>
  <c r="D32" i="6"/>
  <c r="AF7" i="6"/>
  <c r="D7" i="6"/>
  <c r="AF10" i="6"/>
  <c r="D10" i="6"/>
  <c r="AF3" i="6"/>
  <c r="D3" i="6"/>
  <c r="AF6" i="6"/>
  <c r="D6" i="6"/>
  <c r="AF5" i="6"/>
  <c r="D5" i="6"/>
  <c r="AF18" i="6"/>
  <c r="D18" i="6"/>
  <c r="AF34" i="6"/>
  <c r="D34" i="6"/>
  <c r="AF37" i="6"/>
  <c r="D37" i="6"/>
  <c r="AF35" i="6"/>
  <c r="D35" i="6"/>
  <c r="AF38" i="6"/>
  <c r="D38" i="6"/>
  <c r="AF39" i="6"/>
  <c r="D39" i="6"/>
  <c r="AF36" i="6"/>
  <c r="D36" i="6"/>
  <c r="AF30" i="6"/>
  <c r="D30" i="6"/>
  <c r="AF27" i="6"/>
  <c r="D27" i="6"/>
  <c r="AF11" i="6"/>
  <c r="D11" i="6"/>
  <c r="AF33" i="6"/>
  <c r="D33" i="6"/>
  <c r="AF25" i="6"/>
  <c r="D25" i="6"/>
  <c r="AF12" i="6"/>
  <c r="D12" i="6"/>
  <c r="AF14" i="6"/>
  <c r="D14" i="6"/>
  <c r="AF22" i="6"/>
  <c r="D22" i="6"/>
  <c r="AF8" i="6"/>
  <c r="D8" i="6"/>
  <c r="AF24" i="6"/>
  <c r="D24" i="6"/>
  <c r="AF26" i="6"/>
  <c r="D26" i="6"/>
  <c r="AF13" i="6"/>
  <c r="D13" i="6"/>
  <c r="AF16" i="6"/>
  <c r="D16" i="6"/>
  <c r="AF31" i="6"/>
  <c r="D31" i="6"/>
  <c r="AF23" i="6"/>
  <c r="D23" i="6"/>
  <c r="AF20" i="6"/>
  <c r="D20" i="6"/>
  <c r="AF15" i="6"/>
  <c r="D15" i="6"/>
  <c r="AF19" i="6"/>
  <c r="D19" i="6"/>
  <c r="AF21" i="6"/>
  <c r="D21" i="6"/>
  <c r="AJ24" i="4"/>
  <c r="D24" i="4"/>
  <c r="AJ25" i="4"/>
  <c r="D25" i="4"/>
  <c r="AJ27" i="4"/>
  <c r="D27" i="4"/>
  <c r="D66" i="4"/>
  <c r="D82" i="4"/>
  <c r="AJ58" i="4"/>
  <c r="D58" i="4"/>
  <c r="D104" i="4"/>
  <c r="D111" i="4"/>
  <c r="P113" i="4"/>
  <c r="D113" i="4"/>
  <c r="P116" i="4"/>
  <c r="D116" i="4"/>
  <c r="P114" i="4"/>
  <c r="D114" i="4"/>
  <c r="P115" i="4"/>
  <c r="D115" i="4"/>
  <c r="P110" i="4"/>
  <c r="D110" i="4"/>
  <c r="P105" i="4"/>
  <c r="D105" i="4"/>
  <c r="P67" i="4"/>
  <c r="D67" i="4"/>
  <c r="P69" i="4"/>
  <c r="D69" i="4"/>
  <c r="P93" i="4"/>
  <c r="D93" i="4"/>
  <c r="P60" i="4"/>
  <c r="D60" i="4"/>
  <c r="P107" i="4"/>
  <c r="D107" i="4"/>
  <c r="P103" i="4"/>
  <c r="D103" i="4"/>
  <c r="P112" i="4"/>
  <c r="D112" i="4"/>
  <c r="P108" i="4"/>
  <c r="D108" i="4"/>
  <c r="P109" i="4"/>
  <c r="D109" i="4"/>
  <c r="P92" i="4"/>
  <c r="D92" i="4"/>
  <c r="P53" i="4"/>
  <c r="D53" i="4"/>
  <c r="P9" i="4"/>
  <c r="D9" i="4"/>
  <c r="P29" i="4"/>
  <c r="D29" i="4"/>
  <c r="P5" i="4"/>
  <c r="D5" i="4"/>
  <c r="P4" i="4"/>
  <c r="D4" i="4"/>
  <c r="P22" i="4"/>
  <c r="D22" i="4"/>
  <c r="P65" i="4"/>
  <c r="D65" i="4"/>
  <c r="P70" i="4"/>
  <c r="D70" i="4"/>
  <c r="P102" i="4"/>
  <c r="D102" i="4"/>
  <c r="P59" i="4"/>
  <c r="D59" i="4"/>
  <c r="P74" i="4"/>
  <c r="D74" i="4"/>
  <c r="P101" i="4"/>
  <c r="D101" i="4"/>
  <c r="P99" i="4"/>
  <c r="D99" i="4"/>
  <c r="P86" i="4"/>
  <c r="D86" i="4"/>
  <c r="P106" i="4"/>
  <c r="D106" i="4"/>
  <c r="P79" i="4"/>
  <c r="D79" i="4"/>
  <c r="P71" i="4"/>
  <c r="D71" i="4"/>
  <c r="P100" i="4"/>
  <c r="D100" i="4"/>
  <c r="P94" i="4"/>
  <c r="D94" i="4"/>
  <c r="P61" i="4"/>
  <c r="D61" i="4"/>
  <c r="P85" i="4"/>
  <c r="D85" i="4"/>
  <c r="P90" i="4"/>
  <c r="D90" i="4"/>
  <c r="P96" i="4"/>
  <c r="D96" i="4"/>
  <c r="P91" i="4"/>
  <c r="D91" i="4"/>
  <c r="P88" i="4"/>
  <c r="D88" i="4"/>
  <c r="P83" i="4"/>
  <c r="D83" i="4"/>
  <c r="P73" i="4"/>
  <c r="D73" i="4"/>
  <c r="P39" i="4"/>
  <c r="D39" i="4"/>
  <c r="P54" i="4"/>
  <c r="D54" i="4"/>
  <c r="P89" i="4"/>
  <c r="D89" i="4"/>
  <c r="P95" i="4"/>
  <c r="D95" i="4"/>
  <c r="P97" i="4"/>
  <c r="D97" i="4"/>
  <c r="P64" i="4"/>
  <c r="D64" i="4"/>
  <c r="P76" i="4"/>
  <c r="D76" i="4"/>
  <c r="P78" i="4"/>
  <c r="D78" i="4"/>
  <c r="P84" i="4"/>
  <c r="D84" i="4"/>
  <c r="P77" i="4"/>
  <c r="D77" i="4"/>
  <c r="P19" i="4"/>
  <c r="D19" i="4"/>
  <c r="P32" i="4"/>
  <c r="D32" i="4"/>
  <c r="P55" i="4"/>
  <c r="D55" i="4"/>
  <c r="P47" i="4"/>
  <c r="D47" i="4"/>
  <c r="P33" i="4"/>
  <c r="D33" i="4"/>
  <c r="P81" i="4"/>
  <c r="D81" i="4"/>
  <c r="P98" i="4"/>
  <c r="D98" i="4"/>
  <c r="P52" i="4"/>
  <c r="D52" i="4"/>
  <c r="P2" i="4"/>
  <c r="D2" i="4"/>
  <c r="P12" i="4"/>
  <c r="D12" i="4"/>
  <c r="P11" i="4"/>
  <c r="D11" i="4"/>
  <c r="P7" i="4"/>
  <c r="D7" i="4"/>
  <c r="P51" i="4"/>
  <c r="D51" i="4"/>
  <c r="P37" i="4"/>
  <c r="D37" i="4"/>
  <c r="P50" i="4"/>
  <c r="D50" i="4"/>
  <c r="P40" i="4"/>
  <c r="D40" i="4"/>
  <c r="P28" i="4"/>
  <c r="D28" i="4"/>
  <c r="P30" i="4"/>
  <c r="D30" i="4"/>
  <c r="P23" i="4"/>
  <c r="D23" i="4"/>
  <c r="P18" i="4"/>
  <c r="D18" i="4"/>
  <c r="P6" i="4"/>
  <c r="D6" i="4"/>
  <c r="P62" i="4"/>
  <c r="D62" i="4"/>
  <c r="P68" i="4"/>
  <c r="D68" i="4"/>
  <c r="P56" i="4"/>
  <c r="D56" i="4"/>
  <c r="P48" i="4"/>
  <c r="D48" i="4"/>
  <c r="P44" i="4"/>
  <c r="D44" i="4"/>
  <c r="P43" i="4"/>
  <c r="D43" i="4"/>
  <c r="P17" i="4"/>
  <c r="D17" i="4"/>
  <c r="P20" i="4"/>
  <c r="D20" i="4"/>
  <c r="P49" i="4"/>
  <c r="D49" i="4"/>
  <c r="P14" i="4"/>
  <c r="D14" i="4"/>
  <c r="P31" i="4"/>
  <c r="D31" i="4"/>
  <c r="P45" i="4"/>
  <c r="D45" i="4"/>
  <c r="P13" i="4"/>
  <c r="D13" i="4"/>
  <c r="P38" i="4"/>
  <c r="D38" i="4"/>
  <c r="P87" i="4"/>
  <c r="D87" i="4"/>
  <c r="P35" i="4"/>
  <c r="D35" i="4"/>
  <c r="P36" i="4"/>
  <c r="D36" i="4"/>
  <c r="P75" i="4"/>
  <c r="D75" i="4"/>
  <c r="P63" i="4"/>
  <c r="D63" i="4"/>
  <c r="P57" i="4"/>
  <c r="D57" i="4"/>
  <c r="P34" i="4"/>
  <c r="D34" i="4"/>
  <c r="P15" i="4"/>
  <c r="D15" i="4"/>
  <c r="P3" i="4"/>
  <c r="D3" i="4"/>
  <c r="P8" i="4"/>
  <c r="D8" i="4"/>
  <c r="P26" i="4"/>
  <c r="D26" i="4"/>
  <c r="P72" i="4"/>
  <c r="D72" i="4"/>
  <c r="P10" i="4"/>
  <c r="D10" i="4"/>
  <c r="P16" i="4"/>
  <c r="D16" i="4"/>
  <c r="P21" i="4"/>
  <c r="D21" i="4"/>
  <c r="P46" i="4"/>
  <c r="D46" i="4"/>
  <c r="P80" i="4"/>
  <c r="D80" i="4"/>
  <c r="P41" i="4"/>
  <c r="D41" i="4"/>
  <c r="P42" i="4"/>
  <c r="D42" i="4"/>
  <c r="D2" i="1"/>
  <c r="D3" i="1"/>
  <c r="D4" i="1"/>
  <c r="D5" i="1"/>
  <c r="D6" i="1"/>
  <c r="D7" i="1"/>
  <c r="D29" i="1"/>
  <c r="AG29" i="1"/>
  <c r="D30" i="1"/>
  <c r="AG30" i="1"/>
  <c r="BQ124" i="1" l="1"/>
  <c r="BQ123" i="1"/>
  <c r="BQ122" i="1"/>
  <c r="BQ121" i="1"/>
  <c r="BQ120" i="1"/>
  <c r="BQ118" i="1"/>
  <c r="D118" i="1" l="1"/>
  <c r="D119" i="1"/>
  <c r="D120" i="1"/>
  <c r="D121" i="1"/>
  <c r="D122" i="1"/>
  <c r="D123" i="1"/>
  <c r="D124" i="1"/>
  <c r="AG9" i="1" l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8" i="1"/>
  <c r="D117" i="1" l="1"/>
  <c r="D116" i="1"/>
  <c r="D115" i="1"/>
  <c r="D114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50" i="1" l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</calcChain>
</file>

<file path=xl/sharedStrings.xml><?xml version="1.0" encoding="utf-8"?>
<sst xmlns="http://schemas.openxmlformats.org/spreadsheetml/2006/main" count="842" uniqueCount="210">
  <si>
    <t>MES</t>
  </si>
  <si>
    <t>Ene-16</t>
  </si>
  <si>
    <t>Feb-16</t>
  </si>
  <si>
    <t>Mar-16</t>
  </si>
  <si>
    <t>Abr-16</t>
  </si>
  <si>
    <t>May-16</t>
  </si>
  <si>
    <t>Jun-16</t>
  </si>
  <si>
    <t>Jul-16</t>
  </si>
  <si>
    <t>Ago-16</t>
  </si>
  <si>
    <t>Sep-16</t>
  </si>
  <si>
    <t>Oct-16</t>
  </si>
  <si>
    <t>Nov-16</t>
  </si>
  <si>
    <t>Dic-16</t>
  </si>
  <si>
    <t>Ene-17</t>
  </si>
  <si>
    <t>Feb-17</t>
  </si>
  <si>
    <t>Mar-17</t>
  </si>
  <si>
    <t>Abr-17</t>
  </si>
  <si>
    <t>May-17</t>
  </si>
  <si>
    <t>Jun-17</t>
  </si>
  <si>
    <t>Jul-17</t>
  </si>
  <si>
    <t>Ago-17</t>
  </si>
  <si>
    <t>Sep-17</t>
  </si>
  <si>
    <t>Oct-17</t>
  </si>
  <si>
    <t>Nov-17</t>
  </si>
  <si>
    <t>Dic-17</t>
  </si>
  <si>
    <t>Ene-18</t>
  </si>
  <si>
    <t>Feb-18</t>
  </si>
  <si>
    <t>Mar-18</t>
  </si>
  <si>
    <t>Abr-18</t>
  </si>
  <si>
    <t>May-18</t>
  </si>
  <si>
    <t>Jun-18</t>
  </si>
  <si>
    <t>Jul-18</t>
  </si>
  <si>
    <t>Ago-18</t>
  </si>
  <si>
    <t>Sep-18</t>
  </si>
  <si>
    <t>Oct-18</t>
  </si>
  <si>
    <t>Dic-18</t>
  </si>
  <si>
    <t>Ene-19</t>
  </si>
  <si>
    <t>Feb-19</t>
  </si>
  <si>
    <t>Mar-19</t>
  </si>
  <si>
    <t>Abr-19</t>
  </si>
  <si>
    <t>May-19</t>
  </si>
  <si>
    <t>Jun-19</t>
  </si>
  <si>
    <t>Jul-19</t>
  </si>
  <si>
    <t>Ago-19</t>
  </si>
  <si>
    <t>Sep-19</t>
  </si>
  <si>
    <t>Oct-19</t>
  </si>
  <si>
    <t>Dic-19</t>
  </si>
  <si>
    <t>Ene-20</t>
  </si>
  <si>
    <t>Feb-20</t>
  </si>
  <si>
    <t>Mar-20</t>
  </si>
  <si>
    <t>Abr-20</t>
  </si>
  <si>
    <t>May-20</t>
  </si>
  <si>
    <t>Jun-20</t>
  </si>
  <si>
    <t>Jul-20</t>
  </si>
  <si>
    <t>Ago-20</t>
  </si>
  <si>
    <t>Sep-20</t>
  </si>
  <si>
    <t>Oct-20</t>
  </si>
  <si>
    <t>Dic-20</t>
  </si>
  <si>
    <t>Ene-21</t>
  </si>
  <si>
    <t>Feb-21</t>
  </si>
  <si>
    <t>Mar-21</t>
  </si>
  <si>
    <t>Abr-21</t>
  </si>
  <si>
    <t>May-21</t>
  </si>
  <si>
    <t>Jun-21</t>
  </si>
  <si>
    <t>Jul-21</t>
  </si>
  <si>
    <t>Ago-21</t>
  </si>
  <si>
    <t>Sep-21</t>
  </si>
  <si>
    <t>Oct-21</t>
  </si>
  <si>
    <t>Dic-21</t>
  </si>
  <si>
    <t>Ene-22</t>
  </si>
  <si>
    <t>Feb-22</t>
  </si>
  <si>
    <t>Mar-22</t>
  </si>
  <si>
    <t>Ene-15</t>
  </si>
  <si>
    <t>Feb-15</t>
  </si>
  <si>
    <t>Mar-15</t>
  </si>
  <si>
    <t>Abr-15</t>
  </si>
  <si>
    <t>May-15</t>
  </si>
  <si>
    <t>Jun-15</t>
  </si>
  <si>
    <t>Jul-15</t>
  </si>
  <si>
    <t>Ago-15</t>
  </si>
  <si>
    <t>Sep-15</t>
  </si>
  <si>
    <t>Oct-15</t>
  </si>
  <si>
    <t>Nov-15</t>
  </si>
  <si>
    <t>Dic-15</t>
  </si>
  <si>
    <t>Ene-12</t>
  </si>
  <si>
    <t>Feb-12</t>
  </si>
  <si>
    <t>Mar-12</t>
  </si>
  <si>
    <t>Abr-12</t>
  </si>
  <si>
    <t>May-12</t>
  </si>
  <si>
    <t>Jun-12</t>
  </si>
  <si>
    <t>Jul-12</t>
  </si>
  <si>
    <t>Ago-12</t>
  </si>
  <si>
    <t>Sep-12</t>
  </si>
  <si>
    <t>Oct-12</t>
  </si>
  <si>
    <t>Nov-12</t>
  </si>
  <si>
    <t>Dic-12</t>
  </si>
  <si>
    <t>Ene-13</t>
  </si>
  <si>
    <t>Feb-13</t>
  </si>
  <si>
    <t>Mar-13</t>
  </si>
  <si>
    <t>Abr-13</t>
  </si>
  <si>
    <t>May-13</t>
  </si>
  <si>
    <t>Jun-13</t>
  </si>
  <si>
    <t>Jul-13</t>
  </si>
  <si>
    <t>Ago-13</t>
  </si>
  <si>
    <t>Sep-13</t>
  </si>
  <si>
    <t>Oct-13</t>
  </si>
  <si>
    <t>Nov-13</t>
  </si>
  <si>
    <t>Dic-13</t>
  </si>
  <si>
    <t>Ene-14</t>
  </si>
  <si>
    <t>Feb-14</t>
  </si>
  <si>
    <t>Mar-14</t>
  </si>
  <si>
    <t>Abr-14</t>
  </si>
  <si>
    <t>May-14</t>
  </si>
  <si>
    <t>Jun-14</t>
  </si>
  <si>
    <t>Jul-14</t>
  </si>
  <si>
    <t>Ago-14</t>
  </si>
  <si>
    <t>Sep-14</t>
  </si>
  <si>
    <t>Oct-14</t>
  </si>
  <si>
    <t>Nov-14</t>
  </si>
  <si>
    <t>Dic-14</t>
  </si>
  <si>
    <t>Nov-18</t>
  </si>
  <si>
    <t>Nov-19</t>
  </si>
  <si>
    <t>Nov-20</t>
  </si>
  <si>
    <t>Nov-21</t>
  </si>
  <si>
    <t>Periodo Analisis</t>
  </si>
  <si>
    <t/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</si>
  <si>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</si>
  <si>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</si>
  <si>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</si>
  <si>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</si>
  <si>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</si>
  <si>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</si>
  <si>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</si>
  <si>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</si>
  <si>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</si>
  <si>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</si>
  <si>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</si>
  <si>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</si>
  <si>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</si>
  <si>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CP14</t>
  </si>
  <si>
    <t>CP15</t>
  </si>
  <si>
    <t>CP16</t>
  </si>
  <si>
    <t>CP17</t>
  </si>
  <si>
    <t>CP18</t>
  </si>
  <si>
    <t>CP19</t>
  </si>
  <si>
    <t>M1</t>
  </si>
  <si>
    <t>M2</t>
  </si>
  <si>
    <t>HRD1</t>
  </si>
  <si>
    <t>HRD2</t>
  </si>
  <si>
    <t>Target</t>
  </si>
  <si>
    <t>CP20</t>
  </si>
  <si>
    <t>CP21</t>
  </si>
  <si>
    <t>CP22</t>
  </si>
  <si>
    <t>CP23</t>
  </si>
  <si>
    <t>CP24</t>
  </si>
  <si>
    <t>CP25</t>
  </si>
  <si>
    <t>CP26</t>
  </si>
  <si>
    <t>I1</t>
  </si>
  <si>
    <t>I2</t>
  </si>
  <si>
    <t>I3</t>
  </si>
  <si>
    <t>I4</t>
  </si>
  <si>
    <t>I5</t>
  </si>
  <si>
    <t>MF1</t>
  </si>
  <si>
    <t>MF2</t>
  </si>
  <si>
    <t>MF3</t>
  </si>
  <si>
    <t>MF4</t>
  </si>
  <si>
    <t>MF5</t>
  </si>
  <si>
    <t>MF6</t>
  </si>
  <si>
    <t>MF7</t>
  </si>
  <si>
    <t>MF8</t>
  </si>
  <si>
    <t>MF9</t>
  </si>
  <si>
    <t>MF10</t>
  </si>
  <si>
    <t>MF11</t>
  </si>
  <si>
    <t>MF12</t>
  </si>
  <si>
    <t>MF13</t>
  </si>
  <si>
    <t>MF14</t>
  </si>
  <si>
    <t>MF15</t>
  </si>
  <si>
    <t>MF16</t>
  </si>
  <si>
    <t>MF17</t>
  </si>
  <si>
    <t>MF18</t>
  </si>
  <si>
    <t>MF19</t>
  </si>
  <si>
    <t>MF20</t>
  </si>
  <si>
    <t>MF21</t>
  </si>
  <si>
    <t>MF22</t>
  </si>
  <si>
    <t>CP110</t>
  </si>
  <si>
    <t>CP211</t>
  </si>
  <si>
    <t>CP312</t>
  </si>
  <si>
    <t>CP413</t>
  </si>
  <si>
    <t>CP514</t>
  </si>
  <si>
    <t>CP615</t>
  </si>
  <si>
    <t>CP716</t>
  </si>
  <si>
    <t>CP817</t>
  </si>
  <si>
    <t>CP918</t>
  </si>
  <si>
    <t>CP1119</t>
  </si>
  <si>
    <t>CP1220</t>
  </si>
  <si>
    <t>CP1321</t>
  </si>
  <si>
    <t>CP1422</t>
  </si>
  <si>
    <t>CP1523</t>
  </si>
  <si>
    <t>CP1624</t>
  </si>
  <si>
    <t>CP1725</t>
  </si>
  <si>
    <t>CP1826</t>
  </si>
  <si>
    <t>CP1927</t>
  </si>
  <si>
    <t>CP27</t>
  </si>
  <si>
    <t>CP38</t>
  </si>
  <si>
    <t>CP49</t>
  </si>
  <si>
    <t>CP510</t>
  </si>
  <si>
    <t>CP611</t>
  </si>
  <si>
    <t>CP712</t>
  </si>
  <si>
    <t>CP813</t>
  </si>
  <si>
    <t>CP1914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</si>
</sst>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 Light"/>
      <family val="2"/>
      <scheme val="major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dashed">
        <color theme="0" tint="-0.34998626667073579"/>
      </left>
      <right style="dashed">
        <color theme="0" tint="-0.34998626667073579"/>
      </right>
      <top style="dashed">
        <color theme="0" tint="-0.34998626667073579"/>
      </top>
      <bottom style="dashed">
        <color theme="0" tint="-0.34998626667073579"/>
      </bottom>
      <diagonal/>
    </border>
    <border>
      <left style="dashDot">
        <color indexed="55"/>
      </left>
      <right style="dashDot">
        <color indexed="55"/>
      </right>
      <top/>
      <bottom/>
      <diagonal/>
    </border>
    <border>
      <left style="dashed">
        <color theme="0" tint="-0.34998626667073579"/>
      </left>
      <right style="dashed">
        <color theme="0" tint="-0.34998626667073579"/>
      </right>
      <top style="dashed">
        <color theme="0" tint="-0.34998626667073579"/>
      </top>
      <bottom/>
      <diagonal/>
    </border>
    <border>
      <left style="thin">
        <color indexed="64"/>
      </left>
      <right/>
      <top/>
      <bottom/>
      <diagonal/>
    </border>
    <border>
      <left style="dashed">
        <color theme="0" tint="-0.34998626667073579"/>
      </left>
      <right style="dashed">
        <color theme="0" tint="-0.34998626667073579"/>
      </right>
      <top/>
      <bottom style="dashed">
        <color theme="0" tint="-0.34998626667073579"/>
      </bottom>
      <diagonal/>
    </border>
    <border>
      <left/>
      <right style="dashDot">
        <color indexed="55"/>
      </right>
      <top style="medium">
        <color indexed="64"/>
      </top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58">
    <xf numFmtId="0" fontId="0" fillId="0" borderId="0" xfId="0"/>
    <xf numFmtId="0" fontId="3" fillId="0" borderId="0" xfId="0" applyFont="1"/>
    <xf numFmtId="17" fontId="5" fillId="0" borderId="6" xfId="0" quotePrefix="1" applyNumberFormat="1" applyFont="1" applyBorder="1"/>
    <xf numFmtId="164" fontId="3" fillId="0" borderId="6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164" fontId="3" fillId="0" borderId="6" xfId="0" applyNumberFormat="1" applyFont="1" applyFill="1" applyBorder="1" applyAlignment="1">
      <alignment horizontal="center"/>
    </xf>
    <xf numFmtId="2" fontId="3" fillId="0" borderId="6" xfId="0" applyNumberFormat="1" applyFont="1" applyFill="1" applyBorder="1" applyAlignment="1">
      <alignment horizontal="center"/>
    </xf>
    <xf numFmtId="0" fontId="3" fillId="0" borderId="6" xfId="0" quotePrefix="1" applyFont="1" applyBorder="1"/>
    <xf numFmtId="0" fontId="5" fillId="0" borderId="6" xfId="0" quotePrefix="1" applyFont="1" applyBorder="1"/>
    <xf numFmtId="3" fontId="3" fillId="0" borderId="6" xfId="0" applyNumberFormat="1" applyFont="1" applyBorder="1" applyAlignment="1">
      <alignment horizontal="center"/>
    </xf>
    <xf numFmtId="17" fontId="5" fillId="0" borderId="6" xfId="0" quotePrefix="1" applyNumberFormat="1" applyFont="1" applyFill="1" applyBorder="1"/>
    <xf numFmtId="3" fontId="3" fillId="0" borderId="6" xfId="0" applyNumberFormat="1" applyFont="1" applyFill="1" applyBorder="1" applyAlignment="1">
      <alignment horizontal="center"/>
    </xf>
    <xf numFmtId="0" fontId="0" fillId="0" borderId="0" xfId="0" applyFill="1"/>
    <xf numFmtId="164" fontId="0" fillId="0" borderId="0" xfId="0" applyNumberFormat="1"/>
    <xf numFmtId="9" fontId="3" fillId="0" borderId="6" xfId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0" fontId="0" fillId="0" borderId="0" xfId="0"/>
    <xf numFmtId="0" fontId="0" fillId="0" borderId="0" xfId="0"/>
    <xf numFmtId="0" fontId="3" fillId="0" borderId="0" xfId="0" applyFont="1"/>
    <xf numFmtId="17" fontId="5" fillId="0" borderId="6" xfId="0" quotePrefix="1" applyNumberFormat="1" applyFont="1" applyBorder="1"/>
    <xf numFmtId="0" fontId="3" fillId="0" borderId="6" xfId="0" quotePrefix="1" applyFont="1" applyBorder="1"/>
    <xf numFmtId="0" fontId="5" fillId="0" borderId="6" xfId="0" quotePrefix="1" applyFont="1" applyBorder="1"/>
    <xf numFmtId="0" fontId="4" fillId="2" borderId="0" xfId="0" applyFont="1" applyFill="1" applyBorder="1" applyAlignment="1">
      <alignment horizontal="center" vertical="center"/>
    </xf>
    <xf numFmtId="17" fontId="5" fillId="0" borderId="6" xfId="0" quotePrefix="1" applyNumberFormat="1" applyFont="1" applyFill="1" applyBorder="1"/>
    <xf numFmtId="0" fontId="4" fillId="2" borderId="7" xfId="0" applyFont="1" applyFill="1" applyBorder="1" applyAlignment="1">
      <alignment horizontal="center" vertical="center"/>
    </xf>
    <xf numFmtId="4" fontId="3" fillId="0" borderId="6" xfId="0" applyNumberFormat="1" applyFont="1" applyBorder="1" applyAlignment="1">
      <alignment horizontal="center"/>
    </xf>
    <xf numFmtId="4" fontId="3" fillId="0" borderId="6" xfId="0" applyNumberFormat="1" applyFont="1" applyFill="1" applyBorder="1" applyAlignment="1">
      <alignment horizontal="center"/>
    </xf>
    <xf numFmtId="4" fontId="6" fillId="0" borderId="6" xfId="0" applyNumberFormat="1" applyFont="1" applyBorder="1" applyAlignment="1">
      <alignment horizontal="center"/>
    </xf>
    <xf numFmtId="2" fontId="3" fillId="0" borderId="10" xfId="0" applyNumberFormat="1" applyFont="1" applyBorder="1" applyAlignment="1">
      <alignment horizontal="center"/>
    </xf>
    <xf numFmtId="164" fontId="3" fillId="0" borderId="10" xfId="0" applyNumberFormat="1" applyFont="1" applyBorder="1" applyAlignment="1">
      <alignment horizontal="center"/>
    </xf>
    <xf numFmtId="2" fontId="0" fillId="0" borderId="9" xfId="0" applyNumberFormat="1" applyFill="1" applyBorder="1" applyAlignment="1">
      <alignment horizontal="center"/>
    </xf>
    <xf numFmtId="0" fontId="2" fillId="2" borderId="1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vertical="center" wrapText="1"/>
    </xf>
    <xf numFmtId="0" fontId="1" fillId="4" borderId="3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vertical="center"/>
    </xf>
    <xf numFmtId="0" fontId="1" fillId="6" borderId="0" xfId="0" applyFont="1" applyFill="1" applyBorder="1" applyAlignment="1">
      <alignment vertical="center"/>
    </xf>
    <xf numFmtId="0" fontId="1" fillId="5" borderId="4" xfId="0" applyFont="1" applyFill="1" applyBorder="1" applyAlignment="1"/>
    <xf numFmtId="0" fontId="1" fillId="7" borderId="0" xfId="0" applyFont="1" applyFill="1" applyBorder="1" applyAlignment="1"/>
    <xf numFmtId="0" fontId="8" fillId="3" borderId="9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1" fontId="5" fillId="0" borderId="6" xfId="0" quotePrefix="1" applyNumberFormat="1" applyFont="1" applyBorder="1" applyAlignment="1"/>
    <xf numFmtId="0" fontId="3" fillId="0" borderId="6" xfId="0" quotePrefix="1" applyFont="1" applyBorder="1" applyAlignment="1"/>
    <xf numFmtId="0" fontId="5" fillId="0" borderId="6" xfId="0" quotePrefix="1" applyFont="1" applyBorder="1" applyAlignment="1"/>
    <xf numFmtId="1" fontId="5" fillId="0" borderId="6" xfId="0" quotePrefix="1" applyNumberFormat="1" applyFont="1" applyFill="1" applyBorder="1" applyAlignment="1"/>
    <xf numFmtId="0" fontId="9" fillId="2" borderId="11" xfId="0" applyFont="1" applyFill="1" applyBorder="1" applyAlignment="1">
      <alignment horizontal="center" vertical="center"/>
    </xf>
    <xf numFmtId="165" fontId="3" fillId="8" borderId="6" xfId="0" applyNumberFormat="1" applyFont="1" applyFill="1" applyBorder="1" applyAlignment="1">
      <alignment horizontal="center"/>
    </xf>
    <xf numFmtId="165" fontId="3" fillId="8" borderId="8" xfId="0" applyNumberFormat="1" applyFont="1" applyFill="1" applyBorder="1" applyAlignment="1">
      <alignment horizontal="center"/>
    </xf>
    <xf numFmtId="17" fontId="5" fillId="0" borderId="8" xfId="0" quotePrefix="1" applyNumberFormat="1" applyFont="1" applyBorder="1"/>
    <xf numFmtId="1" fontId="5" fillId="0" borderId="8" xfId="0" quotePrefix="1" applyNumberFormat="1" applyFont="1" applyBorder="1" applyAlignment="1"/>
    <xf numFmtId="164" fontId="3" fillId="0" borderId="8" xfId="0" applyNumberFormat="1" applyFont="1" applyFill="1" applyBorder="1" applyAlignment="1">
      <alignment horizontal="center"/>
    </xf>
    <xf numFmtId="2" fontId="3" fillId="0" borderId="8" xfId="0" applyNumberFormat="1" applyFont="1" applyFill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4" fontId="3" fillId="0" borderId="8" xfId="0" applyNumberFormat="1" applyFont="1" applyBorder="1" applyAlignment="1">
      <alignment horizontal="center"/>
    </xf>
    <xf numFmtId="9" fontId="3" fillId="0" borderId="8" xfId="1" applyFont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0" fontId="3" fillId="0" borderId="8" xfId="0" quotePrefix="1" applyFont="1" applyBorder="1"/>
    <xf numFmtId="0" fontId="3" fillId="0" borderId="8" xfId="0" quotePrefix="1" applyFont="1" applyBorder="1" applyAlignment="1"/>
    <xf numFmtId="4" fontId="6" fillId="0" borderId="8" xfId="0" applyNumberFormat="1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2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00"/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00"/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00"/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00"/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00"/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00"/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00"/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00"/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00"/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00"/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00"/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00"/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0.0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22" formatCode="mmm\-yy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border outline="0">
        <bottom style="dashed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 Light"/>
        <scheme val="major"/>
      </font>
      <fill>
        <patternFill patternType="solid">
          <fgColor indexed="64"/>
          <bgColor theme="8" tint="-0.499984740745262"/>
        </patternFill>
      </fill>
      <alignment horizontal="general" vertical="center" textRotation="0" wrapText="1" indent="0" justifyLastLine="0" shrinkToFit="0" readingOrder="0"/>
    </dxf>
    <dxf>
      <font>
        <b/>
        <i val="0"/>
        <condense val="0"/>
        <extend val="0"/>
        <color indexed="1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4" formatCode="#,##0.00"/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" formatCode="#,##0"/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" formatCode="#,##0"/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" formatCode="#,##0"/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" formatCode="#,##0"/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00"/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00"/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00"/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00"/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00"/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00"/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00"/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00"/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00"/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00"/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00"/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00"/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00"/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00"/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00"/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00"/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00"/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00"/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00"/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0.0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22" formatCode="mmm\-yy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border outline="0">
        <bottom style="dashed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 Light"/>
        <scheme val="major"/>
      </font>
      <fill>
        <patternFill patternType="solid">
          <fgColor indexed="64"/>
          <bgColor theme="8" tint="-0.49998474074526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00"/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00"/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00"/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0.0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22" formatCode="mmm\-yy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border outline="0">
        <bottom style="dashed">
          <color rgb="FFA6A6A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 Light"/>
        <scheme val="major"/>
      </font>
      <fill>
        <patternFill patternType="solid">
          <fgColor indexed="64"/>
          <bgColor theme="8" tint="-0.499984740745262"/>
        </patternFill>
      </fill>
      <alignment horizontal="general" vertical="center" textRotation="0" wrapText="1" indent="0" justifyLastLine="0" shrinkToFit="0" readingOrder="0"/>
    </dxf>
    <dxf>
      <font>
        <b/>
        <i val="0"/>
        <condense val="0"/>
        <extend val="0"/>
        <color indexed="1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4" formatCode="#,##0.00"/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" formatCode="#,##0"/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" formatCode="#,##0"/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" formatCode="#,##0"/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" formatCode="#,##0"/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00"/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00"/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00"/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0.0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22" formatCode="mmm\-yy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border outline="0">
        <bottom style="dashed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 Light"/>
        <scheme val="major"/>
      </font>
      <fill>
        <patternFill patternType="solid">
          <fgColor indexed="64"/>
          <bgColor theme="8" tint="-0.499984740745262"/>
        </patternFill>
      </fill>
      <alignment horizontal="general" vertical="center" textRotation="0" wrapText="1" indent="0" justifyLastLine="0" shrinkToFit="0" readingOrder="0"/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AT116" totalsRowShown="0" headerRowDxfId="238" dataDxfId="237" tableBorderDxfId="236" dataCellStyle="Porcentaje">
  <autoFilter ref="A1:AT116" xr:uid="{00000000-0009-0000-0100-000002000000}"/>
  <sortState xmlns:xlrd2="http://schemas.microsoft.com/office/spreadsheetml/2017/richdata2" ref="A2:AT116">
    <sortCondition ref="I1:I116"/>
  </sortState>
  <tableColumns count="46">
    <tableColumn id="1" xr3:uid="{00000000-0010-0000-0000-000001000000}" name="MES" dataDxfId="235"/>
    <tableColumn id="2" xr3:uid="{00000000-0010-0000-0000-000002000000}" name="Periodo Analisis" dataDxfId="234"/>
    <tableColumn id="3" xr3:uid="{00000000-0010-0000-0000-000003000000}" name="M1" dataDxfId="233"/>
    <tableColumn id="4" xr3:uid="{00000000-0010-0000-0000-000004000000}" name="M2" dataDxfId="232">
      <calculatedColumnFormula>100-C2</calculatedColumnFormula>
    </tableColumn>
    <tableColumn id="5" xr3:uid="{00000000-0010-0000-0000-000005000000}" name="CP16" dataDxfId="231"/>
    <tableColumn id="6" xr3:uid="{00000000-0010-0000-0000-000006000000}" name="CP19" dataDxfId="230"/>
    <tableColumn id="7" xr3:uid="{00000000-0010-0000-0000-000007000000}" name="HRD1" dataDxfId="229"/>
    <tableColumn id="8" xr3:uid="{00000000-0010-0000-0000-000008000000}" name="HRD2" dataDxfId="228"/>
    <tableColumn id="9" xr3:uid="{00000000-0010-0000-0000-000009000000}" name="Target" dataDxfId="227"/>
    <tableColumn id="10" xr3:uid="{00000000-0010-0000-0000-00000A000000}" name="CP1" dataDxfId="226"/>
    <tableColumn id="11" xr3:uid="{00000000-0010-0000-0000-00000B000000}" name="CP2" dataDxfId="225"/>
    <tableColumn id="12" xr3:uid="{00000000-0010-0000-0000-00000C000000}" name="CP3" dataDxfId="224"/>
    <tableColumn id="13" xr3:uid="{00000000-0010-0000-0000-00000D000000}" name="CP4" dataDxfId="223"/>
    <tableColumn id="14" xr3:uid="{00000000-0010-0000-0000-00000E000000}" name="CP5" dataDxfId="222"/>
    <tableColumn id="15" xr3:uid="{00000000-0010-0000-0000-00000F000000}" name="CP6" dataDxfId="221"/>
    <tableColumn id="16" xr3:uid="{00000000-0010-0000-0000-000010000000}" name="CP7" dataDxfId="220"/>
    <tableColumn id="17" xr3:uid="{00000000-0010-0000-0000-000011000000}" name="CP8" dataDxfId="219"/>
    <tableColumn id="18" xr3:uid="{00000000-0010-0000-0000-000012000000}" name="CP9" dataDxfId="218"/>
    <tableColumn id="19" xr3:uid="{00000000-0010-0000-0000-000013000000}" name="CP10" dataDxfId="217"/>
    <tableColumn id="20" xr3:uid="{00000000-0010-0000-0000-000014000000}" name="I1" dataDxfId="216"/>
    <tableColumn id="21" xr3:uid="{00000000-0010-0000-0000-000015000000}" name="I2" dataDxfId="215"/>
    <tableColumn id="22" xr3:uid="{00000000-0010-0000-0000-000016000000}" name="I3" dataDxfId="214"/>
    <tableColumn id="23" xr3:uid="{00000000-0010-0000-0000-000017000000}" name="I4" dataDxfId="213"/>
    <tableColumn id="24" xr3:uid="{00000000-0010-0000-0000-000018000000}" name="I5" dataDxfId="212"/>
    <tableColumn id="25" xr3:uid="{00000000-0010-0000-0000-000019000000}" name="MF1" dataDxfId="211" dataCellStyle="Porcentaje"/>
    <tableColumn id="26" xr3:uid="{00000000-0010-0000-0000-00001A000000}" name="MF2" dataDxfId="210" dataCellStyle="Porcentaje"/>
    <tableColumn id="27" xr3:uid="{00000000-0010-0000-0000-00001B000000}" name="MF3" dataDxfId="209" dataCellStyle="Porcentaje"/>
    <tableColumn id="28" xr3:uid="{00000000-0010-0000-0000-00001C000000}" name="MF4" dataDxfId="208" dataCellStyle="Porcentaje"/>
    <tableColumn id="29" xr3:uid="{00000000-0010-0000-0000-00001D000000}" name="MF5" dataDxfId="207" dataCellStyle="Porcentaje"/>
    <tableColumn id="30" xr3:uid="{00000000-0010-0000-0000-00001E000000}" name="MF6" dataDxfId="206" dataCellStyle="Porcentaje"/>
    <tableColumn id="31" xr3:uid="{00000000-0010-0000-0000-00001F000000}" name="MF7" dataDxfId="205" dataCellStyle="Porcentaje"/>
    <tableColumn id="32" xr3:uid="{00000000-0010-0000-0000-000020000000}" name="MF8" dataDxfId="204" dataCellStyle="Porcentaje"/>
    <tableColumn id="33" xr3:uid="{00000000-0010-0000-0000-000021000000}" name="MF9" dataDxfId="203" dataCellStyle="Porcentaje"/>
    <tableColumn id="34" xr3:uid="{00000000-0010-0000-0000-000022000000}" name="MF10" dataDxfId="202" dataCellStyle="Porcentaje"/>
    <tableColumn id="35" xr3:uid="{00000000-0010-0000-0000-000023000000}" name="MF11" dataDxfId="201" dataCellStyle="Porcentaje"/>
    <tableColumn id="36" xr3:uid="{00000000-0010-0000-0000-000024000000}" name="MF12" dataDxfId="200" dataCellStyle="Porcentaje">
      <calculatedColumnFormula>1-(SUM(Y2:AI2))</calculatedColumnFormula>
    </tableColumn>
    <tableColumn id="37" xr3:uid="{00000000-0010-0000-0000-000025000000}" name="MF13" dataDxfId="199" dataCellStyle="Porcentaje"/>
    <tableColumn id="38" xr3:uid="{00000000-0010-0000-0000-000026000000}" name="MF14" dataDxfId="198" dataCellStyle="Porcentaje"/>
    <tableColumn id="39" xr3:uid="{00000000-0010-0000-0000-000027000000}" name="MF15" dataDxfId="197" dataCellStyle="Porcentaje"/>
    <tableColumn id="40" xr3:uid="{00000000-0010-0000-0000-000028000000}" name="MF16" dataDxfId="196" dataCellStyle="Porcentaje"/>
    <tableColumn id="41" xr3:uid="{00000000-0010-0000-0000-000029000000}" name="MF17" dataDxfId="195" dataCellStyle="Porcentaje"/>
    <tableColumn id="42" xr3:uid="{00000000-0010-0000-0000-00002A000000}" name="MF18" dataDxfId="194" dataCellStyle="Porcentaje"/>
    <tableColumn id="43" xr3:uid="{00000000-0010-0000-0000-00002B000000}" name="MF19" dataDxfId="193" dataCellStyle="Porcentaje"/>
    <tableColumn id="44" xr3:uid="{00000000-0010-0000-0000-00002C000000}" name="MF20" dataDxfId="192" dataCellStyle="Porcentaje"/>
    <tableColumn id="45" xr3:uid="{00000000-0010-0000-0000-00002D000000}" name="MF21" dataDxfId="191" dataCellStyle="Porcentaje"/>
    <tableColumn id="46" xr3:uid="{00000000-0010-0000-0000-00002E000000}" name="MF22" dataDxfId="190" dataCellStyle="Porcentaj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a22" displayName="Tabla22" ref="A1:AO116" totalsRowShown="0" headerRowDxfId="188" dataDxfId="187" tableBorderDxfId="186" dataCellStyle="Porcentaje">
  <autoFilter ref="A1:AO116" xr:uid="{00000000-0009-0000-0100-000001000000}"/>
  <sortState xmlns:xlrd2="http://schemas.microsoft.com/office/spreadsheetml/2017/richdata2" ref="A2:AT116">
    <sortCondition descending="1" ref="I1:I116"/>
  </sortState>
  <tableColumns count="41">
    <tableColumn id="1" xr3:uid="{00000000-0010-0000-0100-000001000000}" name="MES" dataDxfId="185"/>
    <tableColumn id="2" xr3:uid="{00000000-0010-0000-0100-000002000000}" name="Periodo Analisis" dataDxfId="184"/>
    <tableColumn id="3" xr3:uid="{00000000-0010-0000-0100-000003000000}" name="M1" dataDxfId="183"/>
    <tableColumn id="4" xr3:uid="{00000000-0010-0000-0100-000004000000}" name="M2" dataDxfId="182">
      <calculatedColumnFormula>100-C2</calculatedColumnFormula>
    </tableColumn>
    <tableColumn id="5" xr3:uid="{00000000-0010-0000-0100-000005000000}" name="CP16" dataDxfId="181"/>
    <tableColumn id="6" xr3:uid="{00000000-0010-0000-0100-000006000000}" name="CP19" dataDxfId="180"/>
    <tableColumn id="7" xr3:uid="{00000000-0010-0000-0100-000007000000}" name="HRD1" dataDxfId="179"/>
    <tableColumn id="8" xr3:uid="{00000000-0010-0000-0100-000008000000}" name="HRD2" dataDxfId="178"/>
    <tableColumn id="9" xr3:uid="{00000000-0010-0000-0100-000009000000}" name="Target" dataDxfId="177"/>
    <tableColumn id="10" xr3:uid="{00000000-0010-0000-0100-00000A000000}" name="CP1" dataDxfId="176"/>
    <tableColumn id="11" xr3:uid="{00000000-0010-0000-0100-00000B000000}" name="CP2" dataDxfId="175"/>
    <tableColumn id="12" xr3:uid="{00000000-0010-0000-0100-00000C000000}" name="CP3" dataDxfId="174"/>
    <tableColumn id="13" xr3:uid="{00000000-0010-0000-0100-00000D000000}" name="CP4" dataDxfId="173"/>
    <tableColumn id="14" xr3:uid="{00000000-0010-0000-0100-00000E000000}" name="CP5" dataDxfId="172"/>
    <tableColumn id="15" xr3:uid="{00000000-0010-0000-0100-00000F000000}" name="CP6" dataDxfId="171"/>
    <tableColumn id="16" xr3:uid="{00000000-0010-0000-0100-000010000000}" name="CP7" dataDxfId="170"/>
    <tableColumn id="17" xr3:uid="{00000000-0010-0000-0100-000011000000}" name="CP8" dataDxfId="169"/>
    <tableColumn id="18" xr3:uid="{00000000-0010-0000-0100-000012000000}" name="CP9" dataDxfId="168"/>
    <tableColumn id="19" xr3:uid="{00000000-0010-0000-0100-000013000000}" name="CP10" dataDxfId="167"/>
    <tableColumn id="25" xr3:uid="{00000000-0010-0000-0100-000019000000}" name="MF1" dataDxfId="166" dataCellStyle="Porcentaje"/>
    <tableColumn id="26" xr3:uid="{00000000-0010-0000-0100-00001A000000}" name="MF2" dataDxfId="165" dataCellStyle="Porcentaje"/>
    <tableColumn id="27" xr3:uid="{00000000-0010-0000-0100-00001B000000}" name="MF3" dataDxfId="164" dataCellStyle="Porcentaje"/>
    <tableColumn id="28" xr3:uid="{00000000-0010-0000-0100-00001C000000}" name="MF4" dataDxfId="163" dataCellStyle="Porcentaje"/>
    <tableColumn id="29" xr3:uid="{00000000-0010-0000-0100-00001D000000}" name="MF5" dataDxfId="162" dataCellStyle="Porcentaje"/>
    <tableColumn id="30" xr3:uid="{00000000-0010-0000-0100-00001E000000}" name="MF6" dataDxfId="161" dataCellStyle="Porcentaje"/>
    <tableColumn id="31" xr3:uid="{00000000-0010-0000-0100-00001F000000}" name="MF7" dataDxfId="160" dataCellStyle="Porcentaje"/>
    <tableColumn id="32" xr3:uid="{00000000-0010-0000-0100-000020000000}" name="MF8" dataDxfId="159" dataCellStyle="Porcentaje"/>
    <tableColumn id="33" xr3:uid="{00000000-0010-0000-0100-000021000000}" name="MF9" dataDxfId="158" dataCellStyle="Porcentaje"/>
    <tableColumn id="34" xr3:uid="{00000000-0010-0000-0100-000022000000}" name="MF10" dataDxfId="157" dataCellStyle="Porcentaje"/>
    <tableColumn id="35" xr3:uid="{00000000-0010-0000-0100-000023000000}" name="MF11" dataDxfId="156" dataCellStyle="Porcentaje"/>
    <tableColumn id="36" xr3:uid="{00000000-0010-0000-0100-000024000000}" name="MF12" dataDxfId="155" dataCellStyle="Porcentaje">
      <calculatedColumnFormula>1-(SUM(T2:AD2))</calculatedColumnFormula>
    </tableColumn>
    <tableColumn id="37" xr3:uid="{00000000-0010-0000-0100-000025000000}" name="MF13" dataDxfId="154" dataCellStyle="Porcentaje"/>
    <tableColumn id="38" xr3:uid="{00000000-0010-0000-0100-000026000000}" name="MF14" dataDxfId="153" dataCellStyle="Porcentaje"/>
    <tableColumn id="39" xr3:uid="{00000000-0010-0000-0100-000027000000}" name="MF15" dataDxfId="152" dataCellStyle="Porcentaje"/>
    <tableColumn id="40" xr3:uid="{00000000-0010-0000-0100-000028000000}" name="MF16" dataDxfId="151" dataCellStyle="Porcentaje"/>
    <tableColumn id="41" xr3:uid="{00000000-0010-0000-0100-000029000000}" name="MF17" dataDxfId="150" dataCellStyle="Porcentaje"/>
    <tableColumn id="42" xr3:uid="{00000000-0010-0000-0100-00002A000000}" name="MF18" dataDxfId="149" dataCellStyle="Porcentaje"/>
    <tableColumn id="43" xr3:uid="{00000000-0010-0000-0100-00002B000000}" name="MF19" dataDxfId="148" dataCellStyle="Porcentaje"/>
    <tableColumn id="44" xr3:uid="{00000000-0010-0000-0100-00002C000000}" name="MF20" dataDxfId="147" dataCellStyle="Porcentaje"/>
    <tableColumn id="45" xr3:uid="{00000000-0010-0000-0100-00002D000000}" name="MF21" dataDxfId="146" dataCellStyle="Porcentaje"/>
    <tableColumn id="46" xr3:uid="{00000000-0010-0000-0100-00002E000000}" name="MF22" dataDxfId="145" dataCellStyle="Porcentaj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3" displayName="Tabla3" ref="A1:BZ39" totalsRowShown="0" headerRowDxfId="144" dataDxfId="143" tableBorderDxfId="142" dataCellStyle="Porcentaje">
  <autoFilter ref="A1:BZ39" xr:uid="{00000000-0009-0000-0100-000003000000}"/>
  <sortState xmlns:xlrd2="http://schemas.microsoft.com/office/spreadsheetml/2017/richdata2" ref="A2:BZ39">
    <sortCondition descending="1" ref="Y1:Y39"/>
  </sortState>
  <tableColumns count="78">
    <tableColumn id="1" xr3:uid="{00000000-0010-0000-0200-000001000000}" name="MES" dataDxfId="141"/>
    <tableColumn id="2" xr3:uid="{00000000-0010-0000-0200-000002000000}" name="Periodo Analisis" dataDxfId="140"/>
    <tableColumn id="3" xr3:uid="{00000000-0010-0000-0200-000003000000}" name="M1" dataDxfId="139"/>
    <tableColumn id="4" xr3:uid="{00000000-0010-0000-0200-000004000000}" name="M2" dataDxfId="138">
      <calculatedColumnFormula>100-C2</calculatedColumnFormula>
    </tableColumn>
    <tableColumn id="5" xr3:uid="{00000000-0010-0000-0200-000005000000}" name="CP1" dataDxfId="137"/>
    <tableColumn id="6" xr3:uid="{00000000-0010-0000-0200-000006000000}" name="CP2" dataDxfId="136"/>
    <tableColumn id="7" xr3:uid="{00000000-0010-0000-0200-000007000000}" name="CP3" dataDxfId="135"/>
    <tableColumn id="8" xr3:uid="{00000000-0010-0000-0200-000008000000}" name="CP4" dataDxfId="134"/>
    <tableColumn id="9" xr3:uid="{00000000-0010-0000-0200-000009000000}" name="CP5" dataDxfId="133"/>
    <tableColumn id="10" xr3:uid="{00000000-0010-0000-0200-00000A000000}" name="CP6" dataDxfId="132"/>
    <tableColumn id="11" xr3:uid="{00000000-0010-0000-0200-00000B000000}" name="CP7" dataDxfId="131"/>
    <tableColumn id="12" xr3:uid="{00000000-0010-0000-0200-00000C000000}" name="CP8" dataDxfId="130"/>
    <tableColumn id="13" xr3:uid="{00000000-0010-0000-0200-00000D000000}" name="CP9" dataDxfId="129"/>
    <tableColumn id="14" xr3:uid="{00000000-0010-0000-0200-00000E000000}" name="CP11" dataDxfId="128"/>
    <tableColumn id="15" xr3:uid="{00000000-0010-0000-0200-00000F000000}" name="CP12" dataDxfId="127"/>
    <tableColumn id="16" xr3:uid="{00000000-0010-0000-0200-000010000000}" name="CP13" dataDxfId="126"/>
    <tableColumn id="17" xr3:uid="{00000000-0010-0000-0200-000011000000}" name="CP14" dataDxfId="125"/>
    <tableColumn id="18" xr3:uid="{00000000-0010-0000-0200-000012000000}" name="CP15" dataDxfId="124"/>
    <tableColumn id="19" xr3:uid="{00000000-0010-0000-0200-000013000000}" name="CP16" dataDxfId="123"/>
    <tableColumn id="20" xr3:uid="{00000000-0010-0000-0200-000014000000}" name="CP17" dataDxfId="122"/>
    <tableColumn id="21" xr3:uid="{00000000-0010-0000-0200-000015000000}" name="CP18" dataDxfId="121"/>
    <tableColumn id="22" xr3:uid="{00000000-0010-0000-0200-000016000000}" name="CP19" dataDxfId="120"/>
    <tableColumn id="23" xr3:uid="{00000000-0010-0000-0200-000017000000}" name="HRD1" dataDxfId="119"/>
    <tableColumn id="24" xr3:uid="{00000000-0010-0000-0200-000018000000}" name="HRD2" dataDxfId="118"/>
    <tableColumn id="25" xr3:uid="{00000000-0010-0000-0200-000019000000}" name="Target" dataDxfId="117"/>
    <tableColumn id="26" xr3:uid="{00000000-0010-0000-0200-00001A000000}" name="CP110" dataDxfId="116"/>
    <tableColumn id="27" xr3:uid="{00000000-0010-0000-0200-00001B000000}" name="CP211" dataDxfId="115"/>
    <tableColumn id="28" xr3:uid="{00000000-0010-0000-0200-00001C000000}" name="CP312" dataDxfId="114"/>
    <tableColumn id="29" xr3:uid="{00000000-0010-0000-0200-00001D000000}" name="CP413" dataDxfId="113"/>
    <tableColumn id="30" xr3:uid="{00000000-0010-0000-0200-00001E000000}" name="CP514" dataDxfId="112"/>
    <tableColumn id="31" xr3:uid="{00000000-0010-0000-0200-00001F000000}" name="CP615" dataDxfId="111"/>
    <tableColumn id="32" xr3:uid="{00000000-0010-0000-0200-000020000000}" name="CP716" dataDxfId="110">
      <calculatedColumnFormula>AE2+AD2</calculatedColumnFormula>
    </tableColumn>
    <tableColumn id="33" xr3:uid="{00000000-0010-0000-0200-000021000000}" name="CP817" dataDxfId="109"/>
    <tableColumn id="34" xr3:uid="{00000000-0010-0000-0200-000022000000}" name="CP918" dataDxfId="108"/>
    <tableColumn id="35" xr3:uid="{00000000-0010-0000-0200-000023000000}" name="CP10" dataDxfId="107"/>
    <tableColumn id="36" xr3:uid="{00000000-0010-0000-0200-000024000000}" name="CP1119" dataDxfId="106"/>
    <tableColumn id="37" xr3:uid="{00000000-0010-0000-0200-000025000000}" name="CP1220" dataDxfId="105"/>
    <tableColumn id="38" xr3:uid="{00000000-0010-0000-0200-000026000000}" name="CP1321" dataDxfId="104"/>
    <tableColumn id="39" xr3:uid="{00000000-0010-0000-0200-000027000000}" name="CP1422" dataDxfId="103"/>
    <tableColumn id="40" xr3:uid="{00000000-0010-0000-0200-000028000000}" name="CP1523" dataDxfId="102"/>
    <tableColumn id="41" xr3:uid="{00000000-0010-0000-0200-000029000000}" name="CP1624" dataDxfId="101"/>
    <tableColumn id="42" xr3:uid="{00000000-0010-0000-0200-00002A000000}" name="CP1725" dataDxfId="100"/>
    <tableColumn id="43" xr3:uid="{00000000-0010-0000-0200-00002B000000}" name="CP1826" dataDxfId="99"/>
    <tableColumn id="44" xr3:uid="{00000000-0010-0000-0200-00002C000000}" name="CP1927" dataDxfId="98"/>
    <tableColumn id="45" xr3:uid="{00000000-0010-0000-0200-00002D000000}" name="CP20" dataDxfId="97"/>
    <tableColumn id="46" xr3:uid="{00000000-0010-0000-0200-00002E000000}" name="CP21" dataDxfId="96"/>
    <tableColumn id="47" xr3:uid="{00000000-0010-0000-0200-00002F000000}" name="CP22" dataDxfId="95"/>
    <tableColumn id="48" xr3:uid="{00000000-0010-0000-0200-000030000000}" name="CP23" dataDxfId="94"/>
    <tableColumn id="49" xr3:uid="{00000000-0010-0000-0200-000031000000}" name="CP24" dataDxfId="93"/>
    <tableColumn id="50" xr3:uid="{00000000-0010-0000-0200-000032000000}" name="CP25" dataDxfId="92"/>
    <tableColumn id="51" xr3:uid="{00000000-0010-0000-0200-000033000000}" name="CP26" dataDxfId="91"/>
    <tableColumn id="52" xr3:uid="{00000000-0010-0000-0200-000034000000}" name="I1" dataDxfId="90"/>
    <tableColumn id="53" xr3:uid="{00000000-0010-0000-0200-000035000000}" name="I2" dataDxfId="89"/>
    <tableColumn id="54" xr3:uid="{00000000-0010-0000-0200-000036000000}" name="I3" dataDxfId="88"/>
    <tableColumn id="55" xr3:uid="{00000000-0010-0000-0200-000037000000}" name="I4" dataDxfId="87"/>
    <tableColumn id="56" xr3:uid="{00000000-0010-0000-0200-000038000000}" name="I5" dataDxfId="86"/>
    <tableColumn id="57" xr3:uid="{00000000-0010-0000-0200-000039000000}" name="MF1" dataDxfId="85" dataCellStyle="Porcentaje"/>
    <tableColumn id="58" xr3:uid="{00000000-0010-0000-0200-00003A000000}" name="MF2" dataDxfId="84" dataCellStyle="Porcentaje"/>
    <tableColumn id="59" xr3:uid="{00000000-0010-0000-0200-00003B000000}" name="MF3" dataDxfId="83" dataCellStyle="Porcentaje"/>
    <tableColumn id="60" xr3:uid="{00000000-0010-0000-0200-00003C000000}" name="MF4" dataDxfId="82" dataCellStyle="Porcentaje"/>
    <tableColumn id="61" xr3:uid="{00000000-0010-0000-0200-00003D000000}" name="MF5" dataDxfId="81" dataCellStyle="Porcentaje"/>
    <tableColumn id="62" xr3:uid="{00000000-0010-0000-0200-00003E000000}" name="MF6" dataDxfId="80" dataCellStyle="Porcentaje"/>
    <tableColumn id="63" xr3:uid="{00000000-0010-0000-0200-00003F000000}" name="MF7" dataDxfId="79" dataCellStyle="Porcentaje"/>
    <tableColumn id="64" xr3:uid="{00000000-0010-0000-0200-000040000000}" name="MF8" dataDxfId="78" dataCellStyle="Porcentaje"/>
    <tableColumn id="65" xr3:uid="{00000000-0010-0000-0200-000041000000}" name="MF9" dataDxfId="77" dataCellStyle="Porcentaje"/>
    <tableColumn id="66" xr3:uid="{00000000-0010-0000-0200-000042000000}" name="MF10" dataDxfId="76" dataCellStyle="Porcentaje"/>
    <tableColumn id="67" xr3:uid="{00000000-0010-0000-0200-000043000000}" name="MF11" dataDxfId="75" dataCellStyle="Porcentaje"/>
    <tableColumn id="68" xr3:uid="{00000000-0010-0000-0200-000044000000}" name="MF12" dataDxfId="74" dataCellStyle="Porcentaje"/>
    <tableColumn id="69" xr3:uid="{00000000-0010-0000-0200-000045000000}" name="MF13" dataDxfId="73" dataCellStyle="Porcentaje"/>
    <tableColumn id="70" xr3:uid="{00000000-0010-0000-0200-000046000000}" name="MF14" dataDxfId="72" dataCellStyle="Porcentaje"/>
    <tableColumn id="71" xr3:uid="{00000000-0010-0000-0200-000047000000}" name="MF15" dataDxfId="71" dataCellStyle="Porcentaje"/>
    <tableColumn id="72" xr3:uid="{00000000-0010-0000-0200-000048000000}" name="MF16" dataDxfId="70" dataCellStyle="Porcentaje"/>
    <tableColumn id="73" xr3:uid="{00000000-0010-0000-0200-000049000000}" name="MF17" dataDxfId="69" dataCellStyle="Porcentaje"/>
    <tableColumn id="74" xr3:uid="{00000000-0010-0000-0200-00004A000000}" name="MF18" dataDxfId="68" dataCellStyle="Porcentaje"/>
    <tableColumn id="75" xr3:uid="{00000000-0010-0000-0200-00004B000000}" name="MF19" dataDxfId="67" dataCellStyle="Porcentaje"/>
    <tableColumn id="76" xr3:uid="{00000000-0010-0000-0200-00004C000000}" name="MF20" dataDxfId="66" dataCellStyle="Porcentaje"/>
    <tableColumn id="77" xr3:uid="{00000000-0010-0000-0200-00004D000000}" name="MF21" dataDxfId="65" dataCellStyle="Porcentaje"/>
    <tableColumn id="78" xr3:uid="{00000000-0010-0000-0200-00004E000000}" name="MF22" dataDxfId="64" dataCellStyle="Porcentaj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4" displayName="Tabla4" ref="A1:BH114" totalsRowShown="0" headerRowDxfId="62" dataDxfId="61" tableBorderDxfId="60" dataCellStyle="Porcentaje">
  <autoFilter ref="A1:BH114" xr:uid="{00000000-0009-0000-0100-000004000000}"/>
  <sortState xmlns:xlrd2="http://schemas.microsoft.com/office/spreadsheetml/2017/richdata2" ref="A2:BH114">
    <sortCondition ref="S1:S114"/>
  </sortState>
  <tableColumns count="60">
    <tableColumn id="1" xr3:uid="{00000000-0010-0000-0300-000001000000}" name="MES" dataDxfId="59"/>
    <tableColumn id="2" xr3:uid="{00000000-0010-0000-0300-000002000000}" name="Periodo Analisis" dataDxfId="58"/>
    <tableColumn id="3" xr3:uid="{00000000-0010-0000-0300-000003000000}" name="M1" dataDxfId="57"/>
    <tableColumn id="4" xr3:uid="{00000000-0010-0000-0300-000004000000}" name="M2" dataDxfId="56">
      <calculatedColumnFormula>100-C2</calculatedColumnFormula>
    </tableColumn>
    <tableColumn id="5" xr3:uid="{00000000-0010-0000-0300-000005000000}" name="CP1" dataDxfId="55"/>
    <tableColumn id="6" xr3:uid="{00000000-0010-0000-0300-000006000000}" name="CP2" dataDxfId="54"/>
    <tableColumn id="7" xr3:uid="{00000000-0010-0000-0300-000007000000}" name="CP3" dataDxfId="53"/>
    <tableColumn id="8" xr3:uid="{00000000-0010-0000-0300-000008000000}" name="CP4" dataDxfId="52"/>
    <tableColumn id="9" xr3:uid="{00000000-0010-0000-0300-000009000000}" name="CP5" dataDxfId="51"/>
    <tableColumn id="10" xr3:uid="{00000000-0010-0000-0300-00000A000000}" name="CP6" dataDxfId="50"/>
    <tableColumn id="11" xr3:uid="{00000000-0010-0000-0300-00000B000000}" name="CP7" dataDxfId="49"/>
    <tableColumn id="12" xr3:uid="{00000000-0010-0000-0300-00000C000000}" name="CP8" dataDxfId="48"/>
    <tableColumn id="13" xr3:uid="{00000000-0010-0000-0300-00000D000000}" name="CP12" dataDxfId="47"/>
    <tableColumn id="14" xr3:uid="{00000000-0010-0000-0300-00000E000000}" name="CP13" dataDxfId="46"/>
    <tableColumn id="15" xr3:uid="{00000000-0010-0000-0300-00000F000000}" name="CP16" dataDxfId="45"/>
    <tableColumn id="16" xr3:uid="{00000000-0010-0000-0300-000010000000}" name="CP19" dataDxfId="44"/>
    <tableColumn id="17" xr3:uid="{00000000-0010-0000-0300-000011000000}" name="HRD1" dataDxfId="43"/>
    <tableColumn id="18" xr3:uid="{00000000-0010-0000-0300-000012000000}" name="HRD2" dataDxfId="42"/>
    <tableColumn id="19" xr3:uid="{00000000-0010-0000-0300-000013000000}" name="Target" dataDxfId="41"/>
    <tableColumn id="20" xr3:uid="{00000000-0010-0000-0300-000014000000}" name="CP14" dataDxfId="40"/>
    <tableColumn id="21" xr3:uid="{00000000-0010-0000-0300-000015000000}" name="CP27" dataDxfId="39"/>
    <tableColumn id="22" xr3:uid="{00000000-0010-0000-0300-000016000000}" name="CP38" dataDxfId="38"/>
    <tableColumn id="23" xr3:uid="{00000000-0010-0000-0300-000017000000}" name="CP49" dataDxfId="37"/>
    <tableColumn id="24" xr3:uid="{00000000-0010-0000-0300-000018000000}" name="CP510" dataDxfId="36"/>
    <tableColumn id="25" xr3:uid="{00000000-0010-0000-0300-000019000000}" name="CP611" dataDxfId="35"/>
    <tableColumn id="26" xr3:uid="{00000000-0010-0000-0300-00001A000000}" name="CP712" dataDxfId="34"/>
    <tableColumn id="27" xr3:uid="{00000000-0010-0000-0300-00001B000000}" name="CP813" dataDxfId="33"/>
    <tableColumn id="28" xr3:uid="{00000000-0010-0000-0300-00001C000000}" name="CP9" dataDxfId="32"/>
    <tableColumn id="29" xr3:uid="{00000000-0010-0000-0300-00001D000000}" name="CP10" dataDxfId="31"/>
    <tableColumn id="30" xr3:uid="{00000000-0010-0000-0300-00001E000000}" name="CP18" dataDxfId="30"/>
    <tableColumn id="31" xr3:uid="{00000000-0010-0000-0300-00001F000000}" name="CP1914" dataDxfId="29"/>
    <tableColumn id="32" xr3:uid="{00000000-0010-0000-0300-000020000000}" name="CP20" dataDxfId="28"/>
    <tableColumn id="33" xr3:uid="{00000000-0010-0000-0300-000021000000}" name="CP21" dataDxfId="27"/>
    <tableColumn id="34" xr3:uid="{00000000-0010-0000-0300-000022000000}" name="CP22" dataDxfId="26"/>
    <tableColumn id="35" xr3:uid="{00000000-0010-0000-0300-000023000000}" name="CP23" dataDxfId="25"/>
    <tableColumn id="36" xr3:uid="{00000000-0010-0000-0300-000024000000}" name="CP24" dataDxfId="24"/>
    <tableColumn id="37" xr3:uid="{00000000-0010-0000-0300-000025000000}" name="CP25" dataDxfId="23"/>
    <tableColumn id="38" xr3:uid="{00000000-0010-0000-0300-000026000000}" name="CP26" dataDxfId="22"/>
    <tableColumn id="39" xr3:uid="{00000000-0010-0000-0300-000027000000}" name="MF1" dataDxfId="21" dataCellStyle="Porcentaje"/>
    <tableColumn id="40" xr3:uid="{00000000-0010-0000-0300-000028000000}" name="MF2" dataDxfId="20" dataCellStyle="Porcentaje"/>
    <tableColumn id="41" xr3:uid="{00000000-0010-0000-0300-000029000000}" name="MF3" dataDxfId="19" dataCellStyle="Porcentaje"/>
    <tableColumn id="42" xr3:uid="{00000000-0010-0000-0300-00002A000000}" name="MF4" dataDxfId="18" dataCellStyle="Porcentaje"/>
    <tableColumn id="43" xr3:uid="{00000000-0010-0000-0300-00002B000000}" name="MF5" dataDxfId="17" dataCellStyle="Porcentaje"/>
    <tableColumn id="44" xr3:uid="{00000000-0010-0000-0300-00002C000000}" name="MF6" dataDxfId="16" dataCellStyle="Porcentaje"/>
    <tableColumn id="45" xr3:uid="{00000000-0010-0000-0300-00002D000000}" name="MF7" dataDxfId="15" dataCellStyle="Porcentaje"/>
    <tableColumn id="46" xr3:uid="{00000000-0010-0000-0300-00002E000000}" name="MF8" dataDxfId="14" dataCellStyle="Porcentaje"/>
    <tableColumn id="47" xr3:uid="{00000000-0010-0000-0300-00002F000000}" name="MF9" dataDxfId="13" dataCellStyle="Porcentaje"/>
    <tableColumn id="48" xr3:uid="{00000000-0010-0000-0300-000030000000}" name="MF10" dataDxfId="12" dataCellStyle="Porcentaje"/>
    <tableColumn id="49" xr3:uid="{00000000-0010-0000-0300-000031000000}" name="MF11" dataDxfId="11" dataCellStyle="Porcentaje"/>
    <tableColumn id="50" xr3:uid="{00000000-0010-0000-0300-000032000000}" name="MF12" dataDxfId="10" dataCellStyle="Porcentaje">
      <calculatedColumnFormula>1-(SUM(AM2:AW2))</calculatedColumnFormula>
    </tableColumn>
    <tableColumn id="51" xr3:uid="{00000000-0010-0000-0300-000033000000}" name="MF13" dataDxfId="9" dataCellStyle="Porcentaje"/>
    <tableColumn id="52" xr3:uid="{00000000-0010-0000-0300-000034000000}" name="MF14" dataDxfId="8" dataCellStyle="Porcentaje"/>
    <tableColumn id="53" xr3:uid="{00000000-0010-0000-0300-000035000000}" name="MF15" dataDxfId="7" dataCellStyle="Porcentaje"/>
    <tableColumn id="54" xr3:uid="{00000000-0010-0000-0300-000036000000}" name="MF16" dataDxfId="6" dataCellStyle="Porcentaje"/>
    <tableColumn id="55" xr3:uid="{00000000-0010-0000-0300-000037000000}" name="MF17" dataDxfId="5" dataCellStyle="Porcentaje"/>
    <tableColumn id="56" xr3:uid="{00000000-0010-0000-0300-000038000000}" name="MF18" dataDxfId="4" dataCellStyle="Porcentaje"/>
    <tableColumn id="57" xr3:uid="{00000000-0010-0000-0300-000039000000}" name="MF19" dataDxfId="3" dataCellStyle="Porcentaje"/>
    <tableColumn id="58" xr3:uid="{00000000-0010-0000-0300-00003A000000}" name="MF20" dataDxfId="2" dataCellStyle="Porcentaje"/>
    <tableColumn id="59" xr3:uid="{00000000-0010-0000-0300-00003B000000}" name="MF21" dataDxfId="1" dataCellStyle="Porcentaje"/>
    <tableColumn id="60" xr3:uid="{00000000-0010-0000-0300-00003C000000}" name="MF22" dataDxfId="0" dataCellStyle="Porcentaj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FFFF00"/>
  </sheetPr>
  <dimension ref="A1:CA124"/>
  <sheetViews>
    <sheetView showGridLines="0" tabSelected="1" zoomScale="90" zoomScaleNormal="90" workbookViewId="0">
      <pane xSplit="1" ySplit="1" topLeftCell="B2" activePane="bottomRight" state="frozen"/>
      <selection pane="topRight" activeCell="C1" sqref="C1"/>
      <selection pane="bottomLeft" activeCell="A4" sqref="A4"/>
      <selection pane="bottomRight" activeCell="M115" sqref="M115"/>
    </sheetView>
  </sheetViews>
  <sheetFormatPr baseColWidth="10" defaultColWidth="9.109375" defaultRowHeight="14.4" x14ac:dyDescent="0.3"/>
  <cols>
    <col min="1" max="1" width="7.44140625" style="1" customWidth="1"/>
    <col min="2" max="2" width="7.88671875" style="18" bestFit="1" customWidth="1"/>
    <col min="3" max="5" width="5.6640625" bestFit="1" customWidth="1"/>
    <col min="6" max="13" width="4.77734375" bestFit="1" customWidth="1"/>
    <col min="14" max="14" width="5.5546875" style="17" bestFit="1" customWidth="1"/>
    <col min="15" max="15" width="5.5546875" style="13" bestFit="1" customWidth="1"/>
    <col min="16" max="17" width="5.5546875" bestFit="1" customWidth="1"/>
    <col min="18" max="19" width="6.5546875" bestFit="1" customWidth="1"/>
    <col min="20" max="20" width="5.6640625" bestFit="1" customWidth="1"/>
    <col min="21" max="21" width="5.5546875" bestFit="1" customWidth="1"/>
    <col min="22" max="22" width="5.6640625" bestFit="1" customWidth="1"/>
    <col min="23" max="23" width="5.5546875" bestFit="1" customWidth="1"/>
    <col min="24" max="25" width="6.109375" bestFit="1" customWidth="1"/>
    <col min="26" max="26" width="6.6640625" bestFit="1" customWidth="1"/>
    <col min="27" max="27" width="6.5546875" bestFit="1" customWidth="1"/>
    <col min="28" max="29" width="5.6640625" bestFit="1" customWidth="1"/>
    <col min="30" max="30" width="6.5546875" bestFit="1" customWidth="1"/>
    <col min="31" max="31" width="10.33203125" bestFit="1" customWidth="1"/>
    <col min="32" max="32" width="4.77734375" bestFit="1" customWidth="1"/>
    <col min="33" max="33" width="5.6640625" bestFit="1" customWidth="1"/>
    <col min="34" max="34" width="4.77734375" bestFit="1" customWidth="1"/>
    <col min="35" max="35" width="6.5546875" bestFit="1" customWidth="1"/>
    <col min="36" max="36" width="5.5546875" bestFit="1" customWidth="1"/>
    <col min="37" max="37" width="5.6640625" bestFit="1" customWidth="1"/>
    <col min="38" max="38" width="5.5546875" style="16" bestFit="1" customWidth="1"/>
    <col min="39" max="40" width="5.6640625" bestFit="1" customWidth="1"/>
    <col min="41" max="43" width="5.5546875" bestFit="1" customWidth="1"/>
    <col min="44" max="44" width="5.6640625" bestFit="1" customWidth="1"/>
    <col min="45" max="51" width="5.5546875" bestFit="1" customWidth="1"/>
    <col min="52" max="52" width="7.44140625" bestFit="1" customWidth="1"/>
    <col min="53" max="54" width="6.5546875" bestFit="1" customWidth="1"/>
    <col min="55" max="55" width="5.6640625" bestFit="1" customWidth="1"/>
    <col min="56" max="56" width="6.5546875" bestFit="1" customWidth="1"/>
    <col min="57" max="57" width="3.88671875" bestFit="1" customWidth="1"/>
    <col min="58" max="66" width="4.88671875" bestFit="1" customWidth="1"/>
    <col min="67" max="79" width="6" bestFit="1" customWidth="1"/>
  </cols>
  <sheetData>
    <row r="1" spans="1:79" ht="29.4" thickBot="1" x14ac:dyDescent="0.35">
      <c r="A1" s="31" t="s">
        <v>0</v>
      </c>
      <c r="B1" s="39" t="s">
        <v>124</v>
      </c>
      <c r="C1" s="32" t="s">
        <v>145</v>
      </c>
      <c r="D1" s="33" t="s">
        <v>146</v>
      </c>
      <c r="E1" s="44" t="s">
        <v>126</v>
      </c>
      <c r="F1" s="44" t="s">
        <v>127</v>
      </c>
      <c r="G1" s="44" t="s">
        <v>128</v>
      </c>
      <c r="H1" s="44" t="s">
        <v>129</v>
      </c>
      <c r="I1" s="44" t="s">
        <v>130</v>
      </c>
      <c r="J1" s="44" t="s">
        <v>131</v>
      </c>
      <c r="K1" s="44" t="s">
        <v>132</v>
      </c>
      <c r="L1" s="44" t="s">
        <v>133</v>
      </c>
      <c r="M1" s="44" t="s">
        <v>134</v>
      </c>
      <c r="N1" s="44" t="s">
        <v>135</v>
      </c>
      <c r="O1" s="44" t="s">
        <v>136</v>
      </c>
      <c r="P1" s="44" t="s">
        <v>137</v>
      </c>
      <c r="Q1" s="44" t="s">
        <v>138</v>
      </c>
      <c r="R1" s="44" t="s">
        <v>139</v>
      </c>
      <c r="S1" s="44" t="s">
        <v>140</v>
      </c>
      <c r="T1" s="44" t="s">
        <v>141</v>
      </c>
      <c r="U1" s="44" t="s">
        <v>142</v>
      </c>
      <c r="V1" s="44" t="s">
        <v>143</v>
      </c>
      <c r="W1" s="44" t="s">
        <v>144</v>
      </c>
      <c r="X1" s="34" t="s">
        <v>147</v>
      </c>
      <c r="Y1" s="35" t="s">
        <v>148</v>
      </c>
      <c r="Z1" s="35" t="s">
        <v>149</v>
      </c>
      <c r="AA1" s="36" t="s">
        <v>126</v>
      </c>
      <c r="AB1" s="36" t="s">
        <v>127</v>
      </c>
      <c r="AC1" s="36" t="s">
        <v>128</v>
      </c>
      <c r="AD1" s="36" t="s">
        <v>129</v>
      </c>
      <c r="AE1" s="36" t="s">
        <v>130</v>
      </c>
      <c r="AF1" s="36" t="s">
        <v>131</v>
      </c>
      <c r="AG1" s="36" t="s">
        <v>132</v>
      </c>
      <c r="AH1" s="36" t="s">
        <v>133</v>
      </c>
      <c r="AI1" s="36" t="s">
        <v>134</v>
      </c>
      <c r="AJ1" s="36" t="s">
        <v>135</v>
      </c>
      <c r="AK1" s="36" t="s">
        <v>136</v>
      </c>
      <c r="AL1" s="36" t="s">
        <v>137</v>
      </c>
      <c r="AM1" s="36" t="s">
        <v>138</v>
      </c>
      <c r="AN1" s="36" t="s">
        <v>139</v>
      </c>
      <c r="AO1" s="36" t="s">
        <v>140</v>
      </c>
      <c r="AP1" s="36" t="s">
        <v>141</v>
      </c>
      <c r="AQ1" s="36" t="s">
        <v>142</v>
      </c>
      <c r="AR1" s="36" t="s">
        <v>143</v>
      </c>
      <c r="AS1" s="36" t="s">
        <v>144</v>
      </c>
      <c r="AT1" s="36" t="s">
        <v>150</v>
      </c>
      <c r="AU1" s="36" t="s">
        <v>151</v>
      </c>
      <c r="AV1" s="36" t="s">
        <v>152</v>
      </c>
      <c r="AW1" s="36" t="s">
        <v>153</v>
      </c>
      <c r="AX1" s="36" t="s">
        <v>154</v>
      </c>
      <c r="AY1" s="36" t="s">
        <v>155</v>
      </c>
      <c r="AZ1" s="36" t="s">
        <v>156</v>
      </c>
      <c r="BA1" s="37" t="s">
        <v>157</v>
      </c>
      <c r="BB1" s="37" t="s">
        <v>158</v>
      </c>
      <c r="BC1" s="37" t="s">
        <v>159</v>
      </c>
      <c r="BD1" s="37" t="s">
        <v>160</v>
      </c>
      <c r="BE1" s="37" t="s">
        <v>161</v>
      </c>
      <c r="BF1" s="38" t="s">
        <v>162</v>
      </c>
      <c r="BG1" s="38" t="s">
        <v>163</v>
      </c>
      <c r="BH1" s="38" t="s">
        <v>164</v>
      </c>
      <c r="BI1" s="38" t="s">
        <v>165</v>
      </c>
      <c r="BJ1" s="38" t="s">
        <v>166</v>
      </c>
      <c r="BK1" s="38" t="s">
        <v>167</v>
      </c>
      <c r="BL1" s="38" t="s">
        <v>168</v>
      </c>
      <c r="BM1" s="38" t="s">
        <v>169</v>
      </c>
      <c r="BN1" s="38" t="s">
        <v>170</v>
      </c>
      <c r="BO1" s="38" t="s">
        <v>171</v>
      </c>
      <c r="BP1" s="38" t="s">
        <v>172</v>
      </c>
      <c r="BQ1" s="38" t="s">
        <v>173</v>
      </c>
      <c r="BR1" s="38" t="s">
        <v>174</v>
      </c>
      <c r="BS1" s="38" t="s">
        <v>175</v>
      </c>
      <c r="BT1" s="38" t="s">
        <v>176</v>
      </c>
      <c r="BU1" s="38" t="s">
        <v>177</v>
      </c>
      <c r="BV1" s="38" t="s">
        <v>178</v>
      </c>
      <c r="BW1" s="38" t="s">
        <v>179</v>
      </c>
      <c r="BX1" s="38" t="s">
        <v>180</v>
      </c>
      <c r="BY1" s="38" t="s">
        <v>181</v>
      </c>
      <c r="BZ1" s="38" t="s">
        <v>182</v>
      </c>
      <c r="CA1" s="38" t="s">
        <v>183</v>
      </c>
    </row>
    <row r="2" spans="1:79" x14ac:dyDescent="0.3">
      <c r="A2" s="2" t="s">
        <v>84</v>
      </c>
      <c r="B2" s="19"/>
      <c r="C2" s="3">
        <v>25.11</v>
      </c>
      <c r="D2" s="3">
        <f t="shared" ref="D2:D49" si="0">100-C2</f>
        <v>74.89</v>
      </c>
      <c r="E2" s="5">
        <v>66.565892010320425</v>
      </c>
      <c r="F2" s="5">
        <v>0.48281967109883744</v>
      </c>
      <c r="G2" s="5">
        <v>3.5682527241440143E-3</v>
      </c>
      <c r="H2" s="5">
        <v>2.4235941587649332</v>
      </c>
      <c r="I2" s="5">
        <v>1.4351695267214042E-2</v>
      </c>
      <c r="J2" s="5">
        <v>0.83535439083969776</v>
      </c>
      <c r="K2" s="5">
        <v>0.68536861354141621</v>
      </c>
      <c r="L2" s="5">
        <v>0.57668834811499092</v>
      </c>
      <c r="M2" s="5"/>
      <c r="N2" s="5"/>
      <c r="O2" s="5"/>
      <c r="P2" s="5">
        <v>0.28218709464119796</v>
      </c>
      <c r="Q2" s="5">
        <v>0.38808367459793358</v>
      </c>
      <c r="R2" s="5">
        <v>328.93113215015825</v>
      </c>
      <c r="S2" s="5">
        <v>249.44468108723925</v>
      </c>
      <c r="T2" s="5">
        <v>89.711963523553436</v>
      </c>
      <c r="U2" s="5">
        <v>6.1697376937110198</v>
      </c>
      <c r="V2" s="5">
        <v>65.7382454406292</v>
      </c>
      <c r="W2" s="5">
        <v>6.8627744166539397</v>
      </c>
      <c r="X2" s="4">
        <v>4.0199999999999996</v>
      </c>
      <c r="Y2" s="4">
        <v>94.23</v>
      </c>
      <c r="Z2" s="45"/>
      <c r="AA2" s="28">
        <v>1632.4092969811481</v>
      </c>
      <c r="AB2" s="28">
        <v>376.24256061056388</v>
      </c>
      <c r="AC2" s="28">
        <v>912.19236397121267</v>
      </c>
      <c r="AD2" s="28">
        <v>1112.3922480044157</v>
      </c>
      <c r="AE2" s="24">
        <v>172.81247140635614</v>
      </c>
      <c r="AF2" s="28">
        <v>85.367287909466285</v>
      </c>
      <c r="AG2" s="28"/>
      <c r="AH2" s="29">
        <v>0.36277315246259112</v>
      </c>
      <c r="AI2" s="28">
        <v>101.66514923537987</v>
      </c>
      <c r="AJ2" s="28">
        <v>4.5070479531219041</v>
      </c>
      <c r="AK2" s="28"/>
      <c r="AL2" s="28"/>
      <c r="AM2" s="28"/>
      <c r="AN2" s="28"/>
      <c r="AO2" s="28"/>
      <c r="AP2" s="28"/>
      <c r="AQ2" s="28"/>
      <c r="AR2" s="4"/>
      <c r="AS2" s="4"/>
      <c r="AT2" s="4"/>
      <c r="AU2" s="4"/>
      <c r="AV2" s="4"/>
      <c r="AW2" s="4"/>
      <c r="AX2" s="4"/>
      <c r="AY2" s="4"/>
      <c r="AZ2" s="4"/>
      <c r="BA2" s="9">
        <v>18431.983773897609</v>
      </c>
      <c r="BB2" s="9">
        <v>40937.155498199507</v>
      </c>
      <c r="BC2" s="9">
        <v>22032.901288643337</v>
      </c>
      <c r="BD2" s="9">
        <v>26415.52825247102</v>
      </c>
      <c r="BE2" s="22"/>
      <c r="BF2" s="14">
        <v>0</v>
      </c>
      <c r="BG2" s="14">
        <v>0</v>
      </c>
      <c r="BH2" s="14">
        <v>1</v>
      </c>
      <c r="BI2" s="14">
        <v>0</v>
      </c>
      <c r="BJ2" s="14">
        <v>0</v>
      </c>
      <c r="BK2" s="14">
        <v>0</v>
      </c>
      <c r="BL2" s="14">
        <v>0</v>
      </c>
      <c r="BM2" s="14">
        <v>0</v>
      </c>
      <c r="BN2" s="14">
        <v>0</v>
      </c>
      <c r="BO2" s="14">
        <v>0</v>
      </c>
      <c r="BP2" s="14">
        <v>0</v>
      </c>
      <c r="BQ2" s="14">
        <v>0</v>
      </c>
      <c r="BR2" s="14">
        <v>0</v>
      </c>
      <c r="BS2" s="14">
        <v>0</v>
      </c>
      <c r="BT2" s="14">
        <v>0</v>
      </c>
      <c r="BU2" s="14">
        <v>0.11746398945615538</v>
      </c>
      <c r="BV2" s="14">
        <v>0</v>
      </c>
      <c r="BW2" s="14">
        <v>0.88253601054384467</v>
      </c>
      <c r="BX2" s="14">
        <v>0</v>
      </c>
      <c r="BY2" s="14">
        <v>0</v>
      </c>
      <c r="BZ2" s="14">
        <v>0</v>
      </c>
      <c r="CA2" s="14">
        <v>0</v>
      </c>
    </row>
    <row r="3" spans="1:79" x14ac:dyDescent="0.3">
      <c r="A3" s="2" t="s">
        <v>85</v>
      </c>
      <c r="B3" s="19"/>
      <c r="C3" s="3">
        <v>20</v>
      </c>
      <c r="D3" s="3">
        <f t="shared" si="0"/>
        <v>80</v>
      </c>
      <c r="E3" s="5">
        <v>66.538754768120512</v>
      </c>
      <c r="F3" s="5">
        <v>0.4370662342161038</v>
      </c>
      <c r="G3" s="5">
        <v>4.2197602279404134E-3</v>
      </c>
      <c r="H3" s="5">
        <v>2.4387524970581134</v>
      </c>
      <c r="I3" s="5">
        <v>1.9417548290495044E-2</v>
      </c>
      <c r="J3" s="5">
        <v>0.90303147771916259</v>
      </c>
      <c r="K3" s="5">
        <v>0.68597958707301554</v>
      </c>
      <c r="L3" s="5">
        <v>0.49970158142118026</v>
      </c>
      <c r="M3" s="5"/>
      <c r="N3" s="5"/>
      <c r="O3" s="5"/>
      <c r="P3" s="5">
        <v>0.28102879395066255</v>
      </c>
      <c r="Q3" s="5">
        <v>0.35593359641218186</v>
      </c>
      <c r="R3" s="5">
        <v>328.08007277003287</v>
      </c>
      <c r="S3" s="5">
        <v>251.79239020437657</v>
      </c>
      <c r="T3" s="5">
        <v>88.773883153951317</v>
      </c>
      <c r="U3" s="5">
        <v>6.9625208087716741</v>
      </c>
      <c r="V3" s="5">
        <v>65.362481639184537</v>
      </c>
      <c r="W3" s="5">
        <v>7.362245765109046</v>
      </c>
      <c r="X3" s="4">
        <v>3.98</v>
      </c>
      <c r="Y3" s="4">
        <v>94.03</v>
      </c>
      <c r="Z3" s="45"/>
      <c r="AA3" s="4">
        <v>1641.0848706467707</v>
      </c>
      <c r="AB3" s="4">
        <v>366.66332784093413</v>
      </c>
      <c r="AC3" s="4">
        <v>908.20687063116782</v>
      </c>
      <c r="AD3" s="4">
        <v>1098.9736117025964</v>
      </c>
      <c r="AE3" s="4">
        <v>175.83378857441414</v>
      </c>
      <c r="AF3" s="4">
        <v>85.022036040997435</v>
      </c>
      <c r="AG3" s="4"/>
      <c r="AH3" s="3">
        <v>0.36477670468411783</v>
      </c>
      <c r="AI3" s="4">
        <v>101.19045858454884</v>
      </c>
      <c r="AJ3" s="4">
        <v>4.5713222035788057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9">
        <v>71122.592838761106</v>
      </c>
      <c r="BB3" s="9">
        <v>57416.217188168157</v>
      </c>
      <c r="BC3" s="9">
        <v>16673.25014531651</v>
      </c>
      <c r="BD3" s="9">
        <v>46935.947829013363</v>
      </c>
      <c r="BE3" s="22"/>
      <c r="BF3" s="14">
        <v>0</v>
      </c>
      <c r="BG3" s="14">
        <v>2.2660141606007721E-2</v>
      </c>
      <c r="BH3" s="14">
        <v>0.97733985839399229</v>
      </c>
      <c r="BI3" s="14">
        <v>0</v>
      </c>
      <c r="BJ3" s="14">
        <v>0</v>
      </c>
      <c r="BK3" s="14">
        <v>0</v>
      </c>
      <c r="BL3" s="14">
        <v>0</v>
      </c>
      <c r="BM3" s="14">
        <v>0</v>
      </c>
      <c r="BN3" s="14">
        <v>0</v>
      </c>
      <c r="BO3" s="14">
        <v>0</v>
      </c>
      <c r="BP3" s="14">
        <v>0</v>
      </c>
      <c r="BQ3" s="14">
        <v>0</v>
      </c>
      <c r="BR3" s="14">
        <v>0</v>
      </c>
      <c r="BS3" s="14">
        <v>0</v>
      </c>
      <c r="BT3" s="14">
        <v>0</v>
      </c>
      <c r="BU3" s="14">
        <v>0.12828469933767378</v>
      </c>
      <c r="BV3" s="14">
        <v>0</v>
      </c>
      <c r="BW3" s="14">
        <v>0.85350217904304571</v>
      </c>
      <c r="BX3" s="14">
        <v>0</v>
      </c>
      <c r="BY3" s="14">
        <v>0</v>
      </c>
      <c r="BZ3" s="14">
        <v>1.8213121619280587E-2</v>
      </c>
      <c r="CA3" s="14">
        <v>0</v>
      </c>
    </row>
    <row r="4" spans="1:79" x14ac:dyDescent="0.3">
      <c r="A4" s="2" t="s">
        <v>86</v>
      </c>
      <c r="B4" s="19"/>
      <c r="C4" s="3">
        <v>21.42</v>
      </c>
      <c r="D4" s="3">
        <f t="shared" si="0"/>
        <v>78.58</v>
      </c>
      <c r="E4" s="5">
        <v>66.522512511134025</v>
      </c>
      <c r="F4" s="5">
        <v>0.45174358862708175</v>
      </c>
      <c r="G4" s="5">
        <v>4.063353222293062E-3</v>
      </c>
      <c r="H4" s="5">
        <v>2.5057822593857302</v>
      </c>
      <c r="I4" s="5">
        <v>1.361798380781531E-2</v>
      </c>
      <c r="J4" s="5">
        <v>0.86097238120086506</v>
      </c>
      <c r="K4" s="5">
        <v>0.68835452585142476</v>
      </c>
      <c r="L4" s="5">
        <v>0.59115344044731022</v>
      </c>
      <c r="M4" s="5"/>
      <c r="N4" s="5"/>
      <c r="O4" s="5"/>
      <c r="P4" s="5">
        <v>0.27473530944283714</v>
      </c>
      <c r="Q4" s="5">
        <v>0.38038593304623169</v>
      </c>
      <c r="R4" s="5">
        <v>326.30140565226759</v>
      </c>
      <c r="S4" s="5">
        <v>255.3403852993201</v>
      </c>
      <c r="T4" s="5">
        <v>89.564624098237815</v>
      </c>
      <c r="U4" s="5">
        <v>6.1355325906708682</v>
      </c>
      <c r="V4" s="5">
        <v>64.040652277130832</v>
      </c>
      <c r="W4" s="5">
        <v>7.4482508119633879</v>
      </c>
      <c r="X4" s="4">
        <v>3.89</v>
      </c>
      <c r="Y4" s="4">
        <v>94.21</v>
      </c>
      <c r="Z4" s="45"/>
      <c r="AA4" s="4">
        <v>1631.2169000709871</v>
      </c>
      <c r="AB4" s="4">
        <v>367.80836977058624</v>
      </c>
      <c r="AC4" s="4">
        <v>908.46117330650725</v>
      </c>
      <c r="AD4" s="4">
        <v>1113.1786150951461</v>
      </c>
      <c r="AE4" s="4">
        <v>174.18271273877247</v>
      </c>
      <c r="AF4" s="4">
        <v>85.360203187628443</v>
      </c>
      <c r="AG4" s="4"/>
      <c r="AH4" s="3">
        <v>0.36576444486845971</v>
      </c>
      <c r="AI4" s="4">
        <v>101.60113543774708</v>
      </c>
      <c r="AJ4" s="4">
        <v>4.6055602433691067</v>
      </c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9">
        <v>52311.655826294111</v>
      </c>
      <c r="BB4" s="9">
        <v>43476.932576859232</v>
      </c>
      <c r="BC4" s="9">
        <v>46903.370049791891</v>
      </c>
      <c r="BD4" s="9">
        <v>58923.905304401138</v>
      </c>
      <c r="BE4" s="22"/>
      <c r="BF4" s="14">
        <v>0</v>
      </c>
      <c r="BG4" s="14">
        <v>0</v>
      </c>
      <c r="BH4" s="14">
        <v>0.88889600567591132</v>
      </c>
      <c r="BI4" s="14">
        <v>0</v>
      </c>
      <c r="BJ4" s="14">
        <v>0</v>
      </c>
      <c r="BK4" s="14">
        <v>0</v>
      </c>
      <c r="BL4" s="14">
        <v>0</v>
      </c>
      <c r="BM4" s="14">
        <v>0</v>
      </c>
      <c r="BN4" s="14">
        <v>0</v>
      </c>
      <c r="BO4" s="14">
        <v>0</v>
      </c>
      <c r="BP4" s="14">
        <v>0</v>
      </c>
      <c r="BQ4" s="14">
        <v>0</v>
      </c>
      <c r="BR4" s="14">
        <v>0.11110399432408861</v>
      </c>
      <c r="BS4" s="14">
        <v>0</v>
      </c>
      <c r="BT4" s="14">
        <v>0</v>
      </c>
      <c r="BU4" s="14">
        <v>9.3133081799225387E-2</v>
      </c>
      <c r="BV4" s="14">
        <v>0</v>
      </c>
      <c r="BW4" s="14">
        <v>0.8651423239639503</v>
      </c>
      <c r="BX4" s="14">
        <v>0</v>
      </c>
      <c r="BY4" s="14">
        <v>0</v>
      </c>
      <c r="BZ4" s="14">
        <v>4.1724594236824342E-2</v>
      </c>
      <c r="CA4" s="14">
        <v>0</v>
      </c>
    </row>
    <row r="5" spans="1:79" x14ac:dyDescent="0.3">
      <c r="A5" s="2" t="s">
        <v>87</v>
      </c>
      <c r="B5" s="19"/>
      <c r="C5" s="3">
        <v>20</v>
      </c>
      <c r="D5" s="3">
        <f t="shared" si="0"/>
        <v>80</v>
      </c>
      <c r="E5" s="5">
        <v>66.495726496932946</v>
      </c>
      <c r="F5" s="5">
        <v>0.38685053269928654</v>
      </c>
      <c r="G5" s="5">
        <v>4.0607842925501729E-3</v>
      </c>
      <c r="H5" s="5">
        <v>2.5293064520331519</v>
      </c>
      <c r="I5" s="5">
        <v>1.185899994165357E-2</v>
      </c>
      <c r="J5" s="5">
        <v>0.85755594270676705</v>
      </c>
      <c r="K5" s="5">
        <v>0.65899632118670359</v>
      </c>
      <c r="L5" s="5">
        <v>0.61611505386626098</v>
      </c>
      <c r="M5" s="5"/>
      <c r="N5" s="5"/>
      <c r="O5" s="5"/>
      <c r="P5" s="5">
        <v>0.26025057363647575</v>
      </c>
      <c r="Q5" s="5">
        <v>0.37698447464116358</v>
      </c>
      <c r="R5" s="5">
        <v>328.55650475691311</v>
      </c>
      <c r="S5" s="5">
        <v>262.21018374726521</v>
      </c>
      <c r="T5" s="5">
        <v>92.225322915414111</v>
      </c>
      <c r="U5" s="5">
        <v>5.0400346363505184</v>
      </c>
      <c r="V5" s="5">
        <v>71.423683553923752</v>
      </c>
      <c r="W5" s="5">
        <v>7.5651564772755497</v>
      </c>
      <c r="X5" s="4">
        <v>4</v>
      </c>
      <c r="Y5" s="4">
        <v>93.98</v>
      </c>
      <c r="Z5" s="45"/>
      <c r="AA5" s="4">
        <v>1639.3578437050048</v>
      </c>
      <c r="AB5" s="4">
        <v>378.4264539386632</v>
      </c>
      <c r="AC5" s="4">
        <v>911.99328915332364</v>
      </c>
      <c r="AD5" s="4">
        <v>1064.1346570949099</v>
      </c>
      <c r="AE5" s="4">
        <v>176.70394581211792</v>
      </c>
      <c r="AF5" s="4">
        <v>95.241685024300537</v>
      </c>
      <c r="AG5" s="4"/>
      <c r="AH5" s="3">
        <v>0.36381424711803334</v>
      </c>
      <c r="AI5" s="4">
        <v>102.52596518610932</v>
      </c>
      <c r="AJ5" s="4">
        <v>3.9279621794768973</v>
      </c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9">
        <v>55505.848407324163</v>
      </c>
      <c r="BB5" s="9">
        <v>70027.741900240871</v>
      </c>
      <c r="BC5" s="9">
        <v>84101.115984142423</v>
      </c>
      <c r="BD5" s="9">
        <v>61317.374511483089</v>
      </c>
      <c r="BE5" s="22"/>
      <c r="BF5" s="14">
        <v>0</v>
      </c>
      <c r="BG5" s="14">
        <v>0</v>
      </c>
      <c r="BH5" s="14">
        <v>0.82625307125307124</v>
      </c>
      <c r="BI5" s="14">
        <v>0</v>
      </c>
      <c r="BJ5" s="14">
        <v>0</v>
      </c>
      <c r="BK5" s="14">
        <v>0</v>
      </c>
      <c r="BL5" s="14">
        <v>0</v>
      </c>
      <c r="BM5" s="14">
        <v>0</v>
      </c>
      <c r="BN5" s="14">
        <v>0</v>
      </c>
      <c r="BO5" s="14">
        <v>0</v>
      </c>
      <c r="BP5" s="14">
        <v>0</v>
      </c>
      <c r="BQ5" s="14">
        <v>0</v>
      </c>
      <c r="BR5" s="14">
        <v>0.17374692874692874</v>
      </c>
      <c r="BS5" s="14">
        <v>0</v>
      </c>
      <c r="BT5" s="14">
        <v>0</v>
      </c>
      <c r="BU5" s="14">
        <v>0.17475471222926037</v>
      </c>
      <c r="BV5" s="14">
        <v>0</v>
      </c>
      <c r="BW5" s="14">
        <v>0.8205963216973573</v>
      </c>
      <c r="BX5" s="14">
        <v>0</v>
      </c>
      <c r="BY5" s="14">
        <v>0</v>
      </c>
      <c r="BZ5" s="14">
        <v>4.6489660733823861E-3</v>
      </c>
      <c r="CA5" s="14">
        <v>0</v>
      </c>
    </row>
    <row r="6" spans="1:79" x14ac:dyDescent="0.3">
      <c r="A6" s="2" t="s">
        <v>88</v>
      </c>
      <c r="B6" s="19"/>
      <c r="C6" s="3">
        <v>28.9</v>
      </c>
      <c r="D6" s="3">
        <f t="shared" si="0"/>
        <v>71.099999999999994</v>
      </c>
      <c r="E6" s="5">
        <v>66.462871195320474</v>
      </c>
      <c r="F6" s="5">
        <v>0.35350119417097181</v>
      </c>
      <c r="G6" s="5">
        <v>4.1656052478478266E-3</v>
      </c>
      <c r="H6" s="5">
        <v>2.5085091732579343</v>
      </c>
      <c r="I6" s="5">
        <v>1.2508729894795106E-2</v>
      </c>
      <c r="J6" s="5">
        <v>0.8922096859336609</v>
      </c>
      <c r="K6" s="5">
        <v>0.68227766244676991</v>
      </c>
      <c r="L6" s="5">
        <v>0.66256408360569508</v>
      </c>
      <c r="M6" s="5"/>
      <c r="N6" s="5"/>
      <c r="O6" s="5"/>
      <c r="P6" s="5">
        <v>0.27051884912810203</v>
      </c>
      <c r="Q6" s="5">
        <v>0.39629657391623629</v>
      </c>
      <c r="R6" s="5">
        <v>325.73497903523503</v>
      </c>
      <c r="S6" s="5">
        <v>256.48112731458343</v>
      </c>
      <c r="T6" s="5">
        <v>92.137680970757614</v>
      </c>
      <c r="U6" s="5">
        <v>5.1325188924563383</v>
      </c>
      <c r="V6" s="5">
        <v>71.181322629927493</v>
      </c>
      <c r="W6" s="5">
        <v>7.5337684790803632</v>
      </c>
      <c r="X6" s="4">
        <v>4.01</v>
      </c>
      <c r="Y6" s="4">
        <v>94.05</v>
      </c>
      <c r="Z6" s="45"/>
      <c r="AA6" s="4">
        <v>1651.3547534335191</v>
      </c>
      <c r="AB6" s="4">
        <v>372.82668746656674</v>
      </c>
      <c r="AC6" s="4">
        <v>907.88660289983079</v>
      </c>
      <c r="AD6" s="4">
        <v>1113.4093498667335</v>
      </c>
      <c r="AE6" s="4">
        <v>172.24347763304499</v>
      </c>
      <c r="AF6" s="4">
        <v>84.488445385246521</v>
      </c>
      <c r="AG6" s="4"/>
      <c r="AH6" s="3">
        <v>0.35979701115347795</v>
      </c>
      <c r="AI6" s="4">
        <v>101.26180058376045</v>
      </c>
      <c r="AJ6" s="4">
        <v>4.8961322512596279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9">
        <v>76194.138340382386</v>
      </c>
      <c r="BB6" s="9">
        <v>80063.451280361289</v>
      </c>
      <c r="BC6" s="9">
        <v>46464.838201335639</v>
      </c>
      <c r="BD6" s="9">
        <v>51096.683901259952</v>
      </c>
      <c r="BE6" s="22"/>
      <c r="BF6" s="14">
        <v>0</v>
      </c>
      <c r="BG6" s="14">
        <v>0</v>
      </c>
      <c r="BH6" s="14">
        <v>0.94077342395048325</v>
      </c>
      <c r="BI6" s="14">
        <v>0</v>
      </c>
      <c r="BJ6" s="14">
        <v>0</v>
      </c>
      <c r="BK6" s="14">
        <v>0</v>
      </c>
      <c r="BL6" s="14">
        <v>0</v>
      </c>
      <c r="BM6" s="14">
        <v>0</v>
      </c>
      <c r="BN6" s="14">
        <v>0</v>
      </c>
      <c r="BO6" s="14">
        <v>0</v>
      </c>
      <c r="BP6" s="14">
        <v>0</v>
      </c>
      <c r="BQ6" s="14">
        <v>0</v>
      </c>
      <c r="BR6" s="14">
        <v>5.9226576049516644E-2</v>
      </c>
      <c r="BS6" s="14">
        <v>0</v>
      </c>
      <c r="BT6" s="14">
        <v>0</v>
      </c>
      <c r="BU6" s="14">
        <v>0.29342831987246731</v>
      </c>
      <c r="BV6" s="14">
        <v>0</v>
      </c>
      <c r="BW6" s="14">
        <v>0.69494041526901407</v>
      </c>
      <c r="BX6" s="14">
        <v>0</v>
      </c>
      <c r="BY6" s="14">
        <v>0</v>
      </c>
      <c r="BZ6" s="14">
        <v>1.1631264858518663E-2</v>
      </c>
      <c r="CA6" s="14">
        <v>0</v>
      </c>
    </row>
    <row r="7" spans="1:79" ht="16.5" customHeight="1" x14ac:dyDescent="0.3">
      <c r="A7" s="2" t="s">
        <v>89</v>
      </c>
      <c r="B7" s="19"/>
      <c r="C7" s="3">
        <v>39.32</v>
      </c>
      <c r="D7" s="3">
        <f t="shared" si="0"/>
        <v>60.68</v>
      </c>
      <c r="E7" s="5">
        <v>66.363106189539394</v>
      </c>
      <c r="F7" s="5">
        <v>0.36933427045285733</v>
      </c>
      <c r="G7" s="5">
        <v>3.6785612249040454E-3</v>
      </c>
      <c r="H7" s="5">
        <v>2.6138959396640224</v>
      </c>
      <c r="I7" s="5">
        <v>1.2829302251667195E-2</v>
      </c>
      <c r="J7" s="5">
        <v>0.91863260682897019</v>
      </c>
      <c r="K7" s="5">
        <v>0.67592565851502817</v>
      </c>
      <c r="L7" s="5">
        <v>0.681429635060112</v>
      </c>
      <c r="M7" s="5"/>
      <c r="N7" s="5"/>
      <c r="O7" s="5"/>
      <c r="P7" s="5">
        <v>0.25734256630437197</v>
      </c>
      <c r="Q7" s="5">
        <v>0.38533514214830977</v>
      </c>
      <c r="R7" s="5">
        <v>330.51864527873084</v>
      </c>
      <c r="S7" s="5">
        <v>252.6664533739303</v>
      </c>
      <c r="T7" s="5">
        <v>92.210468703431118</v>
      </c>
      <c r="U7" s="5">
        <v>5.0163796747840852</v>
      </c>
      <c r="V7" s="5">
        <v>74.159993925293122</v>
      </c>
      <c r="W7" s="5">
        <v>7.3659051635045785</v>
      </c>
      <c r="X7" s="4">
        <v>3.77</v>
      </c>
      <c r="Y7" s="4">
        <v>94.08</v>
      </c>
      <c r="Z7" s="45"/>
      <c r="AA7" s="4">
        <v>1662.6394941391845</v>
      </c>
      <c r="AB7" s="4">
        <v>368.78014299510852</v>
      </c>
      <c r="AC7" s="4">
        <v>907.90602746474008</v>
      </c>
      <c r="AD7" s="4">
        <v>1114.6559338414916</v>
      </c>
      <c r="AE7" s="4">
        <v>172.28680113845871</v>
      </c>
      <c r="AF7" s="4">
        <v>85.321297220775861</v>
      </c>
      <c r="AG7" s="4"/>
      <c r="AH7" s="3">
        <v>0.38849304242404525</v>
      </c>
      <c r="AI7" s="4">
        <v>100.95330483090561</v>
      </c>
      <c r="AJ7" s="4">
        <v>4.7907522674155443</v>
      </c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9">
        <v>77675.674886653462</v>
      </c>
      <c r="BB7" s="9">
        <v>62747.718781278396</v>
      </c>
      <c r="BC7" s="9">
        <v>71783.588883115444</v>
      </c>
      <c r="BD7" s="9">
        <v>84614.540110365167</v>
      </c>
      <c r="BE7" s="22"/>
      <c r="BF7" s="14">
        <v>0</v>
      </c>
      <c r="BG7" s="14">
        <v>0</v>
      </c>
      <c r="BH7" s="14">
        <v>0.93250018060677597</v>
      </c>
      <c r="BI7" s="14">
        <v>0</v>
      </c>
      <c r="BJ7" s="14">
        <v>0</v>
      </c>
      <c r="BK7" s="14">
        <v>0</v>
      </c>
      <c r="BL7" s="14">
        <v>0</v>
      </c>
      <c r="BM7" s="14">
        <v>0</v>
      </c>
      <c r="BN7" s="14">
        <v>0</v>
      </c>
      <c r="BO7" s="14">
        <v>0</v>
      </c>
      <c r="BP7" s="14">
        <v>0</v>
      </c>
      <c r="BQ7" s="14">
        <v>0</v>
      </c>
      <c r="BR7" s="14">
        <v>6.7499819393224053E-2</v>
      </c>
      <c r="BS7" s="14">
        <v>0</v>
      </c>
      <c r="BT7" s="14">
        <v>0</v>
      </c>
      <c r="BU7" s="14">
        <v>0.2077183067626541</v>
      </c>
      <c r="BV7" s="14">
        <v>0</v>
      </c>
      <c r="BW7" s="14">
        <v>0.76468761344222724</v>
      </c>
      <c r="BX7" s="14">
        <v>0</v>
      </c>
      <c r="BY7" s="14">
        <v>0</v>
      </c>
      <c r="BZ7" s="14">
        <v>2.7594079795118718E-2</v>
      </c>
      <c r="CA7" s="14">
        <v>0</v>
      </c>
    </row>
    <row r="8" spans="1:79" x14ac:dyDescent="0.3">
      <c r="A8" s="2" t="s">
        <v>90</v>
      </c>
      <c r="B8" s="40">
        <v>1</v>
      </c>
      <c r="C8" s="6">
        <v>20</v>
      </c>
      <c r="D8" s="6">
        <f t="shared" si="0"/>
        <v>80</v>
      </c>
      <c r="E8" s="5">
        <v>66.309983319542042</v>
      </c>
      <c r="F8" s="5">
        <v>0.42503708305068671</v>
      </c>
      <c r="G8" s="5">
        <v>3.9686821933209082E-3</v>
      </c>
      <c r="H8" s="5">
        <v>2.680910082791482</v>
      </c>
      <c r="I8" s="5">
        <v>1.7095769950341164E-2</v>
      </c>
      <c r="J8" s="5">
        <v>0.93882895288594737</v>
      </c>
      <c r="K8" s="5">
        <v>0.7054658149822014</v>
      </c>
      <c r="L8" s="5">
        <v>0.5719464511496265</v>
      </c>
      <c r="M8" s="5"/>
      <c r="N8" s="5"/>
      <c r="O8" s="5"/>
      <c r="P8" s="5">
        <v>0.26237180797183896</v>
      </c>
      <c r="Q8" s="5">
        <v>0.35413308991297937</v>
      </c>
      <c r="R8" s="5">
        <v>331.08019719774705</v>
      </c>
      <c r="S8" s="5">
        <v>255.47680913428033</v>
      </c>
      <c r="T8" s="5">
        <v>91.384057480159939</v>
      </c>
      <c r="U8" s="5">
        <v>6.0853240206103809</v>
      </c>
      <c r="V8" s="5">
        <v>71.095725000983833</v>
      </c>
      <c r="W8" s="5">
        <v>7.6095417093873285</v>
      </c>
      <c r="X8" s="6">
        <v>3.88</v>
      </c>
      <c r="Y8" s="6">
        <v>94.22</v>
      </c>
      <c r="Z8" s="45">
        <v>14.409018859343172</v>
      </c>
      <c r="AA8" s="6">
        <v>1648.3181535781605</v>
      </c>
      <c r="AB8" s="6">
        <v>368.9642093177992</v>
      </c>
      <c r="AC8" s="4">
        <v>908.71011422002437</v>
      </c>
      <c r="AD8" s="4">
        <v>1113.2052119577781</v>
      </c>
      <c r="AE8" s="4">
        <v>170.19280205872786</v>
      </c>
      <c r="AF8" s="4">
        <v>84.446411572475895</v>
      </c>
      <c r="AG8" s="4">
        <f>AF8+AE8</f>
        <v>254.63921363120375</v>
      </c>
      <c r="AH8" s="3">
        <v>0.40102322718553984</v>
      </c>
      <c r="AI8" s="3">
        <v>101.12509880008032</v>
      </c>
      <c r="AJ8" s="3">
        <v>4.7694016877725742</v>
      </c>
      <c r="AK8" s="3"/>
      <c r="AL8" s="3"/>
      <c r="AM8" s="3"/>
      <c r="AN8" s="3"/>
      <c r="AO8" s="3"/>
      <c r="AP8" s="3"/>
      <c r="AQ8" s="3"/>
      <c r="AR8" s="3">
        <v>94.047174193548372</v>
      </c>
      <c r="AS8" s="3">
        <v>0.22663870967741936</v>
      </c>
      <c r="AT8" s="3">
        <v>1.255658064516129</v>
      </c>
      <c r="AU8" s="3">
        <v>4.1926870967741934</v>
      </c>
      <c r="AV8" s="3">
        <v>0.18066129032258066</v>
      </c>
      <c r="AW8" s="3">
        <v>2.9200000000000004E-2</v>
      </c>
      <c r="AX8" s="3">
        <v>8.7935483870967748E-3</v>
      </c>
      <c r="AY8" s="3">
        <v>2.6770967741935481E-2</v>
      </c>
      <c r="AZ8" s="3">
        <v>1037.1312903225805</v>
      </c>
      <c r="BA8" s="9">
        <v>52811.752161515156</v>
      </c>
      <c r="BB8" s="9">
        <v>57344.866370354699</v>
      </c>
      <c r="BC8" s="9">
        <v>77524.373362478538</v>
      </c>
      <c r="BD8" s="9">
        <v>61734.891350574391</v>
      </c>
      <c r="BE8" s="25">
        <v>0</v>
      </c>
      <c r="BF8" s="14">
        <v>0</v>
      </c>
      <c r="BG8" s="14">
        <v>0</v>
      </c>
      <c r="BH8" s="14">
        <v>0.92675743815056177</v>
      </c>
      <c r="BI8" s="14">
        <v>0</v>
      </c>
      <c r="BJ8" s="14">
        <v>0</v>
      </c>
      <c r="BK8" s="14">
        <v>0</v>
      </c>
      <c r="BL8" s="14">
        <v>0</v>
      </c>
      <c r="BM8" s="14">
        <v>0</v>
      </c>
      <c r="BN8" s="14">
        <v>0</v>
      </c>
      <c r="BO8" s="14">
        <v>0</v>
      </c>
      <c r="BP8" s="14">
        <v>0</v>
      </c>
      <c r="BQ8" s="14">
        <v>0</v>
      </c>
      <c r="BR8" s="14">
        <v>7.3242561849438267E-2</v>
      </c>
      <c r="BS8" s="14">
        <v>0</v>
      </c>
      <c r="BT8" s="14">
        <v>0</v>
      </c>
      <c r="BU8" s="14">
        <v>0.26249737295073022</v>
      </c>
      <c r="BV8" s="14">
        <v>0</v>
      </c>
      <c r="BW8" s="14">
        <v>0.66621993208319708</v>
      </c>
      <c r="BX8" s="14">
        <v>0</v>
      </c>
      <c r="BY8" s="14">
        <v>0</v>
      </c>
      <c r="BZ8" s="14">
        <v>7.1282694966072715E-2</v>
      </c>
      <c r="CA8" s="14">
        <v>0</v>
      </c>
    </row>
    <row r="9" spans="1:79" x14ac:dyDescent="0.3">
      <c r="A9" s="2" t="s">
        <v>91</v>
      </c>
      <c r="B9" s="40">
        <v>1</v>
      </c>
      <c r="C9" s="6">
        <v>20</v>
      </c>
      <c r="D9" s="6">
        <f t="shared" si="0"/>
        <v>80</v>
      </c>
      <c r="E9" s="5">
        <v>66.152818992465058</v>
      </c>
      <c r="F9" s="5">
        <v>0.4498834974718538</v>
      </c>
      <c r="G9" s="5">
        <v>4.173537105583873E-3</v>
      </c>
      <c r="H9" s="5">
        <v>2.8030001546450887</v>
      </c>
      <c r="I9" s="5">
        <v>1.3862453823203084E-2</v>
      </c>
      <c r="J9" s="5">
        <v>0.97781098446093584</v>
      </c>
      <c r="K9" s="5">
        <v>0.75066577197557394</v>
      </c>
      <c r="L9" s="5">
        <v>0.58616304578688716</v>
      </c>
      <c r="M9" s="5"/>
      <c r="N9" s="5"/>
      <c r="O9" s="5"/>
      <c r="P9" s="5">
        <v>0.26680649732105549</v>
      </c>
      <c r="Q9" s="5">
        <v>0.35595616473577707</v>
      </c>
      <c r="R9" s="5">
        <v>328.16369756345875</v>
      </c>
      <c r="S9" s="5">
        <v>262.04947354505987</v>
      </c>
      <c r="T9" s="5">
        <v>90.235188380155634</v>
      </c>
      <c r="U9" s="5">
        <v>6.3573411770256882</v>
      </c>
      <c r="V9" s="5">
        <v>66.325581491643732</v>
      </c>
      <c r="W9" s="5">
        <v>7.4604785070455657</v>
      </c>
      <c r="X9" s="6">
        <v>3.94</v>
      </c>
      <c r="Y9" s="6">
        <v>94.34</v>
      </c>
      <c r="Z9" s="45">
        <v>14.396921447136293</v>
      </c>
      <c r="AA9" s="6">
        <v>1641.1704877580914</v>
      </c>
      <c r="AB9" s="6">
        <v>368.44411791120257</v>
      </c>
      <c r="AC9" s="4">
        <v>909.27628182547437</v>
      </c>
      <c r="AD9" s="4">
        <v>1115.2255845424106</v>
      </c>
      <c r="AE9" s="4">
        <v>167.90625093732561</v>
      </c>
      <c r="AF9" s="4">
        <v>85.135248881748751</v>
      </c>
      <c r="AG9" s="4">
        <f t="shared" ref="AG9:AG72" si="1">AF9+AE9</f>
        <v>253.04149981907437</v>
      </c>
      <c r="AH9" s="3">
        <v>0.39715125504535026</v>
      </c>
      <c r="AI9" s="3">
        <v>101.62904838562012</v>
      </c>
      <c r="AJ9" s="3">
        <v>4.6981133665357317</v>
      </c>
      <c r="AK9" s="3"/>
      <c r="AL9" s="3"/>
      <c r="AM9" s="3"/>
      <c r="AN9" s="3"/>
      <c r="AO9" s="3"/>
      <c r="AP9" s="3"/>
      <c r="AQ9" s="3"/>
      <c r="AR9" s="3">
        <v>93.833764516129037</v>
      </c>
      <c r="AS9" s="3">
        <v>0.23318709677419353</v>
      </c>
      <c r="AT9" s="3">
        <v>1.1889999999999996</v>
      </c>
      <c r="AU9" s="3">
        <v>4.6253451612903236</v>
      </c>
      <c r="AV9" s="3">
        <v>9.1225806451612906E-2</v>
      </c>
      <c r="AW9" s="3">
        <v>1.1870967741935481E-2</v>
      </c>
      <c r="AX9" s="3">
        <v>3.041935483870968E-3</v>
      </c>
      <c r="AY9" s="3">
        <v>1.2503225806451614E-2</v>
      </c>
      <c r="AZ9" s="3">
        <v>1037.9767741935482</v>
      </c>
      <c r="BA9" s="9">
        <v>59134.349019321271</v>
      </c>
      <c r="BB9" s="9">
        <v>70276.798610430662</v>
      </c>
      <c r="BC9" s="9">
        <v>54790.717605747072</v>
      </c>
      <c r="BD9" s="9">
        <v>51935.808416095322</v>
      </c>
      <c r="BE9" s="25">
        <v>0</v>
      </c>
      <c r="BF9" s="14">
        <v>0</v>
      </c>
      <c r="BG9" s="14">
        <v>0</v>
      </c>
      <c r="BH9" s="14">
        <v>0.89520317260767823</v>
      </c>
      <c r="BI9" s="14">
        <v>1.2349667529703285E-2</v>
      </c>
      <c r="BJ9" s="14">
        <v>5.9089318323939155E-2</v>
      </c>
      <c r="BK9" s="14">
        <v>0</v>
      </c>
      <c r="BL9" s="14">
        <v>0</v>
      </c>
      <c r="BM9" s="14">
        <v>0</v>
      </c>
      <c r="BN9" s="14">
        <v>0</v>
      </c>
      <c r="BO9" s="14">
        <v>0</v>
      </c>
      <c r="BP9" s="14">
        <v>0</v>
      </c>
      <c r="BQ9" s="14">
        <v>0</v>
      </c>
      <c r="BR9" s="14">
        <v>3.3357841538679184E-2</v>
      </c>
      <c r="BS9" s="14">
        <v>0</v>
      </c>
      <c r="BT9" s="14">
        <v>0</v>
      </c>
      <c r="BU9" s="14">
        <v>0.23625935495105566</v>
      </c>
      <c r="BV9" s="14">
        <v>0</v>
      </c>
      <c r="BW9" s="14">
        <v>0.59578768109391234</v>
      </c>
      <c r="BX9" s="14">
        <v>0</v>
      </c>
      <c r="BY9" s="14">
        <v>0</v>
      </c>
      <c r="BZ9" s="14">
        <v>0.16795296395503193</v>
      </c>
      <c r="CA9" s="14">
        <v>0</v>
      </c>
    </row>
    <row r="10" spans="1:79" x14ac:dyDescent="0.3">
      <c r="A10" s="2" t="s">
        <v>92</v>
      </c>
      <c r="B10" s="40">
        <v>1</v>
      </c>
      <c r="C10" s="6">
        <v>20</v>
      </c>
      <c r="D10" s="6">
        <f t="shared" si="0"/>
        <v>80</v>
      </c>
      <c r="E10" s="5">
        <v>66.336956810835602</v>
      </c>
      <c r="F10" s="5">
        <v>0.4268689412613984</v>
      </c>
      <c r="G10" s="5">
        <v>3.9712691937981741E-3</v>
      </c>
      <c r="H10" s="5">
        <v>2.590273144110331</v>
      </c>
      <c r="I10" s="5">
        <v>1.7192358289064055E-2</v>
      </c>
      <c r="J10" s="5">
        <v>0.9177799560282156</v>
      </c>
      <c r="K10" s="5">
        <v>0.77061958894540172</v>
      </c>
      <c r="L10" s="5">
        <v>0.57092261052452953</v>
      </c>
      <c r="M10" s="5"/>
      <c r="N10" s="5"/>
      <c r="O10" s="5"/>
      <c r="P10" s="5">
        <v>0.29595758202458006</v>
      </c>
      <c r="Q10" s="5">
        <v>0.38277685034836495</v>
      </c>
      <c r="R10" s="5">
        <v>315.71121172243102</v>
      </c>
      <c r="S10" s="5">
        <v>262.0937456470175</v>
      </c>
      <c r="T10" s="5">
        <v>89.624744182162644</v>
      </c>
      <c r="U10" s="5">
        <v>6.355771756123568</v>
      </c>
      <c r="V10" s="5">
        <v>65.358091597510281</v>
      </c>
      <c r="W10" s="5">
        <v>7.5288238186900074</v>
      </c>
      <c r="X10" s="6">
        <v>4.0199999999999996</v>
      </c>
      <c r="Y10" s="6">
        <v>93.96</v>
      </c>
      <c r="Z10" s="45">
        <v>17.255454207102957</v>
      </c>
      <c r="AA10" s="6">
        <v>1672.8609163830135</v>
      </c>
      <c r="AB10" s="6">
        <v>368.02526835843298</v>
      </c>
      <c r="AC10" s="4">
        <v>907.50430140847948</v>
      </c>
      <c r="AD10" s="4">
        <v>1122.9710251786701</v>
      </c>
      <c r="AE10" s="4">
        <v>171.88781039124515</v>
      </c>
      <c r="AF10" s="4">
        <v>84.980987965868977</v>
      </c>
      <c r="AG10" s="4">
        <f t="shared" si="1"/>
        <v>256.86879835711414</v>
      </c>
      <c r="AH10" s="3">
        <v>0.37852527995937452</v>
      </c>
      <c r="AI10" s="3">
        <v>99.257397139570728</v>
      </c>
      <c r="AJ10" s="3">
        <v>4.6075716340656836</v>
      </c>
      <c r="AK10" s="3"/>
      <c r="AL10" s="3"/>
      <c r="AM10" s="3"/>
      <c r="AN10" s="3"/>
      <c r="AO10" s="3"/>
      <c r="AP10" s="3"/>
      <c r="AQ10" s="3"/>
      <c r="AR10" s="3">
        <v>93.728936666666655</v>
      </c>
      <c r="AS10" s="3">
        <v>0.19469333333333333</v>
      </c>
      <c r="AT10" s="3">
        <v>1.4113633333333335</v>
      </c>
      <c r="AU10" s="3">
        <v>3.9016600000000001</v>
      </c>
      <c r="AV10" s="3">
        <v>0.40453666666666666</v>
      </c>
      <c r="AW10" s="3">
        <v>0.10193333333333335</v>
      </c>
      <c r="AX10" s="3">
        <v>3.9136666666666674E-2</v>
      </c>
      <c r="AY10" s="3">
        <v>9.8989999999999981E-2</v>
      </c>
      <c r="AZ10" s="3">
        <v>1045.077</v>
      </c>
      <c r="BA10" s="9">
        <v>91113.185520681785</v>
      </c>
      <c r="BB10" s="9">
        <v>88651.755663334392</v>
      </c>
      <c r="BC10" s="9">
        <v>37664.641729953699</v>
      </c>
      <c r="BD10" s="9">
        <v>35217.067423438559</v>
      </c>
      <c r="BE10" s="25">
        <v>0</v>
      </c>
      <c r="BF10" s="14">
        <v>0</v>
      </c>
      <c r="BG10" s="14">
        <v>0</v>
      </c>
      <c r="BH10" s="14">
        <v>0.8421069220964571</v>
      </c>
      <c r="BI10" s="14">
        <v>0.15281787507003525</v>
      </c>
      <c r="BJ10" s="14">
        <v>0</v>
      </c>
      <c r="BK10" s="14">
        <v>0</v>
      </c>
      <c r="BL10" s="14">
        <v>0</v>
      </c>
      <c r="BM10" s="14">
        <v>0</v>
      </c>
      <c r="BN10" s="14">
        <v>0</v>
      </c>
      <c r="BO10" s="14">
        <v>0</v>
      </c>
      <c r="BP10" s="14">
        <v>0</v>
      </c>
      <c r="BQ10" s="14">
        <v>0</v>
      </c>
      <c r="BR10" s="14">
        <v>5.0752028335077394E-3</v>
      </c>
      <c r="BS10" s="14">
        <v>0</v>
      </c>
      <c r="BT10" s="14">
        <v>0</v>
      </c>
      <c r="BU10" s="14">
        <v>0.24323191756070006</v>
      </c>
      <c r="BV10" s="14">
        <v>0</v>
      </c>
      <c r="BW10" s="14">
        <v>0.45287482757217024</v>
      </c>
      <c r="BX10" s="14">
        <v>0</v>
      </c>
      <c r="BY10" s="14">
        <v>0</v>
      </c>
      <c r="BZ10" s="14">
        <v>0.3038932548671297</v>
      </c>
      <c r="CA10" s="14">
        <v>0</v>
      </c>
    </row>
    <row r="11" spans="1:79" x14ac:dyDescent="0.3">
      <c r="A11" s="2" t="s">
        <v>93</v>
      </c>
      <c r="B11" s="40">
        <v>1</v>
      </c>
      <c r="C11" s="6">
        <v>20</v>
      </c>
      <c r="D11" s="6">
        <f t="shared" si="0"/>
        <v>80</v>
      </c>
      <c r="E11" s="5">
        <v>66.475352261047917</v>
      </c>
      <c r="F11" s="5">
        <v>0.38715778514181387</v>
      </c>
      <c r="G11" s="5">
        <v>3.3903996692863148E-3</v>
      </c>
      <c r="H11" s="5">
        <v>2.5370559299570483</v>
      </c>
      <c r="I11" s="5">
        <v>1.9177970730942909E-2</v>
      </c>
      <c r="J11" s="5">
        <v>0.84724080941744551</v>
      </c>
      <c r="K11" s="5">
        <v>0.68390039590208507</v>
      </c>
      <c r="L11" s="5">
        <v>0.58515046577339092</v>
      </c>
      <c r="M11" s="5"/>
      <c r="N11" s="5"/>
      <c r="O11" s="5"/>
      <c r="P11" s="5">
        <v>0.2668209368375043</v>
      </c>
      <c r="Q11" s="5">
        <v>0.37476454168060863</v>
      </c>
      <c r="R11" s="5">
        <v>314.63827975468723</v>
      </c>
      <c r="S11" s="5">
        <v>258.9186421964236</v>
      </c>
      <c r="T11" s="5">
        <v>90.315332062457713</v>
      </c>
      <c r="U11" s="5">
        <v>5.8398445156610501</v>
      </c>
      <c r="V11" s="5">
        <v>64.41051352090885</v>
      </c>
      <c r="W11" s="5">
        <v>6.9299663923990087</v>
      </c>
      <c r="X11" s="6">
        <v>4.0599999999999996</v>
      </c>
      <c r="Y11" s="6">
        <v>94.04</v>
      </c>
      <c r="Z11" s="45">
        <v>14.738568896447127</v>
      </c>
      <c r="AA11" s="6">
        <v>1665.4712949342365</v>
      </c>
      <c r="AB11" s="6">
        <v>364.02153133172357</v>
      </c>
      <c r="AC11" s="4">
        <v>907.9223199299787</v>
      </c>
      <c r="AD11" s="4">
        <v>1118.7829189810236</v>
      </c>
      <c r="AE11" s="4">
        <v>171.62904044579184</v>
      </c>
      <c r="AF11" s="4">
        <v>85.149294267056192</v>
      </c>
      <c r="AG11" s="4">
        <f t="shared" si="1"/>
        <v>256.77833471284805</v>
      </c>
      <c r="AH11" s="3">
        <v>0.37128822723978067</v>
      </c>
      <c r="AI11" s="3">
        <v>100.19266372659203</v>
      </c>
      <c r="AJ11" s="3">
        <v>4.614306478057733</v>
      </c>
      <c r="AK11" s="3"/>
      <c r="AL11" s="3"/>
      <c r="AM11" s="3"/>
      <c r="AN11" s="3"/>
      <c r="AO11" s="3"/>
      <c r="AP11" s="3"/>
      <c r="AQ11" s="3"/>
      <c r="AR11" s="3">
        <v>93.425312903225802</v>
      </c>
      <c r="AS11" s="3">
        <v>0.15925161290322581</v>
      </c>
      <c r="AT11" s="3">
        <v>1.6270838709677422</v>
      </c>
      <c r="AU11" s="3">
        <v>3.0626032258064519</v>
      </c>
      <c r="AV11" s="3">
        <v>0.89899999999999991</v>
      </c>
      <c r="AW11" s="3">
        <v>0.25005806451612911</v>
      </c>
      <c r="AX11" s="3">
        <v>9.6051612903225808E-2</v>
      </c>
      <c r="AY11" s="3">
        <v>0.20006451612903223</v>
      </c>
      <c r="AZ11" s="3">
        <v>1057.0580645161292</v>
      </c>
      <c r="BA11" s="9">
        <v>95636.511349629232</v>
      </c>
      <c r="BB11" s="9">
        <v>92946.545830064133</v>
      </c>
      <c r="BC11" s="9">
        <v>42074.600747225093</v>
      </c>
      <c r="BD11" s="9">
        <v>60694.418565031927</v>
      </c>
      <c r="BE11" s="25">
        <v>0</v>
      </c>
      <c r="BF11" s="14">
        <v>0</v>
      </c>
      <c r="BG11" s="14">
        <v>0</v>
      </c>
      <c r="BH11" s="14">
        <v>0.91060887830725434</v>
      </c>
      <c r="BI11" s="14">
        <v>8.9391121692745643E-2</v>
      </c>
      <c r="BJ11" s="14">
        <v>0</v>
      </c>
      <c r="BK11" s="14">
        <v>0</v>
      </c>
      <c r="BL11" s="14">
        <v>0</v>
      </c>
      <c r="BM11" s="14">
        <v>0</v>
      </c>
      <c r="BN11" s="14">
        <v>0</v>
      </c>
      <c r="BO11" s="14">
        <v>0</v>
      </c>
      <c r="BP11" s="14">
        <v>0</v>
      </c>
      <c r="BQ11" s="14">
        <v>0</v>
      </c>
      <c r="BR11" s="14">
        <v>0</v>
      </c>
      <c r="BS11" s="14">
        <v>0</v>
      </c>
      <c r="BT11" s="14">
        <v>0</v>
      </c>
      <c r="BU11" s="14">
        <v>0.45980041191949073</v>
      </c>
      <c r="BV11" s="14">
        <v>0</v>
      </c>
      <c r="BW11" s="14">
        <v>0.48017141205192926</v>
      </c>
      <c r="BX11" s="14">
        <v>0</v>
      </c>
      <c r="BY11" s="14">
        <v>0</v>
      </c>
      <c r="BZ11" s="14">
        <v>6.0028176028580044E-2</v>
      </c>
      <c r="CA11" s="14">
        <v>0</v>
      </c>
    </row>
    <row r="12" spans="1:79" x14ac:dyDescent="0.3">
      <c r="A12" s="2" t="s">
        <v>94</v>
      </c>
      <c r="B12" s="40">
        <v>1</v>
      </c>
      <c r="C12" s="6">
        <v>20</v>
      </c>
      <c r="D12" s="6">
        <f t="shared" si="0"/>
        <v>80</v>
      </c>
      <c r="E12" s="5">
        <v>66.516242682517884</v>
      </c>
      <c r="F12" s="5">
        <v>0.38879984204141604</v>
      </c>
      <c r="G12" s="5">
        <v>3.5633866242230513E-3</v>
      </c>
      <c r="H12" s="5">
        <v>2.5328523909438192</v>
      </c>
      <c r="I12" s="5">
        <v>2.0054022753867938E-2</v>
      </c>
      <c r="J12" s="5">
        <v>0.82315429968965281</v>
      </c>
      <c r="K12" s="5">
        <v>0.63511631882064501</v>
      </c>
      <c r="L12" s="5">
        <v>0.58653492099477955</v>
      </c>
      <c r="M12" s="5"/>
      <c r="N12" s="5"/>
      <c r="O12" s="5"/>
      <c r="P12" s="5">
        <v>0.24917940208989059</v>
      </c>
      <c r="Q12" s="5">
        <v>0.36324554586368663</v>
      </c>
      <c r="R12" s="5">
        <v>315.96579048538712</v>
      </c>
      <c r="S12" s="5">
        <v>257.1714321262711</v>
      </c>
      <c r="T12" s="5">
        <v>90.492380453392087</v>
      </c>
      <c r="U12" s="5">
        <v>5.6846395136349273</v>
      </c>
      <c r="V12" s="5">
        <v>61.5241595068482</v>
      </c>
      <c r="W12" s="5">
        <v>6.8822854652953938</v>
      </c>
      <c r="X12" s="6">
        <v>3.71</v>
      </c>
      <c r="Y12" s="6">
        <v>93.62</v>
      </c>
      <c r="Z12" s="45">
        <v>12.588402502080157</v>
      </c>
      <c r="AA12" s="6">
        <v>1650.7320918371918</v>
      </c>
      <c r="AB12" s="6">
        <v>369.58398034331998</v>
      </c>
      <c r="AC12" s="4">
        <v>904.25854458590163</v>
      </c>
      <c r="AD12" s="4">
        <v>1115.5073785344396</v>
      </c>
      <c r="AE12" s="4">
        <v>165.132168649096</v>
      </c>
      <c r="AF12" s="4">
        <v>84.354634564075994</v>
      </c>
      <c r="AG12" s="4">
        <f t="shared" si="1"/>
        <v>249.48680321317198</v>
      </c>
      <c r="AH12" s="3">
        <v>0.37726511907126464</v>
      </c>
      <c r="AI12" s="3">
        <v>100.89387815982924</v>
      </c>
      <c r="AJ12" s="3">
        <v>4.8222086661452543</v>
      </c>
      <c r="AK12" s="3"/>
      <c r="AL12" s="3"/>
      <c r="AM12" s="3"/>
      <c r="AN12" s="3"/>
      <c r="AO12" s="3"/>
      <c r="AP12" s="3"/>
      <c r="AQ12" s="3"/>
      <c r="AR12" s="3">
        <v>93.955200000000019</v>
      </c>
      <c r="AS12" s="3">
        <v>0.19279666666666667</v>
      </c>
      <c r="AT12" s="3">
        <v>1.3060800000000004</v>
      </c>
      <c r="AU12" s="3">
        <v>4.2464199999999996</v>
      </c>
      <c r="AV12" s="3">
        <v>0.16623333333333337</v>
      </c>
      <c r="AW12" s="3">
        <v>3.6223333333333337E-2</v>
      </c>
      <c r="AX12" s="3">
        <v>1.4686666666666669E-2</v>
      </c>
      <c r="AY12" s="3">
        <v>3.9056666666666677E-2</v>
      </c>
      <c r="AZ12" s="3">
        <v>1038.2846666666667</v>
      </c>
      <c r="BA12" s="9">
        <v>92906.558859196521</v>
      </c>
      <c r="BB12" s="9">
        <v>94776.928576260412</v>
      </c>
      <c r="BC12" s="9">
        <v>78576.93809015947</v>
      </c>
      <c r="BD12" s="9">
        <v>69610.693750676044</v>
      </c>
      <c r="BE12" s="25">
        <v>0</v>
      </c>
      <c r="BF12" s="14">
        <v>0</v>
      </c>
      <c r="BG12" s="14">
        <v>0</v>
      </c>
      <c r="BH12" s="14">
        <v>0.99124609200535962</v>
      </c>
      <c r="BI12" s="14">
        <v>8.7539079946404637E-3</v>
      </c>
      <c r="BJ12" s="14">
        <v>0</v>
      </c>
      <c r="BK12" s="14">
        <v>0</v>
      </c>
      <c r="BL12" s="14">
        <v>0</v>
      </c>
      <c r="BM12" s="14">
        <v>0</v>
      </c>
      <c r="BN12" s="14">
        <v>0</v>
      </c>
      <c r="BO12" s="14">
        <v>0</v>
      </c>
      <c r="BP12" s="14">
        <v>0</v>
      </c>
      <c r="BQ12" s="14">
        <v>0</v>
      </c>
      <c r="BR12" s="14">
        <v>0</v>
      </c>
      <c r="BS12" s="14">
        <v>0</v>
      </c>
      <c r="BT12" s="14">
        <v>0</v>
      </c>
      <c r="BU12" s="14">
        <v>0.26136465498091871</v>
      </c>
      <c r="BV12" s="14">
        <v>0</v>
      </c>
      <c r="BW12" s="14">
        <v>0.71179111058770683</v>
      </c>
      <c r="BX12" s="14">
        <v>0</v>
      </c>
      <c r="BY12" s="14">
        <v>0</v>
      </c>
      <c r="BZ12" s="14">
        <v>2.6844234431374389E-2</v>
      </c>
      <c r="CA12" s="14">
        <v>0</v>
      </c>
    </row>
    <row r="13" spans="1:79" x14ac:dyDescent="0.3">
      <c r="A13" s="2" t="s">
        <v>95</v>
      </c>
      <c r="B13" s="40">
        <v>1</v>
      </c>
      <c r="C13" s="6">
        <v>20</v>
      </c>
      <c r="D13" s="6">
        <f t="shared" si="0"/>
        <v>80</v>
      </c>
      <c r="E13" s="5">
        <v>66.448727690924784</v>
      </c>
      <c r="F13" s="5">
        <v>0.40049397997755853</v>
      </c>
      <c r="G13" s="5">
        <v>2.6191248706089582E-3</v>
      </c>
      <c r="H13" s="5">
        <v>2.6338352368223723</v>
      </c>
      <c r="I13" s="5">
        <v>1.8916485125185994E-2</v>
      </c>
      <c r="J13" s="5">
        <v>0.83602169413370886</v>
      </c>
      <c r="K13" s="5">
        <v>0.65808083103636594</v>
      </c>
      <c r="L13" s="5">
        <v>0.59472999154286554</v>
      </c>
      <c r="M13" s="5"/>
      <c r="N13" s="5"/>
      <c r="O13" s="5"/>
      <c r="P13" s="5">
        <v>0.2475958767094768</v>
      </c>
      <c r="Q13" s="5">
        <v>0.36049868526678691</v>
      </c>
      <c r="R13" s="5">
        <v>308.35360147309916</v>
      </c>
      <c r="S13" s="5">
        <v>258.69355917622056</v>
      </c>
      <c r="T13" s="5">
        <v>90.339271637519673</v>
      </c>
      <c r="U13" s="5">
        <v>5.5714073741166761</v>
      </c>
      <c r="V13" s="5">
        <v>62.095329654358373</v>
      </c>
      <c r="W13" s="5">
        <v>6.1317459570197705</v>
      </c>
      <c r="X13" s="6">
        <v>3.76</v>
      </c>
      <c r="Y13" s="6">
        <v>93.9</v>
      </c>
      <c r="Z13" s="45">
        <v>12.332229763052428</v>
      </c>
      <c r="AA13" s="6">
        <v>1697.2205430464312</v>
      </c>
      <c r="AB13" s="6">
        <v>375.82045949300129</v>
      </c>
      <c r="AC13" s="4">
        <v>896.18975127249053</v>
      </c>
      <c r="AD13" s="4">
        <v>1107.6271317799885</v>
      </c>
      <c r="AE13" s="4">
        <v>172.74234475800486</v>
      </c>
      <c r="AF13" s="4">
        <v>84.405259720800501</v>
      </c>
      <c r="AG13" s="4">
        <f t="shared" si="1"/>
        <v>257.14760447880536</v>
      </c>
      <c r="AH13" s="3">
        <v>0.37870183094365828</v>
      </c>
      <c r="AI13" s="3">
        <v>99.350126879142991</v>
      </c>
      <c r="AJ13" s="3">
        <v>4.8528126408656442</v>
      </c>
      <c r="AK13" s="3"/>
      <c r="AL13" s="3"/>
      <c r="AM13" s="3"/>
      <c r="AN13" s="3"/>
      <c r="AO13" s="3"/>
      <c r="AP13" s="3"/>
      <c r="AQ13" s="3"/>
      <c r="AR13" s="3">
        <v>93.74942903225805</v>
      </c>
      <c r="AS13" s="3">
        <v>0.21547096774193547</v>
      </c>
      <c r="AT13" s="3">
        <v>1.1922774193548387</v>
      </c>
      <c r="AU13" s="3">
        <v>4.7367870967741945</v>
      </c>
      <c r="AV13" s="3">
        <v>5.2187096774193566E-2</v>
      </c>
      <c r="AW13" s="3">
        <v>9.4096774193548373E-3</v>
      </c>
      <c r="AX13" s="3">
        <v>3.8806451612903221E-3</v>
      </c>
      <c r="AY13" s="3">
        <v>9.3935483870967746E-3</v>
      </c>
      <c r="AZ13" s="3">
        <v>1038.6087096774193</v>
      </c>
      <c r="BA13" s="9">
        <v>82090.637521025448</v>
      </c>
      <c r="BB13" s="9">
        <v>94477.385990604584</v>
      </c>
      <c r="BC13" s="9">
        <v>96401.540414003059</v>
      </c>
      <c r="BD13" s="9">
        <v>85603.91868891308</v>
      </c>
      <c r="BE13" s="25">
        <v>0</v>
      </c>
      <c r="BF13" s="14">
        <v>0</v>
      </c>
      <c r="BG13" s="14">
        <v>0</v>
      </c>
      <c r="BH13" s="14">
        <v>0.98718912587158469</v>
      </c>
      <c r="BI13" s="14">
        <v>0</v>
      </c>
      <c r="BJ13" s="14">
        <v>0</v>
      </c>
      <c r="BK13" s="14">
        <v>0</v>
      </c>
      <c r="BL13" s="14">
        <v>0</v>
      </c>
      <c r="BM13" s="14">
        <v>0</v>
      </c>
      <c r="BN13" s="14">
        <v>0</v>
      </c>
      <c r="BO13" s="14">
        <v>0</v>
      </c>
      <c r="BP13" s="14">
        <v>0</v>
      </c>
      <c r="BQ13" s="14">
        <v>0</v>
      </c>
      <c r="BR13" s="14">
        <v>1.2810874128415266E-2</v>
      </c>
      <c r="BS13" s="14">
        <v>0</v>
      </c>
      <c r="BT13" s="14">
        <v>0</v>
      </c>
      <c r="BU13" s="14">
        <v>0.4081713481487963</v>
      </c>
      <c r="BV13" s="14">
        <v>0</v>
      </c>
      <c r="BW13" s="14">
        <v>0.55687760334969061</v>
      </c>
      <c r="BX13" s="14">
        <v>0</v>
      </c>
      <c r="BY13" s="14">
        <v>0</v>
      </c>
      <c r="BZ13" s="14">
        <v>3.4951048501513045E-2</v>
      </c>
      <c r="CA13" s="14">
        <v>0</v>
      </c>
    </row>
    <row r="14" spans="1:79" x14ac:dyDescent="0.3">
      <c r="A14" s="2" t="s">
        <v>96</v>
      </c>
      <c r="B14" s="40">
        <v>1</v>
      </c>
      <c r="C14" s="6">
        <v>20</v>
      </c>
      <c r="D14" s="6">
        <f t="shared" si="0"/>
        <v>80</v>
      </c>
      <c r="E14" s="5">
        <v>66.312115063108465</v>
      </c>
      <c r="F14" s="5">
        <v>0.34819328255275189</v>
      </c>
      <c r="G14" s="5">
        <v>3.9016232539663531E-3</v>
      </c>
      <c r="H14" s="5">
        <v>2.7759040723414068</v>
      </c>
      <c r="I14" s="5">
        <v>1.9835084917512583E-2</v>
      </c>
      <c r="J14" s="5">
        <v>0.89269105219117573</v>
      </c>
      <c r="K14" s="5">
        <v>0.70739749815731956</v>
      </c>
      <c r="L14" s="5">
        <v>0.56022045294327183</v>
      </c>
      <c r="M14" s="5"/>
      <c r="N14" s="5"/>
      <c r="O14" s="5"/>
      <c r="P14" s="5">
        <v>0.25406059680222115</v>
      </c>
      <c r="Q14" s="5">
        <v>0.34539787326617133</v>
      </c>
      <c r="R14" s="5">
        <v>305.37391527908591</v>
      </c>
      <c r="S14" s="5">
        <v>260.65509298452781</v>
      </c>
      <c r="T14" s="5">
        <v>90.769662771095938</v>
      </c>
      <c r="U14" s="5">
        <v>6.028634416173194</v>
      </c>
      <c r="V14" s="5">
        <v>67.959053194188073</v>
      </c>
      <c r="W14" s="5">
        <v>6.5200702984079681</v>
      </c>
      <c r="X14" s="6">
        <v>3.97</v>
      </c>
      <c r="Y14" s="6">
        <v>94.41</v>
      </c>
      <c r="Z14" s="45">
        <v>11.922027423666252</v>
      </c>
      <c r="AA14" s="6">
        <v>1681.6206115640286</v>
      </c>
      <c r="AB14" s="6">
        <v>368.25285868573928</v>
      </c>
      <c r="AC14" s="4">
        <v>904.46966470365749</v>
      </c>
      <c r="AD14" s="4">
        <v>1115.9805433759805</v>
      </c>
      <c r="AE14" s="4">
        <v>174.45307745270722</v>
      </c>
      <c r="AF14" s="4">
        <v>85.056420772825334</v>
      </c>
      <c r="AG14" s="4">
        <f t="shared" si="1"/>
        <v>259.50949822553252</v>
      </c>
      <c r="AH14" s="3">
        <v>0.38726651430500214</v>
      </c>
      <c r="AI14" s="3">
        <v>101.03436192809812</v>
      </c>
      <c r="AJ14" s="3">
        <v>4.7002850640640563</v>
      </c>
      <c r="AK14" s="3"/>
      <c r="AL14" s="3"/>
      <c r="AM14" s="3"/>
      <c r="AN14" s="3"/>
      <c r="AO14" s="3"/>
      <c r="AP14" s="3"/>
      <c r="AQ14" s="3"/>
      <c r="AR14" s="3">
        <v>93.654238709677401</v>
      </c>
      <c r="AS14" s="3">
        <v>0.21827741935483871</v>
      </c>
      <c r="AT14" s="3">
        <v>1.1691580645161292</v>
      </c>
      <c r="AU14" s="3">
        <v>4.9109258064516128</v>
      </c>
      <c r="AV14" s="3">
        <v>3.535806451612903E-2</v>
      </c>
      <c r="AW14" s="3">
        <v>3.7096774193548384E-3</v>
      </c>
      <c r="AX14" s="3">
        <v>0</v>
      </c>
      <c r="AY14" s="3">
        <v>2.0193548387096773E-3</v>
      </c>
      <c r="AZ14" s="3">
        <v>1039.0848387096776</v>
      </c>
      <c r="BA14" s="9">
        <v>97629.671036326821</v>
      </c>
      <c r="BB14" s="9">
        <v>97765.829984221709</v>
      </c>
      <c r="BC14" s="9">
        <v>73461.33935772776</v>
      </c>
      <c r="BD14" s="9">
        <v>49247.178051211282</v>
      </c>
      <c r="BE14" s="25">
        <v>0</v>
      </c>
      <c r="BF14" s="14">
        <v>0</v>
      </c>
      <c r="BG14" s="14">
        <v>0</v>
      </c>
      <c r="BH14" s="14">
        <v>0.93650220990282218</v>
      </c>
      <c r="BI14" s="14">
        <v>0</v>
      </c>
      <c r="BJ14" s="14">
        <v>0</v>
      </c>
      <c r="BK14" s="14">
        <v>0</v>
      </c>
      <c r="BL14" s="14">
        <v>0</v>
      </c>
      <c r="BM14" s="14">
        <v>0</v>
      </c>
      <c r="BN14" s="14">
        <v>0</v>
      </c>
      <c r="BO14" s="14">
        <v>0</v>
      </c>
      <c r="BP14" s="14">
        <v>0</v>
      </c>
      <c r="BQ14" s="14">
        <v>0</v>
      </c>
      <c r="BR14" s="14">
        <v>6.3497790097177903E-2</v>
      </c>
      <c r="BS14" s="14">
        <v>0</v>
      </c>
      <c r="BT14" s="14">
        <v>0</v>
      </c>
      <c r="BU14" s="14">
        <v>0.42417955128989426</v>
      </c>
      <c r="BV14" s="14">
        <v>0</v>
      </c>
      <c r="BW14" s="14">
        <v>0.45358131088268422</v>
      </c>
      <c r="BX14" s="14">
        <v>0</v>
      </c>
      <c r="BY14" s="14">
        <v>0</v>
      </c>
      <c r="BZ14" s="14">
        <v>0.12223913782742155</v>
      </c>
      <c r="CA14" s="14">
        <v>0</v>
      </c>
    </row>
    <row r="15" spans="1:79" x14ac:dyDescent="0.3">
      <c r="A15" s="2" t="s">
        <v>97</v>
      </c>
      <c r="B15" s="40">
        <v>1</v>
      </c>
      <c r="C15" s="6">
        <v>20</v>
      </c>
      <c r="D15" s="6">
        <f t="shared" si="0"/>
        <v>80</v>
      </c>
      <c r="E15" s="5">
        <v>66.373268425614526</v>
      </c>
      <c r="F15" s="5">
        <v>0.32866286370061998</v>
      </c>
      <c r="G15" s="5">
        <v>3.5887814506903302E-3</v>
      </c>
      <c r="H15" s="5">
        <v>2.7437063020743269</v>
      </c>
      <c r="I15" s="5">
        <v>1.9155074304758324E-2</v>
      </c>
      <c r="J15" s="5">
        <v>0.88848573270478026</v>
      </c>
      <c r="K15" s="5">
        <v>0.6740338863087868</v>
      </c>
      <c r="L15" s="5">
        <v>0.52912381773380313</v>
      </c>
      <c r="M15" s="5"/>
      <c r="N15" s="5"/>
      <c r="O15" s="5"/>
      <c r="P15" s="5">
        <v>0.24479512089107552</v>
      </c>
      <c r="Q15" s="5">
        <v>0.33009380287256407</v>
      </c>
      <c r="R15" s="5">
        <v>322.77268814059477</v>
      </c>
      <c r="S15" s="5">
        <v>261.6531009180373</v>
      </c>
      <c r="T15" s="5">
        <v>91.322025196737556</v>
      </c>
      <c r="U15" s="5">
        <v>6.3741275897119918</v>
      </c>
      <c r="V15" s="5">
        <v>70.817661435555181</v>
      </c>
      <c r="W15" s="5">
        <v>6.5820614517086753</v>
      </c>
      <c r="X15" s="6">
        <v>3.96</v>
      </c>
      <c r="Y15" s="6">
        <v>94.46</v>
      </c>
      <c r="Z15" s="45">
        <v>16.504071590441562</v>
      </c>
      <c r="AA15" s="6">
        <v>1627.8404840207568</v>
      </c>
      <c r="AB15" s="6">
        <v>374.20656678442862</v>
      </c>
      <c r="AC15" s="4">
        <v>907.04759796740962</v>
      </c>
      <c r="AD15" s="4">
        <v>1109.4998800838696</v>
      </c>
      <c r="AE15" s="4">
        <v>168.06771539192573</v>
      </c>
      <c r="AF15" s="4">
        <v>84.169121407060061</v>
      </c>
      <c r="AG15" s="4">
        <f t="shared" si="1"/>
        <v>252.23683679898579</v>
      </c>
      <c r="AH15" s="3">
        <v>0.39513286879629383</v>
      </c>
      <c r="AI15" s="3">
        <v>101.44370304182463</v>
      </c>
      <c r="AJ15" s="3">
        <v>4.697695798499911</v>
      </c>
      <c r="AK15" s="3"/>
      <c r="AL15" s="3"/>
      <c r="AM15" s="3"/>
      <c r="AN15" s="3"/>
      <c r="AO15" s="3"/>
      <c r="AP15" s="3"/>
      <c r="AQ15" s="3"/>
      <c r="AR15" s="3">
        <v>93.580574999999982</v>
      </c>
      <c r="AS15" s="3">
        <v>0.22179642857142851</v>
      </c>
      <c r="AT15" s="3">
        <v>1.1753750000000001</v>
      </c>
      <c r="AU15" s="3">
        <v>4.974475</v>
      </c>
      <c r="AV15" s="3">
        <v>2.8917857142857141E-2</v>
      </c>
      <c r="AW15" s="3">
        <v>6.8928571428571433E-4</v>
      </c>
      <c r="AX15" s="3">
        <v>5.8928571428571428E-4</v>
      </c>
      <c r="AY15" s="3">
        <v>0</v>
      </c>
      <c r="AZ15" s="3">
        <v>1039.3507142857145</v>
      </c>
      <c r="BA15" s="9">
        <v>68411.243261892887</v>
      </c>
      <c r="BB15" s="9">
        <v>66762.185372181368</v>
      </c>
      <c r="BC15" s="9">
        <v>46746.657806867392</v>
      </c>
      <c r="BD15" s="9">
        <v>56754.034331900031</v>
      </c>
      <c r="BE15" s="25">
        <v>0</v>
      </c>
      <c r="BF15" s="14">
        <v>0</v>
      </c>
      <c r="BG15" s="14">
        <v>0</v>
      </c>
      <c r="BH15" s="14">
        <v>0.80376188092985712</v>
      </c>
      <c r="BI15" s="14">
        <v>0</v>
      </c>
      <c r="BJ15" s="14">
        <v>0.13251741745036155</v>
      </c>
      <c r="BK15" s="14">
        <v>0</v>
      </c>
      <c r="BL15" s="14">
        <v>0</v>
      </c>
      <c r="BM15" s="14">
        <v>0</v>
      </c>
      <c r="BN15" s="14">
        <v>0</v>
      </c>
      <c r="BO15" s="14">
        <v>0</v>
      </c>
      <c r="BP15" s="14">
        <v>0</v>
      </c>
      <c r="BQ15" s="14">
        <v>0</v>
      </c>
      <c r="BR15" s="14">
        <v>6.3720701619781273E-2</v>
      </c>
      <c r="BS15" s="14">
        <v>0</v>
      </c>
      <c r="BT15" s="14">
        <v>0</v>
      </c>
      <c r="BU15" s="14">
        <v>0.42030255651454612</v>
      </c>
      <c r="BV15" s="14">
        <v>0</v>
      </c>
      <c r="BW15" s="14">
        <v>0.38102283838419654</v>
      </c>
      <c r="BX15" s="14">
        <v>0</v>
      </c>
      <c r="BY15" s="14">
        <v>0</v>
      </c>
      <c r="BZ15" s="14">
        <v>0.19867460510125723</v>
      </c>
      <c r="CA15" s="14">
        <v>0</v>
      </c>
    </row>
    <row r="16" spans="1:79" x14ac:dyDescent="0.3">
      <c r="A16" s="2" t="s">
        <v>98</v>
      </c>
      <c r="B16" s="40">
        <v>1</v>
      </c>
      <c r="C16" s="6">
        <v>20</v>
      </c>
      <c r="D16" s="6">
        <f t="shared" si="0"/>
        <v>80</v>
      </c>
      <c r="E16" s="5">
        <v>66.557634479695437</v>
      </c>
      <c r="F16" s="5">
        <v>0.37044410448252402</v>
      </c>
      <c r="G16" s="5">
        <v>4.106555154819347E-3</v>
      </c>
      <c r="H16" s="5">
        <v>2.6729654457751888</v>
      </c>
      <c r="I16" s="5">
        <v>1.9096031022238245E-2</v>
      </c>
      <c r="J16" s="5">
        <v>0.82016748668561323</v>
      </c>
      <c r="K16" s="5">
        <v>0.62990162792765869</v>
      </c>
      <c r="L16" s="5">
        <v>0.53334419662507071</v>
      </c>
      <c r="M16" s="5"/>
      <c r="N16" s="5"/>
      <c r="O16" s="5"/>
      <c r="P16" s="5">
        <v>0.23451028371163424</v>
      </c>
      <c r="Q16" s="5">
        <v>0.3326097121141578</v>
      </c>
      <c r="R16" s="5">
        <v>312.87757466182558</v>
      </c>
      <c r="S16" s="5">
        <v>266.87869386291334</v>
      </c>
      <c r="T16" s="5">
        <v>91.315029234346696</v>
      </c>
      <c r="U16" s="5">
        <v>5.9478227859727051</v>
      </c>
      <c r="V16" s="5">
        <v>67.799316264476772</v>
      </c>
      <c r="W16" s="5">
        <v>6.343857271862424</v>
      </c>
      <c r="X16" s="6">
        <v>3.97</v>
      </c>
      <c r="Y16" s="6">
        <v>93.98</v>
      </c>
      <c r="Z16" s="45">
        <v>12.951296458762851</v>
      </c>
      <c r="AA16" s="6">
        <v>1629.8617835862483</v>
      </c>
      <c r="AB16" s="6">
        <v>376.60065756380476</v>
      </c>
      <c r="AC16" s="4">
        <v>910.91006038545413</v>
      </c>
      <c r="AD16" s="4">
        <v>1114.3425805362654</v>
      </c>
      <c r="AE16" s="4">
        <v>169.46857955786101</v>
      </c>
      <c r="AF16" s="4">
        <v>85.096640117210939</v>
      </c>
      <c r="AG16" s="4">
        <f t="shared" si="1"/>
        <v>254.56521967507194</v>
      </c>
      <c r="AH16" s="3">
        <v>0.38484508161496289</v>
      </c>
      <c r="AI16" s="3">
        <v>102.25388034773462</v>
      </c>
      <c r="AJ16" s="3">
        <v>4.9631330787072621</v>
      </c>
      <c r="AK16" s="3"/>
      <c r="AL16" s="3"/>
      <c r="AM16" s="3"/>
      <c r="AN16" s="3"/>
      <c r="AO16" s="3"/>
      <c r="AP16" s="3"/>
      <c r="AQ16" s="3"/>
      <c r="AR16" s="3">
        <v>93.618419354838693</v>
      </c>
      <c r="AS16" s="3">
        <v>0.21797741935483878</v>
      </c>
      <c r="AT16" s="3">
        <v>1.1776290322580645</v>
      </c>
      <c r="AU16" s="3">
        <v>4.9376967741935482</v>
      </c>
      <c r="AV16" s="3">
        <v>2.958709677419355E-2</v>
      </c>
      <c r="AW16" s="3">
        <v>0</v>
      </c>
      <c r="AX16" s="3">
        <v>0</v>
      </c>
      <c r="AY16" s="3">
        <v>0</v>
      </c>
      <c r="AZ16" s="3">
        <v>1039.0899999999997</v>
      </c>
      <c r="BA16" s="9">
        <v>53629.681411469843</v>
      </c>
      <c r="BB16" s="9">
        <v>60332.056267969288</v>
      </c>
      <c r="BC16" s="9">
        <v>77763.986145501156</v>
      </c>
      <c r="BD16" s="9">
        <v>69099.791315724215</v>
      </c>
      <c r="BE16" s="25">
        <v>0</v>
      </c>
      <c r="BF16" s="14">
        <v>0</v>
      </c>
      <c r="BG16" s="14">
        <v>0</v>
      </c>
      <c r="BH16" s="14">
        <v>0.76244503899965566</v>
      </c>
      <c r="BI16" s="14">
        <v>0</v>
      </c>
      <c r="BJ16" s="14">
        <v>0.17259619951026206</v>
      </c>
      <c r="BK16" s="14">
        <v>0</v>
      </c>
      <c r="BL16" s="14">
        <v>0</v>
      </c>
      <c r="BM16" s="14">
        <v>0</v>
      </c>
      <c r="BN16" s="14">
        <v>0</v>
      </c>
      <c r="BO16" s="14">
        <v>0</v>
      </c>
      <c r="BP16" s="14">
        <v>0</v>
      </c>
      <c r="BQ16" s="14">
        <v>0</v>
      </c>
      <c r="BR16" s="14">
        <v>6.4958761490082256E-2</v>
      </c>
      <c r="BS16" s="14">
        <v>0</v>
      </c>
      <c r="BT16" s="14">
        <v>0</v>
      </c>
      <c r="BU16" s="14">
        <v>0.43155603942827025</v>
      </c>
      <c r="BV16" s="14">
        <v>0</v>
      </c>
      <c r="BW16" s="14">
        <v>0.23674109989006001</v>
      </c>
      <c r="BX16" s="14">
        <v>0</v>
      </c>
      <c r="BY16" s="14">
        <v>0</v>
      </c>
      <c r="BZ16" s="14">
        <v>0.33170286068166976</v>
      </c>
      <c r="CA16" s="14">
        <v>0</v>
      </c>
    </row>
    <row r="17" spans="1:79" x14ac:dyDescent="0.3">
      <c r="A17" s="2" t="s">
        <v>99</v>
      </c>
      <c r="B17" s="40">
        <v>1</v>
      </c>
      <c r="C17" s="6">
        <v>20</v>
      </c>
      <c r="D17" s="6">
        <f t="shared" si="0"/>
        <v>80</v>
      </c>
      <c r="E17" s="5">
        <v>66.623310772754024</v>
      </c>
      <c r="F17" s="5">
        <v>0.49696871359161721</v>
      </c>
      <c r="G17" s="5">
        <v>3.978210411502126E-3</v>
      </c>
      <c r="H17" s="5">
        <v>2.6572184760630106</v>
      </c>
      <c r="I17" s="5">
        <v>1.7474052310350995E-2</v>
      </c>
      <c r="J17" s="5">
        <v>0.80545326911329906</v>
      </c>
      <c r="K17" s="5">
        <v>0.59104758084021736</v>
      </c>
      <c r="L17" s="5">
        <v>0.51420247356465731</v>
      </c>
      <c r="M17" s="5"/>
      <c r="N17" s="5"/>
      <c r="O17" s="5"/>
      <c r="P17" s="5">
        <v>0.22269378435995216</v>
      </c>
      <c r="Q17" s="5">
        <v>0.31951343074104777</v>
      </c>
      <c r="R17" s="5">
        <v>313.5307627999241</v>
      </c>
      <c r="S17" s="5">
        <v>259.29402336161968</v>
      </c>
      <c r="T17" s="5">
        <v>90.069926123311021</v>
      </c>
      <c r="U17" s="5">
        <v>6.5958484679641183</v>
      </c>
      <c r="V17" s="5">
        <v>66.065589609816058</v>
      </c>
      <c r="W17" s="5">
        <v>6.2210781277016132</v>
      </c>
      <c r="X17" s="6">
        <v>3.78</v>
      </c>
      <c r="Y17" s="6">
        <v>94.06</v>
      </c>
      <c r="Z17" s="45">
        <v>11.438076695247222</v>
      </c>
      <c r="AA17" s="6">
        <v>1630.7836342941307</v>
      </c>
      <c r="AB17" s="6">
        <v>383.33755233148821</v>
      </c>
      <c r="AC17" s="4">
        <v>912.09835518921079</v>
      </c>
      <c r="AD17" s="4">
        <v>1112.5831772329561</v>
      </c>
      <c r="AE17" s="4">
        <v>162.39144989426606</v>
      </c>
      <c r="AF17" s="4">
        <v>84.320752700373134</v>
      </c>
      <c r="AG17" s="4">
        <f t="shared" si="1"/>
        <v>246.71220259463919</v>
      </c>
      <c r="AH17" s="3">
        <v>0.39037892622201792</v>
      </c>
      <c r="AI17" s="3">
        <v>100.8698038463279</v>
      </c>
      <c r="AJ17" s="3">
        <v>4.9576471931731216</v>
      </c>
      <c r="AK17" s="3"/>
      <c r="AL17" s="3"/>
      <c r="AM17" s="3"/>
      <c r="AN17" s="3"/>
      <c r="AO17" s="3"/>
      <c r="AP17" s="3"/>
      <c r="AQ17" s="3"/>
      <c r="AR17" s="3">
        <v>93.747083333333322</v>
      </c>
      <c r="AS17" s="3">
        <v>0.22526000000000004</v>
      </c>
      <c r="AT17" s="3">
        <v>1.1479966666666672</v>
      </c>
      <c r="AU17" s="3">
        <v>4.7975866666666658</v>
      </c>
      <c r="AV17" s="3">
        <v>8.0876666666666652E-2</v>
      </c>
      <c r="AW17" s="3">
        <v>5.2999999999999992E-3</v>
      </c>
      <c r="AX17" s="3">
        <v>8.9666666666666671E-4</v>
      </c>
      <c r="AY17" s="3">
        <v>4.0933333333333334E-3</v>
      </c>
      <c r="AZ17" s="3">
        <v>1038.902</v>
      </c>
      <c r="BA17" s="9">
        <v>74088.026756959356</v>
      </c>
      <c r="BB17" s="9">
        <v>63722.239768541309</v>
      </c>
      <c r="BC17" s="9">
        <v>52456.869889713322</v>
      </c>
      <c r="BD17" s="9">
        <v>63778.79140413706</v>
      </c>
      <c r="BE17" s="25">
        <v>1.0749650721152031</v>
      </c>
      <c r="BF17" s="14">
        <v>0</v>
      </c>
      <c r="BG17" s="14">
        <v>0</v>
      </c>
      <c r="BH17" s="14">
        <v>0.74382908899499356</v>
      </c>
      <c r="BI17" s="14">
        <v>0</v>
      </c>
      <c r="BJ17" s="14">
        <v>0.1558513391827086</v>
      </c>
      <c r="BK17" s="14">
        <v>0</v>
      </c>
      <c r="BL17" s="14">
        <v>0</v>
      </c>
      <c r="BM17" s="14">
        <v>0</v>
      </c>
      <c r="BN17" s="14">
        <v>0</v>
      </c>
      <c r="BO17" s="14">
        <v>0</v>
      </c>
      <c r="BP17" s="14">
        <v>0</v>
      </c>
      <c r="BQ17" s="14">
        <v>0</v>
      </c>
      <c r="BR17" s="14">
        <v>0.10031957182229771</v>
      </c>
      <c r="BS17" s="14">
        <v>0</v>
      </c>
      <c r="BT17" s="14">
        <v>0</v>
      </c>
      <c r="BU17" s="14">
        <v>0.58693496410426449</v>
      </c>
      <c r="BV17" s="14">
        <v>0</v>
      </c>
      <c r="BW17" s="14">
        <v>9.673506543253238E-2</v>
      </c>
      <c r="BX17" s="14">
        <v>0</v>
      </c>
      <c r="BY17" s="14">
        <v>0</v>
      </c>
      <c r="BZ17" s="14">
        <v>0.31632997046320321</v>
      </c>
      <c r="CA17" s="14">
        <v>0</v>
      </c>
    </row>
    <row r="18" spans="1:79" x14ac:dyDescent="0.3">
      <c r="A18" s="2" t="s">
        <v>100</v>
      </c>
      <c r="B18" s="40">
        <v>1</v>
      </c>
      <c r="C18" s="6">
        <v>6.4</v>
      </c>
      <c r="D18" s="6">
        <f t="shared" si="0"/>
        <v>93.6</v>
      </c>
      <c r="E18" s="5">
        <v>66.604854235255345</v>
      </c>
      <c r="F18" s="5">
        <v>0.38046913245277081</v>
      </c>
      <c r="G18" s="5">
        <v>4.4025571908713869E-3</v>
      </c>
      <c r="H18" s="5">
        <v>2.5496015203268332</v>
      </c>
      <c r="I18" s="5">
        <v>1.8193968521695338E-2</v>
      </c>
      <c r="J18" s="5">
        <v>0.82425392579538115</v>
      </c>
      <c r="K18" s="5">
        <v>0.6523945103134966</v>
      </c>
      <c r="L18" s="5">
        <v>0.51724388312836789</v>
      </c>
      <c r="M18" s="5"/>
      <c r="N18" s="5"/>
      <c r="O18" s="5"/>
      <c r="P18" s="5">
        <v>0.25575492094601704</v>
      </c>
      <c r="Q18" s="5">
        <v>0.34135008148197032</v>
      </c>
      <c r="R18" s="5">
        <v>313.82706732339125</v>
      </c>
      <c r="S18" s="5">
        <v>263.13615329496997</v>
      </c>
      <c r="T18" s="5">
        <v>89.712169369994001</v>
      </c>
      <c r="U18" s="5">
        <v>7.1949550253124421</v>
      </c>
      <c r="V18" s="5">
        <v>71.960408366917989</v>
      </c>
      <c r="W18" s="5">
        <v>6.1702208365622528</v>
      </c>
      <c r="X18" s="6">
        <v>3.81</v>
      </c>
      <c r="Y18" s="6">
        <v>93.83</v>
      </c>
      <c r="Z18" s="45">
        <v>9.2151768275153891</v>
      </c>
      <c r="AA18" s="6">
        <v>1646.2367113353589</v>
      </c>
      <c r="AB18" s="6">
        <v>374.29056527596936</v>
      </c>
      <c r="AC18" s="4">
        <v>912.18072401258678</v>
      </c>
      <c r="AD18" s="4">
        <v>1117.5620536747685</v>
      </c>
      <c r="AE18" s="4">
        <v>163.62972120496963</v>
      </c>
      <c r="AF18" s="4">
        <v>85.122270688657409</v>
      </c>
      <c r="AG18" s="4">
        <f t="shared" si="1"/>
        <v>248.75199189362704</v>
      </c>
      <c r="AH18" s="3">
        <v>0.39370048462276552</v>
      </c>
      <c r="AI18" s="3">
        <v>100.23585250289352</v>
      </c>
      <c r="AJ18" s="3">
        <v>4.8093935832270871</v>
      </c>
      <c r="AK18" s="3"/>
      <c r="AL18" s="3"/>
      <c r="AM18" s="3"/>
      <c r="AN18" s="3"/>
      <c r="AO18" s="3"/>
      <c r="AP18" s="3"/>
      <c r="AQ18" s="3"/>
      <c r="AR18" s="3">
        <v>93.844574193548368</v>
      </c>
      <c r="AS18" s="3">
        <v>0.22614838709677426</v>
      </c>
      <c r="AT18" s="3">
        <v>1.1176387096774196</v>
      </c>
      <c r="AU18" s="3">
        <v>4.7143677419354839</v>
      </c>
      <c r="AV18" s="3">
        <v>3.5003225806451606E-2</v>
      </c>
      <c r="AW18" s="3">
        <v>1.561290322580645E-3</v>
      </c>
      <c r="AX18" s="3">
        <v>3.064516129032258E-4</v>
      </c>
      <c r="AY18" s="3">
        <v>0</v>
      </c>
      <c r="AZ18" s="3">
        <v>1037.8267741935483</v>
      </c>
      <c r="BA18" s="9">
        <v>28975.712578772393</v>
      </c>
      <c r="BB18" s="9">
        <v>21155.402817085822</v>
      </c>
      <c r="BC18" s="9">
        <v>99419.982319725386</v>
      </c>
      <c r="BD18" s="9">
        <v>103024.9798074167</v>
      </c>
      <c r="BE18" s="25">
        <v>1.9114433584039643</v>
      </c>
      <c r="BF18" s="14">
        <v>0</v>
      </c>
      <c r="BG18" s="14">
        <v>0</v>
      </c>
      <c r="BH18" s="14">
        <v>0.5358631879982878</v>
      </c>
      <c r="BI18" s="14">
        <v>0</v>
      </c>
      <c r="BJ18" s="14">
        <v>0.31576157920997477</v>
      </c>
      <c r="BK18" s="14">
        <v>0</v>
      </c>
      <c r="BL18" s="14">
        <v>0</v>
      </c>
      <c r="BM18" s="14">
        <v>0</v>
      </c>
      <c r="BN18" s="14">
        <v>0</v>
      </c>
      <c r="BO18" s="14">
        <v>0</v>
      </c>
      <c r="BP18" s="14">
        <v>0</v>
      </c>
      <c r="BQ18" s="14">
        <v>0</v>
      </c>
      <c r="BR18" s="14">
        <v>0.14837523279173748</v>
      </c>
      <c r="BS18" s="14">
        <v>0</v>
      </c>
      <c r="BT18" s="14">
        <v>0</v>
      </c>
      <c r="BU18" s="14">
        <v>0.53643098033553327</v>
      </c>
      <c r="BV18" s="14">
        <v>0</v>
      </c>
      <c r="BW18" s="14">
        <v>4.5736427593291423E-3</v>
      </c>
      <c r="BX18" s="14">
        <v>0</v>
      </c>
      <c r="BY18" s="14">
        <v>0</v>
      </c>
      <c r="BZ18" s="14">
        <v>0.45899537690513759</v>
      </c>
      <c r="CA18" s="14">
        <v>0</v>
      </c>
    </row>
    <row r="19" spans="1:79" x14ac:dyDescent="0.3">
      <c r="A19" s="2" t="s">
        <v>101</v>
      </c>
      <c r="B19" s="40">
        <v>1</v>
      </c>
      <c r="C19" s="6">
        <v>20</v>
      </c>
      <c r="D19" s="6">
        <f t="shared" si="0"/>
        <v>80</v>
      </c>
      <c r="E19" s="5">
        <v>66.839266649829028</v>
      </c>
      <c r="F19" s="5">
        <v>0.39925957438488224</v>
      </c>
      <c r="G19" s="5">
        <v>3.5801981495597974E-3</v>
      </c>
      <c r="H19" s="5">
        <v>2.4807243582842191</v>
      </c>
      <c r="I19" s="5">
        <v>1.5334953306703349E-2</v>
      </c>
      <c r="J19" s="5">
        <v>0.73681680917559111</v>
      </c>
      <c r="K19" s="5">
        <v>0.57919901915870398</v>
      </c>
      <c r="L19" s="5">
        <v>0.47235008839577225</v>
      </c>
      <c r="M19" s="5"/>
      <c r="N19" s="5"/>
      <c r="O19" s="5"/>
      <c r="P19" s="5">
        <v>0.23295813383254305</v>
      </c>
      <c r="Q19" s="5">
        <v>0.32573023821915809</v>
      </c>
      <c r="R19" s="5">
        <v>318.73118345263322</v>
      </c>
      <c r="S19" s="5">
        <v>267.49817054513625</v>
      </c>
      <c r="T19" s="5">
        <v>90.152172765856363</v>
      </c>
      <c r="U19" s="5">
        <v>6.7150969520613577</v>
      </c>
      <c r="V19" s="5">
        <v>69.184171703084033</v>
      </c>
      <c r="W19" s="5">
        <v>6.2506354040403611</v>
      </c>
      <c r="X19" s="6">
        <v>3.79</v>
      </c>
      <c r="Y19" s="6">
        <v>93.96</v>
      </c>
      <c r="Z19" s="45">
        <v>12.289157084758525</v>
      </c>
      <c r="AA19" s="6">
        <v>1634.1266865551956</v>
      </c>
      <c r="AB19" s="6">
        <v>371.80637690846515</v>
      </c>
      <c r="AC19" s="4">
        <v>911.50733146357345</v>
      </c>
      <c r="AD19" s="4">
        <v>1117.1766738519436</v>
      </c>
      <c r="AE19" s="4">
        <v>160.89706263402519</v>
      </c>
      <c r="AF19" s="4">
        <v>84.426186774028992</v>
      </c>
      <c r="AG19" s="4">
        <f t="shared" si="1"/>
        <v>245.32324940805418</v>
      </c>
      <c r="AH19" s="3">
        <v>0.39135880555814284</v>
      </c>
      <c r="AI19" s="3">
        <v>100.42960949409299</v>
      </c>
      <c r="AJ19" s="3">
        <v>4.7868040658594149</v>
      </c>
      <c r="AK19" s="3"/>
      <c r="AL19" s="3"/>
      <c r="AM19" s="3"/>
      <c r="AN19" s="3"/>
      <c r="AO19" s="3"/>
      <c r="AP19" s="3"/>
      <c r="AQ19" s="3"/>
      <c r="AR19" s="3">
        <v>93.787593333333319</v>
      </c>
      <c r="AS19" s="3">
        <v>0.2249733333333333</v>
      </c>
      <c r="AT19" s="3">
        <v>1.1147533333333333</v>
      </c>
      <c r="AU19" s="3">
        <v>4.8549066666666665</v>
      </c>
      <c r="AV19" s="3">
        <v>1.1083333333333336E-2</v>
      </c>
      <c r="AW19" s="3">
        <v>0</v>
      </c>
      <c r="AX19" s="3">
        <v>0</v>
      </c>
      <c r="AY19" s="3">
        <v>0</v>
      </c>
      <c r="AZ19" s="3">
        <v>1038.3573333333334</v>
      </c>
      <c r="BA19" s="9">
        <v>39204.447601689448</v>
      </c>
      <c r="BB19" s="9">
        <v>56686.596924316444</v>
      </c>
      <c r="BC19" s="9">
        <v>86071.830046222254</v>
      </c>
      <c r="BD19" s="9">
        <v>70156.627715115974</v>
      </c>
      <c r="BE19" s="25">
        <v>0</v>
      </c>
      <c r="BF19" s="14">
        <v>0</v>
      </c>
      <c r="BG19" s="14">
        <v>0</v>
      </c>
      <c r="BH19" s="14">
        <v>0.36360910295898574</v>
      </c>
      <c r="BI19" s="14">
        <v>0</v>
      </c>
      <c r="BJ19" s="14">
        <v>0.45161624106397852</v>
      </c>
      <c r="BK19" s="14">
        <v>0</v>
      </c>
      <c r="BL19" s="14">
        <v>0</v>
      </c>
      <c r="BM19" s="14">
        <v>0</v>
      </c>
      <c r="BN19" s="14">
        <v>0</v>
      </c>
      <c r="BO19" s="14">
        <v>0</v>
      </c>
      <c r="BP19" s="14">
        <v>0</v>
      </c>
      <c r="BQ19" s="14">
        <v>0</v>
      </c>
      <c r="BR19" s="14">
        <v>0.1847746559770358</v>
      </c>
      <c r="BS19" s="14">
        <v>0</v>
      </c>
      <c r="BT19" s="14">
        <v>0</v>
      </c>
      <c r="BU19" s="14">
        <v>0.73643513779637115</v>
      </c>
      <c r="BV19" s="14">
        <v>1.5748481639145221E-2</v>
      </c>
      <c r="BW19" s="14">
        <v>4.3729769177366387E-2</v>
      </c>
      <c r="BX19" s="14">
        <v>0</v>
      </c>
      <c r="BY19" s="14">
        <v>0</v>
      </c>
      <c r="BZ19" s="14">
        <v>0.20408661138711728</v>
      </c>
      <c r="CA19" s="14">
        <v>0</v>
      </c>
    </row>
    <row r="20" spans="1:79" x14ac:dyDescent="0.3">
      <c r="A20" s="2" t="s">
        <v>102</v>
      </c>
      <c r="B20" s="40">
        <v>1</v>
      </c>
      <c r="C20" s="6">
        <v>28.88</v>
      </c>
      <c r="D20" s="6">
        <f t="shared" si="0"/>
        <v>71.12</v>
      </c>
      <c r="E20" s="5">
        <v>66.759615175744571</v>
      </c>
      <c r="F20" s="5">
        <v>0.38534350731612621</v>
      </c>
      <c r="G20" s="5">
        <v>3.8670461556678205E-3</v>
      </c>
      <c r="H20" s="5">
        <v>2.5187647087165401</v>
      </c>
      <c r="I20" s="5">
        <v>1.7509484318075603E-2</v>
      </c>
      <c r="J20" s="5">
        <v>0.76229777023454193</v>
      </c>
      <c r="K20" s="5">
        <v>0.61116996797913514</v>
      </c>
      <c r="L20" s="5">
        <v>0.46003947322790723</v>
      </c>
      <c r="M20" s="5"/>
      <c r="N20" s="5"/>
      <c r="O20" s="5"/>
      <c r="P20" s="5">
        <v>0.24272241364199723</v>
      </c>
      <c r="Q20" s="5">
        <v>0.32455606747432808</v>
      </c>
      <c r="R20" s="5">
        <v>313.12171701538665</v>
      </c>
      <c r="S20" s="5">
        <v>264.73907172436071</v>
      </c>
      <c r="T20" s="5">
        <v>90.08695666047403</v>
      </c>
      <c r="U20" s="5">
        <v>6.559274040977872</v>
      </c>
      <c r="V20" s="5">
        <v>69.224235288798553</v>
      </c>
      <c r="W20" s="5">
        <v>6.0910388587017614</v>
      </c>
      <c r="X20" s="6">
        <v>3.78</v>
      </c>
      <c r="Y20" s="6">
        <v>93.64</v>
      </c>
      <c r="Z20" s="45">
        <v>13.884671345918964</v>
      </c>
      <c r="AA20" s="6">
        <v>1591.5673792089483</v>
      </c>
      <c r="AB20" s="6">
        <v>373.82917751861237</v>
      </c>
      <c r="AC20" s="4">
        <v>911.90067260291744</v>
      </c>
      <c r="AD20" s="4">
        <v>1117.7662126041425</v>
      </c>
      <c r="AE20" s="4">
        <v>159.38130508929601</v>
      </c>
      <c r="AF20" s="4">
        <v>85.190860340076185</v>
      </c>
      <c r="AG20" s="4">
        <f t="shared" si="1"/>
        <v>244.57216542937221</v>
      </c>
      <c r="AH20" s="3">
        <v>0.40146364711389659</v>
      </c>
      <c r="AI20" s="3">
        <v>102.20048655267131</v>
      </c>
      <c r="AJ20" s="3">
        <v>4.5067181912735377</v>
      </c>
      <c r="AK20" s="3"/>
      <c r="AL20" s="3"/>
      <c r="AM20" s="3"/>
      <c r="AN20" s="3"/>
      <c r="AO20" s="3"/>
      <c r="AP20" s="3"/>
      <c r="AQ20" s="3"/>
      <c r="AR20" s="3">
        <v>93.688474193548387</v>
      </c>
      <c r="AS20" s="3">
        <v>0.22111290322580646</v>
      </c>
      <c r="AT20" s="3">
        <v>1.1442967741935486</v>
      </c>
      <c r="AU20" s="3">
        <v>4.8984645161290334</v>
      </c>
      <c r="AV20" s="3">
        <v>2.8783870967741935E-2</v>
      </c>
      <c r="AW20" s="3">
        <v>2.7548387096774196E-3</v>
      </c>
      <c r="AX20" s="3">
        <v>6.9677419354838711E-4</v>
      </c>
      <c r="AY20" s="3">
        <v>3.0612903225806457E-3</v>
      </c>
      <c r="AZ20" s="3">
        <v>1039.0890322580647</v>
      </c>
      <c r="BA20" s="9">
        <v>85834.517326189423</v>
      </c>
      <c r="BB20" s="9">
        <v>96510.746362999213</v>
      </c>
      <c r="BC20" s="9">
        <v>49946.189128740712</v>
      </c>
      <c r="BD20" s="9">
        <v>58287.355034540407</v>
      </c>
      <c r="BE20" s="25">
        <v>0</v>
      </c>
      <c r="BF20" s="14">
        <v>0</v>
      </c>
      <c r="BG20" s="14">
        <v>0</v>
      </c>
      <c r="BH20" s="14">
        <v>0.75394056930424258</v>
      </c>
      <c r="BI20" s="14">
        <v>0</v>
      </c>
      <c r="BJ20" s="14">
        <v>0.15560165613438798</v>
      </c>
      <c r="BK20" s="14">
        <v>0</v>
      </c>
      <c r="BL20" s="14">
        <v>0</v>
      </c>
      <c r="BM20" s="14">
        <v>0</v>
      </c>
      <c r="BN20" s="14">
        <v>0</v>
      </c>
      <c r="BO20" s="14">
        <v>0</v>
      </c>
      <c r="BP20" s="14">
        <v>0</v>
      </c>
      <c r="BQ20" s="14">
        <v>0</v>
      </c>
      <c r="BR20" s="14">
        <v>9.0457774561369636E-2</v>
      </c>
      <c r="BS20" s="14">
        <v>0</v>
      </c>
      <c r="BT20" s="14">
        <v>0</v>
      </c>
      <c r="BU20" s="14">
        <v>0.49253528179428041</v>
      </c>
      <c r="BV20" s="14">
        <v>0.18161258538191022</v>
      </c>
      <c r="BW20" s="14">
        <v>0.15355803020428591</v>
      </c>
      <c r="BX20" s="14">
        <v>0</v>
      </c>
      <c r="BY20" s="14">
        <v>0</v>
      </c>
      <c r="BZ20" s="14">
        <v>0.17229410261952358</v>
      </c>
      <c r="CA20" s="14">
        <v>0</v>
      </c>
    </row>
    <row r="21" spans="1:79" x14ac:dyDescent="0.3">
      <c r="A21" s="2" t="s">
        <v>103</v>
      </c>
      <c r="B21" s="40">
        <v>1</v>
      </c>
      <c r="C21" s="6">
        <v>30</v>
      </c>
      <c r="D21" s="6">
        <f t="shared" si="0"/>
        <v>70</v>
      </c>
      <c r="E21" s="5">
        <v>66.577327025507088</v>
      </c>
      <c r="F21" s="5">
        <v>0.42839070136259366</v>
      </c>
      <c r="G21" s="5">
        <v>3.3345755780718818E-3</v>
      </c>
      <c r="H21" s="5">
        <v>2.5920660977033116</v>
      </c>
      <c r="I21" s="5">
        <v>1.6538745121334807E-2</v>
      </c>
      <c r="J21" s="5">
        <v>0.82062444357726461</v>
      </c>
      <c r="K21" s="5">
        <v>0.65949458391832538</v>
      </c>
      <c r="L21" s="5">
        <v>0.49363474012736475</v>
      </c>
      <c r="M21" s="5"/>
      <c r="N21" s="5"/>
      <c r="O21" s="5"/>
      <c r="P21" s="5">
        <v>0.25414760526588087</v>
      </c>
      <c r="Q21" s="5">
        <v>0.33726859309792545</v>
      </c>
      <c r="R21" s="5">
        <v>306.34325336432744</v>
      </c>
      <c r="S21" s="5">
        <v>268.72606556302031</v>
      </c>
      <c r="T21" s="5">
        <v>89.988265009466886</v>
      </c>
      <c r="U21" s="5">
        <v>6.6322798169442816</v>
      </c>
      <c r="V21" s="5">
        <v>66.933537691970173</v>
      </c>
      <c r="W21" s="5">
        <v>6.0512145083707223</v>
      </c>
      <c r="X21" s="6">
        <v>3.71</v>
      </c>
      <c r="Y21" s="6">
        <v>93.26</v>
      </c>
      <c r="Z21" s="45">
        <v>15.25818861029137</v>
      </c>
      <c r="AA21" s="6">
        <v>1680.5493957720967</v>
      </c>
      <c r="AB21" s="6">
        <v>383.34549458821613</v>
      </c>
      <c r="AC21" s="4">
        <v>912.01752937744948</v>
      </c>
      <c r="AD21" s="4">
        <v>1117.6536984081708</v>
      </c>
      <c r="AE21" s="4">
        <v>161.89338354230321</v>
      </c>
      <c r="AF21" s="4">
        <v>85.087486317448878</v>
      </c>
      <c r="AG21" s="4">
        <f t="shared" si="1"/>
        <v>246.98086985975209</v>
      </c>
      <c r="AH21" s="3">
        <v>0.41076704873966424</v>
      </c>
      <c r="AI21" s="3">
        <v>96.240498143060762</v>
      </c>
      <c r="AJ21" s="3">
        <v>4.8220822079346908</v>
      </c>
      <c r="AK21" s="3"/>
      <c r="AL21" s="3"/>
      <c r="AM21" s="3"/>
      <c r="AN21" s="3"/>
      <c r="AO21" s="3"/>
      <c r="AP21" s="3"/>
      <c r="AQ21" s="3"/>
      <c r="AR21" s="3">
        <v>93.854229032258047</v>
      </c>
      <c r="AS21" s="3">
        <v>0.21449677419354835</v>
      </c>
      <c r="AT21" s="3">
        <v>1.1754451612903221</v>
      </c>
      <c r="AU21" s="3">
        <v>4.4971548387096778</v>
      </c>
      <c r="AV21" s="3">
        <v>6.8651612903225828E-2</v>
      </c>
      <c r="AW21" s="3">
        <v>6.6677419354838714E-3</v>
      </c>
      <c r="AX21" s="3">
        <v>1.4870967741935485E-3</v>
      </c>
      <c r="AY21" s="3">
        <v>7.4096774193548381E-3</v>
      </c>
      <c r="AZ21" s="3">
        <v>1038.0067741935484</v>
      </c>
      <c r="BA21" s="9">
        <v>103522.21821739603</v>
      </c>
      <c r="BB21" s="9">
        <v>108048.38868995936</v>
      </c>
      <c r="BC21" s="9">
        <v>52688.61432284992</v>
      </c>
      <c r="BD21" s="9">
        <v>48098.054471809235</v>
      </c>
      <c r="BE21" s="25">
        <v>0</v>
      </c>
      <c r="BF21" s="14">
        <v>0</v>
      </c>
      <c r="BG21" s="14">
        <v>0.11720127926359174</v>
      </c>
      <c r="BH21" s="14">
        <v>0.85196033551653683</v>
      </c>
      <c r="BI21" s="14">
        <v>0</v>
      </c>
      <c r="BJ21" s="14">
        <v>0</v>
      </c>
      <c r="BK21" s="14">
        <v>0</v>
      </c>
      <c r="BL21" s="14">
        <v>0</v>
      </c>
      <c r="BM21" s="14">
        <v>0</v>
      </c>
      <c r="BN21" s="14">
        <v>0</v>
      </c>
      <c r="BO21" s="14">
        <v>0</v>
      </c>
      <c r="BP21" s="14">
        <v>0</v>
      </c>
      <c r="BQ21" s="14">
        <v>0</v>
      </c>
      <c r="BR21" s="14">
        <v>3.0838385219871322E-2</v>
      </c>
      <c r="BS21" s="14">
        <v>0</v>
      </c>
      <c r="BT21" s="14">
        <v>0</v>
      </c>
      <c r="BU21" s="14">
        <v>0.42385062932314099</v>
      </c>
      <c r="BV21" s="14">
        <v>0.10323967798904875</v>
      </c>
      <c r="BW21" s="14">
        <v>4.5542158504157465E-2</v>
      </c>
      <c r="BX21" s="14">
        <v>0</v>
      </c>
      <c r="BY21" s="14">
        <v>0</v>
      </c>
      <c r="BZ21" s="14">
        <v>0.42736753418365286</v>
      </c>
      <c r="CA21" s="14">
        <v>0</v>
      </c>
    </row>
    <row r="22" spans="1:79" x14ac:dyDescent="0.3">
      <c r="A22" s="2" t="s">
        <v>104</v>
      </c>
      <c r="B22" s="40">
        <v>1</v>
      </c>
      <c r="C22" s="6">
        <v>30</v>
      </c>
      <c r="D22" s="6">
        <f t="shared" si="0"/>
        <v>70</v>
      </c>
      <c r="E22" s="5">
        <v>66.546916534091466</v>
      </c>
      <c r="F22" s="5">
        <v>0.38800768454757828</v>
      </c>
      <c r="G22" s="5">
        <v>3.5148086878116864E-3</v>
      </c>
      <c r="H22" s="5">
        <v>2.630590579182126</v>
      </c>
      <c r="I22" s="5">
        <v>1.590022307992817E-2</v>
      </c>
      <c r="J22" s="5">
        <v>0.81115314881038925</v>
      </c>
      <c r="K22" s="5">
        <v>0.65966013558633918</v>
      </c>
      <c r="L22" s="5">
        <v>0.51698609694129072</v>
      </c>
      <c r="M22" s="5"/>
      <c r="N22" s="5"/>
      <c r="O22" s="5"/>
      <c r="P22" s="5">
        <v>0.24798244566898064</v>
      </c>
      <c r="Q22" s="5">
        <v>0.34032216353671574</v>
      </c>
      <c r="R22" s="5">
        <v>304.50765527520491</v>
      </c>
      <c r="S22" s="5">
        <v>276.77827998799069</v>
      </c>
      <c r="T22" s="5">
        <v>89.669176885070414</v>
      </c>
      <c r="U22" s="5">
        <v>6.4286383277009032</v>
      </c>
      <c r="V22" s="5">
        <v>65.39007094676144</v>
      </c>
      <c r="W22" s="5">
        <v>6.22419249200835</v>
      </c>
      <c r="X22" s="6">
        <v>3.74</v>
      </c>
      <c r="Y22" s="6">
        <v>93.17</v>
      </c>
      <c r="Z22" s="45">
        <v>15.963827199370183</v>
      </c>
      <c r="AA22" s="6">
        <v>1645.2061139074842</v>
      </c>
      <c r="AB22" s="6">
        <v>350.96681712551185</v>
      </c>
      <c r="AC22" s="4">
        <v>911.39937208664901</v>
      </c>
      <c r="AD22" s="4">
        <v>1116.2001490256157</v>
      </c>
      <c r="AE22" s="4">
        <v>158.85360854341778</v>
      </c>
      <c r="AF22" s="4">
        <v>84.623445801575386</v>
      </c>
      <c r="AG22" s="4">
        <f t="shared" si="1"/>
        <v>243.47705434499318</v>
      </c>
      <c r="AH22" s="3">
        <v>0.40276771813638562</v>
      </c>
      <c r="AI22" s="3">
        <v>100.09442850559617</v>
      </c>
      <c r="AJ22" s="3">
        <v>4.6688667088193077</v>
      </c>
      <c r="AK22" s="3"/>
      <c r="AL22" s="3"/>
      <c r="AM22" s="3"/>
      <c r="AN22" s="3"/>
      <c r="AO22" s="3"/>
      <c r="AP22" s="3"/>
      <c r="AQ22" s="3"/>
      <c r="AR22" s="3">
        <v>94.166899999999984</v>
      </c>
      <c r="AS22" s="3">
        <v>0.21223666666666663</v>
      </c>
      <c r="AT22" s="3">
        <v>1.2201833333333332</v>
      </c>
      <c r="AU22" s="3">
        <v>4.1559566666666656</v>
      </c>
      <c r="AV22" s="3">
        <v>0.11749000000000001</v>
      </c>
      <c r="AW22" s="3">
        <v>2.5240000000000002E-2</v>
      </c>
      <c r="AX22" s="3">
        <v>6.8299999999999993E-3</v>
      </c>
      <c r="AY22" s="3">
        <v>3.0260000000000002E-2</v>
      </c>
      <c r="AZ22" s="3">
        <v>1036.2546666666667</v>
      </c>
      <c r="BA22" s="9">
        <v>101480.20249373274</v>
      </c>
      <c r="BB22" s="9">
        <v>70896.655594700773</v>
      </c>
      <c r="BC22" s="9">
        <v>51976.84200089494</v>
      </c>
      <c r="BD22" s="9">
        <v>43785.108503050018</v>
      </c>
      <c r="BE22" s="25">
        <v>0</v>
      </c>
      <c r="BF22" s="14">
        <v>0</v>
      </c>
      <c r="BG22" s="14">
        <v>0.15448928047788885</v>
      </c>
      <c r="BH22" s="14">
        <v>0.75987268252231865</v>
      </c>
      <c r="BI22" s="14">
        <v>0</v>
      </c>
      <c r="BJ22" s="14">
        <v>0</v>
      </c>
      <c r="BK22" s="14">
        <v>0</v>
      </c>
      <c r="BL22" s="14">
        <v>0</v>
      </c>
      <c r="BM22" s="14">
        <v>0</v>
      </c>
      <c r="BN22" s="14">
        <v>0</v>
      </c>
      <c r="BO22" s="14">
        <v>0</v>
      </c>
      <c r="BP22" s="14">
        <v>0</v>
      </c>
      <c r="BQ22" s="14">
        <v>0</v>
      </c>
      <c r="BR22" s="14">
        <v>8.5638036999792541E-2</v>
      </c>
      <c r="BS22" s="14">
        <v>0</v>
      </c>
      <c r="BT22" s="14">
        <v>0</v>
      </c>
      <c r="BU22" s="14">
        <v>0.56685579755450355</v>
      </c>
      <c r="BV22" s="14">
        <v>7.8495296662236744E-2</v>
      </c>
      <c r="BW22" s="14">
        <v>2.2918375942835603E-2</v>
      </c>
      <c r="BX22" s="14">
        <v>0</v>
      </c>
      <c r="BY22" s="14">
        <v>0</v>
      </c>
      <c r="BZ22" s="14">
        <v>0.33173052984042423</v>
      </c>
      <c r="CA22" s="14">
        <v>0</v>
      </c>
    </row>
    <row r="23" spans="1:79" x14ac:dyDescent="0.3">
      <c r="A23" s="2" t="s">
        <v>105</v>
      </c>
      <c r="B23" s="40">
        <v>1</v>
      </c>
      <c r="C23" s="6">
        <v>39.700000000000003</v>
      </c>
      <c r="D23" s="6">
        <f t="shared" si="0"/>
        <v>60.3</v>
      </c>
      <c r="E23" s="5">
        <v>66.408107093867542</v>
      </c>
      <c r="F23" s="5">
        <v>0.48249797250602156</v>
      </c>
      <c r="G23" s="5">
        <v>3.6192841877239579E-3</v>
      </c>
      <c r="H23" s="5">
        <v>2.6930039438470921</v>
      </c>
      <c r="I23" s="5">
        <v>1.7808574768991697E-2</v>
      </c>
      <c r="J23" s="5">
        <v>0.8870765658338351</v>
      </c>
      <c r="K23" s="5">
        <v>0.67766952304164829</v>
      </c>
      <c r="L23" s="5">
        <v>0.52949943098366237</v>
      </c>
      <c r="M23" s="5"/>
      <c r="N23" s="5"/>
      <c r="O23" s="5"/>
      <c r="P23" s="5">
        <v>0.24745537969520789</v>
      </c>
      <c r="Q23" s="5">
        <v>0.3362346782252178</v>
      </c>
      <c r="R23" s="5">
        <v>306.1200788205378</v>
      </c>
      <c r="S23" s="5">
        <v>273.28199403183442</v>
      </c>
      <c r="T23" s="5">
        <v>88.139211277076825</v>
      </c>
      <c r="U23" s="5">
        <v>6.8851433838838645</v>
      </c>
      <c r="V23" s="5">
        <v>62.611233147247695</v>
      </c>
      <c r="W23" s="5">
        <v>6.143562945211313</v>
      </c>
      <c r="X23" s="6">
        <v>3.86</v>
      </c>
      <c r="Y23" s="6">
        <v>93.92</v>
      </c>
      <c r="Z23" s="45">
        <v>16.769760171583755</v>
      </c>
      <c r="AA23" s="6">
        <v>1637.820892030973</v>
      </c>
      <c r="AB23" s="6">
        <v>360.0143514863143</v>
      </c>
      <c r="AC23" s="4">
        <v>912.56284266262185</v>
      </c>
      <c r="AD23" s="4">
        <v>1117.4937558870788</v>
      </c>
      <c r="AE23" s="4">
        <v>164.34355570475262</v>
      </c>
      <c r="AF23" s="4">
        <v>85.123594643883678</v>
      </c>
      <c r="AG23" s="4">
        <f t="shared" si="1"/>
        <v>249.4671503486363</v>
      </c>
      <c r="AH23" s="3">
        <v>0.38798782902623441</v>
      </c>
      <c r="AI23" s="3">
        <v>102.5765535070541</v>
      </c>
      <c r="AJ23" s="3">
        <v>4.4457049410393896</v>
      </c>
      <c r="AK23" s="3"/>
      <c r="AL23" s="3"/>
      <c r="AM23" s="3"/>
      <c r="AN23" s="3"/>
      <c r="AO23" s="3"/>
      <c r="AP23" s="3"/>
      <c r="AQ23" s="3"/>
      <c r="AR23" s="3">
        <v>93.753560000000022</v>
      </c>
      <c r="AS23" s="3">
        <v>0.21465666666666663</v>
      </c>
      <c r="AT23" s="3">
        <v>1.2007666666666668</v>
      </c>
      <c r="AU23" s="3">
        <v>4.7434866666666675</v>
      </c>
      <c r="AV23" s="3">
        <v>5.3356666666666656E-2</v>
      </c>
      <c r="AW23" s="3">
        <v>7.7400000000000004E-3</v>
      </c>
      <c r="AX23" s="3">
        <v>0</v>
      </c>
      <c r="AY23" s="3">
        <v>6.709999999999999E-3</v>
      </c>
      <c r="AZ23" s="3">
        <v>1038.2296666666668</v>
      </c>
      <c r="BA23" s="9">
        <v>62552.969157447747</v>
      </c>
      <c r="BB23" s="9">
        <v>57718.512701744497</v>
      </c>
      <c r="BC23" s="9">
        <v>39968.492132996565</v>
      </c>
      <c r="BD23" s="9">
        <v>30933.453570291214</v>
      </c>
      <c r="BE23" s="25">
        <v>0</v>
      </c>
      <c r="BF23" s="14">
        <v>0</v>
      </c>
      <c r="BG23" s="14">
        <v>0.33098578489605668</v>
      </c>
      <c r="BH23" s="14">
        <v>0.62198143124093908</v>
      </c>
      <c r="BI23" s="14">
        <v>0</v>
      </c>
      <c r="BJ23" s="14">
        <v>0</v>
      </c>
      <c r="BK23" s="14">
        <v>0</v>
      </c>
      <c r="BL23" s="14">
        <v>0</v>
      </c>
      <c r="BM23" s="14">
        <v>0</v>
      </c>
      <c r="BN23" s="14">
        <v>0</v>
      </c>
      <c r="BO23" s="14">
        <v>0</v>
      </c>
      <c r="BP23" s="14">
        <v>0</v>
      </c>
      <c r="BQ23" s="14">
        <v>0</v>
      </c>
      <c r="BR23" s="14">
        <v>4.7032783863004406E-2</v>
      </c>
      <c r="BS23" s="14">
        <v>0</v>
      </c>
      <c r="BT23" s="14">
        <v>0</v>
      </c>
      <c r="BU23" s="14">
        <v>0.55708740043337357</v>
      </c>
      <c r="BV23" s="14">
        <v>7.5552154550111564E-2</v>
      </c>
      <c r="BW23" s="14">
        <v>0.12277902699240213</v>
      </c>
      <c r="BX23" s="14">
        <v>0</v>
      </c>
      <c r="BY23" s="14">
        <v>0</v>
      </c>
      <c r="BZ23" s="14">
        <v>0.24458141802411265</v>
      </c>
      <c r="CA23" s="14">
        <v>0</v>
      </c>
    </row>
    <row r="24" spans="1:79" x14ac:dyDescent="0.3">
      <c r="A24" s="2" t="s">
        <v>106</v>
      </c>
      <c r="B24" s="40">
        <v>1</v>
      </c>
      <c r="C24" s="6">
        <v>35.68</v>
      </c>
      <c r="D24" s="6">
        <f t="shared" si="0"/>
        <v>64.319999999999993</v>
      </c>
      <c r="E24" s="5">
        <v>66.757873572569409</v>
      </c>
      <c r="F24" s="5">
        <v>0.39152108371892169</v>
      </c>
      <c r="G24" s="5">
        <v>3.2499296089522605E-3</v>
      </c>
      <c r="H24" s="5">
        <v>2.5595201687080777</v>
      </c>
      <c r="I24" s="5">
        <v>1.4171666395323461E-2</v>
      </c>
      <c r="J24" s="5">
        <v>0.7550648821946091</v>
      </c>
      <c r="K24" s="5">
        <v>0.53912998583163407</v>
      </c>
      <c r="L24" s="5">
        <v>0.49054243131089792</v>
      </c>
      <c r="M24" s="5"/>
      <c r="N24" s="5"/>
      <c r="O24" s="5"/>
      <c r="P24" s="5">
        <v>0.21104855634059688</v>
      </c>
      <c r="Q24" s="5">
        <v>0.31146671320815855</v>
      </c>
      <c r="R24" s="5">
        <v>314.55553110171206</v>
      </c>
      <c r="S24" s="5">
        <v>266.78683790887021</v>
      </c>
      <c r="T24" s="5">
        <v>89.803422255584735</v>
      </c>
      <c r="U24" s="5">
        <v>6.3682526326410391</v>
      </c>
      <c r="V24" s="5">
        <v>68.957116072696806</v>
      </c>
      <c r="W24" s="5">
        <v>6.3195541897559453</v>
      </c>
      <c r="X24" s="6">
        <v>3.79</v>
      </c>
      <c r="Y24" s="6">
        <v>93.74</v>
      </c>
      <c r="Z24" s="45">
        <v>14.087743367870873</v>
      </c>
      <c r="AA24" s="6">
        <v>1641.3056715058117</v>
      </c>
      <c r="AB24" s="6">
        <v>366.71774077996974</v>
      </c>
      <c r="AC24" s="4">
        <v>912.4053267502203</v>
      </c>
      <c r="AD24" s="4">
        <v>1116.8110303180974</v>
      </c>
      <c r="AE24" s="4">
        <v>160.31251649667578</v>
      </c>
      <c r="AF24" s="4">
        <v>84.924696432562868</v>
      </c>
      <c r="AG24" s="4">
        <f t="shared" si="1"/>
        <v>245.23721292923864</v>
      </c>
      <c r="AH24" s="3">
        <v>0.38680815748364061</v>
      </c>
      <c r="AI24" s="3">
        <v>101.57790038643813</v>
      </c>
      <c r="AJ24" s="3">
        <v>4.5087879096589436</v>
      </c>
      <c r="AK24" s="3"/>
      <c r="AL24" s="3"/>
      <c r="AM24" s="3"/>
      <c r="AN24" s="3"/>
      <c r="AO24" s="3"/>
      <c r="AP24" s="3"/>
      <c r="AQ24" s="3"/>
      <c r="AR24" s="3">
        <v>93.601393333333334</v>
      </c>
      <c r="AS24" s="3">
        <v>0.22692333333333328</v>
      </c>
      <c r="AT24" s="3">
        <v>1.1498699999999997</v>
      </c>
      <c r="AU24" s="3">
        <v>4.9743599999999999</v>
      </c>
      <c r="AV24" s="3">
        <v>3.3213333333333331E-2</v>
      </c>
      <c r="AW24" s="3">
        <v>2.5866666666666668E-3</v>
      </c>
      <c r="AX24" s="3">
        <v>0</v>
      </c>
      <c r="AY24" s="3">
        <v>7.4666666666666664E-4</v>
      </c>
      <c r="AZ24" s="3">
        <v>1039.47</v>
      </c>
      <c r="BA24" s="9">
        <v>39792.835414304434</v>
      </c>
      <c r="BB24" s="9">
        <v>35608.120777710421</v>
      </c>
      <c r="BC24" s="9">
        <v>32505.141873582663</v>
      </c>
      <c r="BD24" s="9">
        <v>42754.283911391612</v>
      </c>
      <c r="BE24" s="25">
        <v>2.4127152190054821</v>
      </c>
      <c r="BF24" s="14">
        <v>0</v>
      </c>
      <c r="BG24" s="14">
        <v>0.25560485265246646</v>
      </c>
      <c r="BH24" s="14">
        <v>0.60158423794238525</v>
      </c>
      <c r="BI24" s="14">
        <v>0</v>
      </c>
      <c r="BJ24" s="14">
        <v>0</v>
      </c>
      <c r="BK24" s="14">
        <v>0</v>
      </c>
      <c r="BL24" s="14">
        <v>0</v>
      </c>
      <c r="BM24" s="14">
        <v>0.14281090940514837</v>
      </c>
      <c r="BN24" s="14">
        <v>0</v>
      </c>
      <c r="BO24" s="14">
        <v>0</v>
      </c>
      <c r="BP24" s="14">
        <v>0</v>
      </c>
      <c r="BQ24" s="14">
        <v>0</v>
      </c>
      <c r="BR24" s="14">
        <v>0</v>
      </c>
      <c r="BS24" s="14">
        <v>0</v>
      </c>
      <c r="BT24" s="14">
        <v>0</v>
      </c>
      <c r="BU24" s="14">
        <v>0.58633791366223897</v>
      </c>
      <c r="BV24" s="14">
        <v>0.13156508484522936</v>
      </c>
      <c r="BW24" s="14">
        <v>0.14973943276470275</v>
      </c>
      <c r="BX24" s="14">
        <v>0</v>
      </c>
      <c r="BY24" s="14">
        <v>0</v>
      </c>
      <c r="BZ24" s="14">
        <v>0.13235756872782892</v>
      </c>
      <c r="CA24" s="14">
        <v>0</v>
      </c>
    </row>
    <row r="25" spans="1:79" x14ac:dyDescent="0.3">
      <c r="A25" s="2" t="s">
        <v>107</v>
      </c>
      <c r="B25" s="40">
        <v>1</v>
      </c>
      <c r="C25" s="6">
        <v>32.270000000000003</v>
      </c>
      <c r="D25" s="6">
        <f t="shared" si="0"/>
        <v>67.72999999999999</v>
      </c>
      <c r="E25" s="5">
        <v>66.707864561762946</v>
      </c>
      <c r="F25" s="5">
        <v>0.34983126422702215</v>
      </c>
      <c r="G25" s="5">
        <v>3.2408073666483194E-3</v>
      </c>
      <c r="H25" s="5">
        <v>2.5674789773075446</v>
      </c>
      <c r="I25" s="5">
        <v>1.7103866825536156E-2</v>
      </c>
      <c r="J25" s="5">
        <v>0.77767041687874017</v>
      </c>
      <c r="K25" s="5">
        <v>0.58782827927760362</v>
      </c>
      <c r="L25" s="5">
        <v>0.46170853310453835</v>
      </c>
      <c r="M25" s="5"/>
      <c r="N25" s="5"/>
      <c r="O25" s="5"/>
      <c r="P25" s="5">
        <v>0.22675477222678198</v>
      </c>
      <c r="Q25" s="5">
        <v>0.31227650147870833</v>
      </c>
      <c r="R25" s="5">
        <v>309.83771820256436</v>
      </c>
      <c r="S25" s="5">
        <v>269.35762616100129</v>
      </c>
      <c r="T25" s="5">
        <v>89.473473329571931</v>
      </c>
      <c r="U25" s="5">
        <v>7.1023043587805637</v>
      </c>
      <c r="V25" s="5">
        <v>70.221438025776649</v>
      </c>
      <c r="W25" s="5">
        <v>6.3548656316170957</v>
      </c>
      <c r="X25" s="6">
        <v>3.71</v>
      </c>
      <c r="Y25" s="6">
        <v>93.92</v>
      </c>
      <c r="Z25" s="45">
        <v>13.984937053246178</v>
      </c>
      <c r="AA25" s="6">
        <v>1661.6067396638646</v>
      </c>
      <c r="AB25" s="6">
        <v>370.1115044083574</v>
      </c>
      <c r="AC25" s="4">
        <v>913.04633468878069</v>
      </c>
      <c r="AD25" s="4">
        <v>1117.7467017365639</v>
      </c>
      <c r="AE25" s="4">
        <v>159.55733420632103</v>
      </c>
      <c r="AF25" s="4">
        <v>85.126622673296183</v>
      </c>
      <c r="AG25" s="4">
        <f t="shared" si="1"/>
        <v>244.6839568796172</v>
      </c>
      <c r="AH25" s="3">
        <v>0.37291026831251667</v>
      </c>
      <c r="AI25" s="3">
        <v>101.34510156259095</v>
      </c>
      <c r="AJ25" s="3">
        <v>4.3495255987619323</v>
      </c>
      <c r="AK25" s="3"/>
      <c r="AL25" s="3"/>
      <c r="AM25" s="3"/>
      <c r="AN25" s="3"/>
      <c r="AO25" s="3"/>
      <c r="AP25" s="3"/>
      <c r="AQ25" s="3"/>
      <c r="AR25" s="3">
        <v>93.712154838709665</v>
      </c>
      <c r="AS25" s="3">
        <v>0.22746129032258064</v>
      </c>
      <c r="AT25" s="3">
        <v>1.1435999999999999</v>
      </c>
      <c r="AU25" s="3">
        <v>4.8485064516129031</v>
      </c>
      <c r="AV25" s="3">
        <v>4.4061290322580646E-2</v>
      </c>
      <c r="AW25" s="3">
        <v>5.3225806451612893E-3</v>
      </c>
      <c r="AX25" s="3">
        <v>0</v>
      </c>
      <c r="AY25" s="3">
        <v>3.3774193548387092E-3</v>
      </c>
      <c r="AZ25" s="3">
        <v>1039.0096774193548</v>
      </c>
      <c r="BA25" s="9">
        <v>37912.099821838536</v>
      </c>
      <c r="BB25" s="9">
        <v>53425.235067496877</v>
      </c>
      <c r="BC25" s="9">
        <v>50269.512508183048</v>
      </c>
      <c r="BD25" s="9">
        <v>47859.410111844067</v>
      </c>
      <c r="BE25" s="25">
        <v>0.72315461038309314</v>
      </c>
      <c r="BF25" s="14">
        <v>0</v>
      </c>
      <c r="BG25" s="14">
        <v>0.18618936899541744</v>
      </c>
      <c r="BH25" s="14">
        <v>0.43155057603461988</v>
      </c>
      <c r="BI25" s="14">
        <v>0</v>
      </c>
      <c r="BJ25" s="14">
        <v>0</v>
      </c>
      <c r="BK25" s="14">
        <v>0</v>
      </c>
      <c r="BL25" s="14">
        <v>0</v>
      </c>
      <c r="BM25" s="14">
        <v>0.38226005496996274</v>
      </c>
      <c r="BN25" s="14">
        <v>0</v>
      </c>
      <c r="BO25" s="14">
        <v>0</v>
      </c>
      <c r="BP25" s="14">
        <v>0</v>
      </c>
      <c r="BQ25" s="14">
        <v>0</v>
      </c>
      <c r="BR25" s="14">
        <v>0</v>
      </c>
      <c r="BS25" s="14">
        <v>0</v>
      </c>
      <c r="BT25" s="14">
        <v>0</v>
      </c>
      <c r="BU25" s="14">
        <v>0.41223811906024288</v>
      </c>
      <c r="BV25" s="14">
        <v>0.21645663703487505</v>
      </c>
      <c r="BW25" s="14">
        <v>0</v>
      </c>
      <c r="BX25" s="14">
        <v>0</v>
      </c>
      <c r="BY25" s="14">
        <v>0</v>
      </c>
      <c r="BZ25" s="14">
        <v>0.37130524390488207</v>
      </c>
      <c r="CA25" s="14">
        <v>0</v>
      </c>
    </row>
    <row r="26" spans="1:79" x14ac:dyDescent="0.3">
      <c r="A26" s="2" t="s">
        <v>108</v>
      </c>
      <c r="B26" s="40">
        <v>1</v>
      </c>
      <c r="C26" s="6">
        <v>22.17</v>
      </c>
      <c r="D26" s="6">
        <f t="shared" si="0"/>
        <v>77.83</v>
      </c>
      <c r="E26" s="5">
        <v>66.746726930368411</v>
      </c>
      <c r="F26" s="5">
        <v>0.34492868841326962</v>
      </c>
      <c r="G26" s="5">
        <v>3.7759068706703057E-3</v>
      </c>
      <c r="H26" s="5">
        <v>2.4621999879072343</v>
      </c>
      <c r="I26" s="5">
        <v>1.9094323230471069E-2</v>
      </c>
      <c r="J26" s="5">
        <v>0.77062902936237576</v>
      </c>
      <c r="K26" s="5">
        <v>0.58140724486878137</v>
      </c>
      <c r="L26" s="5">
        <v>0.50716685789387617</v>
      </c>
      <c r="M26" s="5"/>
      <c r="N26" s="5"/>
      <c r="O26" s="5"/>
      <c r="P26" s="5">
        <v>0.23403971814803148</v>
      </c>
      <c r="Q26" s="5">
        <v>0.33655146559056776</v>
      </c>
      <c r="R26" s="5">
        <v>312.00563539010551</v>
      </c>
      <c r="S26" s="5">
        <v>270.77142190165239</v>
      </c>
      <c r="T26" s="5">
        <v>90.112415753882303</v>
      </c>
      <c r="U26" s="5">
        <v>6.6671224378752036</v>
      </c>
      <c r="V26" s="5">
        <v>72.243403671637438</v>
      </c>
      <c r="W26" s="5">
        <v>6.5221649052410928</v>
      </c>
      <c r="X26" s="6">
        <v>3.8</v>
      </c>
      <c r="Y26" s="6">
        <v>93.84</v>
      </c>
      <c r="Z26" s="45">
        <v>17.508195055223528</v>
      </c>
      <c r="AA26" s="6">
        <v>1661.1347777544031</v>
      </c>
      <c r="AB26" s="6">
        <v>359.7723621071238</v>
      </c>
      <c r="AC26" s="4">
        <v>912.84294295803727</v>
      </c>
      <c r="AD26" s="4">
        <v>1116.7395167995144</v>
      </c>
      <c r="AE26" s="4">
        <v>158.7988486712612</v>
      </c>
      <c r="AF26" s="4">
        <v>84.749600301296795</v>
      </c>
      <c r="AG26" s="4">
        <f t="shared" si="1"/>
        <v>243.54844897255799</v>
      </c>
      <c r="AH26" s="3">
        <v>0.38040262097689542</v>
      </c>
      <c r="AI26" s="3">
        <v>102.0080179478292</v>
      </c>
      <c r="AJ26" s="3">
        <v>4.4420539798342364</v>
      </c>
      <c r="AK26" s="3"/>
      <c r="AL26" s="3"/>
      <c r="AM26" s="3"/>
      <c r="AN26" s="3"/>
      <c r="AO26" s="3"/>
      <c r="AP26" s="3"/>
      <c r="AQ26" s="3"/>
      <c r="AR26" s="3">
        <v>93.622467741935495</v>
      </c>
      <c r="AS26" s="3">
        <v>0.22846451612903226</v>
      </c>
      <c r="AT26" s="3">
        <v>1.1424129032258064</v>
      </c>
      <c r="AU26" s="3">
        <v>4.965454838709678</v>
      </c>
      <c r="AV26" s="3">
        <v>2.3061290322580644E-2</v>
      </c>
      <c r="AW26" s="3">
        <v>3.7741935483870967E-4</v>
      </c>
      <c r="AX26" s="3">
        <v>0</v>
      </c>
      <c r="AY26" s="3">
        <v>0</v>
      </c>
      <c r="AZ26" s="3">
        <v>1039.2503225806452</v>
      </c>
      <c r="BA26" s="9">
        <v>45592.186332326637</v>
      </c>
      <c r="BB26" s="9">
        <v>65399.665817774825</v>
      </c>
      <c r="BC26" s="9">
        <v>66345.415854854407</v>
      </c>
      <c r="BD26" s="9">
        <v>64292.55935357439</v>
      </c>
      <c r="BE26" s="25">
        <v>0</v>
      </c>
      <c r="BF26" s="14">
        <v>0</v>
      </c>
      <c r="BG26" s="14">
        <v>0.18433380834383972</v>
      </c>
      <c r="BH26" s="14">
        <v>0.32171245764734685</v>
      </c>
      <c r="BI26" s="14">
        <v>0</v>
      </c>
      <c r="BJ26" s="14">
        <v>0</v>
      </c>
      <c r="BK26" s="14">
        <v>0</v>
      </c>
      <c r="BL26" s="14">
        <v>0</v>
      </c>
      <c r="BM26" s="14">
        <v>0.470595095115377</v>
      </c>
      <c r="BN26" s="14">
        <v>0</v>
      </c>
      <c r="BO26" s="14">
        <v>0</v>
      </c>
      <c r="BP26" s="14">
        <v>0</v>
      </c>
      <c r="BQ26" s="14">
        <v>0</v>
      </c>
      <c r="BR26" s="14">
        <v>2.3358638893436361E-2</v>
      </c>
      <c r="BS26" s="14">
        <v>0</v>
      </c>
      <c r="BT26" s="14">
        <v>0</v>
      </c>
      <c r="BU26" s="14">
        <v>0.28875268701088941</v>
      </c>
      <c r="BV26" s="14">
        <v>0.18629156084428417</v>
      </c>
      <c r="BW26" s="14">
        <v>0</v>
      </c>
      <c r="BX26" s="14">
        <v>0</v>
      </c>
      <c r="BY26" s="14">
        <v>0</v>
      </c>
      <c r="BZ26" s="14">
        <v>0.52495575214482648</v>
      </c>
      <c r="CA26" s="14">
        <v>0</v>
      </c>
    </row>
    <row r="27" spans="1:79" x14ac:dyDescent="0.3">
      <c r="A27" s="2" t="s">
        <v>109</v>
      </c>
      <c r="B27" s="40">
        <v>1</v>
      </c>
      <c r="C27" s="6">
        <v>20</v>
      </c>
      <c r="D27" s="6">
        <f t="shared" si="0"/>
        <v>80</v>
      </c>
      <c r="E27" s="5">
        <v>66.523594077748498</v>
      </c>
      <c r="F27" s="5">
        <v>0.4039114305491065</v>
      </c>
      <c r="G27" s="5">
        <v>3.7526171888573141E-3</v>
      </c>
      <c r="H27" s="5">
        <v>2.5552185811672463</v>
      </c>
      <c r="I27" s="5">
        <v>1.8551632672755568E-2</v>
      </c>
      <c r="J27" s="5">
        <v>0.86203075923365158</v>
      </c>
      <c r="K27" s="5">
        <v>0.70044966874904047</v>
      </c>
      <c r="L27" s="5">
        <v>0.51297872055019167</v>
      </c>
      <c r="M27" s="5"/>
      <c r="N27" s="5"/>
      <c r="O27" s="5"/>
      <c r="P27" s="5">
        <v>0.2713294458317641</v>
      </c>
      <c r="Q27" s="5">
        <v>0.35483311268831846</v>
      </c>
      <c r="R27" s="5">
        <v>306.22187671156223</v>
      </c>
      <c r="S27" s="5">
        <v>274.55854706479079</v>
      </c>
      <c r="T27" s="5">
        <v>89.264822482780517</v>
      </c>
      <c r="U27" s="5">
        <v>7.2136338707747454</v>
      </c>
      <c r="V27" s="5">
        <v>68.223540975553476</v>
      </c>
      <c r="W27" s="5">
        <v>6.4133787780003741</v>
      </c>
      <c r="X27" s="6">
        <v>3.74</v>
      </c>
      <c r="Y27" s="6">
        <v>93.85</v>
      </c>
      <c r="Z27" s="45">
        <v>14.216610543318726</v>
      </c>
      <c r="AA27" s="6">
        <v>1701.6352877103366</v>
      </c>
      <c r="AB27" s="6">
        <v>370.66338782677286</v>
      </c>
      <c r="AC27" s="4">
        <v>912.95173621544473</v>
      </c>
      <c r="AD27" s="4">
        <v>1117.4245380108173</v>
      </c>
      <c r="AE27" s="4">
        <v>162.72565589317909</v>
      </c>
      <c r="AF27" s="4">
        <v>85.149641653207638</v>
      </c>
      <c r="AG27" s="4">
        <f t="shared" si="1"/>
        <v>247.87529754638672</v>
      </c>
      <c r="AH27" s="3">
        <v>0.39004930931577075</v>
      </c>
      <c r="AI27" s="3">
        <v>99.208229651817902</v>
      </c>
      <c r="AJ27" s="3">
        <v>4.4348375980670633</v>
      </c>
      <c r="AK27" s="3"/>
      <c r="AL27" s="3"/>
      <c r="AM27" s="3"/>
      <c r="AN27" s="3"/>
      <c r="AO27" s="3"/>
      <c r="AP27" s="3"/>
      <c r="AQ27" s="3"/>
      <c r="AR27" s="3">
        <v>93.645760714285728</v>
      </c>
      <c r="AS27" s="3">
        <v>0.23610357142857138</v>
      </c>
      <c r="AT27" s="3">
        <v>1.1465857142857143</v>
      </c>
      <c r="AU27" s="3">
        <v>4.9459500000000007</v>
      </c>
      <c r="AV27" s="3">
        <v>1.9667857142857147E-2</v>
      </c>
      <c r="AW27" s="3">
        <v>1.0678571428571427E-3</v>
      </c>
      <c r="AX27" s="3">
        <v>0</v>
      </c>
      <c r="AY27" s="3">
        <v>3.2142857142857144E-5</v>
      </c>
      <c r="AZ27" s="3">
        <v>1038.7278571428569</v>
      </c>
      <c r="BA27" s="9">
        <v>82003.186103863962</v>
      </c>
      <c r="BB27" s="9">
        <v>73317.523425182109</v>
      </c>
      <c r="BC27" s="9">
        <v>44626.015925919943</v>
      </c>
      <c r="BD27" s="9">
        <v>48999.997863827222</v>
      </c>
      <c r="BE27" s="25">
        <v>0</v>
      </c>
      <c r="BF27" s="14">
        <v>0</v>
      </c>
      <c r="BG27" s="14">
        <v>0.20385749836615077</v>
      </c>
      <c r="BH27" s="14">
        <v>0.37357006311644225</v>
      </c>
      <c r="BI27" s="14">
        <v>0</v>
      </c>
      <c r="BJ27" s="14">
        <v>0</v>
      </c>
      <c r="BK27" s="14">
        <v>0</v>
      </c>
      <c r="BL27" s="14">
        <v>0</v>
      </c>
      <c r="BM27" s="14">
        <v>0.39314664698072616</v>
      </c>
      <c r="BN27" s="14">
        <v>0</v>
      </c>
      <c r="BO27" s="14">
        <v>0</v>
      </c>
      <c r="BP27" s="14">
        <v>0</v>
      </c>
      <c r="BQ27" s="14">
        <v>0</v>
      </c>
      <c r="BR27" s="14">
        <v>2.942579153668079E-2</v>
      </c>
      <c r="BS27" s="14">
        <v>0</v>
      </c>
      <c r="BT27" s="14">
        <v>0</v>
      </c>
      <c r="BU27" s="14">
        <v>0.38165496798476917</v>
      </c>
      <c r="BV27" s="14">
        <v>8.4137457617876041E-2</v>
      </c>
      <c r="BW27" s="14">
        <v>0</v>
      </c>
      <c r="BX27" s="14">
        <v>0</v>
      </c>
      <c r="BY27" s="14">
        <v>0</v>
      </c>
      <c r="BZ27" s="14">
        <v>0.53420757439735489</v>
      </c>
      <c r="CA27" s="14">
        <v>0</v>
      </c>
    </row>
    <row r="28" spans="1:79" x14ac:dyDescent="0.3">
      <c r="A28" s="2" t="s">
        <v>110</v>
      </c>
      <c r="B28" s="40">
        <v>1</v>
      </c>
      <c r="C28" s="6">
        <v>20.74</v>
      </c>
      <c r="D28" s="6">
        <f t="shared" si="0"/>
        <v>79.260000000000005</v>
      </c>
      <c r="E28" s="5">
        <v>66.812802368289809</v>
      </c>
      <c r="F28" s="5">
        <v>0.44840356422578281</v>
      </c>
      <c r="G28" s="5">
        <v>3.4483313042814085E-3</v>
      </c>
      <c r="H28" s="5">
        <v>2.3235525327418536</v>
      </c>
      <c r="I28" s="5">
        <v>1.4912158589240967E-2</v>
      </c>
      <c r="J28" s="5">
        <v>0.77269916145809403</v>
      </c>
      <c r="K28" s="5">
        <v>0.6230109515492418</v>
      </c>
      <c r="L28" s="5">
        <v>0.50314746943850563</v>
      </c>
      <c r="M28" s="5"/>
      <c r="N28" s="5"/>
      <c r="O28" s="5"/>
      <c r="P28" s="5">
        <v>0.26594959816226571</v>
      </c>
      <c r="Q28" s="5">
        <v>0.36335462493950466</v>
      </c>
      <c r="R28" s="5">
        <v>327.58026693417355</v>
      </c>
      <c r="S28" s="5">
        <v>275.42365498200502</v>
      </c>
      <c r="T28" s="5">
        <v>89.90906452713223</v>
      </c>
      <c r="U28" s="5">
        <v>6.0895883745383683</v>
      </c>
      <c r="V28" s="5">
        <v>67.276543476192231</v>
      </c>
      <c r="W28" s="5">
        <v>6.4093234681655238</v>
      </c>
      <c r="X28" s="6">
        <v>3.72</v>
      </c>
      <c r="Y28" s="6">
        <v>94.71</v>
      </c>
      <c r="Z28" s="45">
        <v>12.243689185456695</v>
      </c>
      <c r="AA28" s="6">
        <v>1618.8740081787109</v>
      </c>
      <c r="AB28" s="6">
        <v>400.68900344848635</v>
      </c>
      <c r="AC28" s="4">
        <v>912.90626902262375</v>
      </c>
      <c r="AD28" s="4">
        <v>1117.2599076334636</v>
      </c>
      <c r="AE28" s="4">
        <v>158.66861488342286</v>
      </c>
      <c r="AF28" s="4">
        <v>85.142329902648925</v>
      </c>
      <c r="AG28" s="4">
        <f t="shared" si="1"/>
        <v>243.81094478607179</v>
      </c>
      <c r="AH28" s="3">
        <v>0.38312779891931309</v>
      </c>
      <c r="AI28" s="3">
        <v>101.45832070668538</v>
      </c>
      <c r="AJ28" s="3">
        <v>4.303608548641205</v>
      </c>
      <c r="AK28" s="3"/>
      <c r="AL28" s="3"/>
      <c r="AM28" s="3"/>
      <c r="AN28" s="3"/>
      <c r="AO28" s="3"/>
      <c r="AP28" s="3"/>
      <c r="AQ28" s="3"/>
      <c r="AR28" s="3">
        <v>93.760170967741942</v>
      </c>
      <c r="AS28" s="3">
        <v>0.23293225806451617</v>
      </c>
      <c r="AT28" s="3">
        <v>1.1560064516129034</v>
      </c>
      <c r="AU28" s="3">
        <v>4.8375548387096776</v>
      </c>
      <c r="AV28" s="3">
        <v>9.2612903225806446E-3</v>
      </c>
      <c r="AW28" s="3">
        <v>0</v>
      </c>
      <c r="AX28" s="3">
        <v>0</v>
      </c>
      <c r="AY28" s="3">
        <v>0</v>
      </c>
      <c r="AZ28" s="3">
        <v>1037.607741935484</v>
      </c>
      <c r="BA28" s="9">
        <v>59982.457474173607</v>
      </c>
      <c r="BB28" s="9">
        <v>55824.73944104425</v>
      </c>
      <c r="BC28" s="9">
        <v>61588.310919935917</v>
      </c>
      <c r="BD28" s="9">
        <v>50580.213436876387</v>
      </c>
      <c r="BE28" s="25">
        <v>1.7882823219979753</v>
      </c>
      <c r="BF28" s="14">
        <v>0</v>
      </c>
      <c r="BG28" s="14">
        <v>0.13856477709688719</v>
      </c>
      <c r="BH28" s="14">
        <v>0.40386647427585071</v>
      </c>
      <c r="BI28" s="14">
        <v>0</v>
      </c>
      <c r="BJ28" s="14">
        <v>0</v>
      </c>
      <c r="BK28" s="14">
        <v>2.4525448128991052E-2</v>
      </c>
      <c r="BL28" s="14">
        <v>0</v>
      </c>
      <c r="BM28" s="14">
        <v>0.43304330049827106</v>
      </c>
      <c r="BN28" s="14">
        <v>0</v>
      </c>
      <c r="BO28" s="14">
        <v>0</v>
      </c>
      <c r="BP28" s="14">
        <v>0</v>
      </c>
      <c r="BQ28" s="14">
        <v>0</v>
      </c>
      <c r="BR28" s="14">
        <v>0</v>
      </c>
      <c r="BS28" s="14">
        <v>0</v>
      </c>
      <c r="BT28" s="14">
        <v>0</v>
      </c>
      <c r="BU28" s="14">
        <v>0.13587656842833443</v>
      </c>
      <c r="BV28" s="14">
        <v>0.34987029046271706</v>
      </c>
      <c r="BW28" s="14">
        <v>0</v>
      </c>
      <c r="BX28" s="14">
        <v>0</v>
      </c>
      <c r="BY28" s="14">
        <v>0</v>
      </c>
      <c r="BZ28" s="14">
        <v>0.51425314110894849</v>
      </c>
      <c r="CA28" s="14">
        <v>0</v>
      </c>
    </row>
    <row r="29" spans="1:79" x14ac:dyDescent="0.3">
      <c r="A29" s="2" t="s">
        <v>111</v>
      </c>
      <c r="B29" s="40">
        <v>1</v>
      </c>
      <c r="C29" s="6">
        <v>33.92</v>
      </c>
      <c r="D29" s="6">
        <f t="shared" si="0"/>
        <v>66.08</v>
      </c>
      <c r="E29" s="5">
        <v>66.801437496836527</v>
      </c>
      <c r="F29" s="5">
        <v>0.39925257570875272</v>
      </c>
      <c r="G29" s="5">
        <v>3.8987823466415544E-3</v>
      </c>
      <c r="H29" s="5">
        <v>2.2356427119456947</v>
      </c>
      <c r="I29" s="5">
        <v>1.5584742596925532E-2</v>
      </c>
      <c r="J29" s="5">
        <v>0.79739535729961319</v>
      </c>
      <c r="K29" s="5">
        <v>0.66338911127153377</v>
      </c>
      <c r="L29" s="5">
        <v>0.52167967948792426</v>
      </c>
      <c r="M29" s="5"/>
      <c r="N29" s="5"/>
      <c r="O29" s="5"/>
      <c r="P29" s="5">
        <v>0.29441964448402785</v>
      </c>
      <c r="Q29" s="5">
        <v>0.39125018202670331</v>
      </c>
      <c r="R29" s="5">
        <v>320.24136200358203</v>
      </c>
      <c r="S29" s="5">
        <v>269.0816903263385</v>
      </c>
      <c r="T29" s="5">
        <v>88.977014727361407</v>
      </c>
      <c r="U29" s="5">
        <v>6.4988926530604179</v>
      </c>
      <c r="V29" s="5">
        <v>63.630263005080053</v>
      </c>
      <c r="W29" s="5">
        <v>6.6211201307034901</v>
      </c>
      <c r="X29" s="6">
        <v>3.62</v>
      </c>
      <c r="Y29" s="6">
        <v>94.77</v>
      </c>
      <c r="Z29" s="45"/>
      <c r="AA29" s="6">
        <v>1615.6737564086914</v>
      </c>
      <c r="AB29" s="6">
        <v>395.9114902496338</v>
      </c>
      <c r="AC29" s="4">
        <v>912.87377777099607</v>
      </c>
      <c r="AD29" s="4">
        <v>1114.5731536865235</v>
      </c>
      <c r="AE29" s="4">
        <v>163.98515148162841</v>
      </c>
      <c r="AF29" s="4">
        <v>85.257499217987061</v>
      </c>
      <c r="AG29" s="4">
        <f t="shared" si="1"/>
        <v>249.24265069961547</v>
      </c>
      <c r="AH29" s="3">
        <v>0.38269097804462665</v>
      </c>
      <c r="AI29" s="3">
        <v>100.24410648345948</v>
      </c>
      <c r="AJ29" s="3">
        <v>4.2642162501811978</v>
      </c>
      <c r="AK29" s="3"/>
      <c r="AL29" s="3"/>
      <c r="AM29" s="3"/>
      <c r="AN29" s="3"/>
      <c r="AO29" s="3"/>
      <c r="AP29" s="3"/>
      <c r="AQ29" s="3"/>
      <c r="AR29" s="3">
        <v>93.94149666666668</v>
      </c>
      <c r="AS29" s="3">
        <v>0.22871000000000005</v>
      </c>
      <c r="AT29" s="3">
        <v>1.2085300000000001</v>
      </c>
      <c r="AU29" s="3">
        <v>4.5786699999999989</v>
      </c>
      <c r="AV29" s="3">
        <v>2.2610000000000002E-2</v>
      </c>
      <c r="AW29" s="3">
        <v>3.6433333333333335E-3</v>
      </c>
      <c r="AX29" s="3">
        <v>9.7999999999999997E-4</v>
      </c>
      <c r="AY29" s="3">
        <v>3.0966666666666668E-3</v>
      </c>
      <c r="AZ29" s="3">
        <v>1035.8096666666668</v>
      </c>
      <c r="BA29" s="9">
        <v>51481.402793072622</v>
      </c>
      <c r="BB29" s="9">
        <v>46087.088802595856</v>
      </c>
      <c r="BC29" s="9">
        <v>29361.781474261134</v>
      </c>
      <c r="BD29" s="9">
        <v>19343.502480444444</v>
      </c>
      <c r="BE29" s="25">
        <v>7.5678602198151756E-2</v>
      </c>
      <c r="BF29" s="14">
        <v>0</v>
      </c>
      <c r="BG29" s="14">
        <v>0.18563710088334071</v>
      </c>
      <c r="BH29" s="14">
        <v>0.19596790163780381</v>
      </c>
      <c r="BI29" s="14">
        <v>0</v>
      </c>
      <c r="BJ29" s="14">
        <v>0</v>
      </c>
      <c r="BK29" s="14">
        <v>8.7783507273698248E-3</v>
      </c>
      <c r="BL29" s="14">
        <v>0</v>
      </c>
      <c r="BM29" s="14">
        <v>0.58674496261739906</v>
      </c>
      <c r="BN29" s="14">
        <v>0</v>
      </c>
      <c r="BO29" s="14">
        <v>0</v>
      </c>
      <c r="BP29" s="14">
        <v>0</v>
      </c>
      <c r="BQ29" s="14">
        <v>0</v>
      </c>
      <c r="BR29" s="14">
        <v>2.2871684134086745E-2</v>
      </c>
      <c r="BS29" s="14">
        <v>0</v>
      </c>
      <c r="BT29" s="14">
        <v>0</v>
      </c>
      <c r="BU29" s="14">
        <v>9.4764447049186604E-3</v>
      </c>
      <c r="BV29" s="14">
        <v>0.24547642521172885</v>
      </c>
      <c r="BW29" s="14">
        <v>0</v>
      </c>
      <c r="BX29" s="14">
        <v>0</v>
      </c>
      <c r="BY29" s="14">
        <v>0</v>
      </c>
      <c r="BZ29" s="14">
        <v>0.74504713008335233</v>
      </c>
      <c r="CA29" s="14">
        <v>0</v>
      </c>
    </row>
    <row r="30" spans="1:79" x14ac:dyDescent="0.3">
      <c r="A30" s="2" t="s">
        <v>112</v>
      </c>
      <c r="B30" s="40">
        <v>1</v>
      </c>
      <c r="C30" s="6">
        <v>30</v>
      </c>
      <c r="D30" s="6">
        <f t="shared" si="0"/>
        <v>70</v>
      </c>
      <c r="E30" s="5">
        <v>66.812039255553884</v>
      </c>
      <c r="F30" s="5">
        <v>0.44636338194717884</v>
      </c>
      <c r="G30" s="5">
        <v>2.7328437200670064E-3</v>
      </c>
      <c r="H30" s="5">
        <v>2.2995011847844675</v>
      </c>
      <c r="I30" s="5">
        <v>1.6492790732641399E-2</v>
      </c>
      <c r="J30" s="5">
        <v>0.77885140802658726</v>
      </c>
      <c r="K30" s="5">
        <v>0.64107644373927675</v>
      </c>
      <c r="L30" s="5">
        <v>0.50271081119590444</v>
      </c>
      <c r="M30" s="5"/>
      <c r="N30" s="5"/>
      <c r="O30" s="5"/>
      <c r="P30" s="5">
        <v>0.27501572010009634</v>
      </c>
      <c r="Q30" s="5">
        <v>0.37135338973161242</v>
      </c>
      <c r="R30" s="5">
        <v>319.10238646518985</v>
      </c>
      <c r="S30" s="5">
        <v>268.03538467729328</v>
      </c>
      <c r="T30" s="5">
        <v>90.08204252777837</v>
      </c>
      <c r="U30" s="5">
        <v>6.3219744609976747</v>
      </c>
      <c r="V30" s="5">
        <v>68.683897873816264</v>
      </c>
      <c r="W30" s="5">
        <v>6.7178223709674088</v>
      </c>
      <c r="X30" s="6">
        <v>3.57</v>
      </c>
      <c r="Y30" s="6">
        <v>95.23</v>
      </c>
      <c r="Z30" s="45"/>
      <c r="AA30" s="6">
        <v>1571.0140464261451</v>
      </c>
      <c r="AB30" s="6">
        <v>380.24620714839199</v>
      </c>
      <c r="AC30" s="4">
        <v>910.69387381417414</v>
      </c>
      <c r="AD30" s="4">
        <v>1105.5462189668453</v>
      </c>
      <c r="AE30" s="4">
        <v>165.04459523266146</v>
      </c>
      <c r="AF30" s="4">
        <v>84.224447617619674</v>
      </c>
      <c r="AG30" s="4">
        <f t="shared" si="1"/>
        <v>249.26904285028115</v>
      </c>
      <c r="AH30" s="3">
        <v>0.37532885379786801</v>
      </c>
      <c r="AI30" s="3">
        <v>97.498968657499518</v>
      </c>
      <c r="AJ30" s="3">
        <v>4.153632350589918</v>
      </c>
      <c r="AK30" s="3"/>
      <c r="AL30" s="3"/>
      <c r="AM30" s="3"/>
      <c r="AN30" s="3"/>
      <c r="AO30" s="3"/>
      <c r="AP30" s="3"/>
      <c r="AQ30" s="3"/>
      <c r="AR30" s="3">
        <v>93.891677419354863</v>
      </c>
      <c r="AS30" s="3">
        <v>0.2320709677419355</v>
      </c>
      <c r="AT30" s="3">
        <v>1.1571612903225803</v>
      </c>
      <c r="AU30" s="3">
        <v>4.6799387096774199</v>
      </c>
      <c r="AV30" s="3">
        <v>2.817096774193548E-2</v>
      </c>
      <c r="AW30" s="3">
        <v>1.5516129032258064E-3</v>
      </c>
      <c r="AX30" s="3">
        <v>0</v>
      </c>
      <c r="AY30" s="3">
        <v>0</v>
      </c>
      <c r="AZ30" s="3">
        <v>1036.9109677419356</v>
      </c>
      <c r="BA30" s="9">
        <v>36564.400911446523</v>
      </c>
      <c r="BB30" s="9">
        <v>31209.480269117255</v>
      </c>
      <c r="BC30" s="9">
        <v>9652.6798025203352</v>
      </c>
      <c r="BD30" s="9">
        <v>25362.733815039119</v>
      </c>
      <c r="BE30" s="25">
        <v>0</v>
      </c>
      <c r="BF30" s="14">
        <v>0</v>
      </c>
      <c r="BG30" s="14">
        <v>0.14354888482788594</v>
      </c>
      <c r="BH30" s="14">
        <v>0.12330751579942796</v>
      </c>
      <c r="BI30" s="14">
        <v>0</v>
      </c>
      <c r="BJ30" s="14">
        <v>0</v>
      </c>
      <c r="BK30" s="14">
        <v>0</v>
      </c>
      <c r="BL30" s="14">
        <v>0</v>
      </c>
      <c r="BM30" s="14">
        <v>0.73314359937268603</v>
      </c>
      <c r="BN30" s="14">
        <v>0</v>
      </c>
      <c r="BO30" s="14">
        <v>0</v>
      </c>
      <c r="BP30" s="14">
        <v>0</v>
      </c>
      <c r="BQ30" s="14">
        <v>0</v>
      </c>
      <c r="BR30" s="14">
        <v>0</v>
      </c>
      <c r="BS30" s="14">
        <v>0</v>
      </c>
      <c r="BT30" s="14">
        <v>0</v>
      </c>
      <c r="BU30" s="14">
        <v>0</v>
      </c>
      <c r="BV30" s="14">
        <v>0.47287617378152436</v>
      </c>
      <c r="BW30" s="14">
        <v>0</v>
      </c>
      <c r="BX30" s="14">
        <v>0</v>
      </c>
      <c r="BY30" s="14">
        <v>0</v>
      </c>
      <c r="BZ30" s="14">
        <v>0.52712382621847576</v>
      </c>
      <c r="CA30" s="14">
        <v>0</v>
      </c>
    </row>
    <row r="31" spans="1:79" x14ac:dyDescent="0.3">
      <c r="A31" s="2" t="s">
        <v>113</v>
      </c>
      <c r="B31" s="40">
        <v>1</v>
      </c>
      <c r="C31" s="6">
        <v>30.32</v>
      </c>
      <c r="D31" s="6">
        <f t="shared" si="0"/>
        <v>69.680000000000007</v>
      </c>
      <c r="E31" s="5">
        <v>66.600277770405285</v>
      </c>
      <c r="F31" s="5">
        <v>0.44611109319416214</v>
      </c>
      <c r="G31" s="5">
        <v>3.2733762457751621E-3</v>
      </c>
      <c r="H31" s="5">
        <v>2.4770765858380357</v>
      </c>
      <c r="I31" s="5">
        <v>1.8721590371370653E-2</v>
      </c>
      <c r="J31" s="5">
        <v>0.83699151646911707</v>
      </c>
      <c r="K31" s="5">
        <v>0.72728551091858318</v>
      </c>
      <c r="L31" s="5">
        <v>0.48692015103858194</v>
      </c>
      <c r="M31" s="5"/>
      <c r="N31" s="5"/>
      <c r="O31" s="5"/>
      <c r="P31" s="5">
        <v>0.29080667487310985</v>
      </c>
      <c r="Q31" s="5">
        <v>0.36437155384047926</v>
      </c>
      <c r="R31" s="5">
        <v>322.37751443716957</v>
      </c>
      <c r="S31" s="5">
        <v>272.43752544557037</v>
      </c>
      <c r="T31" s="5">
        <v>89.492986682347833</v>
      </c>
      <c r="U31" s="5">
        <v>7.0118335196601196</v>
      </c>
      <c r="V31" s="5">
        <v>66.379311668182112</v>
      </c>
      <c r="W31" s="5">
        <v>6.7456275279063993</v>
      </c>
      <c r="X31" s="6">
        <v>3.52</v>
      </c>
      <c r="Y31" s="6">
        <v>95.4</v>
      </c>
      <c r="Z31" s="45">
        <v>14.726186270678191</v>
      </c>
      <c r="AA31" s="6">
        <v>1587.7166369207973</v>
      </c>
      <c r="AB31" s="6">
        <v>369.53703886887121</v>
      </c>
      <c r="AC31" s="4">
        <v>914.7478658741918</v>
      </c>
      <c r="AD31" s="4">
        <v>1086.2938779633621</v>
      </c>
      <c r="AE31" s="4">
        <v>156.13590161553745</v>
      </c>
      <c r="AF31" s="4">
        <v>85.063258993214575</v>
      </c>
      <c r="AG31" s="4">
        <f t="shared" si="1"/>
        <v>241.19916060875204</v>
      </c>
      <c r="AH31" s="3">
        <v>0.38525873474135192</v>
      </c>
      <c r="AI31" s="3">
        <v>105.9755446335365</v>
      </c>
      <c r="AJ31" s="3">
        <v>4.1603759568313077</v>
      </c>
      <c r="AK31" s="3"/>
      <c r="AL31" s="3"/>
      <c r="AM31" s="3"/>
      <c r="AN31" s="3"/>
      <c r="AO31" s="3"/>
      <c r="AP31" s="3"/>
      <c r="AQ31" s="3"/>
      <c r="AR31" s="3">
        <v>93.859846666666684</v>
      </c>
      <c r="AS31" s="3">
        <v>0.23252</v>
      </c>
      <c r="AT31" s="3">
        <v>1.1573899999999999</v>
      </c>
      <c r="AU31" s="3">
        <v>4.7257100000000003</v>
      </c>
      <c r="AV31" s="3">
        <v>1.0193333333333334E-2</v>
      </c>
      <c r="AW31" s="3">
        <v>0</v>
      </c>
      <c r="AX31" s="3">
        <v>0</v>
      </c>
      <c r="AY31" s="3">
        <v>0</v>
      </c>
      <c r="AZ31" s="3">
        <v>1037.0423333333335</v>
      </c>
      <c r="BA31" s="9">
        <v>50887.28720738941</v>
      </c>
      <c r="BB31" s="9">
        <v>69216.59410919869</v>
      </c>
      <c r="BC31" s="9">
        <v>41999.811115629927</v>
      </c>
      <c r="BD31" s="9">
        <v>56773.910960323381</v>
      </c>
      <c r="BE31" s="25">
        <v>3.8329425256838863</v>
      </c>
      <c r="BF31" s="14">
        <v>0</v>
      </c>
      <c r="BG31" s="14">
        <v>0.21635740334083833</v>
      </c>
      <c r="BH31" s="14">
        <v>0.12666673991363686</v>
      </c>
      <c r="BI31" s="14">
        <v>0</v>
      </c>
      <c r="BJ31" s="14">
        <v>0</v>
      </c>
      <c r="BK31" s="14">
        <v>0</v>
      </c>
      <c r="BL31" s="14">
        <v>0</v>
      </c>
      <c r="BM31" s="14">
        <v>0.65697585674552483</v>
      </c>
      <c r="BN31" s="14">
        <v>0</v>
      </c>
      <c r="BO31" s="14">
        <v>0</v>
      </c>
      <c r="BP31" s="14">
        <v>0</v>
      </c>
      <c r="BQ31" s="14">
        <v>0</v>
      </c>
      <c r="BR31" s="14">
        <v>0</v>
      </c>
      <c r="BS31" s="14">
        <v>0</v>
      </c>
      <c r="BT31" s="14">
        <v>0</v>
      </c>
      <c r="BU31" s="14">
        <v>0</v>
      </c>
      <c r="BV31" s="14">
        <v>0.59467696451505569</v>
      </c>
      <c r="BW31" s="14">
        <v>0</v>
      </c>
      <c r="BX31" s="14">
        <v>0</v>
      </c>
      <c r="BY31" s="14">
        <v>0</v>
      </c>
      <c r="BZ31" s="14">
        <v>0.40532303548494431</v>
      </c>
      <c r="CA31" s="14">
        <v>0</v>
      </c>
    </row>
    <row r="32" spans="1:79" x14ac:dyDescent="0.3">
      <c r="A32" s="2" t="s">
        <v>114</v>
      </c>
      <c r="B32" s="40">
        <v>1</v>
      </c>
      <c r="C32" s="6">
        <v>30</v>
      </c>
      <c r="D32" s="6">
        <f t="shared" si="0"/>
        <v>70</v>
      </c>
      <c r="E32" s="5">
        <v>66.648704043725957</v>
      </c>
      <c r="F32" s="5">
        <v>0.37762786894395789</v>
      </c>
      <c r="G32" s="5">
        <v>3.1329342817370581E-3</v>
      </c>
      <c r="H32" s="5">
        <v>2.7677967306316993</v>
      </c>
      <c r="I32" s="5">
        <v>2.3878175266811495E-2</v>
      </c>
      <c r="J32" s="5">
        <v>0.72505531817240398</v>
      </c>
      <c r="K32" s="5">
        <v>0.6001769853758846</v>
      </c>
      <c r="L32" s="5">
        <v>0.44617256017888685</v>
      </c>
      <c r="M32" s="5"/>
      <c r="N32" s="5"/>
      <c r="O32" s="5"/>
      <c r="P32" s="5">
        <v>0.21743885054392897</v>
      </c>
      <c r="Q32" s="5">
        <v>0.29817108100793965</v>
      </c>
      <c r="R32" s="5">
        <v>305.00477186306841</v>
      </c>
      <c r="S32" s="5">
        <v>270.01907562288727</v>
      </c>
      <c r="T32" s="5">
        <v>92.260154790605228</v>
      </c>
      <c r="U32" s="5">
        <v>6.0246117736423024</v>
      </c>
      <c r="V32" s="5">
        <v>74.731582325342757</v>
      </c>
      <c r="W32" s="5">
        <v>6.7826490551908227</v>
      </c>
      <c r="X32" s="6">
        <v>3.6</v>
      </c>
      <c r="Y32" s="6">
        <v>94.57</v>
      </c>
      <c r="Z32" s="45">
        <v>13.616869111474388</v>
      </c>
      <c r="AA32" s="6">
        <v>1552.4944472539992</v>
      </c>
      <c r="AB32" s="6">
        <v>377.64804404122486</v>
      </c>
      <c r="AC32" s="4">
        <v>914.24353100004646</v>
      </c>
      <c r="AD32" s="4">
        <v>1084.9713614327568</v>
      </c>
      <c r="AE32" s="4">
        <v>163.59228224981399</v>
      </c>
      <c r="AF32" s="4">
        <v>85.365575881231393</v>
      </c>
      <c r="AG32" s="4">
        <f t="shared" si="1"/>
        <v>248.95785813104538</v>
      </c>
      <c r="AH32" s="3">
        <v>0.38432865338496375</v>
      </c>
      <c r="AI32" s="3">
        <v>107.60088729858398</v>
      </c>
      <c r="AJ32" s="3">
        <v>4.071091291450319</v>
      </c>
      <c r="AK32" s="3"/>
      <c r="AL32" s="3"/>
      <c r="AM32" s="3"/>
      <c r="AN32" s="3"/>
      <c r="AO32" s="3"/>
      <c r="AP32" s="3"/>
      <c r="AQ32" s="3"/>
      <c r="AR32" s="3">
        <v>93.783261290322557</v>
      </c>
      <c r="AS32" s="3">
        <v>0.23258064516129029</v>
      </c>
      <c r="AT32" s="3">
        <v>1.1626967741935488</v>
      </c>
      <c r="AU32" s="3">
        <v>4.7987483870967731</v>
      </c>
      <c r="AV32" s="3">
        <v>1.3512903225806451E-2</v>
      </c>
      <c r="AW32" s="3">
        <v>0</v>
      </c>
      <c r="AX32" s="3">
        <v>0</v>
      </c>
      <c r="AY32" s="3">
        <v>0</v>
      </c>
      <c r="AZ32" s="3">
        <v>1037.4732258064516</v>
      </c>
      <c r="BA32" s="9">
        <v>73423.423604124269</v>
      </c>
      <c r="BB32" s="9">
        <v>70668.781460569633</v>
      </c>
      <c r="BC32" s="9">
        <v>60626.246632695817</v>
      </c>
      <c r="BD32" s="9">
        <v>41675.959921834678</v>
      </c>
      <c r="BE32" s="25">
        <v>0.45751905422437861</v>
      </c>
      <c r="BF32" s="14">
        <v>0</v>
      </c>
      <c r="BG32" s="14">
        <v>0.18565957507707248</v>
      </c>
      <c r="BH32" s="14">
        <v>0.34074923971668863</v>
      </c>
      <c r="BI32" s="14">
        <v>0</v>
      </c>
      <c r="BJ32" s="14">
        <v>0</v>
      </c>
      <c r="BK32" s="14">
        <v>0</v>
      </c>
      <c r="BL32" s="14">
        <v>0</v>
      </c>
      <c r="BM32" s="14">
        <v>0.47359118520623888</v>
      </c>
      <c r="BN32" s="14">
        <v>0</v>
      </c>
      <c r="BO32" s="14">
        <v>0</v>
      </c>
      <c r="BP32" s="14">
        <v>0</v>
      </c>
      <c r="BQ32" s="14">
        <v>0</v>
      </c>
      <c r="BR32" s="14">
        <v>0</v>
      </c>
      <c r="BS32" s="14">
        <v>0</v>
      </c>
      <c r="BT32" s="14">
        <v>0</v>
      </c>
      <c r="BU32" s="14">
        <v>0</v>
      </c>
      <c r="BV32" s="14">
        <v>0.59952749608828226</v>
      </c>
      <c r="BW32" s="14">
        <v>0</v>
      </c>
      <c r="BX32" s="14">
        <v>0</v>
      </c>
      <c r="BY32" s="14">
        <v>0</v>
      </c>
      <c r="BZ32" s="14">
        <v>0.40047250391171774</v>
      </c>
      <c r="CA32" s="14">
        <v>0</v>
      </c>
    </row>
    <row r="33" spans="1:79" x14ac:dyDescent="0.3">
      <c r="A33" s="2" t="s">
        <v>115</v>
      </c>
      <c r="B33" s="40">
        <v>1</v>
      </c>
      <c r="C33" s="6">
        <v>30</v>
      </c>
      <c r="D33" s="6">
        <f t="shared" si="0"/>
        <v>70</v>
      </c>
      <c r="E33" s="5">
        <v>66.675730846808108</v>
      </c>
      <c r="F33" s="5">
        <v>0.42660709687145798</v>
      </c>
      <c r="G33" s="5">
        <v>2.2048543011234968E-3</v>
      </c>
      <c r="H33" s="5">
        <v>2.7294577907991364</v>
      </c>
      <c r="I33" s="5">
        <v>2.0932385530347444E-2</v>
      </c>
      <c r="J33" s="5">
        <v>0.73978021556200058</v>
      </c>
      <c r="K33" s="5">
        <v>0.57440117555541581</v>
      </c>
      <c r="L33" s="5">
        <v>0.45270144760115272</v>
      </c>
      <c r="M33" s="5"/>
      <c r="N33" s="5"/>
      <c r="O33" s="5"/>
      <c r="P33" s="5">
        <v>0.21140068973559015</v>
      </c>
      <c r="Q33" s="5">
        <v>0.29611689500472421</v>
      </c>
      <c r="R33" s="5">
        <v>307.39437237195131</v>
      </c>
      <c r="S33" s="5">
        <v>273.8190865768841</v>
      </c>
      <c r="T33" s="5">
        <v>89.726998207105794</v>
      </c>
      <c r="U33" s="5">
        <v>6.9053677183405195</v>
      </c>
      <c r="V33" s="5">
        <v>64.770954186565874</v>
      </c>
      <c r="W33" s="5">
        <v>6.7969773278054326</v>
      </c>
      <c r="X33" s="6">
        <v>3.52</v>
      </c>
      <c r="Y33" s="6">
        <v>94.22</v>
      </c>
      <c r="Z33" s="45">
        <v>12.27923881473254</v>
      </c>
      <c r="AA33" s="6">
        <v>1559.4647698200924</v>
      </c>
      <c r="AB33" s="6">
        <v>378.59839168065031</v>
      </c>
      <c r="AC33" s="4">
        <v>913.60424718722493</v>
      </c>
      <c r="AD33" s="4">
        <v>1084.7098973233935</v>
      </c>
      <c r="AE33" s="4">
        <v>169.51798259036642</v>
      </c>
      <c r="AF33" s="4">
        <v>85.425260731871703</v>
      </c>
      <c r="AG33" s="4">
        <f t="shared" si="1"/>
        <v>254.94324332223812</v>
      </c>
      <c r="AH33" s="3">
        <v>0.38230791013696125</v>
      </c>
      <c r="AI33" s="3">
        <v>106.69136659863969</v>
      </c>
      <c r="AJ33" s="3">
        <v>4.1136859907230861</v>
      </c>
      <c r="AK33" s="3"/>
      <c r="AL33" s="3"/>
      <c r="AM33" s="3"/>
      <c r="AN33" s="3"/>
      <c r="AO33" s="3"/>
      <c r="AP33" s="3"/>
      <c r="AQ33" s="3"/>
      <c r="AR33" s="3">
        <v>93.719035483870968</v>
      </c>
      <c r="AS33" s="3">
        <v>0.23547419354838708</v>
      </c>
      <c r="AT33" s="3">
        <v>1.1523096774193546</v>
      </c>
      <c r="AU33" s="3">
        <v>4.7137064516129028</v>
      </c>
      <c r="AV33" s="3">
        <v>1.0899999999999998E-2</v>
      </c>
      <c r="AW33" s="3">
        <v>0</v>
      </c>
      <c r="AX33" s="3">
        <v>0</v>
      </c>
      <c r="AY33" s="3">
        <v>0</v>
      </c>
      <c r="AZ33" s="3">
        <v>1038.157741935484</v>
      </c>
      <c r="BA33" s="9">
        <v>78324.595579935805</v>
      </c>
      <c r="BB33" s="9">
        <v>57629.777037340369</v>
      </c>
      <c r="BC33" s="9">
        <v>35375.72116418471</v>
      </c>
      <c r="BD33" s="9">
        <v>50959.160036171801</v>
      </c>
      <c r="BE33" s="25">
        <v>0</v>
      </c>
      <c r="BF33" s="14">
        <v>0</v>
      </c>
      <c r="BG33" s="14">
        <v>0.23296025979419993</v>
      </c>
      <c r="BH33" s="14">
        <v>0.20900778953942722</v>
      </c>
      <c r="BI33" s="14">
        <v>0</v>
      </c>
      <c r="BJ33" s="14">
        <v>0</v>
      </c>
      <c r="BK33" s="14">
        <v>0.19839372523913365</v>
      </c>
      <c r="BL33" s="14">
        <v>0</v>
      </c>
      <c r="BM33" s="14">
        <v>0.35963822542723928</v>
      </c>
      <c r="BN33" s="14">
        <v>0</v>
      </c>
      <c r="BO33" s="14">
        <v>0</v>
      </c>
      <c r="BP33" s="14">
        <v>0</v>
      </c>
      <c r="BQ33" s="14">
        <v>0</v>
      </c>
      <c r="BR33" s="14">
        <v>0</v>
      </c>
      <c r="BS33" s="14">
        <v>0</v>
      </c>
      <c r="BT33" s="14">
        <v>0</v>
      </c>
      <c r="BU33" s="14">
        <v>0</v>
      </c>
      <c r="BV33" s="14">
        <v>0.64744981655222256</v>
      </c>
      <c r="BW33" s="14">
        <v>0</v>
      </c>
      <c r="BX33" s="14">
        <v>0</v>
      </c>
      <c r="BY33" s="14">
        <v>0</v>
      </c>
      <c r="BZ33" s="14">
        <v>0.35255018344777744</v>
      </c>
      <c r="CA33" s="14">
        <v>0</v>
      </c>
    </row>
    <row r="34" spans="1:79" x14ac:dyDescent="0.3">
      <c r="A34" s="2" t="s">
        <v>116</v>
      </c>
      <c r="B34" s="40">
        <v>1</v>
      </c>
      <c r="C34" s="6">
        <v>30</v>
      </c>
      <c r="D34" s="6">
        <f t="shared" si="0"/>
        <v>70</v>
      </c>
      <c r="E34" s="5">
        <v>66.745282295555455</v>
      </c>
      <c r="F34" s="5">
        <v>0.38398810452880611</v>
      </c>
      <c r="G34" s="5">
        <v>2.8576628457274915E-3</v>
      </c>
      <c r="H34" s="5">
        <v>2.4828039463873637</v>
      </c>
      <c r="I34" s="5">
        <v>1.9419551897854194E-2</v>
      </c>
      <c r="J34" s="5">
        <v>0.76125530200593572</v>
      </c>
      <c r="K34" s="5">
        <v>0.60537977836518719</v>
      </c>
      <c r="L34" s="5">
        <v>0.49733080180525291</v>
      </c>
      <c r="M34" s="5"/>
      <c r="N34" s="5"/>
      <c r="O34" s="5"/>
      <c r="P34" s="5">
        <v>0.24283507267072571</v>
      </c>
      <c r="Q34" s="5">
        <v>0.34262555712143949</v>
      </c>
      <c r="R34" s="5">
        <v>312.24212184775587</v>
      </c>
      <c r="S34" s="5">
        <v>276.55012319854745</v>
      </c>
      <c r="T34" s="5">
        <v>88.88091503311702</v>
      </c>
      <c r="U34" s="5">
        <v>7.485480247748546</v>
      </c>
      <c r="V34" s="5">
        <v>65.251504039466639</v>
      </c>
      <c r="W34" s="5">
        <v>6.6641973164396164</v>
      </c>
      <c r="X34" s="6">
        <v>3.82</v>
      </c>
      <c r="Y34" s="6">
        <v>94.63</v>
      </c>
      <c r="Z34" s="45">
        <v>14.976541205435318</v>
      </c>
      <c r="AA34" s="6">
        <v>1647.2764453887939</v>
      </c>
      <c r="AB34" s="6">
        <v>351.06767082214355</v>
      </c>
      <c r="AC34" s="4">
        <v>911.66635704040527</v>
      </c>
      <c r="AD34" s="4">
        <v>1117.5894527435303</v>
      </c>
      <c r="AE34" s="4">
        <v>159.84588241577148</v>
      </c>
      <c r="AF34" s="4">
        <v>85.106831431388855</v>
      </c>
      <c r="AG34" s="4">
        <f t="shared" si="1"/>
        <v>244.95271384716034</v>
      </c>
      <c r="AH34" s="3">
        <v>0.381752111453594</v>
      </c>
      <c r="AI34" s="3">
        <v>100.17262411117554</v>
      </c>
      <c r="AJ34" s="3">
        <v>4.651213102042675</v>
      </c>
      <c r="AK34" s="3"/>
      <c r="AL34" s="3"/>
      <c r="AM34" s="3"/>
      <c r="AN34" s="3"/>
      <c r="AO34" s="3"/>
      <c r="AP34" s="3"/>
      <c r="AQ34" s="3"/>
      <c r="AR34" s="3">
        <v>93.717846666666674</v>
      </c>
      <c r="AS34" s="3">
        <v>0.23347999999999997</v>
      </c>
      <c r="AT34" s="3">
        <v>1.1609633333333333</v>
      </c>
      <c r="AU34" s="3">
        <v>4.8619699999999995</v>
      </c>
      <c r="AV34" s="3">
        <v>1.8280000000000001E-2</v>
      </c>
      <c r="AW34" s="3">
        <v>0</v>
      </c>
      <c r="AX34" s="3">
        <v>0</v>
      </c>
      <c r="AY34" s="3">
        <v>0</v>
      </c>
      <c r="AZ34" s="3">
        <v>1038.0216666666665</v>
      </c>
      <c r="BA34" s="9">
        <v>59971.231541117748</v>
      </c>
      <c r="BB34" s="9">
        <v>54890.294014572348</v>
      </c>
      <c r="BC34" s="9">
        <v>32899.307747054758</v>
      </c>
      <c r="BD34" s="9">
        <v>36265.819654305677</v>
      </c>
      <c r="BE34" s="25">
        <v>0.12017744280408964</v>
      </c>
      <c r="BF34" s="14">
        <v>0</v>
      </c>
      <c r="BG34" s="14">
        <v>3.4369023568311861E-2</v>
      </c>
      <c r="BH34" s="14">
        <v>0.31520988767693975</v>
      </c>
      <c r="BI34" s="14">
        <v>0</v>
      </c>
      <c r="BJ34" s="14">
        <v>0</v>
      </c>
      <c r="BK34" s="14">
        <v>1.0216887115579078E-2</v>
      </c>
      <c r="BL34" s="14">
        <v>0</v>
      </c>
      <c r="BM34" s="14">
        <v>0.64020420163916936</v>
      </c>
      <c r="BN34" s="14">
        <v>0</v>
      </c>
      <c r="BO34" s="14">
        <v>0</v>
      </c>
      <c r="BP34" s="14">
        <v>0</v>
      </c>
      <c r="BQ34" s="14">
        <v>0</v>
      </c>
      <c r="BR34" s="14">
        <v>0</v>
      </c>
      <c r="BS34" s="14">
        <v>0</v>
      </c>
      <c r="BT34" s="14">
        <v>0</v>
      </c>
      <c r="BU34" s="14">
        <v>0</v>
      </c>
      <c r="BV34" s="14">
        <v>0.60298493100461914</v>
      </c>
      <c r="BW34" s="14">
        <v>0</v>
      </c>
      <c r="BX34" s="14">
        <v>0</v>
      </c>
      <c r="BY34" s="14">
        <v>0</v>
      </c>
      <c r="BZ34" s="14">
        <v>0.39701506899538075</v>
      </c>
      <c r="CA34" s="14">
        <v>0</v>
      </c>
    </row>
    <row r="35" spans="1:79" x14ac:dyDescent="0.3">
      <c r="A35" s="2" t="s">
        <v>117</v>
      </c>
      <c r="B35" s="40">
        <v>1</v>
      </c>
      <c r="C35" s="6">
        <v>30</v>
      </c>
      <c r="D35" s="6">
        <f t="shared" si="0"/>
        <v>70</v>
      </c>
      <c r="E35" s="5">
        <v>66.678979666019401</v>
      </c>
      <c r="F35" s="5">
        <v>0.38859565945193553</v>
      </c>
      <c r="G35" s="5">
        <v>2.6948674405718465E-3</v>
      </c>
      <c r="H35" s="5">
        <v>2.5241648566851556</v>
      </c>
      <c r="I35" s="5">
        <v>1.8389073536768531E-2</v>
      </c>
      <c r="J35" s="5">
        <v>0.79327619946478678</v>
      </c>
      <c r="K35" s="5">
        <v>0.64336101139392976</v>
      </c>
      <c r="L35" s="5">
        <v>0.4846537169531373</v>
      </c>
      <c r="M35" s="5"/>
      <c r="N35" s="5"/>
      <c r="O35" s="5"/>
      <c r="P35" s="5">
        <v>0.25295130468484295</v>
      </c>
      <c r="Q35" s="5">
        <v>0.3409870139320702</v>
      </c>
      <c r="R35" s="5">
        <v>317.92459816162022</v>
      </c>
      <c r="S35" s="5">
        <v>280.46265964869531</v>
      </c>
      <c r="T35" s="5">
        <v>89.545132135254022</v>
      </c>
      <c r="U35" s="5">
        <v>6.6504464130395347</v>
      </c>
      <c r="V35" s="5">
        <v>66.650101043952461</v>
      </c>
      <c r="W35" s="5">
        <v>6.669255288567502</v>
      </c>
      <c r="X35" s="6">
        <v>3.54</v>
      </c>
      <c r="Y35" s="6">
        <v>94.7</v>
      </c>
      <c r="Z35" s="45">
        <v>12.567376910837437</v>
      </c>
      <c r="AA35" s="6">
        <v>1590.4851985447842</v>
      </c>
      <c r="AB35" s="6">
        <v>378.64318374848699</v>
      </c>
      <c r="AC35" s="4">
        <v>912.93423762791588</v>
      </c>
      <c r="AD35" s="4">
        <v>1083.3082404338138</v>
      </c>
      <c r="AE35" s="4">
        <v>164.7755708291497</v>
      </c>
      <c r="AF35" s="4">
        <v>84.394152654728416</v>
      </c>
      <c r="AG35" s="4">
        <f t="shared" si="1"/>
        <v>249.1697234838781</v>
      </c>
      <c r="AH35" s="3">
        <v>0.38699840430691851</v>
      </c>
      <c r="AI35" s="3">
        <v>102.51397522402482</v>
      </c>
      <c r="AJ35" s="3">
        <v>4.3284791355401699</v>
      </c>
      <c r="AK35" s="3"/>
      <c r="AL35" s="3"/>
      <c r="AM35" s="3"/>
      <c r="AN35" s="3"/>
      <c r="AO35" s="3"/>
      <c r="AP35" s="3"/>
      <c r="AQ35" s="3"/>
      <c r="AR35" s="3">
        <v>93.834383870967727</v>
      </c>
      <c r="AS35" s="3">
        <v>0.22986774193548387</v>
      </c>
      <c r="AT35" s="3">
        <v>1.1625999999999999</v>
      </c>
      <c r="AU35" s="3">
        <v>4.733625806451613</v>
      </c>
      <c r="AV35" s="3">
        <v>2.7987096774193546E-2</v>
      </c>
      <c r="AW35" s="3">
        <v>0</v>
      </c>
      <c r="AX35" s="3">
        <v>0</v>
      </c>
      <c r="AY35" s="3">
        <v>0</v>
      </c>
      <c r="AZ35" s="3">
        <v>1037.324193548387</v>
      </c>
      <c r="BA35" s="9">
        <v>24493.057975182801</v>
      </c>
      <c r="BB35" s="9">
        <v>41226.544988734371</v>
      </c>
      <c r="BC35" s="9">
        <v>50557.781352238635</v>
      </c>
      <c r="BD35" s="9">
        <v>62974.618097526865</v>
      </c>
      <c r="BE35" s="25">
        <v>0.56792998993412491</v>
      </c>
      <c r="BF35" s="14">
        <v>0</v>
      </c>
      <c r="BG35" s="14">
        <v>5.3046624887687827E-2</v>
      </c>
      <c r="BH35" s="14">
        <v>3.4604634940889958E-2</v>
      </c>
      <c r="BI35" s="14">
        <v>0</v>
      </c>
      <c r="BJ35" s="14">
        <v>0</v>
      </c>
      <c r="BK35" s="14">
        <v>6.9154602212047139E-2</v>
      </c>
      <c r="BL35" s="14">
        <v>0</v>
      </c>
      <c r="BM35" s="14">
        <v>0.84319413795937503</v>
      </c>
      <c r="BN35" s="14">
        <v>0</v>
      </c>
      <c r="BO35" s="14">
        <v>0</v>
      </c>
      <c r="BP35" s="14">
        <v>0</v>
      </c>
      <c r="BQ35" s="14">
        <v>0</v>
      </c>
      <c r="BR35" s="14">
        <v>0</v>
      </c>
      <c r="BS35" s="14">
        <v>0</v>
      </c>
      <c r="BT35" s="14">
        <v>0</v>
      </c>
      <c r="BU35" s="14">
        <v>0</v>
      </c>
      <c r="BV35" s="14">
        <v>0.71466338582628453</v>
      </c>
      <c r="BW35" s="14">
        <v>0</v>
      </c>
      <c r="BX35" s="14">
        <v>0</v>
      </c>
      <c r="BY35" s="14">
        <v>0</v>
      </c>
      <c r="BZ35" s="14">
        <v>0.28533661417371559</v>
      </c>
      <c r="CA35" s="14">
        <v>0</v>
      </c>
    </row>
    <row r="36" spans="1:79" x14ac:dyDescent="0.3">
      <c r="A36" s="2" t="s">
        <v>118</v>
      </c>
      <c r="B36" s="40">
        <v>1</v>
      </c>
      <c r="C36" s="6">
        <v>30</v>
      </c>
      <c r="D36" s="6">
        <f t="shared" si="0"/>
        <v>70</v>
      </c>
      <c r="E36" s="5">
        <v>66.617558341056608</v>
      </c>
      <c r="F36" s="5">
        <v>0.40190014769200333</v>
      </c>
      <c r="G36" s="5">
        <v>2.9194816000816404E-3</v>
      </c>
      <c r="H36" s="5">
        <v>2.5514508616992875</v>
      </c>
      <c r="I36" s="5">
        <v>1.5221748109776421E-2</v>
      </c>
      <c r="J36" s="5">
        <v>0.82983473624768367</v>
      </c>
      <c r="K36" s="5">
        <v>0.63902776768710379</v>
      </c>
      <c r="L36" s="5">
        <v>0.4947483163533134</v>
      </c>
      <c r="M36" s="5"/>
      <c r="N36" s="5"/>
      <c r="O36" s="5"/>
      <c r="P36" s="5">
        <v>0.24984695752656577</v>
      </c>
      <c r="Q36" s="5">
        <v>0.33627969732884316</v>
      </c>
      <c r="R36" s="5">
        <v>324.65324455374667</v>
      </c>
      <c r="S36" s="5">
        <v>289.77334674933962</v>
      </c>
      <c r="T36" s="5">
        <v>88.687150066794786</v>
      </c>
      <c r="U36" s="5">
        <v>6.7018580968349575</v>
      </c>
      <c r="V36" s="5">
        <v>64.30946450814757</v>
      </c>
      <c r="W36" s="5">
        <v>6.5290406747514362</v>
      </c>
      <c r="X36" s="6">
        <v>3.35</v>
      </c>
      <c r="Y36" s="6">
        <v>95.04</v>
      </c>
      <c r="Z36" s="45">
        <v>12.361290864145678</v>
      </c>
      <c r="AA36" s="6">
        <v>1644.4003715055535</v>
      </c>
      <c r="AB36" s="6">
        <v>366.69830873788123</v>
      </c>
      <c r="AC36" s="4">
        <v>912.5053534450301</v>
      </c>
      <c r="AD36" s="4">
        <v>1117.8864466655684</v>
      </c>
      <c r="AE36" s="4">
        <v>161.19966621858529</v>
      </c>
      <c r="AF36" s="4">
        <v>85.336269056940651</v>
      </c>
      <c r="AG36" s="4">
        <f t="shared" si="1"/>
        <v>246.53593527552596</v>
      </c>
      <c r="AH36" s="3">
        <v>0.37884223588287902</v>
      </c>
      <c r="AI36" s="3">
        <v>101.36783443588808</v>
      </c>
      <c r="AJ36" s="3">
        <v>4.4943030368850891</v>
      </c>
      <c r="AK36" s="3"/>
      <c r="AL36" s="3"/>
      <c r="AM36" s="3"/>
      <c r="AN36" s="3"/>
      <c r="AO36" s="3"/>
      <c r="AP36" s="3"/>
      <c r="AQ36" s="3"/>
      <c r="AR36" s="3">
        <v>93.700910000000022</v>
      </c>
      <c r="AS36" s="3">
        <v>0.23221666666666665</v>
      </c>
      <c r="AT36" s="3">
        <v>1.1586399999999999</v>
      </c>
      <c r="AU36" s="3">
        <v>4.889050000000001</v>
      </c>
      <c r="AV36" s="3">
        <v>1.4123333333333333E-2</v>
      </c>
      <c r="AW36" s="3">
        <v>0</v>
      </c>
      <c r="AX36" s="3">
        <v>0</v>
      </c>
      <c r="AY36" s="3">
        <v>0</v>
      </c>
      <c r="AZ36" s="3">
        <v>1038.1103333333335</v>
      </c>
      <c r="BA36" s="9">
        <v>60019.407776456799</v>
      </c>
      <c r="BB36" s="9">
        <v>65697.213924091455</v>
      </c>
      <c r="BC36" s="9">
        <v>46002.823116513428</v>
      </c>
      <c r="BD36" s="9">
        <v>41955.383052984267</v>
      </c>
      <c r="BE36" s="25">
        <v>5.5467332544290068E-7</v>
      </c>
      <c r="BF36" s="14">
        <v>0</v>
      </c>
      <c r="BG36" s="14">
        <v>6.2452933487256078E-2</v>
      </c>
      <c r="BH36" s="14">
        <v>6.4723933414873258E-2</v>
      </c>
      <c r="BI36" s="14">
        <v>0</v>
      </c>
      <c r="BJ36" s="14">
        <v>0</v>
      </c>
      <c r="BK36" s="14">
        <v>0.19126752118113208</v>
      </c>
      <c r="BL36" s="14">
        <v>0</v>
      </c>
      <c r="BM36" s="14">
        <v>0.67047356665663604</v>
      </c>
      <c r="BN36" s="14">
        <v>0</v>
      </c>
      <c r="BO36" s="14">
        <v>0</v>
      </c>
      <c r="BP36" s="14">
        <v>0</v>
      </c>
      <c r="BQ36" s="14">
        <v>0</v>
      </c>
      <c r="BR36" s="14">
        <v>1.1082045260102589E-2</v>
      </c>
      <c r="BS36" s="14">
        <v>0</v>
      </c>
      <c r="BT36" s="14">
        <v>0</v>
      </c>
      <c r="BU36" s="14">
        <v>0</v>
      </c>
      <c r="BV36" s="14">
        <v>0.61934889487060285</v>
      </c>
      <c r="BW36" s="14">
        <v>0</v>
      </c>
      <c r="BX36" s="14">
        <v>0</v>
      </c>
      <c r="BY36" s="14">
        <v>0</v>
      </c>
      <c r="BZ36" s="14">
        <v>0.38065110512939715</v>
      </c>
      <c r="CA36" s="14">
        <v>0</v>
      </c>
    </row>
    <row r="37" spans="1:79" x14ac:dyDescent="0.3">
      <c r="A37" s="2" t="s">
        <v>119</v>
      </c>
      <c r="B37" s="40">
        <v>1</v>
      </c>
      <c r="C37" s="6">
        <v>47.36</v>
      </c>
      <c r="D37" s="6">
        <f t="shared" si="0"/>
        <v>52.64</v>
      </c>
      <c r="E37" s="5">
        <v>66.729885974145958</v>
      </c>
      <c r="F37" s="5">
        <v>0.36533276259690511</v>
      </c>
      <c r="G37" s="5">
        <v>2.1326128694958975E-3</v>
      </c>
      <c r="H37" s="5">
        <v>2.5003689997556786</v>
      </c>
      <c r="I37" s="5">
        <v>1.5254862534806591E-2</v>
      </c>
      <c r="J37" s="5">
        <v>0.82669259302189546</v>
      </c>
      <c r="K37" s="5">
        <v>0.6153593723237587</v>
      </c>
      <c r="L37" s="5">
        <v>0.41013142211153292</v>
      </c>
      <c r="M37" s="5"/>
      <c r="N37" s="5"/>
      <c r="O37" s="5"/>
      <c r="P37" s="5">
        <v>0.24569204037873527</v>
      </c>
      <c r="Q37" s="5">
        <v>0.30873872067329589</v>
      </c>
      <c r="R37" s="5">
        <v>314.87296326330164</v>
      </c>
      <c r="S37" s="5">
        <v>284.93279999999999</v>
      </c>
      <c r="T37" s="5">
        <v>90.087602675694541</v>
      </c>
      <c r="U37" s="5">
        <v>7.2413806871992001</v>
      </c>
      <c r="V37" s="5">
        <v>71.542266610850362</v>
      </c>
      <c r="W37" s="5">
        <v>6.4841948581845337</v>
      </c>
      <c r="X37" s="6">
        <v>3.49</v>
      </c>
      <c r="Y37" s="6">
        <v>95.1</v>
      </c>
      <c r="Z37" s="45">
        <v>14.43516952983741</v>
      </c>
      <c r="AA37" s="6">
        <v>1631.7096801757812</v>
      </c>
      <c r="AB37" s="6">
        <v>382.11140899658204</v>
      </c>
      <c r="AC37" s="4">
        <v>916.40654602050779</v>
      </c>
      <c r="AD37" s="4">
        <v>1085.3940277099609</v>
      </c>
      <c r="AE37" s="4">
        <v>157.29478569030761</v>
      </c>
      <c r="AF37" s="4">
        <v>90.137097740173346</v>
      </c>
      <c r="AG37" s="4">
        <f t="shared" si="1"/>
        <v>247.43188343048095</v>
      </c>
      <c r="AH37" s="3">
        <v>0.37679653959245307</v>
      </c>
      <c r="AI37" s="3">
        <v>104.0345329284668</v>
      </c>
      <c r="AJ37" s="3">
        <v>4.3115024089813234</v>
      </c>
      <c r="AK37" s="3"/>
      <c r="AL37" s="3"/>
      <c r="AM37" s="3"/>
      <c r="AN37" s="3"/>
      <c r="AO37" s="3"/>
      <c r="AP37" s="3"/>
      <c r="AQ37" s="3"/>
      <c r="AR37" s="3">
        <v>94.17223870967743</v>
      </c>
      <c r="AS37" s="3">
        <v>0.20927096774193552</v>
      </c>
      <c r="AT37" s="3">
        <v>1.0842516129032256</v>
      </c>
      <c r="AU37" s="3">
        <v>4.4553677419354827</v>
      </c>
      <c r="AV37" s="3">
        <v>5.974516129032257E-2</v>
      </c>
      <c r="AW37" s="3">
        <v>3.7322580645161286E-3</v>
      </c>
      <c r="AX37" s="3">
        <v>0</v>
      </c>
      <c r="AY37" s="3">
        <v>9.0322580645161286E-4</v>
      </c>
      <c r="AZ37" s="3">
        <v>1036.8616129032259</v>
      </c>
      <c r="BA37" s="9">
        <v>68723.756717190525</v>
      </c>
      <c r="BB37" s="9">
        <v>74439.842777656057</v>
      </c>
      <c r="BC37" s="9">
        <v>45373.621630402464</v>
      </c>
      <c r="BD37" s="9">
        <v>48516.500285409449</v>
      </c>
      <c r="BE37" s="25">
        <v>1.3089822876582073</v>
      </c>
      <c r="BF37" s="14">
        <v>0</v>
      </c>
      <c r="BG37" s="14">
        <v>5.5086406072420706E-2</v>
      </c>
      <c r="BH37" s="14">
        <v>4.0587174901913527E-2</v>
      </c>
      <c r="BI37" s="14">
        <v>0</v>
      </c>
      <c r="BJ37" s="14">
        <v>0</v>
      </c>
      <c r="BK37" s="14">
        <v>0.43978201820531915</v>
      </c>
      <c r="BL37" s="14">
        <v>0</v>
      </c>
      <c r="BM37" s="14">
        <v>0.46454440082034659</v>
      </c>
      <c r="BN37" s="14">
        <v>0</v>
      </c>
      <c r="BO37" s="14">
        <v>0</v>
      </c>
      <c r="BP37" s="14">
        <v>0</v>
      </c>
      <c r="BQ37" s="14">
        <v>0</v>
      </c>
      <c r="BR37" s="14">
        <v>0</v>
      </c>
      <c r="BS37" s="14">
        <v>0</v>
      </c>
      <c r="BT37" s="14">
        <v>0</v>
      </c>
      <c r="BU37" s="14">
        <v>0</v>
      </c>
      <c r="BV37" s="14">
        <v>0.68736693064205368</v>
      </c>
      <c r="BW37" s="14">
        <v>0</v>
      </c>
      <c r="BX37" s="14">
        <v>0</v>
      </c>
      <c r="BY37" s="14">
        <v>0</v>
      </c>
      <c r="BZ37" s="14">
        <v>0.31263306935794632</v>
      </c>
      <c r="CA37" s="14">
        <v>0</v>
      </c>
    </row>
    <row r="38" spans="1:79" x14ac:dyDescent="0.3">
      <c r="A38" s="2" t="s">
        <v>72</v>
      </c>
      <c r="B38" s="40">
        <v>1</v>
      </c>
      <c r="C38" s="6">
        <v>42.3</v>
      </c>
      <c r="D38" s="6">
        <f t="shared" si="0"/>
        <v>57.7</v>
      </c>
      <c r="E38" s="5">
        <v>66.878332408667845</v>
      </c>
      <c r="F38" s="5">
        <v>0.36723394136061033</v>
      </c>
      <c r="G38" s="5">
        <v>2.7624329357722639E-3</v>
      </c>
      <c r="H38" s="5">
        <v>2.3648111519632717</v>
      </c>
      <c r="I38" s="5">
        <v>1.436417003909495E-2</v>
      </c>
      <c r="J38" s="5">
        <v>0.7784629457950929</v>
      </c>
      <c r="K38" s="5">
        <v>0.61830217008245569</v>
      </c>
      <c r="L38" s="5">
        <v>0.40412343331808559</v>
      </c>
      <c r="M38" s="5"/>
      <c r="N38" s="5"/>
      <c r="O38" s="5"/>
      <c r="P38" s="5">
        <v>0.26115257486092758</v>
      </c>
      <c r="Q38" s="5">
        <v>0.32608975972587584</v>
      </c>
      <c r="R38" s="5">
        <v>306.97195169084188</v>
      </c>
      <c r="S38" s="5">
        <v>280.51119999999997</v>
      </c>
      <c r="T38" s="5">
        <v>90.866492543608985</v>
      </c>
      <c r="U38" s="5">
        <v>6.9403561288828657</v>
      </c>
      <c r="V38" s="5">
        <v>71.682390584728907</v>
      </c>
      <c r="W38" s="5">
        <v>6.4934511583042509</v>
      </c>
      <c r="X38" s="6">
        <v>3.71</v>
      </c>
      <c r="Y38" s="6">
        <v>95.1</v>
      </c>
      <c r="Z38" s="45">
        <v>14.689705123643037</v>
      </c>
      <c r="AA38" s="6">
        <v>1607.9386291480359</v>
      </c>
      <c r="AB38" s="6">
        <v>384.47255247823819</v>
      </c>
      <c r="AC38" s="4">
        <v>915.91847226588936</v>
      </c>
      <c r="AD38" s="4">
        <v>1084.822491056445</v>
      </c>
      <c r="AE38" s="4">
        <v>155.19760467116558</v>
      </c>
      <c r="AF38" s="4">
        <v>90.432239017336144</v>
      </c>
      <c r="AG38" s="4">
        <f t="shared" si="1"/>
        <v>245.62984368850172</v>
      </c>
      <c r="AH38" s="3">
        <v>0.38380018779067693</v>
      </c>
      <c r="AI38" s="3">
        <v>102.95585353447676</v>
      </c>
      <c r="AJ38" s="3">
        <v>4.3473271685658821</v>
      </c>
      <c r="AK38" s="3"/>
      <c r="AL38" s="3"/>
      <c r="AM38" s="3"/>
      <c r="AN38" s="3"/>
      <c r="AO38" s="3"/>
      <c r="AP38" s="3"/>
      <c r="AQ38" s="3"/>
      <c r="AR38" s="3">
        <v>93.699767741935474</v>
      </c>
      <c r="AS38" s="3">
        <v>0.19316451612903224</v>
      </c>
      <c r="AT38" s="3">
        <v>0.97215161290322571</v>
      </c>
      <c r="AU38" s="3">
        <v>4.9788612903225822</v>
      </c>
      <c r="AV38" s="3">
        <v>8.0912903225806451E-2</v>
      </c>
      <c r="AW38" s="3">
        <v>8.1193548387096769E-3</v>
      </c>
      <c r="AX38" s="3">
        <v>1.9258064516129031E-3</v>
      </c>
      <c r="AY38" s="3">
        <v>9.0451612903225797E-3</v>
      </c>
      <c r="AZ38" s="3">
        <v>1043.6754838709678</v>
      </c>
      <c r="BA38" s="9">
        <v>78393.843935851866</v>
      </c>
      <c r="BB38" s="9">
        <v>67468.989820467861</v>
      </c>
      <c r="BC38" s="9">
        <v>39691.589806931479</v>
      </c>
      <c r="BD38" s="9">
        <v>53798.484262975333</v>
      </c>
      <c r="BE38" s="25">
        <v>0.2446239803257087</v>
      </c>
      <c r="BF38" s="14">
        <v>0</v>
      </c>
      <c r="BG38" s="14">
        <v>0.12772557426430159</v>
      </c>
      <c r="BH38" s="14">
        <v>0.55450148749552741</v>
      </c>
      <c r="BI38" s="14">
        <v>0</v>
      </c>
      <c r="BJ38" s="14">
        <v>0</v>
      </c>
      <c r="BK38" s="14">
        <v>0.20904802615100448</v>
      </c>
      <c r="BL38" s="14">
        <v>0</v>
      </c>
      <c r="BM38" s="14">
        <v>0.10872491208916643</v>
      </c>
      <c r="BN38" s="14">
        <v>0</v>
      </c>
      <c r="BO38" s="14">
        <v>0</v>
      </c>
      <c r="BP38" s="14">
        <v>0</v>
      </c>
      <c r="BQ38" s="14">
        <v>0</v>
      </c>
      <c r="BR38" s="14">
        <v>0</v>
      </c>
      <c r="BS38" s="14">
        <v>0</v>
      </c>
      <c r="BT38" s="14">
        <v>0</v>
      </c>
      <c r="BU38" s="14">
        <v>0</v>
      </c>
      <c r="BV38" s="14">
        <v>0.56125740234813548</v>
      </c>
      <c r="BW38" s="14">
        <v>0</v>
      </c>
      <c r="BX38" s="14">
        <v>0</v>
      </c>
      <c r="BY38" s="14">
        <v>0</v>
      </c>
      <c r="BZ38" s="14">
        <v>0.43874259765186446</v>
      </c>
      <c r="CA38" s="14">
        <v>0</v>
      </c>
    </row>
    <row r="39" spans="1:79" x14ac:dyDescent="0.3">
      <c r="A39" s="2" t="s">
        <v>73</v>
      </c>
      <c r="B39" s="40">
        <v>1</v>
      </c>
      <c r="C39" s="6">
        <v>40</v>
      </c>
      <c r="D39" s="6">
        <f t="shared" si="0"/>
        <v>60</v>
      </c>
      <c r="E39" s="5">
        <v>66.822209501206487</v>
      </c>
      <c r="F39" s="5">
        <v>0.42506540068522852</v>
      </c>
      <c r="G39" s="5">
        <v>3.4440421899583368E-3</v>
      </c>
      <c r="H39" s="5">
        <v>2.4129758246771202</v>
      </c>
      <c r="I39" s="5">
        <v>1.2936293724994948E-2</v>
      </c>
      <c r="J39" s="5">
        <v>0.77562322442516407</v>
      </c>
      <c r="K39" s="5">
        <v>0.65180419393981026</v>
      </c>
      <c r="L39" s="5">
        <v>0.41802074107180587</v>
      </c>
      <c r="M39" s="5"/>
      <c r="N39" s="5"/>
      <c r="O39" s="5"/>
      <c r="P39" s="5">
        <v>0.26980064037476087</v>
      </c>
      <c r="Q39" s="5">
        <v>0.33588929621433239</v>
      </c>
      <c r="R39" s="5">
        <v>322.12908774587788</v>
      </c>
      <c r="S39" s="5">
        <v>284.56653156353741</v>
      </c>
      <c r="T39" s="5">
        <v>90.434026207741312</v>
      </c>
      <c r="U39" s="5">
        <v>6.9393185859537176</v>
      </c>
      <c r="V39" s="5">
        <v>70.825451308606702</v>
      </c>
      <c r="W39" s="5">
        <v>6.6255767035205482</v>
      </c>
      <c r="X39" s="6">
        <v>3.46</v>
      </c>
      <c r="Y39" s="6">
        <v>94.52</v>
      </c>
      <c r="Z39" s="45">
        <v>14.947339095055366</v>
      </c>
      <c r="AA39" s="6">
        <v>1608.995707925809</v>
      </c>
      <c r="AB39" s="6">
        <v>386.24210902548134</v>
      </c>
      <c r="AC39" s="4">
        <v>913.09256798458694</v>
      </c>
      <c r="AD39" s="4">
        <v>1082.4055137028517</v>
      </c>
      <c r="AE39" s="4">
        <v>157.94180749349388</v>
      </c>
      <c r="AF39" s="4">
        <v>94.566725682505862</v>
      </c>
      <c r="AG39" s="4">
        <f t="shared" si="1"/>
        <v>252.50853317599973</v>
      </c>
      <c r="AH39" s="3">
        <v>0.38711709773438163</v>
      </c>
      <c r="AI39" s="3">
        <v>103.78472222740636</v>
      </c>
      <c r="AJ39" s="3">
        <v>4.5785133129139837</v>
      </c>
      <c r="AK39" s="3"/>
      <c r="AL39" s="3"/>
      <c r="AM39" s="3"/>
      <c r="AN39" s="3"/>
      <c r="AO39" s="3"/>
      <c r="AP39" s="3"/>
      <c r="AQ39" s="3"/>
      <c r="AR39" s="3">
        <v>94.458967857142881</v>
      </c>
      <c r="AS39" s="3">
        <v>0.20092142857142861</v>
      </c>
      <c r="AT39" s="3">
        <v>1.0712249999999999</v>
      </c>
      <c r="AU39" s="3">
        <v>4.082446428571429</v>
      </c>
      <c r="AV39" s="3">
        <v>0.1179107142857143</v>
      </c>
      <c r="AW39" s="3">
        <v>1.8892857142857145E-2</v>
      </c>
      <c r="AX39" s="3">
        <v>1.092857142857143E-3</v>
      </c>
      <c r="AY39" s="3">
        <v>1.6907142857142857E-2</v>
      </c>
      <c r="AZ39" s="3">
        <v>1036.5196428571428</v>
      </c>
      <c r="BA39" s="9">
        <v>55764.997881717529</v>
      </c>
      <c r="BB39" s="9">
        <v>53793.933855497999</v>
      </c>
      <c r="BC39" s="9">
        <v>62051.679400090987</v>
      </c>
      <c r="BD39" s="9">
        <v>61617.942552442611</v>
      </c>
      <c r="BE39" s="25">
        <v>0.25585001048985034</v>
      </c>
      <c r="BF39" s="14">
        <v>0</v>
      </c>
      <c r="BG39" s="14">
        <v>0.11743291910455263</v>
      </c>
      <c r="BH39" s="14">
        <v>0.31345791101233084</v>
      </c>
      <c r="BI39" s="14">
        <v>0</v>
      </c>
      <c r="BJ39" s="14">
        <v>0</v>
      </c>
      <c r="BK39" s="14">
        <v>0.26964418795328221</v>
      </c>
      <c r="BL39" s="14">
        <v>0</v>
      </c>
      <c r="BM39" s="14">
        <v>0.29946498192983428</v>
      </c>
      <c r="BN39" s="14">
        <v>0</v>
      </c>
      <c r="BO39" s="14">
        <v>0</v>
      </c>
      <c r="BP39" s="14">
        <v>0</v>
      </c>
      <c r="BQ39" s="14">
        <v>0</v>
      </c>
      <c r="BR39" s="14">
        <v>0</v>
      </c>
      <c r="BS39" s="14">
        <v>0</v>
      </c>
      <c r="BT39" s="14">
        <v>0</v>
      </c>
      <c r="BU39" s="14">
        <v>0</v>
      </c>
      <c r="BV39" s="14">
        <v>0.6918689202565026</v>
      </c>
      <c r="BW39" s="14">
        <v>0</v>
      </c>
      <c r="BX39" s="14">
        <v>0</v>
      </c>
      <c r="BY39" s="14">
        <v>0</v>
      </c>
      <c r="BZ39" s="14">
        <v>0.30813107974349735</v>
      </c>
      <c r="CA39" s="14">
        <v>0</v>
      </c>
    </row>
    <row r="40" spans="1:79" x14ac:dyDescent="0.3">
      <c r="A40" s="2" t="s">
        <v>74</v>
      </c>
      <c r="B40" s="40">
        <v>1</v>
      </c>
      <c r="C40" s="6">
        <v>35.29</v>
      </c>
      <c r="D40" s="6">
        <f t="shared" si="0"/>
        <v>64.710000000000008</v>
      </c>
      <c r="E40" s="5">
        <v>66.779027482867718</v>
      </c>
      <c r="F40" s="5">
        <v>0.33220009470187489</v>
      </c>
      <c r="G40" s="5">
        <v>3.4979593998673082E-3</v>
      </c>
      <c r="H40" s="5">
        <v>2.4153717950169638</v>
      </c>
      <c r="I40" s="5">
        <v>1.3424740930526835E-2</v>
      </c>
      <c r="J40" s="5">
        <v>0.78042504189470241</v>
      </c>
      <c r="K40" s="5">
        <v>0.69016347348468277</v>
      </c>
      <c r="L40" s="5">
        <v>0.43861622028326891</v>
      </c>
      <c r="M40" s="5"/>
      <c r="N40" s="5"/>
      <c r="O40" s="5"/>
      <c r="P40" s="5">
        <v>0.28502865801842064</v>
      </c>
      <c r="Q40" s="5">
        <v>0.35432855382844197</v>
      </c>
      <c r="R40" s="5">
        <v>323.57795970445096</v>
      </c>
      <c r="S40" s="5">
        <v>284.66832426399424</v>
      </c>
      <c r="T40" s="5">
        <v>91.177899470136111</v>
      </c>
      <c r="U40" s="5">
        <v>6.8083458090492437</v>
      </c>
      <c r="V40" s="5">
        <v>74.106560527605268</v>
      </c>
      <c r="W40" s="5">
        <v>6.6269573509304545</v>
      </c>
      <c r="X40" s="6">
        <v>3.52</v>
      </c>
      <c r="Y40" s="6">
        <v>94.4</v>
      </c>
      <c r="Z40" s="45">
        <v>15.249263681347161</v>
      </c>
      <c r="AA40" s="6">
        <v>1628.2634649614308</v>
      </c>
      <c r="AB40" s="6">
        <v>389.12144025053294</v>
      </c>
      <c r="AC40" s="4">
        <v>915.1776306573928</v>
      </c>
      <c r="AD40" s="4">
        <v>1076.6440661249967</v>
      </c>
      <c r="AE40" s="4">
        <v>157.45014773522871</v>
      </c>
      <c r="AF40" s="4">
        <v>91.640739343295664</v>
      </c>
      <c r="AG40" s="4">
        <f t="shared" si="1"/>
        <v>249.09088707852436</v>
      </c>
      <c r="AH40" s="3">
        <v>0.38117902414970539</v>
      </c>
      <c r="AI40" s="3">
        <v>101.55443248446784</v>
      </c>
      <c r="AJ40" s="3">
        <v>4.6132484806936089</v>
      </c>
      <c r="AK40" s="3"/>
      <c r="AL40" s="3"/>
      <c r="AM40" s="3"/>
      <c r="AN40" s="3"/>
      <c r="AO40" s="3"/>
      <c r="AP40" s="3"/>
      <c r="AQ40" s="3"/>
      <c r="AR40" s="3">
        <v>94.833083870967741</v>
      </c>
      <c r="AS40" s="3">
        <v>0.19117096774193545</v>
      </c>
      <c r="AT40" s="3">
        <v>1.0189806451612902</v>
      </c>
      <c r="AU40" s="3">
        <v>3.7474645161290328</v>
      </c>
      <c r="AV40" s="3">
        <v>0.13392903225806452</v>
      </c>
      <c r="AW40" s="3">
        <v>2.4351612903225812E-2</v>
      </c>
      <c r="AX40" s="3">
        <v>2.3096774193548386E-3</v>
      </c>
      <c r="AY40" s="3">
        <v>1.9835483870967747E-2</v>
      </c>
      <c r="AZ40" s="3">
        <v>1035.0812903225806</v>
      </c>
      <c r="BA40" s="9">
        <v>49319.968942624379</v>
      </c>
      <c r="BB40" s="9">
        <v>46754.685949907012</v>
      </c>
      <c r="BC40" s="9">
        <v>64430.982583928941</v>
      </c>
      <c r="BD40" s="9">
        <v>53210.946588800856</v>
      </c>
      <c r="BE40" s="25">
        <v>0.12610859968170188</v>
      </c>
      <c r="BF40" s="14">
        <v>0</v>
      </c>
      <c r="BG40" s="14">
        <v>4.3194161758566912E-2</v>
      </c>
      <c r="BH40" s="14">
        <v>0.40728378672393267</v>
      </c>
      <c r="BI40" s="14">
        <v>0</v>
      </c>
      <c r="BJ40" s="14">
        <v>0</v>
      </c>
      <c r="BK40" s="14">
        <v>0.41170793313782544</v>
      </c>
      <c r="BL40" s="14">
        <v>0</v>
      </c>
      <c r="BM40" s="14">
        <v>0.13781411837967486</v>
      </c>
      <c r="BN40" s="14">
        <v>0</v>
      </c>
      <c r="BO40" s="14">
        <v>0</v>
      </c>
      <c r="BP40" s="14">
        <v>0</v>
      </c>
      <c r="BQ40" s="14">
        <v>0</v>
      </c>
      <c r="BR40" s="14">
        <v>0</v>
      </c>
      <c r="BS40" s="14">
        <v>0</v>
      </c>
      <c r="BT40" s="14">
        <v>0</v>
      </c>
      <c r="BU40" s="14">
        <v>0</v>
      </c>
      <c r="BV40" s="14">
        <v>0.68753706077578491</v>
      </c>
      <c r="BW40" s="14">
        <v>0</v>
      </c>
      <c r="BX40" s="14">
        <v>0</v>
      </c>
      <c r="BY40" s="14">
        <v>0</v>
      </c>
      <c r="BZ40" s="14">
        <v>0.31246293922421503</v>
      </c>
      <c r="CA40" s="14">
        <v>0</v>
      </c>
    </row>
    <row r="41" spans="1:79" x14ac:dyDescent="0.3">
      <c r="A41" s="2" t="s">
        <v>75</v>
      </c>
      <c r="B41" s="40">
        <v>1</v>
      </c>
      <c r="C41" s="6">
        <v>30</v>
      </c>
      <c r="D41" s="6">
        <f t="shared" si="0"/>
        <v>70</v>
      </c>
      <c r="E41" s="5">
        <v>66.833897820280811</v>
      </c>
      <c r="F41" s="5">
        <v>0.32575408586667748</v>
      </c>
      <c r="G41" s="5">
        <v>2.9134003705232362E-3</v>
      </c>
      <c r="H41" s="5">
        <v>2.284369321801305</v>
      </c>
      <c r="I41" s="5">
        <v>1.1750838289978647E-2</v>
      </c>
      <c r="J41" s="5">
        <v>0.84746466822525979</v>
      </c>
      <c r="K41" s="5">
        <v>0.68384389915839594</v>
      </c>
      <c r="L41" s="5">
        <v>0.41080449378114858</v>
      </c>
      <c r="M41" s="5"/>
      <c r="N41" s="5"/>
      <c r="O41" s="5"/>
      <c r="P41" s="5">
        <v>0.29989551957115074</v>
      </c>
      <c r="Q41" s="5">
        <v>0.35204464200517299</v>
      </c>
      <c r="R41" s="5">
        <v>322.81843670964224</v>
      </c>
      <c r="S41" s="5">
        <v>285.65474910560755</v>
      </c>
      <c r="T41" s="5">
        <v>91.200696136822856</v>
      </c>
      <c r="U41" s="5">
        <v>6.9468289801099994</v>
      </c>
      <c r="V41" s="5">
        <v>76.251216569246694</v>
      </c>
      <c r="W41" s="5">
        <v>6.5950530060015025</v>
      </c>
      <c r="X41" s="6">
        <v>3.68</v>
      </c>
      <c r="Y41" s="6">
        <v>94.61</v>
      </c>
      <c r="Z41" s="45">
        <v>16.416847723232205</v>
      </c>
      <c r="AA41" s="6">
        <v>1631.8219119756602</v>
      </c>
      <c r="AB41" s="6">
        <v>392.35743564555668</v>
      </c>
      <c r="AC41" s="4">
        <v>914.97679510016496</v>
      </c>
      <c r="AD41" s="4">
        <v>1078.0718052935597</v>
      </c>
      <c r="AE41" s="4">
        <v>156.61897622541298</v>
      </c>
      <c r="AF41" s="4">
        <v>93.195527929601099</v>
      </c>
      <c r="AG41" s="4">
        <f t="shared" si="1"/>
        <v>249.81450415501408</v>
      </c>
      <c r="AH41" s="3">
        <v>0.37902714065414056</v>
      </c>
      <c r="AI41" s="3">
        <v>101.10601220476691</v>
      </c>
      <c r="AJ41" s="3">
        <v>4.4539879051152118</v>
      </c>
      <c r="AK41" s="3"/>
      <c r="AL41" s="3"/>
      <c r="AM41" s="3"/>
      <c r="AN41" s="3"/>
      <c r="AO41" s="3"/>
      <c r="AP41" s="3"/>
      <c r="AQ41" s="3"/>
      <c r="AR41" s="3">
        <v>95.11885172413794</v>
      </c>
      <c r="AS41" s="3">
        <v>0.17800344827586209</v>
      </c>
      <c r="AT41" s="3">
        <v>1.0378517241379308</v>
      </c>
      <c r="AU41" s="3">
        <v>3.3713275862068968</v>
      </c>
      <c r="AV41" s="3">
        <v>0.18568275862068967</v>
      </c>
      <c r="AW41" s="3">
        <v>3.3662068965517239E-2</v>
      </c>
      <c r="AX41" s="3">
        <v>9.1379310344827571E-3</v>
      </c>
      <c r="AY41" s="3">
        <v>2.862413793103449E-2</v>
      </c>
      <c r="AZ41" s="3">
        <v>1033.9377413793104</v>
      </c>
      <c r="BA41" s="9">
        <v>49241.299420000934</v>
      </c>
      <c r="BB41" s="9">
        <v>43338.293071381187</v>
      </c>
      <c r="BC41" s="9">
        <v>37435.602724074</v>
      </c>
      <c r="BD41" s="9">
        <v>38703.990206471826</v>
      </c>
      <c r="BE41" s="25">
        <v>0</v>
      </c>
      <c r="BF41" s="14">
        <v>0</v>
      </c>
      <c r="BG41" s="14">
        <v>3.7573756150360793E-2</v>
      </c>
      <c r="BH41" s="14">
        <v>2.630204434367224E-2</v>
      </c>
      <c r="BI41" s="14">
        <v>0</v>
      </c>
      <c r="BJ41" s="14">
        <v>0</v>
      </c>
      <c r="BK41" s="14">
        <v>0.51691316625858252</v>
      </c>
      <c r="BL41" s="14">
        <v>0.4192110332473844</v>
      </c>
      <c r="BM41" s="14">
        <v>0</v>
      </c>
      <c r="BN41" s="14">
        <v>0</v>
      </c>
      <c r="BO41" s="14">
        <v>0</v>
      </c>
      <c r="BP41" s="14">
        <v>0</v>
      </c>
      <c r="BQ41" s="14">
        <v>0</v>
      </c>
      <c r="BR41" s="14">
        <v>0</v>
      </c>
      <c r="BS41" s="14">
        <v>0</v>
      </c>
      <c r="BT41" s="14">
        <v>0</v>
      </c>
      <c r="BU41" s="14">
        <v>0</v>
      </c>
      <c r="BV41" s="14">
        <v>0.62677650958720543</v>
      </c>
      <c r="BW41" s="14">
        <v>0</v>
      </c>
      <c r="BX41" s="14">
        <v>0</v>
      </c>
      <c r="BY41" s="14">
        <v>0</v>
      </c>
      <c r="BZ41" s="14">
        <v>0.37322349041279457</v>
      </c>
      <c r="CA41" s="14">
        <v>0</v>
      </c>
    </row>
    <row r="42" spans="1:79" x14ac:dyDescent="0.3">
      <c r="A42" s="2" t="s">
        <v>76</v>
      </c>
      <c r="B42" s="40">
        <v>1</v>
      </c>
      <c r="C42" s="6">
        <v>30</v>
      </c>
      <c r="D42" s="6">
        <f t="shared" si="0"/>
        <v>70</v>
      </c>
      <c r="E42" s="5">
        <v>66.676813752330105</v>
      </c>
      <c r="F42" s="5">
        <v>0.33591531229343252</v>
      </c>
      <c r="G42" s="5">
        <v>2.7265582943248085E-3</v>
      </c>
      <c r="H42" s="5">
        <v>2.4132022885070019</v>
      </c>
      <c r="I42" s="5">
        <v>1.2142922054289245E-2</v>
      </c>
      <c r="J42" s="5">
        <v>0.87364282955881578</v>
      </c>
      <c r="K42" s="5">
        <v>0.72719219878884356</v>
      </c>
      <c r="L42" s="5">
        <v>0.4257285451824615</v>
      </c>
      <c r="M42" s="5"/>
      <c r="N42" s="5"/>
      <c r="O42" s="5"/>
      <c r="P42" s="5">
        <v>0.30220462242376994</v>
      </c>
      <c r="Q42" s="5">
        <v>0.35295601685657146</v>
      </c>
      <c r="R42" s="5">
        <v>322.64766500055634</v>
      </c>
      <c r="S42" s="5">
        <v>283.56120770180416</v>
      </c>
      <c r="T42" s="5">
        <v>91.062539341909613</v>
      </c>
      <c r="U42" s="5">
        <v>6.8537503176428674</v>
      </c>
      <c r="V42" s="5">
        <v>73.622616252034419</v>
      </c>
      <c r="W42" s="5">
        <v>6.4357359686027253</v>
      </c>
      <c r="X42" s="6">
        <v>3.66</v>
      </c>
      <c r="Y42" s="6">
        <v>94.39</v>
      </c>
      <c r="Z42" s="45">
        <v>15.80978963943226</v>
      </c>
      <c r="AA42" s="6">
        <v>1645.8563295856522</v>
      </c>
      <c r="AB42" s="6">
        <v>390.77697640725114</v>
      </c>
      <c r="AC42" s="4">
        <v>913.63842324371706</v>
      </c>
      <c r="AD42" s="4">
        <v>1088.9546433321045</v>
      </c>
      <c r="AE42" s="4">
        <v>163.56272580442598</v>
      </c>
      <c r="AF42" s="4">
        <v>93.427204906583555</v>
      </c>
      <c r="AG42" s="4">
        <f t="shared" si="1"/>
        <v>256.98993071100955</v>
      </c>
      <c r="AH42" s="3">
        <v>0.36808927991433227</v>
      </c>
      <c r="AI42" s="3">
        <v>102.26910771620921</v>
      </c>
      <c r="AJ42" s="3">
        <v>4.4302049002697537</v>
      </c>
      <c r="AK42" s="3"/>
      <c r="AL42" s="3"/>
      <c r="AM42" s="3"/>
      <c r="AN42" s="3"/>
      <c r="AO42" s="3"/>
      <c r="AP42" s="3"/>
      <c r="AQ42" s="3"/>
      <c r="AR42" s="3">
        <v>94.847277419354825</v>
      </c>
      <c r="AS42" s="3">
        <v>0.16513548387096774</v>
      </c>
      <c r="AT42" s="3">
        <v>1.1581774193548384</v>
      </c>
      <c r="AU42" s="3">
        <v>3.5823129032258074</v>
      </c>
      <c r="AV42" s="3">
        <v>0.15725483870967741</v>
      </c>
      <c r="AW42" s="3">
        <v>2.908387096774193E-2</v>
      </c>
      <c r="AX42" s="3">
        <v>9.2483870967741896E-3</v>
      </c>
      <c r="AY42" s="3">
        <v>6.3032258064516129E-3</v>
      </c>
      <c r="AZ42" s="3">
        <v>1033.5079258064516</v>
      </c>
      <c r="BA42" s="9">
        <v>54021.029745498767</v>
      </c>
      <c r="BB42" s="9">
        <v>46670.085504719507</v>
      </c>
      <c r="BC42" s="9">
        <v>29403.690455384723</v>
      </c>
      <c r="BD42" s="9">
        <v>48617.400929331787</v>
      </c>
      <c r="BE42" s="25">
        <v>0.33474328444531631</v>
      </c>
      <c r="BF42" s="14">
        <v>0</v>
      </c>
      <c r="BG42" s="14">
        <v>6.5785014587748908E-2</v>
      </c>
      <c r="BH42" s="14">
        <v>0.29372962697720062</v>
      </c>
      <c r="BI42" s="14">
        <v>0</v>
      </c>
      <c r="BJ42" s="14">
        <v>0</v>
      </c>
      <c r="BK42" s="14">
        <v>0.26543333645167644</v>
      </c>
      <c r="BL42" s="14">
        <v>0.37047616525154126</v>
      </c>
      <c r="BM42" s="14">
        <v>0</v>
      </c>
      <c r="BN42" s="14">
        <v>0</v>
      </c>
      <c r="BO42" s="14">
        <v>0</v>
      </c>
      <c r="BP42" s="14">
        <v>4.5758567318326775E-3</v>
      </c>
      <c r="BQ42" s="14">
        <v>0</v>
      </c>
      <c r="BR42" s="14">
        <v>0</v>
      </c>
      <c r="BS42" s="14">
        <v>0</v>
      </c>
      <c r="BT42" s="14">
        <v>0</v>
      </c>
      <c r="BU42" s="14">
        <v>0</v>
      </c>
      <c r="BV42" s="14">
        <v>0.56864217683127838</v>
      </c>
      <c r="BW42" s="14">
        <v>0</v>
      </c>
      <c r="BX42" s="14">
        <v>0</v>
      </c>
      <c r="BY42" s="14">
        <v>0</v>
      </c>
      <c r="BZ42" s="14">
        <v>0.43135782316872157</v>
      </c>
      <c r="CA42" s="14">
        <v>0</v>
      </c>
    </row>
    <row r="43" spans="1:79" x14ac:dyDescent="0.3">
      <c r="A43" s="2" t="s">
        <v>77</v>
      </c>
      <c r="B43" s="40">
        <v>1</v>
      </c>
      <c r="C43" s="6">
        <v>30</v>
      </c>
      <c r="D43" s="6">
        <f t="shared" si="0"/>
        <v>70</v>
      </c>
      <c r="E43" s="5">
        <v>66.65288641733467</v>
      </c>
      <c r="F43" s="5">
        <v>0.43028425271241744</v>
      </c>
      <c r="G43" s="5">
        <v>3.1142957520984681E-3</v>
      </c>
      <c r="H43" s="5">
        <v>2.443415958277499</v>
      </c>
      <c r="I43" s="5">
        <v>1.311942288576551E-2</v>
      </c>
      <c r="J43" s="5">
        <v>0.88036169816497933</v>
      </c>
      <c r="K43" s="5">
        <v>0.73072878904476224</v>
      </c>
      <c r="L43" s="5">
        <v>0.43006353721902429</v>
      </c>
      <c r="M43" s="5"/>
      <c r="N43" s="5"/>
      <c r="O43" s="5"/>
      <c r="P43" s="5">
        <v>0.30267727031160985</v>
      </c>
      <c r="Q43" s="5">
        <v>0.35352281025496957</v>
      </c>
      <c r="R43" s="5">
        <v>323.69699497755721</v>
      </c>
      <c r="S43" s="5">
        <v>291.677616034023</v>
      </c>
      <c r="T43" s="5">
        <v>90.706365874502822</v>
      </c>
      <c r="U43" s="5">
        <v>6.6435426063579168</v>
      </c>
      <c r="V43" s="5">
        <v>70.921738249947154</v>
      </c>
      <c r="W43" s="5">
        <v>6.5839302425598474</v>
      </c>
      <c r="X43" s="6">
        <v>3.63</v>
      </c>
      <c r="Y43" s="6">
        <v>94.7</v>
      </c>
      <c r="Z43" s="45">
        <v>11.101892605383433</v>
      </c>
      <c r="AA43" s="6">
        <v>1613.73621052831</v>
      </c>
      <c r="AB43" s="6">
        <v>386.42884221284635</v>
      </c>
      <c r="AC43" s="4">
        <v>914.78399436034738</v>
      </c>
      <c r="AD43" s="4">
        <v>1094.9366269177644</v>
      </c>
      <c r="AE43" s="4">
        <v>161.35458597477367</v>
      </c>
      <c r="AF43" s="4">
        <v>92.537014898032879</v>
      </c>
      <c r="AG43" s="4">
        <f t="shared" si="1"/>
        <v>253.89160087280655</v>
      </c>
      <c r="AH43" s="3">
        <v>0.37526172057623186</v>
      </c>
      <c r="AI43" s="3">
        <v>104.15725446172857</v>
      </c>
      <c r="AJ43" s="3">
        <v>4.6210907859327621</v>
      </c>
      <c r="AK43" s="3"/>
      <c r="AL43" s="3"/>
      <c r="AM43" s="3"/>
      <c r="AN43" s="3"/>
      <c r="AO43" s="3"/>
      <c r="AP43" s="3"/>
      <c r="AQ43" s="3"/>
      <c r="AR43" s="3">
        <v>94.438716666666622</v>
      </c>
      <c r="AS43" s="3">
        <v>0.17135000000000003</v>
      </c>
      <c r="AT43" s="3">
        <v>1.2764266666666664</v>
      </c>
      <c r="AU43" s="3">
        <v>3.8892200000000008</v>
      </c>
      <c r="AV43" s="3">
        <v>0.14881666666666668</v>
      </c>
      <c r="AW43" s="3">
        <v>2.4799999999999999E-2</v>
      </c>
      <c r="AX43" s="3">
        <v>8.416666666666666E-3</v>
      </c>
      <c r="AY43" s="3">
        <v>6.5300000000000019E-3</v>
      </c>
      <c r="AZ43" s="3">
        <v>1034.00314</v>
      </c>
      <c r="BA43" s="9">
        <v>46019.937395699031</v>
      </c>
      <c r="BB43" s="9">
        <v>55230.588472430347</v>
      </c>
      <c r="BC43" s="9">
        <v>66414.913848704309</v>
      </c>
      <c r="BD43" s="9">
        <v>55545.605784204534</v>
      </c>
      <c r="BE43" s="25">
        <v>1.0221381494665802</v>
      </c>
      <c r="BF43" s="14">
        <v>0</v>
      </c>
      <c r="BG43" s="14">
        <v>0.52454281069142261</v>
      </c>
      <c r="BH43" s="14">
        <v>0.1494900692452597</v>
      </c>
      <c r="BI43" s="14">
        <v>0</v>
      </c>
      <c r="BJ43" s="14">
        <v>0</v>
      </c>
      <c r="BK43" s="14">
        <v>0.13508902133744025</v>
      </c>
      <c r="BL43" s="14">
        <v>0.18854927290487447</v>
      </c>
      <c r="BM43" s="14">
        <v>0</v>
      </c>
      <c r="BN43" s="14">
        <v>0</v>
      </c>
      <c r="BO43" s="14">
        <v>0</v>
      </c>
      <c r="BP43" s="14">
        <v>2.3288258210028999E-3</v>
      </c>
      <c r="BQ43" s="14">
        <v>0</v>
      </c>
      <c r="BR43" s="14">
        <v>0</v>
      </c>
      <c r="BS43" s="14">
        <v>0</v>
      </c>
      <c r="BT43" s="14">
        <v>0</v>
      </c>
      <c r="BU43" s="14">
        <v>0</v>
      </c>
      <c r="BV43" s="14">
        <v>0.59811181171373251</v>
      </c>
      <c r="BW43" s="14">
        <v>0</v>
      </c>
      <c r="BX43" s="14">
        <v>0</v>
      </c>
      <c r="BY43" s="14">
        <v>0</v>
      </c>
      <c r="BZ43" s="14">
        <v>0.40188818828626749</v>
      </c>
      <c r="CA43" s="14">
        <v>0</v>
      </c>
    </row>
    <row r="44" spans="1:79" x14ac:dyDescent="0.3">
      <c r="A44" s="2" t="s">
        <v>78</v>
      </c>
      <c r="B44" s="40">
        <v>1</v>
      </c>
      <c r="C44" s="6">
        <v>29.56</v>
      </c>
      <c r="D44" s="6">
        <f t="shared" si="0"/>
        <v>70.44</v>
      </c>
      <c r="E44" s="5">
        <v>66.680921227834403</v>
      </c>
      <c r="F44" s="5">
        <v>0.39131202329370596</v>
      </c>
      <c r="G44" s="5">
        <v>3.9878916536377181E-3</v>
      </c>
      <c r="H44" s="5">
        <v>2.4363824982488591</v>
      </c>
      <c r="I44" s="5">
        <v>1.3502475968777548E-2</v>
      </c>
      <c r="J44" s="5">
        <v>0.87245890113749114</v>
      </c>
      <c r="K44" s="5">
        <v>0.73150894260804844</v>
      </c>
      <c r="L44" s="5">
        <v>0.42502969334318252</v>
      </c>
      <c r="M44" s="5"/>
      <c r="N44" s="5"/>
      <c r="O44" s="5"/>
      <c r="P44" s="5">
        <v>0.30442741840632204</v>
      </c>
      <c r="Q44" s="5">
        <v>0.35460912441549014</v>
      </c>
      <c r="R44" s="5">
        <v>331.04891588742254</v>
      </c>
      <c r="S44" s="5">
        <v>291.39381524399317</v>
      </c>
      <c r="T44" s="5">
        <v>89.99617564973201</v>
      </c>
      <c r="U44" s="5">
        <v>6.8293020840343477</v>
      </c>
      <c r="V44" s="5">
        <v>69.841368046910532</v>
      </c>
      <c r="W44" s="5">
        <v>6.4811833222758448</v>
      </c>
      <c r="X44" s="6">
        <v>3.4</v>
      </c>
      <c r="Y44" s="6">
        <v>94.16</v>
      </c>
      <c r="Z44" s="45">
        <v>12.409829152855245</v>
      </c>
      <c r="AA44" s="6">
        <v>1618.384494895683</v>
      </c>
      <c r="AB44" s="6">
        <v>395.41186230402161</v>
      </c>
      <c r="AC44" s="4">
        <v>914.75452045950317</v>
      </c>
      <c r="AD44" s="4">
        <v>1094.7206883382544</v>
      </c>
      <c r="AE44" s="4">
        <v>160.29129573903268</v>
      </c>
      <c r="AF44" s="4">
        <v>93.687924106376954</v>
      </c>
      <c r="AG44" s="4">
        <f t="shared" si="1"/>
        <v>253.97921984540963</v>
      </c>
      <c r="AH44" s="3">
        <v>0.38733776214727206</v>
      </c>
      <c r="AI44" s="3">
        <v>102.09920293860576</v>
      </c>
      <c r="AJ44" s="3">
        <v>4.6029077453735878</v>
      </c>
      <c r="AK44" s="3"/>
      <c r="AL44" s="3"/>
      <c r="AM44" s="3"/>
      <c r="AN44" s="3"/>
      <c r="AO44" s="3"/>
      <c r="AP44" s="3"/>
      <c r="AQ44" s="3"/>
      <c r="AR44" s="3">
        <v>94.61651333333333</v>
      </c>
      <c r="AS44" s="3">
        <v>0.15253666666666665</v>
      </c>
      <c r="AT44" s="3">
        <v>1.2571800000000002</v>
      </c>
      <c r="AU44" s="3">
        <v>3.7042999999999995</v>
      </c>
      <c r="AV44" s="3">
        <v>0.17942666666666662</v>
      </c>
      <c r="AW44" s="3">
        <v>2.8850000000000001E-2</v>
      </c>
      <c r="AX44" s="3">
        <v>1.0006666666666665E-2</v>
      </c>
      <c r="AY44" s="3">
        <v>8.6166666666666666E-3</v>
      </c>
      <c r="AZ44" s="3">
        <v>1033.8917766666666</v>
      </c>
      <c r="BA44" s="9">
        <v>64000.451398439749</v>
      </c>
      <c r="BB44" s="9">
        <v>43307.804139352163</v>
      </c>
      <c r="BC44" s="9">
        <v>29055.169963773562</v>
      </c>
      <c r="BD44" s="9">
        <v>51373.041246508677</v>
      </c>
      <c r="BE44" s="25">
        <v>0.40690324925807969</v>
      </c>
      <c r="BF44" s="14">
        <v>0</v>
      </c>
      <c r="BG44" s="14">
        <v>0.3614674893539323</v>
      </c>
      <c r="BH44" s="14">
        <v>0</v>
      </c>
      <c r="BI44" s="14">
        <v>0</v>
      </c>
      <c r="BJ44" s="14">
        <v>0</v>
      </c>
      <c r="BK44" s="14">
        <v>0</v>
      </c>
      <c r="BL44" s="14">
        <v>0.63853251064606764</v>
      </c>
      <c r="BM44" s="14">
        <v>0</v>
      </c>
      <c r="BN44" s="14">
        <v>0</v>
      </c>
      <c r="BO44" s="14">
        <v>0</v>
      </c>
      <c r="BP44" s="14">
        <v>0</v>
      </c>
      <c r="BQ44" s="14">
        <v>0</v>
      </c>
      <c r="BR44" s="14">
        <v>0</v>
      </c>
      <c r="BS44" s="14">
        <v>0</v>
      </c>
      <c r="BT44" s="14">
        <v>0</v>
      </c>
      <c r="BU44" s="14">
        <v>0</v>
      </c>
      <c r="BV44" s="14">
        <v>0.79531752171879555</v>
      </c>
      <c r="BW44" s="14">
        <v>0</v>
      </c>
      <c r="BX44" s="14">
        <v>0</v>
      </c>
      <c r="BY44" s="14">
        <v>0</v>
      </c>
      <c r="BZ44" s="14">
        <v>0.20468247828120451</v>
      </c>
      <c r="CA44" s="14">
        <v>0</v>
      </c>
    </row>
    <row r="45" spans="1:79" x14ac:dyDescent="0.3">
      <c r="A45" s="2" t="s">
        <v>79</v>
      </c>
      <c r="B45" s="40">
        <v>1</v>
      </c>
      <c r="C45" s="6">
        <v>41.69</v>
      </c>
      <c r="D45" s="6">
        <f t="shared" si="0"/>
        <v>58.31</v>
      </c>
      <c r="E45" s="5">
        <v>66.550100555901153</v>
      </c>
      <c r="F45" s="5">
        <v>0.37893039644515819</v>
      </c>
      <c r="G45" s="5">
        <v>3.4447773126600871E-3</v>
      </c>
      <c r="H45" s="5">
        <v>2.5130370141805116</v>
      </c>
      <c r="I45" s="5">
        <v>1.4012148780965693E-2</v>
      </c>
      <c r="J45" s="5">
        <v>0.88663255275570807</v>
      </c>
      <c r="K45" s="5">
        <v>0.73849138875281062</v>
      </c>
      <c r="L45" s="5">
        <v>0.47961872910171832</v>
      </c>
      <c r="M45" s="5"/>
      <c r="N45" s="5"/>
      <c r="O45" s="5"/>
      <c r="P45" s="5">
        <v>0.29285231727489935</v>
      </c>
      <c r="Q45" s="5">
        <v>0.3609848941660308</v>
      </c>
      <c r="R45" s="5">
        <v>318.66407707415789</v>
      </c>
      <c r="S45" s="5">
        <v>284.93406303708014</v>
      </c>
      <c r="T45" s="5">
        <v>88.227395365814331</v>
      </c>
      <c r="U45" s="5">
        <v>7.0272994094204853</v>
      </c>
      <c r="V45" s="5">
        <v>63.100508778000446</v>
      </c>
      <c r="W45" s="5">
        <v>6.5430042142834894</v>
      </c>
      <c r="X45" s="6">
        <v>3.43</v>
      </c>
      <c r="Y45" s="6">
        <v>94.35</v>
      </c>
      <c r="Z45" s="45">
        <v>12.892966506626735</v>
      </c>
      <c r="AA45" s="6">
        <v>1615.3339618584503</v>
      </c>
      <c r="AB45" s="6">
        <v>392.33067849895548</v>
      </c>
      <c r="AC45" s="4">
        <v>913.78596249838506</v>
      </c>
      <c r="AD45" s="4">
        <v>1072.9711955508478</v>
      </c>
      <c r="AE45" s="4">
        <v>160.61342008026915</v>
      </c>
      <c r="AF45" s="4">
        <v>95.079104337281308</v>
      </c>
      <c r="AG45" s="4">
        <f t="shared" si="1"/>
        <v>255.69252441755046</v>
      </c>
      <c r="AH45" s="3">
        <v>0.39055934354690741</v>
      </c>
      <c r="AI45" s="3">
        <v>103.32626713046966</v>
      </c>
      <c r="AJ45" s="3">
        <v>4.5962310147850101</v>
      </c>
      <c r="AK45" s="3"/>
      <c r="AL45" s="3"/>
      <c r="AM45" s="3"/>
      <c r="AN45" s="3"/>
      <c r="AO45" s="3"/>
      <c r="AP45" s="3"/>
      <c r="AQ45" s="3"/>
      <c r="AR45" s="3">
        <v>94.446277419354828</v>
      </c>
      <c r="AS45" s="3">
        <v>0.16343548387096773</v>
      </c>
      <c r="AT45" s="3">
        <v>1.2813774193548388</v>
      </c>
      <c r="AU45" s="3">
        <v>3.8740999999999999</v>
      </c>
      <c r="AV45" s="3">
        <v>0.15783548387096769</v>
      </c>
      <c r="AW45" s="3">
        <v>2.4719354838709681E-2</v>
      </c>
      <c r="AX45" s="3">
        <v>8.4161290322580656E-3</v>
      </c>
      <c r="AY45" s="3">
        <v>7.4516129032258056E-3</v>
      </c>
      <c r="AZ45" s="3">
        <v>1034.1268290322582</v>
      </c>
      <c r="BA45" s="9">
        <v>44226.26672504739</v>
      </c>
      <c r="BB45" s="9">
        <v>30635.966575578659</v>
      </c>
      <c r="BC45" s="9">
        <v>49461.725212040867</v>
      </c>
      <c r="BD45" s="9">
        <v>56689.486496375968</v>
      </c>
      <c r="BE45" s="25">
        <v>0.51528489586607551</v>
      </c>
      <c r="BF45" s="14">
        <v>0</v>
      </c>
      <c r="BG45" s="14">
        <v>0.21099932679947073</v>
      </c>
      <c r="BH45" s="14">
        <v>0.12291562218100376</v>
      </c>
      <c r="BI45" s="14">
        <v>0</v>
      </c>
      <c r="BJ45" s="14">
        <v>0</v>
      </c>
      <c r="BK45" s="14">
        <v>0.53165663043593403</v>
      </c>
      <c r="BL45" s="14">
        <v>0.13442842058359153</v>
      </c>
      <c r="BM45" s="14">
        <v>0</v>
      </c>
      <c r="BN45" s="14">
        <v>0</v>
      </c>
      <c r="BO45" s="14">
        <v>0</v>
      </c>
      <c r="BP45" s="14">
        <v>0</v>
      </c>
      <c r="BQ45" s="14">
        <v>0</v>
      </c>
      <c r="BR45" s="14">
        <v>0</v>
      </c>
      <c r="BS45" s="14">
        <v>0</v>
      </c>
      <c r="BT45" s="14">
        <v>0</v>
      </c>
      <c r="BU45" s="14">
        <v>0</v>
      </c>
      <c r="BV45" s="14">
        <v>0.98158871483488375</v>
      </c>
      <c r="BW45" s="14">
        <v>0</v>
      </c>
      <c r="BX45" s="14">
        <v>0</v>
      </c>
      <c r="BY45" s="14">
        <v>0</v>
      </c>
      <c r="BZ45" s="14">
        <v>1.8411285165116368E-2</v>
      </c>
      <c r="CA45" s="14">
        <v>0</v>
      </c>
    </row>
    <row r="46" spans="1:79" x14ac:dyDescent="0.3">
      <c r="A46" s="2" t="s">
        <v>80</v>
      </c>
      <c r="B46" s="40">
        <v>1</v>
      </c>
      <c r="C46" s="6">
        <v>29.28</v>
      </c>
      <c r="D46" s="6">
        <f t="shared" si="0"/>
        <v>70.72</v>
      </c>
      <c r="E46" s="5">
        <v>66.725372227438086</v>
      </c>
      <c r="F46" s="5">
        <v>0.39283842767048732</v>
      </c>
      <c r="G46" s="5">
        <v>3.6553216760481294E-3</v>
      </c>
      <c r="H46" s="5">
        <v>2.3415556323847158</v>
      </c>
      <c r="I46" s="5">
        <v>1.4016132531190472E-2</v>
      </c>
      <c r="J46" s="5">
        <v>0.85176266193513106</v>
      </c>
      <c r="K46" s="5">
        <v>0.66733024947983521</v>
      </c>
      <c r="L46" s="5">
        <v>0.50727815502934037</v>
      </c>
      <c r="M46" s="5"/>
      <c r="N46" s="5"/>
      <c r="O46" s="5"/>
      <c r="P46" s="5">
        <v>0.28518704933036909</v>
      </c>
      <c r="Q46" s="5">
        <v>0.37143791112191105</v>
      </c>
      <c r="R46" s="5">
        <v>329.84170514771751</v>
      </c>
      <c r="S46" s="5">
        <v>285.75838730329832</v>
      </c>
      <c r="T46" s="5">
        <v>87.852832078118439</v>
      </c>
      <c r="U46" s="5">
        <v>6.8515153751144089</v>
      </c>
      <c r="V46" s="5">
        <v>57.801248237898911</v>
      </c>
      <c r="W46" s="5">
        <v>6.591399544525923</v>
      </c>
      <c r="X46" s="6">
        <v>3.3</v>
      </c>
      <c r="Y46" s="6">
        <v>94.31</v>
      </c>
      <c r="Z46" s="45">
        <v>13.4</v>
      </c>
      <c r="AA46" s="6">
        <v>1626.3501877827121</v>
      </c>
      <c r="AB46" s="6">
        <v>393.87881103806734</v>
      </c>
      <c r="AC46" s="4">
        <v>911.06713554857356</v>
      </c>
      <c r="AD46" s="4">
        <v>1039.637207245662</v>
      </c>
      <c r="AE46" s="4">
        <v>162.87501834734644</v>
      </c>
      <c r="AF46" s="4">
        <v>94.044698312982121</v>
      </c>
      <c r="AG46" s="4">
        <f t="shared" si="1"/>
        <v>256.91971666032856</v>
      </c>
      <c r="AH46" s="3">
        <v>0.40246212095974931</v>
      </c>
      <c r="AI46" s="3">
        <v>102.74326726139024</v>
      </c>
      <c r="AJ46" s="3">
        <v>4.6678170823556089</v>
      </c>
      <c r="AK46" s="3"/>
      <c r="AL46" s="3"/>
      <c r="AM46" s="3"/>
      <c r="AN46" s="3"/>
      <c r="AO46" s="3"/>
      <c r="AP46" s="3"/>
      <c r="AQ46" s="3"/>
      <c r="AR46" s="3">
        <v>93.695706666666666</v>
      </c>
      <c r="AS46" s="3">
        <v>0.18501666666666666</v>
      </c>
      <c r="AT46" s="3">
        <v>1.1741799999999998</v>
      </c>
      <c r="AU46" s="3">
        <v>4.7489833333333324</v>
      </c>
      <c r="AV46" s="3">
        <v>0.13748666666666667</v>
      </c>
      <c r="AW46" s="3">
        <v>1.9429999999999999E-2</v>
      </c>
      <c r="AX46" s="3">
        <v>7.3999999999999999E-4</v>
      </c>
      <c r="AY46" s="3">
        <v>1.1636666666666667E-2</v>
      </c>
      <c r="AZ46" s="3">
        <v>1040.7850000000001</v>
      </c>
      <c r="BA46" s="9">
        <v>36556.497933196326</v>
      </c>
      <c r="BB46" s="9">
        <v>40453.535561507648</v>
      </c>
      <c r="BC46" s="9">
        <v>49924.27796896809</v>
      </c>
      <c r="BD46" s="9">
        <v>29114.844935252717</v>
      </c>
      <c r="BE46" s="25">
        <v>1.4813809734004086</v>
      </c>
      <c r="BF46" s="14">
        <v>0</v>
      </c>
      <c r="BG46" s="14">
        <v>0.1836142364068313</v>
      </c>
      <c r="BH46" s="14">
        <v>0.2045055740725463</v>
      </c>
      <c r="BI46" s="14">
        <v>0</v>
      </c>
      <c r="BJ46" s="14">
        <v>0</v>
      </c>
      <c r="BK46" s="14">
        <v>0.32744378175005195</v>
      </c>
      <c r="BL46" s="14">
        <v>0.24494013624658581</v>
      </c>
      <c r="BM46" s="14">
        <v>0</v>
      </c>
      <c r="BN46" s="14">
        <v>0</v>
      </c>
      <c r="BO46" s="14">
        <v>0</v>
      </c>
      <c r="BP46" s="14">
        <v>0</v>
      </c>
      <c r="BQ46" s="14">
        <v>0</v>
      </c>
      <c r="BR46" s="14">
        <v>3.949627152398455E-2</v>
      </c>
      <c r="BS46" s="14">
        <v>0</v>
      </c>
      <c r="BT46" s="14">
        <v>0</v>
      </c>
      <c r="BU46" s="14">
        <v>0</v>
      </c>
      <c r="BV46" s="14">
        <v>1</v>
      </c>
      <c r="BW46" s="14">
        <v>0</v>
      </c>
      <c r="BX46" s="14">
        <v>0</v>
      </c>
      <c r="BY46" s="14">
        <v>0</v>
      </c>
      <c r="BZ46" s="14">
        <v>0</v>
      </c>
      <c r="CA46" s="14">
        <v>0</v>
      </c>
    </row>
    <row r="47" spans="1:79" x14ac:dyDescent="0.3">
      <c r="A47" s="2" t="s">
        <v>81</v>
      </c>
      <c r="B47" s="40">
        <v>1</v>
      </c>
      <c r="C47" s="6">
        <v>49.44</v>
      </c>
      <c r="D47" s="6">
        <f t="shared" si="0"/>
        <v>50.56</v>
      </c>
      <c r="E47" s="5">
        <v>66.681304110488398</v>
      </c>
      <c r="F47" s="5">
        <v>0.36932438948491503</v>
      </c>
      <c r="G47" s="5">
        <v>4.6993194614694585E-3</v>
      </c>
      <c r="H47" s="5">
        <v>2.3655559356971478</v>
      </c>
      <c r="I47" s="5">
        <v>1.9253358498871678E-2</v>
      </c>
      <c r="J47" s="5">
        <v>0.8510277512138722</v>
      </c>
      <c r="K47" s="5">
        <v>0.70595791299841149</v>
      </c>
      <c r="L47" s="5">
        <v>0.51074196538308803</v>
      </c>
      <c r="M47" s="5"/>
      <c r="N47" s="5"/>
      <c r="O47" s="5"/>
      <c r="P47" s="5">
        <v>0.29954402592584584</v>
      </c>
      <c r="Q47" s="5">
        <v>0.3833452960841548</v>
      </c>
      <c r="R47" s="5">
        <v>318.61064299645739</v>
      </c>
      <c r="S47" s="5">
        <v>281.73285733957607</v>
      </c>
      <c r="T47" s="5">
        <v>89.20285677049587</v>
      </c>
      <c r="U47" s="5">
        <v>6.5403601314700222</v>
      </c>
      <c r="V47" s="5">
        <v>65.268193682761051</v>
      </c>
      <c r="W47" s="5">
        <v>6.7420505768639156</v>
      </c>
      <c r="X47" s="6">
        <v>3.62</v>
      </c>
      <c r="Y47" s="6">
        <v>94.28</v>
      </c>
      <c r="Z47" s="45">
        <v>13.2</v>
      </c>
      <c r="AA47" s="6">
        <v>1745.4711543912229</v>
      </c>
      <c r="AB47" s="6">
        <v>398.89177954524899</v>
      </c>
      <c r="AC47" s="4">
        <v>915.16803519816619</v>
      </c>
      <c r="AD47" s="4">
        <v>1078.0301216438331</v>
      </c>
      <c r="AE47" s="4">
        <v>163.20582104145541</v>
      </c>
      <c r="AF47" s="4">
        <v>92.067411497370927</v>
      </c>
      <c r="AG47" s="4">
        <f t="shared" si="1"/>
        <v>255.27323253882633</v>
      </c>
      <c r="AH47" s="3">
        <v>0.39561434618671665</v>
      </c>
      <c r="AI47" s="3">
        <v>97.275765503998144</v>
      </c>
      <c r="AJ47" s="3">
        <v>4.5559409755529483</v>
      </c>
      <c r="AK47" s="3"/>
      <c r="AL47" s="3"/>
      <c r="AM47" s="3"/>
      <c r="AN47" s="3"/>
      <c r="AO47" s="3"/>
      <c r="AP47" s="3"/>
      <c r="AQ47" s="3"/>
      <c r="AR47" s="3">
        <v>94.469919354838737</v>
      </c>
      <c r="AS47" s="3">
        <v>0.20710322580645157</v>
      </c>
      <c r="AT47" s="3">
        <v>0.99800322580645162</v>
      </c>
      <c r="AU47" s="3">
        <v>4.1664225806451629</v>
      </c>
      <c r="AV47" s="3">
        <v>0.10862258064516128</v>
      </c>
      <c r="AW47" s="3">
        <v>1.6080645161290322E-2</v>
      </c>
      <c r="AX47" s="3">
        <v>0</v>
      </c>
      <c r="AY47" s="3">
        <v>8.0516129032258063E-3</v>
      </c>
      <c r="AZ47" s="3">
        <v>1037.1825806451611</v>
      </c>
      <c r="BA47" s="9">
        <v>44186.680568742508</v>
      </c>
      <c r="BB47" s="9">
        <v>30053.292673661384</v>
      </c>
      <c r="BC47" s="9">
        <v>30904.218442803493</v>
      </c>
      <c r="BD47" s="9">
        <v>42162.834608670229</v>
      </c>
      <c r="BE47" s="25">
        <v>1.8085851666912667</v>
      </c>
      <c r="BF47" s="14">
        <v>0</v>
      </c>
      <c r="BG47" s="14">
        <v>0.18338897628184289</v>
      </c>
      <c r="BH47" s="14">
        <v>0</v>
      </c>
      <c r="BI47" s="14">
        <v>0</v>
      </c>
      <c r="BJ47" s="14">
        <v>0</v>
      </c>
      <c r="BK47" s="14">
        <v>0</v>
      </c>
      <c r="BL47" s="14">
        <v>0.81529397972566509</v>
      </c>
      <c r="BM47" s="14">
        <v>0</v>
      </c>
      <c r="BN47" s="14">
        <v>0</v>
      </c>
      <c r="BO47" s="14">
        <v>0</v>
      </c>
      <c r="BP47" s="14">
        <v>0</v>
      </c>
      <c r="BQ47" s="14">
        <v>0</v>
      </c>
      <c r="BR47" s="14">
        <v>1.3170439924920943E-3</v>
      </c>
      <c r="BS47" s="14">
        <v>0</v>
      </c>
      <c r="BT47" s="14">
        <v>0</v>
      </c>
      <c r="BU47" s="14">
        <v>0</v>
      </c>
      <c r="BV47" s="14">
        <v>1</v>
      </c>
      <c r="BW47" s="14">
        <v>0</v>
      </c>
      <c r="BX47" s="14">
        <v>0</v>
      </c>
      <c r="BY47" s="14">
        <v>0</v>
      </c>
      <c r="BZ47" s="14">
        <v>0</v>
      </c>
      <c r="CA47" s="14">
        <v>0</v>
      </c>
    </row>
    <row r="48" spans="1:79" x14ac:dyDescent="0.3">
      <c r="A48" s="2" t="s">
        <v>82</v>
      </c>
      <c r="B48" s="40">
        <v>1</v>
      </c>
      <c r="C48" s="6">
        <v>61.14</v>
      </c>
      <c r="D48" s="6">
        <f t="shared" si="0"/>
        <v>38.86</v>
      </c>
      <c r="E48" s="5">
        <v>66.396593615454535</v>
      </c>
      <c r="F48" s="5">
        <v>0.36761478851428769</v>
      </c>
      <c r="G48" s="5">
        <v>3.3141711104283122E-3</v>
      </c>
      <c r="H48" s="5">
        <v>2.6046864671257275</v>
      </c>
      <c r="I48" s="5">
        <v>1.8877538041263787E-2</v>
      </c>
      <c r="J48" s="5">
        <v>0.90978457896202714</v>
      </c>
      <c r="K48" s="5">
        <v>0.77504465699599157</v>
      </c>
      <c r="L48" s="5">
        <v>0.52698287447293024</v>
      </c>
      <c r="M48" s="5"/>
      <c r="N48" s="5"/>
      <c r="O48" s="5"/>
      <c r="P48" s="5">
        <v>0.29820732291760615</v>
      </c>
      <c r="Q48" s="5">
        <v>0.37422013318609942</v>
      </c>
      <c r="R48" s="5">
        <v>328.39644493292741</v>
      </c>
      <c r="S48" s="5">
        <v>295.27896457925709</v>
      </c>
      <c r="T48" s="5">
        <v>91.29986049585365</v>
      </c>
      <c r="U48" s="5">
        <v>6.0989620372681861</v>
      </c>
      <c r="V48" s="5">
        <v>70.291030465651133</v>
      </c>
      <c r="W48" s="5">
        <v>6.6628690459796784</v>
      </c>
      <c r="X48" s="6">
        <v>3.82</v>
      </c>
      <c r="Y48" s="6">
        <v>94.41</v>
      </c>
      <c r="Z48" s="45">
        <v>14.3</v>
      </c>
      <c r="AA48" s="6">
        <v>1690.4458739373024</v>
      </c>
      <c r="AB48" s="6">
        <v>400.01808656786289</v>
      </c>
      <c r="AC48" s="4">
        <v>913.34508205664758</v>
      </c>
      <c r="AD48" s="4">
        <v>1078.1898335732844</v>
      </c>
      <c r="AE48" s="4">
        <v>168.70242724515475</v>
      </c>
      <c r="AF48" s="4">
        <v>92.493937480737443</v>
      </c>
      <c r="AG48" s="4">
        <f t="shared" si="1"/>
        <v>261.19636472589218</v>
      </c>
      <c r="AH48" s="3">
        <v>0.39849751782381138</v>
      </c>
      <c r="AI48" s="3">
        <v>98.871768776676461</v>
      </c>
      <c r="AJ48" s="3">
        <v>4.575016910149639</v>
      </c>
      <c r="AK48" s="3"/>
      <c r="AL48" s="3"/>
      <c r="AM48" s="3"/>
      <c r="AN48" s="3"/>
      <c r="AO48" s="3"/>
      <c r="AP48" s="3"/>
      <c r="AQ48" s="3"/>
      <c r="AR48" s="3">
        <v>95.103583333333319</v>
      </c>
      <c r="AS48" s="3">
        <v>0.20182</v>
      </c>
      <c r="AT48" s="3">
        <v>0.88716333333333319</v>
      </c>
      <c r="AU48" s="3">
        <v>3.6183399999999994</v>
      </c>
      <c r="AV48" s="3">
        <v>0.10998666666666668</v>
      </c>
      <c r="AW48" s="3">
        <v>1.7033333333333334E-2</v>
      </c>
      <c r="AX48" s="3">
        <v>3.0333333333333335E-4</v>
      </c>
      <c r="AY48" s="3">
        <v>9.8266666666666693E-3</v>
      </c>
      <c r="AZ48" s="3">
        <v>1034.0573333333334</v>
      </c>
      <c r="BA48" s="9">
        <v>37689.066652802649</v>
      </c>
      <c r="BB48" s="9">
        <v>34579.506546250857</v>
      </c>
      <c r="BC48" s="9">
        <v>29793.344391243136</v>
      </c>
      <c r="BD48" s="9">
        <v>31136.276758407697</v>
      </c>
      <c r="BE48" s="25">
        <v>0.92492221404179897</v>
      </c>
      <c r="BF48" s="14">
        <v>0</v>
      </c>
      <c r="BG48" s="14">
        <v>0.29206859907020033</v>
      </c>
      <c r="BH48" s="14">
        <v>8.6157245315147749E-2</v>
      </c>
      <c r="BI48" s="14">
        <v>0</v>
      </c>
      <c r="BJ48" s="14">
        <v>0</v>
      </c>
      <c r="BK48" s="14">
        <v>1.4488100418896005E-2</v>
      </c>
      <c r="BL48" s="14">
        <v>0.13590978460087047</v>
      </c>
      <c r="BM48" s="14">
        <v>0</v>
      </c>
      <c r="BN48" s="14">
        <v>0</v>
      </c>
      <c r="BO48" s="14">
        <v>0</v>
      </c>
      <c r="BP48" s="14">
        <v>0.43913700667829692</v>
      </c>
      <c r="BQ48" s="14">
        <v>0</v>
      </c>
      <c r="BR48" s="14">
        <v>3.2239263916588635E-2</v>
      </c>
      <c r="BS48" s="14">
        <v>0</v>
      </c>
      <c r="BT48" s="14">
        <v>0</v>
      </c>
      <c r="BU48" s="14">
        <v>0</v>
      </c>
      <c r="BV48" s="14">
        <v>1</v>
      </c>
      <c r="BW48" s="14">
        <v>0</v>
      </c>
      <c r="BX48" s="14">
        <v>0</v>
      </c>
      <c r="BY48" s="14">
        <v>0</v>
      </c>
      <c r="BZ48" s="14">
        <v>0</v>
      </c>
      <c r="CA48" s="14">
        <v>0</v>
      </c>
    </row>
    <row r="49" spans="1:79" x14ac:dyDescent="0.3">
      <c r="A49" s="2" t="s">
        <v>83</v>
      </c>
      <c r="B49" s="40">
        <v>1</v>
      </c>
      <c r="C49" s="6">
        <v>59.2</v>
      </c>
      <c r="D49" s="6">
        <f t="shared" si="0"/>
        <v>40.799999999999997</v>
      </c>
      <c r="E49" s="5">
        <v>66.52161037768056</v>
      </c>
      <c r="F49" s="5">
        <v>0.42162852150341379</v>
      </c>
      <c r="G49" s="5">
        <v>3.6413871757402651E-3</v>
      </c>
      <c r="H49" s="5">
        <v>2.5127531243529391</v>
      </c>
      <c r="I49" s="5">
        <v>1.8087762968858379E-2</v>
      </c>
      <c r="J49" s="5">
        <v>0.86301646636684415</v>
      </c>
      <c r="K49" s="5">
        <v>0.74747135093124417</v>
      </c>
      <c r="L49" s="5">
        <v>0.52593192545387846</v>
      </c>
      <c r="M49" s="5"/>
      <c r="N49" s="5"/>
      <c r="O49" s="5"/>
      <c r="P49" s="5">
        <v>0.29779029918515088</v>
      </c>
      <c r="Q49" s="5">
        <v>0.38020906175814562</v>
      </c>
      <c r="R49" s="5">
        <v>328.98378765558687</v>
      </c>
      <c r="S49" s="5">
        <v>293.96752996545223</v>
      </c>
      <c r="T49" s="5">
        <v>90.816492395945602</v>
      </c>
      <c r="U49" s="5">
        <v>6.0528057444396701</v>
      </c>
      <c r="V49" s="5">
        <v>69.766021660544169</v>
      </c>
      <c r="W49" s="5">
        <v>6.849999219178402</v>
      </c>
      <c r="X49" s="6">
        <v>3.66</v>
      </c>
      <c r="Y49" s="6">
        <v>94.17</v>
      </c>
      <c r="Z49" s="45">
        <v>15</v>
      </c>
      <c r="AA49" s="6">
        <v>1680.7677550296592</v>
      </c>
      <c r="AB49" s="6">
        <v>406.48789755951276</v>
      </c>
      <c r="AC49" s="4">
        <v>914.38466335450755</v>
      </c>
      <c r="AD49" s="4">
        <v>1079.500082459241</v>
      </c>
      <c r="AE49" s="4">
        <v>165.21089344686033</v>
      </c>
      <c r="AF49" s="4">
        <v>92.071493538785901</v>
      </c>
      <c r="AG49" s="4">
        <f t="shared" si="1"/>
        <v>257.28238698564621</v>
      </c>
      <c r="AH49" s="3">
        <v>0.40109374496571543</v>
      </c>
      <c r="AI49" s="3">
        <v>98.935255549018976</v>
      </c>
      <c r="AJ49" s="3">
        <v>4.5413452948348896</v>
      </c>
      <c r="AK49" s="3"/>
      <c r="AL49" s="3"/>
      <c r="AM49" s="3"/>
      <c r="AN49" s="3"/>
      <c r="AO49" s="3"/>
      <c r="AP49" s="3"/>
      <c r="AQ49" s="3"/>
      <c r="AR49" s="3">
        <v>95.343648387096763</v>
      </c>
      <c r="AS49" s="3">
        <v>0.18871290322580644</v>
      </c>
      <c r="AT49" s="3">
        <v>0.93695483870967733</v>
      </c>
      <c r="AU49" s="3">
        <v>3.3854612903225809</v>
      </c>
      <c r="AV49" s="3">
        <v>9.3380645161290327E-2</v>
      </c>
      <c r="AW49" s="3">
        <v>1.6558064516129036E-2</v>
      </c>
      <c r="AX49" s="3">
        <v>8.0322580645161281E-4</v>
      </c>
      <c r="AY49" s="3">
        <v>2.0658064516129036E-2</v>
      </c>
      <c r="AZ49" s="3">
        <v>1031.8300000000002</v>
      </c>
      <c r="BA49" s="9">
        <v>32517.218378319969</v>
      </c>
      <c r="BB49" s="9">
        <v>33649.409885847061</v>
      </c>
      <c r="BC49" s="9">
        <v>35176.561379531115</v>
      </c>
      <c r="BD49" s="9">
        <v>44875.923721092258</v>
      </c>
      <c r="BE49" s="25">
        <v>0</v>
      </c>
      <c r="BF49" s="14">
        <v>0</v>
      </c>
      <c r="BG49" s="14">
        <v>0.25844001937232802</v>
      </c>
      <c r="BH49" s="14">
        <v>0</v>
      </c>
      <c r="BI49" s="14">
        <v>0</v>
      </c>
      <c r="BJ49" s="14">
        <v>0</v>
      </c>
      <c r="BK49" s="14">
        <v>8.857496356083551E-3</v>
      </c>
      <c r="BL49" s="14">
        <v>0.15064925559144268</v>
      </c>
      <c r="BM49" s="14">
        <v>0</v>
      </c>
      <c r="BN49" s="14">
        <v>0</v>
      </c>
      <c r="BO49" s="14">
        <v>0</v>
      </c>
      <c r="BP49" s="14">
        <v>0.53975667659625914</v>
      </c>
      <c r="BQ49" s="14">
        <v>0</v>
      </c>
      <c r="BR49" s="14">
        <v>4.2296552083886566E-2</v>
      </c>
      <c r="BS49" s="14">
        <v>0</v>
      </c>
      <c r="BT49" s="14">
        <v>0</v>
      </c>
      <c r="BU49" s="14">
        <v>0</v>
      </c>
      <c r="BV49" s="14">
        <v>1</v>
      </c>
      <c r="BW49" s="14">
        <v>0</v>
      </c>
      <c r="BX49" s="14">
        <v>0</v>
      </c>
      <c r="BY49" s="14">
        <v>0</v>
      </c>
      <c r="BZ49" s="14">
        <v>0</v>
      </c>
      <c r="CA49" s="14">
        <v>0</v>
      </c>
    </row>
    <row r="50" spans="1:79" x14ac:dyDescent="0.3">
      <c r="A50" s="2" t="s">
        <v>1</v>
      </c>
      <c r="B50" s="40">
        <v>1</v>
      </c>
      <c r="C50" s="6">
        <v>59.7</v>
      </c>
      <c r="D50" s="6">
        <f t="shared" ref="D50:D114" si="2">100-C50</f>
        <v>40.299999999999997</v>
      </c>
      <c r="E50" s="5">
        <v>66.503945649420615</v>
      </c>
      <c r="F50" s="5">
        <v>0.46213069229569981</v>
      </c>
      <c r="G50" s="5">
        <v>3.577962568297456E-3</v>
      </c>
      <c r="H50" s="5">
        <v>2.5360111978489202</v>
      </c>
      <c r="I50" s="5">
        <v>1.8149666799339076E-2</v>
      </c>
      <c r="J50" s="5">
        <v>0.85415917039024603</v>
      </c>
      <c r="K50" s="5">
        <v>0.76217775489199324</v>
      </c>
      <c r="L50" s="5">
        <v>0.58332775610646681</v>
      </c>
      <c r="M50" s="5"/>
      <c r="N50" s="5"/>
      <c r="O50" s="5"/>
      <c r="P50" s="5">
        <v>0.30042834593943296</v>
      </c>
      <c r="Q50" s="5">
        <v>0.39752454392061554</v>
      </c>
      <c r="R50" s="5">
        <v>336.06882425372743</v>
      </c>
      <c r="S50" s="5">
        <v>282.96438221479707</v>
      </c>
      <c r="T50" s="5">
        <v>89.652724368586462</v>
      </c>
      <c r="U50" s="5">
        <v>5.9477811338794799</v>
      </c>
      <c r="V50" s="5">
        <v>63.63295399227183</v>
      </c>
      <c r="W50" s="5">
        <v>6.795853764918709</v>
      </c>
      <c r="X50" s="6">
        <v>3.73</v>
      </c>
      <c r="Y50" s="6">
        <v>94.37</v>
      </c>
      <c r="Z50" s="45">
        <v>14.13</v>
      </c>
      <c r="AA50" s="6">
        <v>1677.6153987368145</v>
      </c>
      <c r="AB50" s="6">
        <v>402.91420008413252</v>
      </c>
      <c r="AC50" s="4">
        <v>915.17308940324608</v>
      </c>
      <c r="AD50" s="4">
        <v>1082.8016542084213</v>
      </c>
      <c r="AE50" s="4">
        <v>166.56135581607322</v>
      </c>
      <c r="AF50" s="4">
        <v>92.183397793778411</v>
      </c>
      <c r="AG50" s="4">
        <f t="shared" si="1"/>
        <v>258.74475360985161</v>
      </c>
      <c r="AH50" s="3">
        <v>0.40233191755343245</v>
      </c>
      <c r="AI50" s="3">
        <v>99.64614577455508</v>
      </c>
      <c r="AJ50" s="3">
        <v>4.4501174510871211</v>
      </c>
      <c r="AK50" s="3"/>
      <c r="AL50" s="3"/>
      <c r="AM50" s="3"/>
      <c r="AN50" s="3"/>
      <c r="AO50" s="3"/>
      <c r="AP50" s="3"/>
      <c r="AQ50" s="3"/>
      <c r="AR50" s="3">
        <v>94.91241612903228</v>
      </c>
      <c r="AS50" s="3">
        <v>0.19349677419354838</v>
      </c>
      <c r="AT50" s="3">
        <v>0.99558387096774204</v>
      </c>
      <c r="AU50" s="3">
        <v>3.75532258064516</v>
      </c>
      <c r="AV50" s="3">
        <v>9.7483870967741929E-2</v>
      </c>
      <c r="AW50" s="3">
        <v>1.3219354838709677E-2</v>
      </c>
      <c r="AX50" s="3">
        <v>4.032258064516129E-4</v>
      </c>
      <c r="AY50" s="3">
        <v>5.487096774193549E-3</v>
      </c>
      <c r="AZ50" s="3">
        <v>1033.8567741935483</v>
      </c>
      <c r="BA50" s="9">
        <v>35601.154724448039</v>
      </c>
      <c r="BB50" s="9">
        <v>39158.860387505047</v>
      </c>
      <c r="BC50" s="9">
        <v>44512.056461052969</v>
      </c>
      <c r="BD50" s="9">
        <v>47313.710603635896</v>
      </c>
      <c r="BE50" s="25">
        <v>0</v>
      </c>
      <c r="BF50" s="14">
        <v>0</v>
      </c>
      <c r="BG50" s="14">
        <v>0.19812739941296301</v>
      </c>
      <c r="BH50" s="14">
        <v>9.0728742475738047E-2</v>
      </c>
      <c r="BI50" s="14">
        <v>0</v>
      </c>
      <c r="BJ50" s="14">
        <v>0</v>
      </c>
      <c r="BK50" s="14">
        <v>0</v>
      </c>
      <c r="BL50" s="14">
        <v>0.10057277384028243</v>
      </c>
      <c r="BM50" s="14">
        <v>0</v>
      </c>
      <c r="BN50" s="14">
        <v>0</v>
      </c>
      <c r="BO50" s="14">
        <v>0</v>
      </c>
      <c r="BP50" s="14">
        <v>0.55957243275484503</v>
      </c>
      <c r="BQ50" s="14">
        <v>0</v>
      </c>
      <c r="BR50" s="14">
        <v>5.0998651516171487E-2</v>
      </c>
      <c r="BS50" s="14">
        <v>2.894308728611146E-2</v>
      </c>
      <c r="BT50" s="14">
        <v>0</v>
      </c>
      <c r="BU50" s="14">
        <v>0</v>
      </c>
      <c r="BV50" s="14">
        <v>0.9710569127138885</v>
      </c>
      <c r="BW50" s="14">
        <v>0</v>
      </c>
      <c r="BX50" s="14">
        <v>0</v>
      </c>
      <c r="BY50" s="14">
        <v>0</v>
      </c>
      <c r="BZ50" s="14">
        <v>0</v>
      </c>
      <c r="CA50" s="14">
        <v>0</v>
      </c>
    </row>
    <row r="51" spans="1:79" x14ac:dyDescent="0.3">
      <c r="A51" s="2" t="s">
        <v>2</v>
      </c>
      <c r="B51" s="40">
        <v>1</v>
      </c>
      <c r="C51" s="6">
        <v>59.71</v>
      </c>
      <c r="D51" s="6">
        <f t="shared" si="2"/>
        <v>40.29</v>
      </c>
      <c r="E51" s="5">
        <v>66.602347881518696</v>
      </c>
      <c r="F51" s="5">
        <v>0.40277408037832901</v>
      </c>
      <c r="G51" s="5">
        <v>3.3578374682341418E-3</v>
      </c>
      <c r="H51" s="5">
        <v>2.393846294413954</v>
      </c>
      <c r="I51" s="5">
        <v>1.9730167326266961E-2</v>
      </c>
      <c r="J51" s="5">
        <v>0.83921964661808057</v>
      </c>
      <c r="K51" s="5">
        <v>0.75521763021978416</v>
      </c>
      <c r="L51" s="5">
        <v>0.54627683192100174</v>
      </c>
      <c r="M51" s="5"/>
      <c r="N51" s="5"/>
      <c r="O51" s="5"/>
      <c r="P51" s="5">
        <v>0.31729054000935847</v>
      </c>
      <c r="Q51" s="5">
        <v>0.4088820994518913</v>
      </c>
      <c r="R51" s="5">
        <v>327.50580686001587</v>
      </c>
      <c r="S51" s="5">
        <v>287.29583812584889</v>
      </c>
      <c r="T51" s="5">
        <v>90.557576282269153</v>
      </c>
      <c r="U51" s="5">
        <v>6.1627339179284215</v>
      </c>
      <c r="V51" s="5">
        <v>68.669985739987041</v>
      </c>
      <c r="W51" s="5">
        <v>6.7735970573275903</v>
      </c>
      <c r="X51" s="6">
        <v>3.77</v>
      </c>
      <c r="Y51" s="6">
        <v>94.77</v>
      </c>
      <c r="Z51" s="45">
        <v>15.1</v>
      </c>
      <c r="AA51" s="6">
        <v>1679.3068885364191</v>
      </c>
      <c r="AB51" s="6">
        <v>403.61771465869253</v>
      </c>
      <c r="AC51" s="4">
        <v>913.74422589470805</v>
      </c>
      <c r="AD51" s="4">
        <v>1083.246068871005</v>
      </c>
      <c r="AE51" s="4">
        <v>169.31065116241311</v>
      </c>
      <c r="AF51" s="4">
        <v>92.520880111856513</v>
      </c>
      <c r="AG51" s="4">
        <f t="shared" si="1"/>
        <v>261.83153127426965</v>
      </c>
      <c r="AH51" s="3">
        <v>0.4016579592555623</v>
      </c>
      <c r="AI51" s="3">
        <v>98.01799639350709</v>
      </c>
      <c r="AJ51" s="3">
        <v>4.4662896130758307</v>
      </c>
      <c r="AK51" s="3"/>
      <c r="AL51" s="3"/>
      <c r="AM51" s="3"/>
      <c r="AN51" s="3"/>
      <c r="AO51" s="3"/>
      <c r="AP51" s="3"/>
      <c r="AQ51" s="3"/>
      <c r="AR51" s="3">
        <v>95.009258620689621</v>
      </c>
      <c r="AS51" s="3">
        <v>0.21973103448275863</v>
      </c>
      <c r="AT51" s="3">
        <v>0.97421034482758628</v>
      </c>
      <c r="AU51" s="3">
        <v>3.6735827586206899</v>
      </c>
      <c r="AV51" s="3">
        <v>8.3586206896551732E-2</v>
      </c>
      <c r="AW51" s="3">
        <v>1.2082758620689657E-2</v>
      </c>
      <c r="AX51" s="3">
        <v>1.1724137931034484E-4</v>
      </c>
      <c r="AY51" s="3">
        <v>1.1168965517241379E-2</v>
      </c>
      <c r="AZ51" s="3">
        <v>1032.8548275862072</v>
      </c>
      <c r="BA51" s="9">
        <v>34399.758984479151</v>
      </c>
      <c r="BB51" s="9">
        <v>42606.839000864318</v>
      </c>
      <c r="BC51" s="9">
        <v>49211.7821492656</v>
      </c>
      <c r="BD51" s="9">
        <v>64451.115408433587</v>
      </c>
      <c r="BE51" s="25">
        <v>1.6756095264991056</v>
      </c>
      <c r="BF51" s="14">
        <v>0</v>
      </c>
      <c r="BG51" s="14">
        <v>0.10311675611945444</v>
      </c>
      <c r="BH51" s="14">
        <v>0.19654285215192646</v>
      </c>
      <c r="BI51" s="14">
        <v>0</v>
      </c>
      <c r="BJ51" s="14">
        <v>0</v>
      </c>
      <c r="BK51" s="14">
        <v>0</v>
      </c>
      <c r="BL51" s="14">
        <v>0.1841459970749281</v>
      </c>
      <c r="BM51" s="14">
        <v>0</v>
      </c>
      <c r="BN51" s="14">
        <v>0</v>
      </c>
      <c r="BO51" s="14">
        <v>0</v>
      </c>
      <c r="BP51" s="14">
        <v>0.42276036245881371</v>
      </c>
      <c r="BQ51" s="14">
        <v>0</v>
      </c>
      <c r="BR51" s="14">
        <v>9.343403219487717E-2</v>
      </c>
      <c r="BS51" s="14">
        <v>3.8550830190339079E-2</v>
      </c>
      <c r="BT51" s="14">
        <v>0</v>
      </c>
      <c r="BU51" s="14">
        <v>0</v>
      </c>
      <c r="BV51" s="14">
        <v>0.95170301499936649</v>
      </c>
      <c r="BW51" s="14">
        <v>0</v>
      </c>
      <c r="BX51" s="14">
        <v>0</v>
      </c>
      <c r="BY51" s="14">
        <v>0</v>
      </c>
      <c r="BZ51" s="14">
        <v>0</v>
      </c>
      <c r="CA51" s="14">
        <v>9.7461548102945068E-3</v>
      </c>
    </row>
    <row r="52" spans="1:79" x14ac:dyDescent="0.3">
      <c r="A52" s="2" t="s">
        <v>3</v>
      </c>
      <c r="B52" s="40">
        <v>1</v>
      </c>
      <c r="C52" s="6">
        <v>59.25</v>
      </c>
      <c r="D52" s="6">
        <f t="shared" si="2"/>
        <v>40.75</v>
      </c>
      <c r="E52" s="5">
        <v>66.760159720909741</v>
      </c>
      <c r="F52" s="5">
        <v>0.39483543829041823</v>
      </c>
      <c r="G52" s="5">
        <v>3.1924268751675976E-3</v>
      </c>
      <c r="H52" s="5">
        <v>2.2658512170343243</v>
      </c>
      <c r="I52" s="5">
        <v>2.0515035834324805E-2</v>
      </c>
      <c r="J52" s="5">
        <v>0.79011165120706039</v>
      </c>
      <c r="K52" s="5">
        <v>0.75173182023864171</v>
      </c>
      <c r="L52" s="5">
        <v>0.48469698221239726</v>
      </c>
      <c r="M52" s="5"/>
      <c r="N52" s="5"/>
      <c r="O52" s="5"/>
      <c r="P52" s="5">
        <v>0.33526593596959875</v>
      </c>
      <c r="Q52" s="5">
        <v>0.41352968646510874</v>
      </c>
      <c r="R52" s="5">
        <v>336.10595346742224</v>
      </c>
      <c r="S52" s="5">
        <v>296.85412478103399</v>
      </c>
      <c r="T52" s="5">
        <v>90.168131276983743</v>
      </c>
      <c r="U52" s="5">
        <v>6.3379532999412511</v>
      </c>
      <c r="V52" s="5">
        <v>67.413822012953005</v>
      </c>
      <c r="W52" s="5">
        <v>6.8560127373445985</v>
      </c>
      <c r="X52" s="6">
        <v>3.74</v>
      </c>
      <c r="Y52" s="6">
        <v>94.47</v>
      </c>
      <c r="Z52" s="45">
        <v>11.4</v>
      </c>
      <c r="AA52" s="6">
        <v>1689.6027154311985</v>
      </c>
      <c r="AB52" s="6">
        <v>402.91989400476956</v>
      </c>
      <c r="AC52" s="4">
        <v>914.76332757931266</v>
      </c>
      <c r="AD52" s="4">
        <v>1082.7487786755182</v>
      </c>
      <c r="AE52" s="4">
        <v>168.56082010015882</v>
      </c>
      <c r="AF52" s="4">
        <v>90.271409315914212</v>
      </c>
      <c r="AG52" s="4">
        <f t="shared" si="1"/>
        <v>258.83222941607301</v>
      </c>
      <c r="AH52" s="3">
        <v>0.40412932442893329</v>
      </c>
      <c r="AI52" s="3">
        <v>98.281101642482284</v>
      </c>
      <c r="AJ52" s="3">
        <v>4.4090256745233178</v>
      </c>
      <c r="AK52" s="3"/>
      <c r="AL52" s="3"/>
      <c r="AM52" s="3"/>
      <c r="AN52" s="3"/>
      <c r="AO52" s="3"/>
      <c r="AP52" s="3"/>
      <c r="AQ52" s="3"/>
      <c r="AR52" s="3">
        <v>95.124809677419336</v>
      </c>
      <c r="AS52" s="3">
        <v>0.30133870967741933</v>
      </c>
      <c r="AT52" s="3">
        <v>0.95320322580645178</v>
      </c>
      <c r="AU52" s="3">
        <v>3.455329032258065</v>
      </c>
      <c r="AV52" s="3">
        <v>9.9022580645161284E-2</v>
      </c>
      <c r="AW52" s="3">
        <v>1.9922580645161291E-2</v>
      </c>
      <c r="AX52" s="3">
        <v>1.9677419354838712E-3</v>
      </c>
      <c r="AY52" s="3">
        <v>1.6725806451612906E-2</v>
      </c>
      <c r="AZ52" s="3">
        <v>1031.5787096774193</v>
      </c>
      <c r="BA52" s="9">
        <v>46242.771551437421</v>
      </c>
      <c r="BB52" s="9">
        <v>56735.92348325772</v>
      </c>
      <c r="BC52" s="9">
        <v>73193.451583241069</v>
      </c>
      <c r="BD52" s="9">
        <v>65542.029590066202</v>
      </c>
      <c r="BE52" s="25">
        <v>0.33135228845144499</v>
      </c>
      <c r="BF52" s="14">
        <v>0</v>
      </c>
      <c r="BG52" s="14">
        <v>0</v>
      </c>
      <c r="BH52" s="14">
        <v>0</v>
      </c>
      <c r="BI52" s="14">
        <v>0</v>
      </c>
      <c r="BJ52" s="14">
        <v>0</v>
      </c>
      <c r="BK52" s="14">
        <v>0</v>
      </c>
      <c r="BL52" s="14">
        <v>0.11065784532860053</v>
      </c>
      <c r="BM52" s="14">
        <v>0</v>
      </c>
      <c r="BN52" s="14">
        <v>0</v>
      </c>
      <c r="BO52" s="14">
        <v>0</v>
      </c>
      <c r="BP52" s="14">
        <v>0.80164664519172513</v>
      </c>
      <c r="BQ52" s="14">
        <v>0</v>
      </c>
      <c r="BR52" s="14">
        <v>8.7695509479674333E-2</v>
      </c>
      <c r="BS52" s="14">
        <v>0.22045596598656075</v>
      </c>
      <c r="BT52" s="14">
        <v>0</v>
      </c>
      <c r="BU52" s="14">
        <v>0</v>
      </c>
      <c r="BV52" s="14">
        <v>0.7795440340134393</v>
      </c>
      <c r="BW52" s="14">
        <v>0</v>
      </c>
      <c r="BX52" s="14">
        <v>0</v>
      </c>
      <c r="BY52" s="14">
        <v>0</v>
      </c>
      <c r="BZ52" s="14">
        <v>0</v>
      </c>
      <c r="CA52" s="14">
        <v>0</v>
      </c>
    </row>
    <row r="53" spans="1:79" x14ac:dyDescent="0.3">
      <c r="A53" s="2" t="s">
        <v>4</v>
      </c>
      <c r="B53" s="40">
        <v>1</v>
      </c>
      <c r="C53" s="6">
        <v>59.67</v>
      </c>
      <c r="D53" s="6">
        <f t="shared" si="2"/>
        <v>40.33</v>
      </c>
      <c r="E53" s="5">
        <v>66.653072425610091</v>
      </c>
      <c r="F53" s="5">
        <v>0.42221483890298717</v>
      </c>
      <c r="G53" s="5">
        <v>3.8642793694126341E-3</v>
      </c>
      <c r="H53" s="5">
        <v>2.3844262062659625</v>
      </c>
      <c r="I53" s="5">
        <v>1.9142959107050942E-2</v>
      </c>
      <c r="J53" s="5">
        <v>0.7900954256426479</v>
      </c>
      <c r="K53" s="5">
        <v>0.76194245463771981</v>
      </c>
      <c r="L53" s="5">
        <v>0.53171650357693823</v>
      </c>
      <c r="M53" s="5">
        <v>8.7828805070355079E-2</v>
      </c>
      <c r="N53" s="5"/>
      <c r="O53" s="5">
        <v>9.3966156466986944E-2</v>
      </c>
      <c r="P53" s="5">
        <v>0.32251206751242334</v>
      </c>
      <c r="Q53" s="5">
        <v>0.41725899192591498</v>
      </c>
      <c r="R53" s="5">
        <v>352.79998509519396</v>
      </c>
      <c r="S53" s="5">
        <v>305.52939436071182</v>
      </c>
      <c r="T53" s="5">
        <v>89.69142797442295</v>
      </c>
      <c r="U53" s="5">
        <v>6.7521888408854061</v>
      </c>
      <c r="V53" s="5">
        <v>68.56119740756499</v>
      </c>
      <c r="W53" s="5">
        <v>7.0850788311033943</v>
      </c>
      <c r="X53" s="6">
        <v>3.81</v>
      </c>
      <c r="Y53" s="6">
        <v>94.81</v>
      </c>
      <c r="Z53" s="45">
        <v>11.930801151678084</v>
      </c>
      <c r="AA53" s="6">
        <v>1690.3946926857291</v>
      </c>
      <c r="AB53" s="6">
        <v>404.31077925237003</v>
      </c>
      <c r="AC53" s="4">
        <v>914.72997652717822</v>
      </c>
      <c r="AD53" s="4">
        <v>1083.1708134124187</v>
      </c>
      <c r="AE53" s="4">
        <v>175.34135917412806</v>
      </c>
      <c r="AF53" s="4">
        <v>85.128662442525226</v>
      </c>
      <c r="AG53" s="4">
        <f t="shared" si="1"/>
        <v>260.4700216166533</v>
      </c>
      <c r="AH53" s="3">
        <v>0.40695993798370977</v>
      </c>
      <c r="AI53" s="3">
        <v>95.969569393942066</v>
      </c>
      <c r="AJ53" s="3">
        <v>4.3999768323511974</v>
      </c>
      <c r="AK53" s="3"/>
      <c r="AL53" s="3"/>
      <c r="AM53" s="3"/>
      <c r="AN53" s="3"/>
      <c r="AO53" s="3"/>
      <c r="AP53" s="3"/>
      <c r="AQ53" s="3"/>
      <c r="AR53" s="3">
        <v>72.884216666666646</v>
      </c>
      <c r="AS53" s="3">
        <v>0.21159333333333333</v>
      </c>
      <c r="AT53" s="3">
        <v>0.72152000000000016</v>
      </c>
      <c r="AU53" s="3">
        <v>2.7313766666666668</v>
      </c>
      <c r="AV53" s="3">
        <v>9.0753333333333339E-2</v>
      </c>
      <c r="AW53" s="3">
        <v>1.4260000000000002E-2</v>
      </c>
      <c r="AX53" s="3">
        <v>1.0933333333333335E-3</v>
      </c>
      <c r="AY53" s="3">
        <v>9.7800000000000005E-3</v>
      </c>
      <c r="AZ53" s="3">
        <v>1032.5121739130432</v>
      </c>
      <c r="BA53" s="9">
        <v>72838.523501922449</v>
      </c>
      <c r="BB53" s="9">
        <v>64898.458369701439</v>
      </c>
      <c r="BC53" s="9">
        <v>48634.917393613643</v>
      </c>
      <c r="BD53" s="9">
        <v>49046.228306929275</v>
      </c>
      <c r="BE53" s="25">
        <v>0.31251772937118549</v>
      </c>
      <c r="BF53" s="14">
        <v>0</v>
      </c>
      <c r="BG53" s="14">
        <v>0</v>
      </c>
      <c r="BH53" s="14">
        <v>0</v>
      </c>
      <c r="BI53" s="14">
        <v>0</v>
      </c>
      <c r="BJ53" s="14">
        <v>0</v>
      </c>
      <c r="BK53" s="14">
        <v>0</v>
      </c>
      <c r="BL53" s="14">
        <v>0.14849800318535047</v>
      </c>
      <c r="BM53" s="14">
        <v>0</v>
      </c>
      <c r="BN53" s="14">
        <v>0</v>
      </c>
      <c r="BO53" s="14">
        <v>0</v>
      </c>
      <c r="BP53" s="14">
        <v>0.7805559112951288</v>
      </c>
      <c r="BQ53" s="14">
        <v>0</v>
      </c>
      <c r="BR53" s="14">
        <v>7.0946085519520766E-2</v>
      </c>
      <c r="BS53" s="14">
        <v>0.52803154090855964</v>
      </c>
      <c r="BT53" s="14">
        <v>0</v>
      </c>
      <c r="BU53" s="14">
        <v>0</v>
      </c>
      <c r="BV53" s="14">
        <v>0.46146903731020816</v>
      </c>
      <c r="BW53" s="14">
        <v>0</v>
      </c>
      <c r="BX53" s="14">
        <v>0</v>
      </c>
      <c r="BY53" s="14">
        <v>0</v>
      </c>
      <c r="BZ53" s="14">
        <v>1.0499421781232133E-2</v>
      </c>
      <c r="CA53" s="14">
        <v>0</v>
      </c>
    </row>
    <row r="54" spans="1:79" x14ac:dyDescent="0.3">
      <c r="A54" s="2" t="s">
        <v>5</v>
      </c>
      <c r="B54" s="40">
        <v>1</v>
      </c>
      <c r="C54" s="6">
        <v>62.29</v>
      </c>
      <c r="D54" s="6">
        <f t="shared" si="2"/>
        <v>37.71</v>
      </c>
      <c r="E54" s="5">
        <v>66.416020259440543</v>
      </c>
      <c r="F54" s="5">
        <v>0.43195191927184157</v>
      </c>
      <c r="G54" s="5">
        <v>4.1856473636375131E-3</v>
      </c>
      <c r="H54" s="5">
        <v>2.5909046538671827</v>
      </c>
      <c r="I54" s="5">
        <v>1.5320934380939755E-2</v>
      </c>
      <c r="J54" s="5">
        <v>0.9037298432278259</v>
      </c>
      <c r="K54" s="5">
        <v>0.78930257931119652</v>
      </c>
      <c r="L54" s="5">
        <v>0.48661980188077636</v>
      </c>
      <c r="M54" s="5">
        <v>8.1179242910571589E-2</v>
      </c>
      <c r="N54" s="5"/>
      <c r="O54" s="5">
        <v>7.7091148974084783E-2</v>
      </c>
      <c r="P54" s="5">
        <v>0.30913242803217406</v>
      </c>
      <c r="Q54" s="5">
        <v>0.37578780739574563</v>
      </c>
      <c r="R54" s="5">
        <v>312.33884502970659</v>
      </c>
      <c r="S54" s="5">
        <v>295.28706625997904</v>
      </c>
      <c r="T54" s="5">
        <v>87.205718452267945</v>
      </c>
      <c r="U54" s="5">
        <v>7.2152124968465401</v>
      </c>
      <c r="V54" s="5">
        <v>63.006594235956797</v>
      </c>
      <c r="W54" s="5">
        <v>6.6770153859777768</v>
      </c>
      <c r="X54" s="6">
        <v>3.79</v>
      </c>
      <c r="Y54" s="6">
        <v>94.8</v>
      </c>
      <c r="Z54" s="45">
        <v>11.965006511364736</v>
      </c>
      <c r="AA54" s="6">
        <v>1663.8327903497661</v>
      </c>
      <c r="AB54" s="6">
        <v>404.72086555039436</v>
      </c>
      <c r="AC54" s="4">
        <v>912.86906506617811</v>
      </c>
      <c r="AD54" s="4">
        <v>1084.2706630705904</v>
      </c>
      <c r="AE54" s="4">
        <v>173.79497528585023</v>
      </c>
      <c r="AF54" s="4">
        <v>85.157909974775976</v>
      </c>
      <c r="AG54" s="4">
        <f t="shared" si="1"/>
        <v>258.9528852606262</v>
      </c>
      <c r="AH54" s="3">
        <v>0.40099284226359383</v>
      </c>
      <c r="AI54" s="3">
        <v>99.531479245462975</v>
      </c>
      <c r="AJ54" s="3">
        <v>4.3136336094923999</v>
      </c>
      <c r="AK54" s="3"/>
      <c r="AL54" s="3"/>
      <c r="AM54" s="3"/>
      <c r="AN54" s="3"/>
      <c r="AO54" s="3"/>
      <c r="AP54" s="3"/>
      <c r="AQ54" s="3"/>
      <c r="AR54" s="3">
        <v>95.104741935483887</v>
      </c>
      <c r="AS54" s="3">
        <v>0.19771612903225808</v>
      </c>
      <c r="AT54" s="3">
        <v>0.94674516129032249</v>
      </c>
      <c r="AU54" s="3">
        <v>3.591216129032258</v>
      </c>
      <c r="AV54" s="3">
        <v>0.1028225806451613</v>
      </c>
      <c r="AW54" s="3">
        <v>1.8893548387096771E-2</v>
      </c>
      <c r="AX54" s="3">
        <v>0</v>
      </c>
      <c r="AY54" s="3">
        <v>7.4903225806451611E-3</v>
      </c>
      <c r="AZ54" s="3">
        <v>1033.445806451613</v>
      </c>
      <c r="BA54" s="9">
        <v>53119.015993897585</v>
      </c>
      <c r="BB54" s="9">
        <v>61385.989610649056</v>
      </c>
      <c r="BC54" s="9">
        <v>41353.194754284668</v>
      </c>
      <c r="BD54" s="9">
        <v>30407.483734780071</v>
      </c>
      <c r="BE54" s="25">
        <v>0</v>
      </c>
      <c r="BF54" s="14">
        <v>0</v>
      </c>
      <c r="BG54" s="14">
        <v>0</v>
      </c>
      <c r="BH54" s="14">
        <v>0</v>
      </c>
      <c r="BI54" s="14">
        <v>0</v>
      </c>
      <c r="BJ54" s="14">
        <v>0</v>
      </c>
      <c r="BK54" s="14">
        <v>0</v>
      </c>
      <c r="BL54" s="14">
        <v>0</v>
      </c>
      <c r="BM54" s="14">
        <v>0</v>
      </c>
      <c r="BN54" s="14">
        <v>0</v>
      </c>
      <c r="BO54" s="14">
        <v>0</v>
      </c>
      <c r="BP54" s="14">
        <v>0.91766554433221093</v>
      </c>
      <c r="BQ54" s="14">
        <v>0</v>
      </c>
      <c r="BR54" s="14">
        <v>8.2334455667788992E-2</v>
      </c>
      <c r="BS54" s="14">
        <v>0.53951237698128585</v>
      </c>
      <c r="BT54" s="14">
        <v>0</v>
      </c>
      <c r="BU54" s="14">
        <v>0</v>
      </c>
      <c r="BV54" s="14">
        <v>0.46048762301871415</v>
      </c>
      <c r="BW54" s="14">
        <v>0</v>
      </c>
      <c r="BX54" s="14">
        <v>0</v>
      </c>
      <c r="BY54" s="14">
        <v>0</v>
      </c>
      <c r="BZ54" s="14">
        <v>0</v>
      </c>
      <c r="CA54" s="14">
        <v>0</v>
      </c>
    </row>
    <row r="55" spans="1:79" x14ac:dyDescent="0.3">
      <c r="A55" s="2" t="s">
        <v>6</v>
      </c>
      <c r="B55" s="40">
        <v>1</v>
      </c>
      <c r="C55" s="6">
        <v>61.82</v>
      </c>
      <c r="D55" s="6">
        <f t="shared" si="2"/>
        <v>38.18</v>
      </c>
      <c r="E55" s="5">
        <v>66.642943479402931</v>
      </c>
      <c r="F55" s="5">
        <v>0.4582183836200619</v>
      </c>
      <c r="G55" s="5">
        <v>4.1401930339351007E-3</v>
      </c>
      <c r="H55" s="5">
        <v>2.4410130659561191</v>
      </c>
      <c r="I55" s="5">
        <v>1.8180756380407871E-2</v>
      </c>
      <c r="J55" s="5">
        <v>0.82918855694280058</v>
      </c>
      <c r="K55" s="5">
        <v>0.75374033907556326</v>
      </c>
      <c r="L55" s="5">
        <v>0.5024483040362252</v>
      </c>
      <c r="M55" s="5">
        <v>7.9664184773153249E-2</v>
      </c>
      <c r="N55" s="5"/>
      <c r="O55" s="5">
        <v>7.9424954617523372E-2</v>
      </c>
      <c r="P55" s="5">
        <v>0.31326119799391799</v>
      </c>
      <c r="Q55" s="5">
        <v>0.39522875612057307</v>
      </c>
      <c r="R55" s="5">
        <v>318.64362785474702</v>
      </c>
      <c r="S55" s="5">
        <v>285.39549184426886</v>
      </c>
      <c r="T55" s="5">
        <v>89.096848532838976</v>
      </c>
      <c r="U55" s="5">
        <v>6.9731143927508654</v>
      </c>
      <c r="V55" s="5">
        <v>69.282311599879733</v>
      </c>
      <c r="W55" s="5">
        <v>6.7499100603856741</v>
      </c>
      <c r="X55" s="6">
        <v>3.67</v>
      </c>
      <c r="Y55" s="6">
        <v>95.21</v>
      </c>
      <c r="Z55" s="45">
        <v>8.8393241370277185</v>
      </c>
      <c r="AA55" s="6">
        <v>1674.7945440083563</v>
      </c>
      <c r="AB55" s="6">
        <v>398.13569976062303</v>
      </c>
      <c r="AC55" s="4">
        <v>913.79186155957575</v>
      </c>
      <c r="AD55" s="4">
        <v>1083.0372151020035</v>
      </c>
      <c r="AE55" s="4">
        <v>173.93204646343395</v>
      </c>
      <c r="AF55" s="4">
        <v>87.944801606052692</v>
      </c>
      <c r="AG55" s="4">
        <f t="shared" si="1"/>
        <v>261.87684806948664</v>
      </c>
      <c r="AH55" s="3">
        <v>0.39585851058452054</v>
      </c>
      <c r="AI55" s="3">
        <v>99.51806038428478</v>
      </c>
      <c r="AJ55" s="3">
        <v>4.2800574975850152</v>
      </c>
      <c r="AK55" s="3"/>
      <c r="AL55" s="3"/>
      <c r="AM55" s="3"/>
      <c r="AN55" s="3"/>
      <c r="AO55" s="3"/>
      <c r="AP55" s="3"/>
      <c r="AQ55" s="3"/>
      <c r="AR55" s="3">
        <v>94.993883333333343</v>
      </c>
      <c r="AS55" s="3">
        <v>0.21965333333333331</v>
      </c>
      <c r="AT55" s="3">
        <v>0.98586000000000007</v>
      </c>
      <c r="AU55" s="3">
        <v>3.6652100000000005</v>
      </c>
      <c r="AV55" s="3">
        <v>9.4899999999999998E-2</v>
      </c>
      <c r="AW55" s="3">
        <v>1.1693333333333332E-2</v>
      </c>
      <c r="AX55" s="3">
        <v>3.0333333333333335E-4</v>
      </c>
      <c r="AY55" s="3">
        <v>4.273333333333333E-3</v>
      </c>
      <c r="AZ55" s="3">
        <v>1032.8276666666666</v>
      </c>
      <c r="BA55" s="9">
        <v>38858.507836001976</v>
      </c>
      <c r="BB55" s="9">
        <v>33660.162195818339</v>
      </c>
      <c r="BC55" s="9">
        <v>46538.678241190522</v>
      </c>
      <c r="BD55" s="9">
        <v>28685.164974300573</v>
      </c>
      <c r="BE55" s="25">
        <v>0</v>
      </c>
      <c r="BF55" s="14">
        <v>0</v>
      </c>
      <c r="BG55" s="14">
        <v>0</v>
      </c>
      <c r="BH55" s="14">
        <v>0</v>
      </c>
      <c r="BI55" s="14">
        <v>0</v>
      </c>
      <c r="BJ55" s="14">
        <v>0</v>
      </c>
      <c r="BK55" s="14">
        <v>0</v>
      </c>
      <c r="BL55" s="14">
        <v>8.3822610019892066E-2</v>
      </c>
      <c r="BM55" s="14">
        <v>0</v>
      </c>
      <c r="BN55" s="14">
        <v>0</v>
      </c>
      <c r="BO55" s="14">
        <v>0</v>
      </c>
      <c r="BP55" s="14">
        <v>0.84827811206006731</v>
      </c>
      <c r="BQ55" s="14">
        <v>0</v>
      </c>
      <c r="BR55" s="14">
        <v>6.7899277920040607E-2</v>
      </c>
      <c r="BS55" s="14">
        <v>0.67088163549845459</v>
      </c>
      <c r="BT55" s="14">
        <v>0</v>
      </c>
      <c r="BU55" s="14">
        <v>0</v>
      </c>
      <c r="BV55" s="14">
        <v>0.32911836450154536</v>
      </c>
      <c r="BW55" s="14">
        <v>0</v>
      </c>
      <c r="BX55" s="14">
        <v>0</v>
      </c>
      <c r="BY55" s="14">
        <v>0</v>
      </c>
      <c r="BZ55" s="14">
        <v>0</v>
      </c>
      <c r="CA55" s="14">
        <v>0</v>
      </c>
    </row>
    <row r="56" spans="1:79" x14ac:dyDescent="0.3">
      <c r="A56" s="2" t="s">
        <v>7</v>
      </c>
      <c r="B56" s="40">
        <v>1</v>
      </c>
      <c r="C56" s="6">
        <v>66.709999999999994</v>
      </c>
      <c r="D56" s="6">
        <f t="shared" si="2"/>
        <v>33.290000000000006</v>
      </c>
      <c r="E56" s="5">
        <v>66.481912931672696</v>
      </c>
      <c r="F56" s="5">
        <v>0.49097707276284053</v>
      </c>
      <c r="G56" s="5">
        <v>4.1683846596774496E-3</v>
      </c>
      <c r="H56" s="5">
        <v>2.5497108353902682</v>
      </c>
      <c r="I56" s="5">
        <v>2.0363433348205878E-2</v>
      </c>
      <c r="J56" s="5">
        <v>0.88902377694508228</v>
      </c>
      <c r="K56" s="5">
        <v>0.78670597321609537</v>
      </c>
      <c r="L56" s="5">
        <v>0.50875019454530512</v>
      </c>
      <c r="M56" s="5">
        <v>7.8624808896875939E-2</v>
      </c>
      <c r="N56" s="5"/>
      <c r="O56" s="5">
        <v>9.2321329322446674E-2</v>
      </c>
      <c r="P56" s="5">
        <v>0.31255035047406787</v>
      </c>
      <c r="Q56" s="5">
        <v>0.38753822779681935</v>
      </c>
      <c r="R56" s="5">
        <v>316.29304557451519</v>
      </c>
      <c r="S56" s="5">
        <v>283.31156115251264</v>
      </c>
      <c r="T56" s="5">
        <v>89.488922701742666</v>
      </c>
      <c r="U56" s="5">
        <v>6.9664099631493306</v>
      </c>
      <c r="V56" s="5">
        <v>70.789716056283723</v>
      </c>
      <c r="W56" s="5">
        <v>6.9066723293595293</v>
      </c>
      <c r="X56" s="6">
        <v>3.82</v>
      </c>
      <c r="Y56" s="6">
        <v>95.15</v>
      </c>
      <c r="Z56" s="45">
        <v>15.100866022050342</v>
      </c>
      <c r="AA56" s="6">
        <v>1632.8684406588202</v>
      </c>
      <c r="AB56" s="6">
        <v>396.11375074782984</v>
      </c>
      <c r="AC56" s="4">
        <v>913.9386219510784</v>
      </c>
      <c r="AD56" s="4">
        <v>1082.0549162937157</v>
      </c>
      <c r="AE56" s="4">
        <v>170.84126963624573</v>
      </c>
      <c r="AF56" s="4">
        <v>91.790569456228681</v>
      </c>
      <c r="AG56" s="4">
        <f t="shared" si="1"/>
        <v>262.63183909247442</v>
      </c>
      <c r="AH56" s="3">
        <v>0.4024048088855442</v>
      </c>
      <c r="AI56" s="3">
        <v>101.13988277721094</v>
      </c>
      <c r="AJ56" s="3">
        <v>4.212442547351082</v>
      </c>
      <c r="AK56" s="3"/>
      <c r="AL56" s="3"/>
      <c r="AM56" s="3"/>
      <c r="AN56" s="3"/>
      <c r="AO56" s="3"/>
      <c r="AP56" s="3"/>
      <c r="AQ56" s="3"/>
      <c r="AR56" s="3">
        <v>95.209022580645154</v>
      </c>
      <c r="AS56" s="3">
        <v>0.21755161290322583</v>
      </c>
      <c r="AT56" s="3">
        <v>0.91335161290322586</v>
      </c>
      <c r="AU56" s="3">
        <v>3.4835838709677427</v>
      </c>
      <c r="AV56" s="3">
        <v>0.13084838709677421</v>
      </c>
      <c r="AW56" s="3">
        <v>1.2293548387096776E-2</v>
      </c>
      <c r="AX56" s="3">
        <v>0</v>
      </c>
      <c r="AY56" s="3">
        <v>5.7258064516129033E-3</v>
      </c>
      <c r="AZ56" s="3">
        <v>1032.8448387096776</v>
      </c>
      <c r="BA56" s="9">
        <v>32062.097886707947</v>
      </c>
      <c r="BB56" s="9">
        <v>41725.937297488759</v>
      </c>
      <c r="BC56" s="9">
        <v>23729.595096890505</v>
      </c>
      <c r="BD56" s="9">
        <v>30876.536697547235</v>
      </c>
      <c r="BE56" s="25">
        <v>0</v>
      </c>
      <c r="BF56" s="14">
        <v>0</v>
      </c>
      <c r="BG56" s="14">
        <v>0</v>
      </c>
      <c r="BH56" s="14">
        <v>0</v>
      </c>
      <c r="BI56" s="14">
        <v>0</v>
      </c>
      <c r="BJ56" s="14">
        <v>0</v>
      </c>
      <c r="BK56" s="14">
        <v>0</v>
      </c>
      <c r="BL56" s="14">
        <v>4.8104732956855637E-3</v>
      </c>
      <c r="BM56" s="14">
        <v>0</v>
      </c>
      <c r="BN56" s="14">
        <v>0</v>
      </c>
      <c r="BO56" s="14">
        <v>0</v>
      </c>
      <c r="BP56" s="14">
        <v>0.90219281309798116</v>
      </c>
      <c r="BQ56" s="14">
        <v>0</v>
      </c>
      <c r="BR56" s="14">
        <v>9.2996713606333298E-2</v>
      </c>
      <c r="BS56" s="14">
        <v>0.38646469013691015</v>
      </c>
      <c r="BT56" s="14">
        <v>0</v>
      </c>
      <c r="BU56" s="14">
        <v>0</v>
      </c>
      <c r="BV56" s="14">
        <v>0.6135353098630898</v>
      </c>
      <c r="BW56" s="14">
        <v>0</v>
      </c>
      <c r="BX56" s="14">
        <v>0</v>
      </c>
      <c r="BY56" s="14">
        <v>0</v>
      </c>
      <c r="BZ56" s="14">
        <v>0</v>
      </c>
      <c r="CA56" s="14">
        <v>0</v>
      </c>
    </row>
    <row r="57" spans="1:79" x14ac:dyDescent="0.3">
      <c r="A57" s="2" t="s">
        <v>8</v>
      </c>
      <c r="B57" s="40">
        <v>2</v>
      </c>
      <c r="C57" s="6">
        <v>53.01</v>
      </c>
      <c r="D57" s="6">
        <f t="shared" si="2"/>
        <v>46.99</v>
      </c>
      <c r="E57" s="5">
        <v>66.669265564162473</v>
      </c>
      <c r="F57" s="5">
        <v>0.48738801716853053</v>
      </c>
      <c r="G57" s="5">
        <v>3.7678735593585353E-3</v>
      </c>
      <c r="H57" s="5">
        <v>2.4432885957969703</v>
      </c>
      <c r="I57" s="5">
        <v>1.9862202886345361E-2</v>
      </c>
      <c r="J57" s="5">
        <v>0.79688618586422155</v>
      </c>
      <c r="K57" s="5">
        <v>0.75872727945977625</v>
      </c>
      <c r="L57" s="5">
        <v>0.48595234052415748</v>
      </c>
      <c r="M57" s="5">
        <v>6.959918400986273E-2</v>
      </c>
      <c r="N57" s="5"/>
      <c r="O57" s="5">
        <v>7.3203765270015778E-2</v>
      </c>
      <c r="P57" s="5">
        <v>0.3208528486857265</v>
      </c>
      <c r="Q57" s="5">
        <v>0.40409735889873244</v>
      </c>
      <c r="R57" s="5">
        <v>327.66968149291409</v>
      </c>
      <c r="S57" s="5">
        <v>280.55359388397636</v>
      </c>
      <c r="T57" s="5">
        <v>89.695367823205473</v>
      </c>
      <c r="U57" s="5">
        <v>6.8876497731349442</v>
      </c>
      <c r="V57" s="5">
        <v>70.279369053624109</v>
      </c>
      <c r="W57" s="5">
        <v>7.0249816364244406</v>
      </c>
      <c r="X57" s="6">
        <v>3.83</v>
      </c>
      <c r="Y57" s="6">
        <v>94.71</v>
      </c>
      <c r="Z57" s="45">
        <v>19.563679454895588</v>
      </c>
      <c r="AA57" s="6">
        <v>1628.3256057654487</v>
      </c>
      <c r="AB57" s="6">
        <v>383.08098511175552</v>
      </c>
      <c r="AC57" s="4">
        <v>913.88391725080999</v>
      </c>
      <c r="AD57" s="4">
        <v>1080.9241895528942</v>
      </c>
      <c r="AE57" s="4">
        <v>173.68667746687885</v>
      </c>
      <c r="AF57" s="4">
        <v>89.242110337900286</v>
      </c>
      <c r="AG57" s="4">
        <f t="shared" si="1"/>
        <v>262.92878780477912</v>
      </c>
      <c r="AH57" s="3">
        <v>0.40997712727246072</v>
      </c>
      <c r="AI57" s="3">
        <v>101.58530883020313</v>
      </c>
      <c r="AJ57" s="3">
        <v>4.1841591538038863</v>
      </c>
      <c r="AK57" s="3"/>
      <c r="AL57" s="3"/>
      <c r="AM57" s="3"/>
      <c r="AN57" s="3"/>
      <c r="AO57" s="3"/>
      <c r="AP57" s="3"/>
      <c r="AQ57" s="3"/>
      <c r="AR57" s="3">
        <v>94.082900000000009</v>
      </c>
      <c r="AS57" s="3">
        <v>0.22076774193548385</v>
      </c>
      <c r="AT57" s="3">
        <v>1.1001645161290323</v>
      </c>
      <c r="AU57" s="3">
        <v>4.4199096774193549</v>
      </c>
      <c r="AV57" s="3">
        <v>0.13197419354838708</v>
      </c>
      <c r="AW57" s="3">
        <v>1.8793548387096775E-2</v>
      </c>
      <c r="AX57" s="3">
        <v>0</v>
      </c>
      <c r="AY57" s="3">
        <v>7.1354838709677421E-3</v>
      </c>
      <c r="AZ57" s="3">
        <v>1038.0906666666667</v>
      </c>
      <c r="BA57" s="9">
        <v>30550.123030027342</v>
      </c>
      <c r="BB57" s="9">
        <v>37146.994596353696</v>
      </c>
      <c r="BC57" s="9">
        <v>38852.205768074848</v>
      </c>
      <c r="BD57" s="9">
        <v>28091.615773345566</v>
      </c>
      <c r="BE57" s="25">
        <v>0</v>
      </c>
      <c r="BF57" s="14">
        <v>0</v>
      </c>
      <c r="BG57" s="14">
        <v>0</v>
      </c>
      <c r="BH57" s="14">
        <v>0</v>
      </c>
      <c r="BI57" s="14">
        <v>0</v>
      </c>
      <c r="BJ57" s="14">
        <v>0</v>
      </c>
      <c r="BK57" s="14">
        <v>0</v>
      </c>
      <c r="BL57" s="14">
        <v>0</v>
      </c>
      <c r="BM57" s="14">
        <v>0</v>
      </c>
      <c r="BN57" s="14">
        <v>0</v>
      </c>
      <c r="BO57" s="14">
        <v>0</v>
      </c>
      <c r="BP57" s="14">
        <v>0.92551806896302269</v>
      </c>
      <c r="BQ57" s="14">
        <v>0</v>
      </c>
      <c r="BR57" s="14">
        <v>7.4481931036977395E-2</v>
      </c>
      <c r="BS57" s="14">
        <v>0.56534663042036726</v>
      </c>
      <c r="BT57" s="14">
        <v>0</v>
      </c>
      <c r="BU57" s="14">
        <v>0</v>
      </c>
      <c r="BV57" s="14">
        <v>0.38606132148581629</v>
      </c>
      <c r="BW57" s="14">
        <v>0</v>
      </c>
      <c r="BX57" s="14">
        <v>0</v>
      </c>
      <c r="BY57" s="14">
        <v>0</v>
      </c>
      <c r="BZ57" s="14">
        <v>4.8592048093816377E-2</v>
      </c>
      <c r="CA57" s="14">
        <v>0</v>
      </c>
    </row>
    <row r="58" spans="1:79" x14ac:dyDescent="0.3">
      <c r="A58" s="2" t="s">
        <v>9</v>
      </c>
      <c r="B58" s="40">
        <v>2</v>
      </c>
      <c r="C58" s="6">
        <v>39.69</v>
      </c>
      <c r="D58" s="6">
        <f t="shared" si="2"/>
        <v>60.31</v>
      </c>
      <c r="E58" s="5">
        <v>66.80296880808622</v>
      </c>
      <c r="F58" s="5">
        <v>0.50735406800254568</v>
      </c>
      <c r="G58" s="5">
        <v>3.7851517747030362E-3</v>
      </c>
      <c r="H58" s="5">
        <v>2.3810456422670048</v>
      </c>
      <c r="I58" s="5">
        <v>2.1401741549711396E-2</v>
      </c>
      <c r="J58" s="5">
        <v>0.72776981029597909</v>
      </c>
      <c r="K58" s="5">
        <v>0.70463411471455517</v>
      </c>
      <c r="L58" s="5">
        <v>0.47249902922882164</v>
      </c>
      <c r="M58" s="5">
        <v>8.1161625558699296E-2</v>
      </c>
      <c r="N58" s="5"/>
      <c r="O58" s="5">
        <v>7.8810973187558947E-2</v>
      </c>
      <c r="P58" s="5">
        <v>0.3084570579137324</v>
      </c>
      <c r="Q58" s="5">
        <v>0.40356353340407336</v>
      </c>
      <c r="R58" s="5">
        <v>227.89372888026924</v>
      </c>
      <c r="S58" s="5">
        <v>278.94058182409185</v>
      </c>
      <c r="T58" s="5">
        <v>90.068058254531152</v>
      </c>
      <c r="U58" s="5">
        <v>6.653171361761399</v>
      </c>
      <c r="V58" s="5">
        <v>71.815263657872705</v>
      </c>
      <c r="W58" s="5">
        <v>7.0032666359849882</v>
      </c>
      <c r="X58" s="6">
        <v>3.84</v>
      </c>
      <c r="Y58" s="6">
        <v>94.36</v>
      </c>
      <c r="Z58" s="45">
        <v>17.310759731710142</v>
      </c>
      <c r="AA58" s="6">
        <v>1648.4582822267214</v>
      </c>
      <c r="AB58" s="6">
        <v>380.75746652616419</v>
      </c>
      <c r="AC58" s="4">
        <v>911.31537943296905</v>
      </c>
      <c r="AD58" s="4">
        <v>1080.3075117539038</v>
      </c>
      <c r="AE58" s="4">
        <v>177.77152092667222</v>
      </c>
      <c r="AF58" s="4">
        <v>89.697402900309712</v>
      </c>
      <c r="AG58" s="4">
        <f t="shared" si="1"/>
        <v>267.46892382698195</v>
      </c>
      <c r="AH58" s="3">
        <v>0.40135589540295763</v>
      </c>
      <c r="AI58" s="3">
        <v>101.13422594946013</v>
      </c>
      <c r="AJ58" s="3">
        <v>4.1594735345899778</v>
      </c>
      <c r="AK58" s="3"/>
      <c r="AL58" s="3"/>
      <c r="AM58" s="3"/>
      <c r="AN58" s="3"/>
      <c r="AO58" s="3"/>
      <c r="AP58" s="3"/>
      <c r="AQ58" s="3"/>
      <c r="AR58" s="3">
        <v>93.843203333333335</v>
      </c>
      <c r="AS58" s="3">
        <v>0.26282999999999995</v>
      </c>
      <c r="AT58" s="3">
        <v>1.0987200000000001</v>
      </c>
      <c r="AU58" s="3">
        <v>4.6319799999999995</v>
      </c>
      <c r="AV58" s="3">
        <v>0.12479999999999999</v>
      </c>
      <c r="AW58" s="3">
        <v>1.1699999999999999E-2</v>
      </c>
      <c r="AX58" s="3">
        <v>1.5333333333333334E-4</v>
      </c>
      <c r="AY58" s="3">
        <v>2.65E-3</v>
      </c>
      <c r="AZ58" s="3">
        <v>1039.078</v>
      </c>
      <c r="BA58" s="9">
        <v>35495.56213658677</v>
      </c>
      <c r="BB58" s="9">
        <v>40138.967786605273</v>
      </c>
      <c r="BC58" s="9">
        <v>39479.315745676548</v>
      </c>
      <c r="BD58" s="9">
        <v>38269.223194810816</v>
      </c>
      <c r="BE58" s="25">
        <v>0.35149565512315195</v>
      </c>
      <c r="BF58" s="14">
        <v>0</v>
      </c>
      <c r="BG58" s="14">
        <v>0</v>
      </c>
      <c r="BH58" s="14">
        <v>0</v>
      </c>
      <c r="BI58" s="14">
        <v>0</v>
      </c>
      <c r="BJ58" s="14">
        <v>0</v>
      </c>
      <c r="BK58" s="14">
        <v>0</v>
      </c>
      <c r="BL58" s="14">
        <v>5.6634799682056723E-2</v>
      </c>
      <c r="BM58" s="14">
        <v>0</v>
      </c>
      <c r="BN58" s="14">
        <v>0</v>
      </c>
      <c r="BO58" s="14">
        <v>0</v>
      </c>
      <c r="BP58" s="14">
        <v>0.82795581158751719</v>
      </c>
      <c r="BQ58" s="14">
        <v>0</v>
      </c>
      <c r="BR58" s="14">
        <v>0.11540938873042608</v>
      </c>
      <c r="BS58" s="14">
        <v>0.57021993252658421</v>
      </c>
      <c r="BT58" s="14">
        <v>0</v>
      </c>
      <c r="BU58" s="14">
        <v>0</v>
      </c>
      <c r="BV58" s="14">
        <v>0.42394043257689729</v>
      </c>
      <c r="BW58" s="14">
        <v>0</v>
      </c>
      <c r="BX58" s="14">
        <v>6.3587319584208866E-4</v>
      </c>
      <c r="BY58" s="14">
        <v>0</v>
      </c>
      <c r="BZ58" s="14">
        <v>5.2037617006764503E-3</v>
      </c>
      <c r="CA58" s="14">
        <v>0</v>
      </c>
    </row>
    <row r="59" spans="1:79" x14ac:dyDescent="0.3">
      <c r="A59" s="2" t="s">
        <v>10</v>
      </c>
      <c r="B59" s="40">
        <v>2</v>
      </c>
      <c r="C59" s="6">
        <v>58.52</v>
      </c>
      <c r="D59" s="6">
        <f t="shared" si="2"/>
        <v>41.48</v>
      </c>
      <c r="E59" s="5">
        <v>66.664001068691306</v>
      </c>
      <c r="F59" s="5">
        <v>0.42353764289164753</v>
      </c>
      <c r="G59" s="5">
        <v>3.6133625728955532E-3</v>
      </c>
      <c r="H59" s="5">
        <v>2.4357958148287535</v>
      </c>
      <c r="I59" s="5">
        <v>2.0494950953858365E-2</v>
      </c>
      <c r="J59" s="5">
        <v>0.73724105227492454</v>
      </c>
      <c r="K59" s="5">
        <v>0.74547148604609959</v>
      </c>
      <c r="L59" s="5">
        <v>0.52480215527853802</v>
      </c>
      <c r="M59" s="5">
        <v>9.3000525040071655E-2</v>
      </c>
      <c r="N59" s="5"/>
      <c r="O59" s="5">
        <v>7.8398389450251738E-2</v>
      </c>
      <c r="P59" s="5">
        <v>0.31691863229136535</v>
      </c>
      <c r="Q59" s="5">
        <v>0.419888770598287</v>
      </c>
      <c r="R59" s="5">
        <v>306.79944101160561</v>
      </c>
      <c r="S59" s="5">
        <v>276.3902824988777</v>
      </c>
      <c r="T59" s="5">
        <v>89.058374000000001</v>
      </c>
      <c r="U59" s="5">
        <v>6.6653046132781073</v>
      </c>
      <c r="V59" s="5">
        <v>65.509676458009949</v>
      </c>
      <c r="W59" s="5">
        <v>6.7005815985103006</v>
      </c>
      <c r="X59" s="6">
        <v>3.78</v>
      </c>
      <c r="Y59" s="6">
        <v>94.85</v>
      </c>
      <c r="Z59" s="45">
        <v>13.74</v>
      </c>
      <c r="AA59" s="6">
        <v>1661.5605108758555</v>
      </c>
      <c r="AB59" s="6">
        <v>388.15498264533494</v>
      </c>
      <c r="AC59" s="4">
        <v>912.05996388199935</v>
      </c>
      <c r="AD59" s="4">
        <v>1080.8719807627176</v>
      </c>
      <c r="AE59" s="4">
        <v>172.29733425628982</v>
      </c>
      <c r="AF59" s="4">
        <v>89.800477482735346</v>
      </c>
      <c r="AG59" s="4">
        <f t="shared" si="1"/>
        <v>262.09781173902513</v>
      </c>
      <c r="AH59" s="3">
        <v>0.39107179191380287</v>
      </c>
      <c r="AI59" s="3">
        <v>101.62577186218279</v>
      </c>
      <c r="AJ59" s="3">
        <v>4.1508459171091703</v>
      </c>
      <c r="AK59" s="3"/>
      <c r="AL59" s="3"/>
      <c r="AM59" s="3"/>
      <c r="AN59" s="3"/>
      <c r="AO59" s="3"/>
      <c r="AP59" s="3"/>
      <c r="AQ59" s="3"/>
      <c r="AR59" s="3">
        <v>95.088374193548404</v>
      </c>
      <c r="AS59" s="3">
        <v>0.2532032258064516</v>
      </c>
      <c r="AT59" s="3">
        <v>0.91403870967741929</v>
      </c>
      <c r="AU59" s="3">
        <v>3.5959806451612901</v>
      </c>
      <c r="AV59" s="3">
        <v>0.10063870967741936</v>
      </c>
      <c r="AW59" s="3">
        <v>1.4561290322580646E-2</v>
      </c>
      <c r="AX59" s="3">
        <v>0</v>
      </c>
      <c r="AY59" s="3">
        <v>5.0774193548387102E-3</v>
      </c>
      <c r="AZ59" s="3">
        <v>1032.9606451612906</v>
      </c>
      <c r="BA59" s="9">
        <v>61967.823396199492</v>
      </c>
      <c r="BB59" s="9">
        <v>82493.093664915781</v>
      </c>
      <c r="BC59" s="9">
        <v>45048.362655125995</v>
      </c>
      <c r="BD59" s="9">
        <v>42013.352710331521</v>
      </c>
      <c r="BE59" s="25">
        <v>3.0500575444190044E-2</v>
      </c>
      <c r="BF59" s="14">
        <v>0</v>
      </c>
      <c r="BG59" s="14">
        <v>0</v>
      </c>
      <c r="BH59" s="14">
        <v>0</v>
      </c>
      <c r="BI59" s="14">
        <v>0</v>
      </c>
      <c r="BJ59" s="14">
        <v>0</v>
      </c>
      <c r="BK59" s="14">
        <v>0</v>
      </c>
      <c r="BL59" s="14">
        <v>0.11776303131008738</v>
      </c>
      <c r="BM59" s="14">
        <v>0</v>
      </c>
      <c r="BN59" s="14">
        <v>0</v>
      </c>
      <c r="BO59" s="14">
        <v>0</v>
      </c>
      <c r="BP59" s="14">
        <v>0.79371420370168799</v>
      </c>
      <c r="BQ59" s="14">
        <v>0</v>
      </c>
      <c r="BR59" s="14">
        <v>8.852276498822452E-2</v>
      </c>
      <c r="BS59" s="14">
        <v>0.42063920385858122</v>
      </c>
      <c r="BT59" s="14">
        <v>0</v>
      </c>
      <c r="BU59" s="14">
        <v>0</v>
      </c>
      <c r="BV59" s="14">
        <v>0.57936079614141878</v>
      </c>
      <c r="BW59" s="14">
        <v>0</v>
      </c>
      <c r="BX59" s="14">
        <v>0</v>
      </c>
      <c r="BY59" s="14">
        <v>0</v>
      </c>
      <c r="BZ59" s="14">
        <v>0</v>
      </c>
      <c r="CA59" s="14">
        <v>0</v>
      </c>
    </row>
    <row r="60" spans="1:79" x14ac:dyDescent="0.3">
      <c r="A60" s="2" t="s">
        <v>11</v>
      </c>
      <c r="B60" s="40">
        <v>2</v>
      </c>
      <c r="C60" s="6">
        <v>59.51</v>
      </c>
      <c r="D60" s="6">
        <f t="shared" si="2"/>
        <v>40.49</v>
      </c>
      <c r="E60" s="5">
        <v>66.47946903881477</v>
      </c>
      <c r="F60" s="5">
        <v>0.35498947751678483</v>
      </c>
      <c r="G60" s="5">
        <v>3.2900614277629335E-3</v>
      </c>
      <c r="H60" s="5">
        <v>2.5562436894852385</v>
      </c>
      <c r="I60" s="5">
        <v>1.9870168730224302E-2</v>
      </c>
      <c r="J60" s="5">
        <v>0.76176974377524476</v>
      </c>
      <c r="K60" s="5">
        <v>0.82173519830166897</v>
      </c>
      <c r="L60" s="5">
        <v>0.54813417599583802</v>
      </c>
      <c r="M60" s="5">
        <v>9.7403942467357771E-2</v>
      </c>
      <c r="N60" s="5"/>
      <c r="O60" s="5">
        <v>7.0450037970046425E-2</v>
      </c>
      <c r="P60" s="5">
        <v>0.33309174434081262</v>
      </c>
      <c r="Q60" s="5">
        <v>0.43324585270506838</v>
      </c>
      <c r="R60" s="5">
        <v>309.46853220178434</v>
      </c>
      <c r="S60" s="5">
        <v>279.99656051353452</v>
      </c>
      <c r="T60" s="5">
        <v>88.910659356047987</v>
      </c>
      <c r="U60" s="5">
        <v>7.2426816731528723</v>
      </c>
      <c r="V60" s="5">
        <v>69.237746281914085</v>
      </c>
      <c r="W60" s="5">
        <v>6.9514906395421443</v>
      </c>
      <c r="X60" s="6">
        <v>3.82</v>
      </c>
      <c r="Y60" s="6">
        <v>94.79</v>
      </c>
      <c r="Z60" s="45">
        <v>14.8</v>
      </c>
      <c r="AA60" s="6">
        <v>1692.7175206528966</v>
      </c>
      <c r="AB60" s="6">
        <v>397.51581166068542</v>
      </c>
      <c r="AC60" s="4">
        <v>915.1047410902172</v>
      </c>
      <c r="AD60" s="4">
        <v>1081.4621904478347</v>
      </c>
      <c r="AE60" s="4">
        <v>173.86257414618962</v>
      </c>
      <c r="AF60" s="4">
        <v>89.927709019923356</v>
      </c>
      <c r="AG60" s="4">
        <f t="shared" si="1"/>
        <v>263.790283166113</v>
      </c>
      <c r="AH60" s="3">
        <v>0.40111653077437848</v>
      </c>
      <c r="AI60" s="3">
        <v>100.85458815082654</v>
      </c>
      <c r="AJ60" s="3">
        <v>4.1624517044962595</v>
      </c>
      <c r="AK60" s="3"/>
      <c r="AL60" s="3"/>
      <c r="AM60" s="3"/>
      <c r="AN60" s="3"/>
      <c r="AO60" s="3"/>
      <c r="AP60" s="3"/>
      <c r="AQ60" s="3"/>
      <c r="AR60" s="3">
        <v>86.118676666666659</v>
      </c>
      <c r="AS60" s="3">
        <v>0.27349666666666661</v>
      </c>
      <c r="AT60" s="3">
        <v>0.7256233333333334</v>
      </c>
      <c r="AU60" s="3">
        <v>2.7197066666666667</v>
      </c>
      <c r="AV60" s="3">
        <v>0.11010666666666667</v>
      </c>
      <c r="AW60" s="3">
        <v>1.6956666666666665E-2</v>
      </c>
      <c r="AX60" s="3">
        <v>3.9333333333333332E-4</v>
      </c>
      <c r="AY60" s="3">
        <v>7.8833333333333325E-3</v>
      </c>
      <c r="AZ60" s="3">
        <v>1029.7611111111112</v>
      </c>
      <c r="BA60" s="9">
        <v>70452.051103073987</v>
      </c>
      <c r="BB60" s="9">
        <v>57239.191612253424</v>
      </c>
      <c r="BC60" s="9">
        <v>41320.907670661632</v>
      </c>
      <c r="BD60" s="9">
        <v>51918.617302540995</v>
      </c>
      <c r="BE60" s="25">
        <v>0.37077365972780107</v>
      </c>
      <c r="BF60" s="14">
        <v>0</v>
      </c>
      <c r="BG60" s="14">
        <v>0</v>
      </c>
      <c r="BH60" s="14">
        <v>0</v>
      </c>
      <c r="BI60" s="14">
        <v>0</v>
      </c>
      <c r="BJ60" s="14">
        <v>0</v>
      </c>
      <c r="BK60" s="14">
        <v>0</v>
      </c>
      <c r="BL60" s="14">
        <v>0.10374719671162261</v>
      </c>
      <c r="BM60" s="14">
        <v>0</v>
      </c>
      <c r="BN60" s="14">
        <v>0</v>
      </c>
      <c r="BO60" s="14">
        <v>0</v>
      </c>
      <c r="BP60" s="14">
        <v>0.77249963297906588</v>
      </c>
      <c r="BQ60" s="14">
        <v>0</v>
      </c>
      <c r="BR60" s="14">
        <v>0.12375317030931154</v>
      </c>
      <c r="BS60" s="14">
        <v>0.4644244331996405</v>
      </c>
      <c r="BT60" s="14">
        <v>0</v>
      </c>
      <c r="BU60" s="14">
        <v>0</v>
      </c>
      <c r="BV60" s="14">
        <v>0.53426071918280127</v>
      </c>
      <c r="BW60" s="14">
        <v>0</v>
      </c>
      <c r="BX60" s="14">
        <v>1.3148476175583079E-3</v>
      </c>
      <c r="BY60" s="14">
        <v>0</v>
      </c>
      <c r="BZ60" s="14">
        <v>0</v>
      </c>
      <c r="CA60" s="14">
        <v>0</v>
      </c>
    </row>
    <row r="61" spans="1:79" x14ac:dyDescent="0.3">
      <c r="A61" s="2" t="s">
        <v>12</v>
      </c>
      <c r="B61" s="40">
        <v>2</v>
      </c>
      <c r="C61" s="6">
        <v>60.87</v>
      </c>
      <c r="D61" s="6">
        <f t="shared" si="2"/>
        <v>39.130000000000003</v>
      </c>
      <c r="E61" s="5">
        <v>66.528637699742774</v>
      </c>
      <c r="F61" s="5">
        <v>0.30653501675106187</v>
      </c>
      <c r="G61" s="5">
        <v>3.5907120738935348E-3</v>
      </c>
      <c r="H61" s="5">
        <v>2.4903262525020859</v>
      </c>
      <c r="I61" s="5">
        <v>1.9180032058825555E-2</v>
      </c>
      <c r="J61" s="5">
        <v>0.76935491429037339</v>
      </c>
      <c r="K61" s="5">
        <v>0.7770626183810202</v>
      </c>
      <c r="L61" s="5">
        <v>0.54983765298267617</v>
      </c>
      <c r="M61" s="5">
        <v>0.10429396575276717</v>
      </c>
      <c r="N61" s="5"/>
      <c r="O61" s="5">
        <v>6.9676095608704317E-2</v>
      </c>
      <c r="P61" s="5">
        <v>0.32757369837395672</v>
      </c>
      <c r="Q61" s="5">
        <v>0.4288672437946891</v>
      </c>
      <c r="R61" s="5">
        <v>309.08000149965977</v>
      </c>
      <c r="S61" s="5">
        <v>280.50734041641937</v>
      </c>
      <c r="T61" s="5">
        <v>88.982559435197672</v>
      </c>
      <c r="U61" s="5">
        <v>6.9121653651463228</v>
      </c>
      <c r="V61" s="5">
        <v>67.527462817407397</v>
      </c>
      <c r="W61" s="5">
        <v>6.9938892675823352</v>
      </c>
      <c r="X61" s="6">
        <v>3.83</v>
      </c>
      <c r="Y61" s="6">
        <v>94.86</v>
      </c>
      <c r="Z61" s="45">
        <v>15.23</v>
      </c>
      <c r="AA61" s="6">
        <v>1732.1835430304325</v>
      </c>
      <c r="AB61" s="6">
        <v>404.52143737738169</v>
      </c>
      <c r="AC61" s="4">
        <v>913.34953378894124</v>
      </c>
      <c r="AD61" s="4">
        <v>1082.0669656850494</v>
      </c>
      <c r="AE61" s="4">
        <v>177.71420532901621</v>
      </c>
      <c r="AF61" s="4">
        <v>91.793425369009995</v>
      </c>
      <c r="AG61" s="4">
        <f t="shared" si="1"/>
        <v>269.50763069802622</v>
      </c>
      <c r="AH61" s="3">
        <v>0.39781954960037602</v>
      </c>
      <c r="AI61" s="3">
        <v>99.778487058945274</v>
      </c>
      <c r="AJ61" s="3">
        <v>4.0866915136129425</v>
      </c>
      <c r="AK61" s="3"/>
      <c r="AL61" s="3"/>
      <c r="AM61" s="3"/>
      <c r="AN61" s="3"/>
      <c r="AO61" s="3"/>
      <c r="AP61" s="3"/>
      <c r="AQ61" s="3"/>
      <c r="AR61" s="3">
        <v>95.137735483870969</v>
      </c>
      <c r="AS61" s="3">
        <v>0.22008064516129031</v>
      </c>
      <c r="AT61" s="3">
        <v>0.92350322580645172</v>
      </c>
      <c r="AU61" s="3">
        <v>3.5566419354838703</v>
      </c>
      <c r="AV61" s="3">
        <v>0.11513225806451612</v>
      </c>
      <c r="AW61" s="3">
        <v>1.5861290322580646E-2</v>
      </c>
      <c r="AX61" s="3">
        <v>0</v>
      </c>
      <c r="AY61" s="3">
        <v>4.0935483870967746E-3</v>
      </c>
      <c r="AZ61" s="3">
        <v>1033.0899999999997</v>
      </c>
      <c r="BA61" s="9">
        <v>56062.317156555699</v>
      </c>
      <c r="BB61" s="9">
        <v>49875.802949566489</v>
      </c>
      <c r="BC61" s="9">
        <v>56623.57489633112</v>
      </c>
      <c r="BD61" s="9">
        <v>42311.849667043221</v>
      </c>
      <c r="BE61" s="25">
        <v>0</v>
      </c>
      <c r="BF61" s="14">
        <v>0</v>
      </c>
      <c r="BG61" s="14">
        <v>0</v>
      </c>
      <c r="BH61" s="14">
        <v>0</v>
      </c>
      <c r="BI61" s="14">
        <v>0</v>
      </c>
      <c r="BJ61" s="14">
        <v>0</v>
      </c>
      <c r="BK61" s="14">
        <v>0</v>
      </c>
      <c r="BL61" s="14">
        <v>5.7844837083087401E-2</v>
      </c>
      <c r="BM61" s="14">
        <v>0</v>
      </c>
      <c r="BN61" s="14">
        <v>0</v>
      </c>
      <c r="BO61" s="14">
        <v>0</v>
      </c>
      <c r="BP61" s="14">
        <v>0.82939875126354634</v>
      </c>
      <c r="BQ61" s="14">
        <v>0</v>
      </c>
      <c r="BR61" s="14">
        <v>0.11275641165336632</v>
      </c>
      <c r="BS61" s="14">
        <v>0.46793021633690235</v>
      </c>
      <c r="BT61" s="14">
        <v>0</v>
      </c>
      <c r="BU61" s="14">
        <v>0</v>
      </c>
      <c r="BV61" s="14">
        <v>0.53206978366309765</v>
      </c>
      <c r="BW61" s="14">
        <v>0</v>
      </c>
      <c r="BX61" s="14">
        <v>0</v>
      </c>
      <c r="BY61" s="14">
        <v>0</v>
      </c>
      <c r="BZ61" s="14">
        <v>0</v>
      </c>
      <c r="CA61" s="14">
        <v>0</v>
      </c>
    </row>
    <row r="62" spans="1:79" x14ac:dyDescent="0.3">
      <c r="A62" s="2" t="s">
        <v>13</v>
      </c>
      <c r="B62" s="40">
        <v>2</v>
      </c>
      <c r="C62" s="6">
        <v>56.8</v>
      </c>
      <c r="D62" s="6">
        <f t="shared" si="2"/>
        <v>43.2</v>
      </c>
      <c r="E62" s="5">
        <v>66.622163545587895</v>
      </c>
      <c r="F62" s="5">
        <v>0.31080525468005932</v>
      </c>
      <c r="G62" s="5">
        <v>4.167499178298689E-3</v>
      </c>
      <c r="H62" s="5">
        <v>2.4182652119367689</v>
      </c>
      <c r="I62" s="5">
        <v>1.7625570529795936E-2</v>
      </c>
      <c r="J62" s="5">
        <v>0.78111393016300479</v>
      </c>
      <c r="K62" s="5">
        <v>0.80278400110203119</v>
      </c>
      <c r="L62" s="5">
        <v>0.53101841634134817</v>
      </c>
      <c r="M62" s="5">
        <v>0.1143531351647973</v>
      </c>
      <c r="N62" s="5"/>
      <c r="O62" s="5">
        <v>7.4544077167849429E-2</v>
      </c>
      <c r="P62" s="5">
        <v>0.33218717954417604</v>
      </c>
      <c r="Q62" s="5">
        <v>0.4205977789514902</v>
      </c>
      <c r="R62" s="5">
        <v>317.0110667123306</v>
      </c>
      <c r="S62" s="5">
        <v>290.45491212092293</v>
      </c>
      <c r="T62" s="5">
        <v>90.498996197612655</v>
      </c>
      <c r="U62" s="5">
        <v>6.0935976962930321</v>
      </c>
      <c r="V62" s="5">
        <v>72.088674610224373</v>
      </c>
      <c r="W62" s="5">
        <v>7.245722505524343</v>
      </c>
      <c r="X62" s="6">
        <v>3.83</v>
      </c>
      <c r="Y62" s="6">
        <v>94.63</v>
      </c>
      <c r="Z62" s="45">
        <v>13.7</v>
      </c>
      <c r="AA62" s="6">
        <v>1698.5892212121282</v>
      </c>
      <c r="AB62" s="6">
        <v>398.77214395253753</v>
      </c>
      <c r="AC62" s="4">
        <v>908.8507380482589</v>
      </c>
      <c r="AD62" s="4">
        <v>1085.0465570616427</v>
      </c>
      <c r="AE62" s="4">
        <v>183.92447910255487</v>
      </c>
      <c r="AF62" s="4">
        <v>89.932830597712311</v>
      </c>
      <c r="AG62" s="4">
        <f t="shared" si="1"/>
        <v>273.85730970026719</v>
      </c>
      <c r="AH62" s="3">
        <v>0.39395759164725791</v>
      </c>
      <c r="AI62" s="3">
        <v>104.36373836645026</v>
      </c>
      <c r="AJ62" s="3">
        <v>3.9909573091474599</v>
      </c>
      <c r="AK62" s="3"/>
      <c r="AL62" s="3"/>
      <c r="AM62" s="3"/>
      <c r="AN62" s="3"/>
      <c r="AO62" s="3"/>
      <c r="AP62" s="3"/>
      <c r="AQ62" s="3"/>
      <c r="AR62" s="3">
        <v>95.001203225806435</v>
      </c>
      <c r="AS62" s="3">
        <v>0.21424516129032259</v>
      </c>
      <c r="AT62" s="3">
        <v>0.91589032258064529</v>
      </c>
      <c r="AU62" s="3">
        <v>3.7166258064516136</v>
      </c>
      <c r="AV62" s="3">
        <v>0.10875806451612904</v>
      </c>
      <c r="AW62" s="3">
        <v>1.4703225806451618E-2</v>
      </c>
      <c r="AX62" s="3">
        <v>0</v>
      </c>
      <c r="AY62" s="3">
        <v>3.2967741935483867E-3</v>
      </c>
      <c r="AZ62" s="3">
        <v>1034.2683870967739</v>
      </c>
      <c r="BA62" s="9">
        <v>46803.223872762115</v>
      </c>
      <c r="BB62" s="9">
        <v>41054.494653490852</v>
      </c>
      <c r="BC62" s="9">
        <v>31581.635410226354</v>
      </c>
      <c r="BD62" s="9">
        <v>40523.962408413143</v>
      </c>
      <c r="BE62" s="25">
        <v>0.13015420359225602</v>
      </c>
      <c r="BF62" s="14">
        <v>0</v>
      </c>
      <c r="BG62" s="14">
        <v>0</v>
      </c>
      <c r="BH62" s="14">
        <v>0</v>
      </c>
      <c r="BI62" s="14">
        <v>0</v>
      </c>
      <c r="BJ62" s="14">
        <v>0</v>
      </c>
      <c r="BK62" s="14">
        <v>0</v>
      </c>
      <c r="BL62" s="14">
        <v>8.2789114624494536E-2</v>
      </c>
      <c r="BM62" s="14">
        <v>0</v>
      </c>
      <c r="BN62" s="14">
        <v>0</v>
      </c>
      <c r="BO62" s="14">
        <v>0</v>
      </c>
      <c r="BP62" s="14">
        <v>0.81204772537161318</v>
      </c>
      <c r="BQ62" s="14">
        <v>0</v>
      </c>
      <c r="BR62" s="14">
        <v>0.10516316000389223</v>
      </c>
      <c r="BS62" s="14">
        <v>0.62162644745695983</v>
      </c>
      <c r="BT62" s="14">
        <v>0</v>
      </c>
      <c r="BU62" s="14">
        <v>0</v>
      </c>
      <c r="BV62" s="14">
        <v>0.37611552831999151</v>
      </c>
      <c r="BW62" s="14">
        <v>0</v>
      </c>
      <c r="BX62" s="14">
        <v>2.258024223048678E-3</v>
      </c>
      <c r="BY62" s="14">
        <v>0</v>
      </c>
      <c r="BZ62" s="14">
        <v>0</v>
      </c>
      <c r="CA62" s="14">
        <v>0</v>
      </c>
    </row>
    <row r="63" spans="1:79" x14ac:dyDescent="0.3">
      <c r="A63" s="2" t="s">
        <v>14</v>
      </c>
      <c r="B63" s="40">
        <v>2</v>
      </c>
      <c r="C63" s="6">
        <v>64.739999999999995</v>
      </c>
      <c r="D63" s="6">
        <f t="shared" si="2"/>
        <v>35.260000000000005</v>
      </c>
      <c r="E63" s="5">
        <v>66.805467513566256</v>
      </c>
      <c r="F63" s="5">
        <v>0.29992060604343718</v>
      </c>
      <c r="G63" s="5">
        <v>5.5952037658168093E-3</v>
      </c>
      <c r="H63" s="5">
        <v>2.2263912950897073</v>
      </c>
      <c r="I63" s="5">
        <v>1.8592917388101985E-2</v>
      </c>
      <c r="J63" s="5">
        <v>0.7235869720895497</v>
      </c>
      <c r="K63" s="5">
        <v>0.77286981818696887</v>
      </c>
      <c r="L63" s="5">
        <v>0.52511044177525978</v>
      </c>
      <c r="M63" s="5">
        <v>0.10574870396600568</v>
      </c>
      <c r="N63" s="5"/>
      <c r="O63" s="5">
        <v>7.675018177525969E-2</v>
      </c>
      <c r="P63" s="5">
        <v>0.34820941323815419</v>
      </c>
      <c r="Q63" s="5">
        <v>0.44412319692007529</v>
      </c>
      <c r="R63" s="5"/>
      <c r="S63" s="5">
        <v>297.15499876487252</v>
      </c>
      <c r="T63" s="5">
        <v>90.179602748090943</v>
      </c>
      <c r="U63" s="5">
        <v>5.4570630072033346</v>
      </c>
      <c r="V63" s="5">
        <v>70.808982151680851</v>
      </c>
      <c r="W63" s="5">
        <v>7.2278618312743781</v>
      </c>
      <c r="X63" s="6">
        <v>3.81</v>
      </c>
      <c r="Y63" s="6">
        <v>95.14</v>
      </c>
      <c r="Z63" s="45">
        <v>12.5</v>
      </c>
      <c r="AA63" s="6">
        <v>1674.323124223497</v>
      </c>
      <c r="AB63" s="6">
        <v>398.07727512431683</v>
      </c>
      <c r="AC63" s="4">
        <v>904.46170956064827</v>
      </c>
      <c r="AD63" s="4">
        <v>1072.5222051775895</v>
      </c>
      <c r="AE63" s="4">
        <v>181.34734570829252</v>
      </c>
      <c r="AF63" s="4">
        <v>90.835050970238228</v>
      </c>
      <c r="AG63" s="4">
        <f t="shared" si="1"/>
        <v>272.18239667853072</v>
      </c>
      <c r="AH63" s="3">
        <v>0.40188933962039941</v>
      </c>
      <c r="AI63" s="3">
        <v>104.23110930516069</v>
      </c>
      <c r="AJ63" s="3">
        <v>4.0403492565437622</v>
      </c>
      <c r="AK63" s="3"/>
      <c r="AL63" s="3"/>
      <c r="AM63" s="3"/>
      <c r="AN63" s="3"/>
      <c r="AO63" s="3"/>
      <c r="AP63" s="3"/>
      <c r="AQ63" s="3"/>
      <c r="AR63" s="3">
        <v>94.953760714285707</v>
      </c>
      <c r="AS63" s="3">
        <v>0.25267857142857147</v>
      </c>
      <c r="AT63" s="3">
        <v>0.96638214285714263</v>
      </c>
      <c r="AU63" s="3">
        <v>3.7037678571428567</v>
      </c>
      <c r="AV63" s="3">
        <v>8.6346428571428574E-2</v>
      </c>
      <c r="AW63" s="3">
        <v>1.2421428571428571E-2</v>
      </c>
      <c r="AX63" s="3">
        <v>0</v>
      </c>
      <c r="AY63" s="3">
        <v>1.1678571428571428E-3</v>
      </c>
      <c r="AZ63" s="3">
        <v>1032.7557142857142</v>
      </c>
      <c r="BA63" s="9">
        <v>45164.191299303668</v>
      </c>
      <c r="BB63" s="9">
        <v>63071.357436903774</v>
      </c>
      <c r="BC63" s="9">
        <v>50570.715045417281</v>
      </c>
      <c r="BD63" s="9">
        <v>61348.499605468118</v>
      </c>
      <c r="BE63" s="25">
        <v>0.12552695168258418</v>
      </c>
      <c r="BF63" s="14">
        <v>0</v>
      </c>
      <c r="BG63" s="14">
        <v>0</v>
      </c>
      <c r="BH63" s="14">
        <v>0</v>
      </c>
      <c r="BI63" s="14">
        <v>0</v>
      </c>
      <c r="BJ63" s="14">
        <v>0</v>
      </c>
      <c r="BK63" s="14">
        <v>0</v>
      </c>
      <c r="BL63" s="14">
        <v>0.12986183756830694</v>
      </c>
      <c r="BM63" s="14">
        <v>0</v>
      </c>
      <c r="BN63" s="14">
        <v>0</v>
      </c>
      <c r="BO63" s="14">
        <v>0</v>
      </c>
      <c r="BP63" s="14">
        <v>0.71885587671608608</v>
      </c>
      <c r="BQ63" s="14">
        <v>0</v>
      </c>
      <c r="BR63" s="14">
        <v>0.15128228571560701</v>
      </c>
      <c r="BS63" s="14">
        <v>0.51037453678114797</v>
      </c>
      <c r="BT63" s="14">
        <v>0</v>
      </c>
      <c r="BU63" s="14">
        <v>0</v>
      </c>
      <c r="BV63" s="14">
        <v>0.39578626677246176</v>
      </c>
      <c r="BW63" s="14">
        <v>0</v>
      </c>
      <c r="BX63" s="14">
        <v>8.4619999309380425E-2</v>
      </c>
      <c r="BY63" s="14">
        <v>0</v>
      </c>
      <c r="BZ63" s="14">
        <v>0</v>
      </c>
      <c r="CA63" s="14">
        <v>9.2191971370098116E-3</v>
      </c>
    </row>
    <row r="64" spans="1:79" x14ac:dyDescent="0.3">
      <c r="A64" s="2" t="s">
        <v>15</v>
      </c>
      <c r="B64" s="40">
        <v>2</v>
      </c>
      <c r="C64" s="6">
        <v>63.06</v>
      </c>
      <c r="D64" s="6">
        <f t="shared" si="2"/>
        <v>36.94</v>
      </c>
      <c r="E64" s="5">
        <v>66.67998875072098</v>
      </c>
      <c r="F64" s="5">
        <v>0.35286454501648018</v>
      </c>
      <c r="G64" s="5">
        <v>3.469040055895246E-3</v>
      </c>
      <c r="H64" s="5">
        <v>2.4479641056429609</v>
      </c>
      <c r="I64" s="5">
        <v>1.7235170829018237E-2</v>
      </c>
      <c r="J64" s="5">
        <v>0.72598817491893886</v>
      </c>
      <c r="K64" s="5">
        <v>0.78265483036596717</v>
      </c>
      <c r="L64" s="5">
        <v>0.48474383224332873</v>
      </c>
      <c r="M64" s="5">
        <v>7.7191912487054717E-2</v>
      </c>
      <c r="N64" s="5"/>
      <c r="O64" s="5">
        <v>5.1582538453754004E-2</v>
      </c>
      <c r="P64" s="5">
        <v>0.31830188126128311</v>
      </c>
      <c r="Q64" s="5">
        <v>0.40675009098452841</v>
      </c>
      <c r="R64" s="5"/>
      <c r="S64" s="5">
        <v>293.97289225998787</v>
      </c>
      <c r="T64" s="5">
        <v>91.839924562725301</v>
      </c>
      <c r="U64" s="5">
        <v>6.0683754455297159</v>
      </c>
      <c r="V64" s="5">
        <v>76.692492580000689</v>
      </c>
      <c r="W64" s="5">
        <v>7.1344356622802305</v>
      </c>
      <c r="X64" s="6">
        <v>3.79</v>
      </c>
      <c r="Y64" s="6">
        <v>95.03</v>
      </c>
      <c r="Z64" s="45">
        <v>17.026815725347767</v>
      </c>
      <c r="AA64" s="6">
        <v>1693.1034872473501</v>
      </c>
      <c r="AB64" s="6">
        <v>401.62208783221524</v>
      </c>
      <c r="AC64" s="4">
        <v>900.24735145724287</v>
      </c>
      <c r="AD64" s="4">
        <v>996.67562732986164</v>
      </c>
      <c r="AE64" s="4">
        <v>181.09434719583726</v>
      </c>
      <c r="AF64" s="4">
        <v>90.400683519438203</v>
      </c>
      <c r="AG64" s="4">
        <f t="shared" si="1"/>
        <v>271.49503071527545</v>
      </c>
      <c r="AH64" s="3">
        <v>0.40959443169429821</v>
      </c>
      <c r="AI64" s="3">
        <v>102.7241605386802</v>
      </c>
      <c r="AJ64" s="3">
        <v>4.0007198963129396</v>
      </c>
      <c r="AK64" s="3"/>
      <c r="AL64" s="3"/>
      <c r="AM64" s="3"/>
      <c r="AN64" s="3"/>
      <c r="AO64" s="3"/>
      <c r="AP64" s="3"/>
      <c r="AQ64" s="3"/>
      <c r="AR64" s="3">
        <v>94.883615789473694</v>
      </c>
      <c r="AS64" s="3">
        <v>0.25410789473684209</v>
      </c>
      <c r="AT64" s="3">
        <v>0.9892052631578947</v>
      </c>
      <c r="AU64" s="3">
        <v>3.75705</v>
      </c>
      <c r="AV64" s="3">
        <v>0.10252368421052632</v>
      </c>
      <c r="AW64" s="3">
        <v>9.5394736842105265E-3</v>
      </c>
      <c r="AX64" s="3">
        <v>0</v>
      </c>
      <c r="AY64" s="3">
        <v>0</v>
      </c>
      <c r="AZ64" s="3">
        <v>1032.7484210526313</v>
      </c>
      <c r="BA64" s="9">
        <v>63289.772985098694</v>
      </c>
      <c r="BB64" s="9">
        <v>52074.776574991316</v>
      </c>
      <c r="BC64" s="9">
        <v>71580.580923337169</v>
      </c>
      <c r="BD64" s="9">
        <v>59960.5882206807</v>
      </c>
      <c r="BE64" s="25">
        <v>0.70260255697144836</v>
      </c>
      <c r="BF64" s="14">
        <v>0</v>
      </c>
      <c r="BG64" s="14">
        <v>0</v>
      </c>
      <c r="BH64" s="14">
        <v>0</v>
      </c>
      <c r="BI64" s="14">
        <v>0</v>
      </c>
      <c r="BJ64" s="14">
        <v>0</v>
      </c>
      <c r="BK64" s="14">
        <v>0</v>
      </c>
      <c r="BL64" s="14">
        <v>6.3301620662819455E-2</v>
      </c>
      <c r="BM64" s="14">
        <v>0</v>
      </c>
      <c r="BN64" s="14">
        <v>0</v>
      </c>
      <c r="BO64" s="14">
        <v>0</v>
      </c>
      <c r="BP64" s="14">
        <v>0.81925549592793712</v>
      </c>
      <c r="BQ64" s="14">
        <v>0</v>
      </c>
      <c r="BR64" s="14">
        <v>0.11744288340924343</v>
      </c>
      <c r="BS64" s="14">
        <v>0.45109987854598543</v>
      </c>
      <c r="BT64" s="14">
        <v>0</v>
      </c>
      <c r="BU64" s="14">
        <v>0</v>
      </c>
      <c r="BV64" s="14">
        <v>0.29348525514105073</v>
      </c>
      <c r="BW64" s="14">
        <v>0</v>
      </c>
      <c r="BX64" s="14">
        <v>0.17991679879790681</v>
      </c>
      <c r="BY64" s="14">
        <v>0</v>
      </c>
      <c r="BZ64" s="14">
        <v>0</v>
      </c>
      <c r="CA64" s="14">
        <v>7.5498067515057055E-2</v>
      </c>
    </row>
    <row r="65" spans="1:79" x14ac:dyDescent="0.3">
      <c r="A65" s="2" t="s">
        <v>16</v>
      </c>
      <c r="B65" s="40">
        <v>2</v>
      </c>
      <c r="C65" s="6">
        <v>59.64</v>
      </c>
      <c r="D65" s="6">
        <f t="shared" si="2"/>
        <v>40.36</v>
      </c>
      <c r="E65" s="5">
        <v>66.751283999999998</v>
      </c>
      <c r="F65" s="5">
        <v>0.35742499999999999</v>
      </c>
      <c r="G65" s="5">
        <v>3.2206000000000001E-3</v>
      </c>
      <c r="H65" s="5">
        <v>2.3744040000000002</v>
      </c>
      <c r="I65" s="5">
        <v>1.7000000000000001E-2</v>
      </c>
      <c r="J65" s="5">
        <v>0.75303370000000003</v>
      </c>
      <c r="K65" s="5">
        <v>0.71625589999999983</v>
      </c>
      <c r="L65" s="5">
        <v>0.46168409999999993</v>
      </c>
      <c r="M65" s="5">
        <v>0.15673939999999997</v>
      </c>
      <c r="N65" s="5"/>
      <c r="O65" s="5">
        <v>6.1845500000000005E-2</v>
      </c>
      <c r="P65" s="5">
        <v>0.30968172955974843</v>
      </c>
      <c r="Q65" s="5">
        <v>0.39936716597510369</v>
      </c>
      <c r="R65" s="5"/>
      <c r="S65" s="5">
        <v>292.02459999999996</v>
      </c>
      <c r="T65" s="5">
        <v>89.480615999999998</v>
      </c>
      <c r="U65" s="5">
        <v>6.9924129999999991</v>
      </c>
      <c r="V65" s="5">
        <v>68.699017999999995</v>
      </c>
      <c r="W65" s="5">
        <v>6.9257420000000005</v>
      </c>
      <c r="X65" s="6">
        <v>3.83</v>
      </c>
      <c r="Y65" s="6">
        <v>94.81</v>
      </c>
      <c r="Z65" s="45">
        <v>17.38388886542074</v>
      </c>
      <c r="AA65" s="6">
        <v>1681.4440329993463</v>
      </c>
      <c r="AB65" s="6">
        <v>399.74322618235999</v>
      </c>
      <c r="AC65" s="4">
        <v>896.89786302238554</v>
      </c>
      <c r="AD65" s="4">
        <v>1042.5117977907544</v>
      </c>
      <c r="AE65" s="4">
        <v>177.0136814645729</v>
      </c>
      <c r="AF65" s="4">
        <v>92.033762159120627</v>
      </c>
      <c r="AG65" s="4">
        <f t="shared" si="1"/>
        <v>269.04744362369354</v>
      </c>
      <c r="AH65" s="3">
        <v>0.40175643183059984</v>
      </c>
      <c r="AI65" s="3">
        <v>101.97069154425087</v>
      </c>
      <c r="AJ65" s="3">
        <v>4.0494087256325608</v>
      </c>
      <c r="AK65" s="3"/>
      <c r="AL65" s="3"/>
      <c r="AM65" s="3"/>
      <c r="AN65" s="3"/>
      <c r="AO65" s="3"/>
      <c r="AP65" s="3"/>
      <c r="AQ65" s="3"/>
      <c r="AR65" s="3">
        <v>94.365753333333316</v>
      </c>
      <c r="AS65" s="3">
        <v>0.24023333333333335</v>
      </c>
      <c r="AT65" s="3">
        <v>1.0691966666666668</v>
      </c>
      <c r="AU65" s="3">
        <v>4.2380966666666664</v>
      </c>
      <c r="AV65" s="3">
        <v>6.1503333333333347E-2</v>
      </c>
      <c r="AW65" s="3">
        <v>8.3299999999999989E-3</v>
      </c>
      <c r="AX65" s="3">
        <v>0</v>
      </c>
      <c r="AY65" s="3">
        <v>1E-3</v>
      </c>
      <c r="AZ65" s="3">
        <v>1035.222666666667</v>
      </c>
      <c r="BA65" s="9">
        <v>58943.969248018373</v>
      </c>
      <c r="BB65" s="9">
        <v>50862.149059561212</v>
      </c>
      <c r="BC65" s="9">
        <v>40461.226922404618</v>
      </c>
      <c r="BD65" s="9">
        <v>46058.659521837413</v>
      </c>
      <c r="BE65" s="25">
        <v>0.58705660559055672</v>
      </c>
      <c r="BF65" s="14">
        <v>0</v>
      </c>
      <c r="BG65" s="14">
        <v>0</v>
      </c>
      <c r="BH65" s="14">
        <v>0</v>
      </c>
      <c r="BI65" s="14">
        <v>0</v>
      </c>
      <c r="BJ65" s="14">
        <v>0</v>
      </c>
      <c r="BK65" s="14">
        <v>0</v>
      </c>
      <c r="BL65" s="14">
        <v>0.17408275617032762</v>
      </c>
      <c r="BM65" s="14">
        <v>0</v>
      </c>
      <c r="BN65" s="14">
        <v>0</v>
      </c>
      <c r="BO65" s="14">
        <v>0</v>
      </c>
      <c r="BP65" s="14">
        <v>0.71999275852970457</v>
      </c>
      <c r="BQ65" s="14">
        <v>0</v>
      </c>
      <c r="BR65" s="14">
        <v>0.10592448529996774</v>
      </c>
      <c r="BS65" s="14">
        <v>0.4249055946046067</v>
      </c>
      <c r="BT65" s="14">
        <v>0</v>
      </c>
      <c r="BU65" s="14">
        <v>0</v>
      </c>
      <c r="BV65" s="14">
        <v>0.33148189199136235</v>
      </c>
      <c r="BW65" s="14">
        <v>0</v>
      </c>
      <c r="BX65" s="14">
        <v>0.23740126374923703</v>
      </c>
      <c r="BY65" s="14">
        <v>0</v>
      </c>
      <c r="BZ65" s="14">
        <v>0</v>
      </c>
      <c r="CA65" s="14">
        <v>6.2112496547938973E-3</v>
      </c>
    </row>
    <row r="66" spans="1:79" x14ac:dyDescent="0.3">
      <c r="A66" s="2" t="s">
        <v>17</v>
      </c>
      <c r="B66" s="40">
        <v>2</v>
      </c>
      <c r="C66" s="6">
        <v>53</v>
      </c>
      <c r="D66" s="6">
        <f t="shared" si="2"/>
        <v>47</v>
      </c>
      <c r="E66" s="5">
        <v>66.592640000000017</v>
      </c>
      <c r="F66" s="5">
        <v>0.36733499999999997</v>
      </c>
      <c r="G66" s="5">
        <v>3.558E-3</v>
      </c>
      <c r="H66" s="5">
        <v>2.4062049999999999</v>
      </c>
      <c r="I66" s="5">
        <v>1.7000000000000001E-2</v>
      </c>
      <c r="J66" s="5">
        <v>0.78782050000000003</v>
      </c>
      <c r="K66" s="5">
        <v>0.79633200000000004</v>
      </c>
      <c r="L66" s="5">
        <v>0.51332300000000008</v>
      </c>
      <c r="M66" s="5">
        <v>0.162637</v>
      </c>
      <c r="N66" s="5"/>
      <c r="O66" s="5">
        <v>7.2201500000000002E-2</v>
      </c>
      <c r="P66" s="5">
        <v>0.34058749002330557</v>
      </c>
      <c r="Q66" s="5">
        <v>0.43137750972762645</v>
      </c>
      <c r="R66" s="5"/>
      <c r="S66" s="5">
        <v>290.71249999999998</v>
      </c>
      <c r="T66" s="5">
        <v>89.399160000000009</v>
      </c>
      <c r="U66" s="5">
        <v>7.0729750000000005</v>
      </c>
      <c r="V66" s="5">
        <v>68.880920000000003</v>
      </c>
      <c r="W66" s="5">
        <v>7.0054249999999998</v>
      </c>
      <c r="X66" s="6">
        <v>3.96</v>
      </c>
      <c r="Y66" s="6">
        <v>94.62</v>
      </c>
      <c r="Z66" s="45">
        <v>17.125666445390575</v>
      </c>
      <c r="AA66" s="6">
        <v>1717.794657242895</v>
      </c>
      <c r="AB66" s="6">
        <v>399.93475086795661</v>
      </c>
      <c r="AC66" s="4">
        <v>896.30162653511866</v>
      </c>
      <c r="AD66" s="4">
        <v>1033.6595222320557</v>
      </c>
      <c r="AE66" s="4">
        <v>180.80224022490182</v>
      </c>
      <c r="AF66" s="4">
        <v>92.659833766997309</v>
      </c>
      <c r="AG66" s="4">
        <f t="shared" si="1"/>
        <v>273.46207399189916</v>
      </c>
      <c r="AH66" s="3">
        <v>0.3975232980456756</v>
      </c>
      <c r="AI66" s="3">
        <v>99.943096198073803</v>
      </c>
      <c r="AJ66" s="3">
        <v>4.040716290907727</v>
      </c>
      <c r="AK66" s="3"/>
      <c r="AL66" s="3"/>
      <c r="AM66" s="3"/>
      <c r="AN66" s="3"/>
      <c r="AO66" s="3"/>
      <c r="AP66" s="3"/>
      <c r="AQ66" s="3"/>
      <c r="AR66" s="3">
        <v>94.322874193548373</v>
      </c>
      <c r="AS66" s="3">
        <v>0.23996774193548387</v>
      </c>
      <c r="AT66" s="3">
        <v>1.0761580645161295</v>
      </c>
      <c r="AU66" s="3">
        <v>4.2753451612903222</v>
      </c>
      <c r="AV66" s="3">
        <v>8.159677419354841E-2</v>
      </c>
      <c r="AW66" s="3">
        <v>3.2354838709677419E-3</v>
      </c>
      <c r="AX66" s="3">
        <v>0</v>
      </c>
      <c r="AY66" s="3">
        <v>0</v>
      </c>
      <c r="AZ66" s="3">
        <v>1035.3596774193547</v>
      </c>
      <c r="BA66" s="9">
        <v>43296.247726958813</v>
      </c>
      <c r="BB66" s="9">
        <v>53368.132724541501</v>
      </c>
      <c r="BC66" s="9">
        <v>57393.52978047041</v>
      </c>
      <c r="BD66" s="9">
        <v>55739.846954750908</v>
      </c>
      <c r="BE66" s="25">
        <v>0.32918276799770996</v>
      </c>
      <c r="BF66" s="14">
        <v>0</v>
      </c>
      <c r="BG66" s="14">
        <v>0</v>
      </c>
      <c r="BH66" s="14">
        <v>0</v>
      </c>
      <c r="BI66" s="14">
        <v>0</v>
      </c>
      <c r="BJ66" s="14">
        <v>0</v>
      </c>
      <c r="BK66" s="14">
        <v>0</v>
      </c>
      <c r="BL66" s="14">
        <v>9.9912351810504021E-2</v>
      </c>
      <c r="BM66" s="14">
        <v>0</v>
      </c>
      <c r="BN66" s="14">
        <v>0</v>
      </c>
      <c r="BO66" s="14">
        <v>0</v>
      </c>
      <c r="BP66" s="14">
        <v>0.75413641303433465</v>
      </c>
      <c r="BQ66" s="14">
        <v>0</v>
      </c>
      <c r="BR66" s="14">
        <v>0.14595123515516137</v>
      </c>
      <c r="BS66" s="14">
        <v>0.56646163620175227</v>
      </c>
      <c r="BT66" s="14">
        <v>0</v>
      </c>
      <c r="BU66" s="14">
        <v>0</v>
      </c>
      <c r="BV66" s="14">
        <v>0.39428493453708036</v>
      </c>
      <c r="BW66" s="14">
        <v>0</v>
      </c>
      <c r="BX66" s="14">
        <v>3.8378123538134593E-2</v>
      </c>
      <c r="BY66" s="14">
        <v>0</v>
      </c>
      <c r="BZ66" s="14">
        <v>0</v>
      </c>
      <c r="CA66" s="14">
        <v>8.7530572303276273E-4</v>
      </c>
    </row>
    <row r="67" spans="1:79" x14ac:dyDescent="0.3">
      <c r="A67" s="2" t="s">
        <v>18</v>
      </c>
      <c r="B67" s="40">
        <v>2</v>
      </c>
      <c r="C67" s="6">
        <v>61.82</v>
      </c>
      <c r="D67" s="6">
        <f t="shared" si="2"/>
        <v>38.18</v>
      </c>
      <c r="E67" s="5">
        <v>66.675841000000005</v>
      </c>
      <c r="F67" s="5">
        <v>0.26330200000000004</v>
      </c>
      <c r="G67" s="5">
        <v>3.0720999999999999E-3</v>
      </c>
      <c r="H67" s="5">
        <v>2.350857</v>
      </c>
      <c r="I67" s="5">
        <v>1.5309300000000001E-2</v>
      </c>
      <c r="J67" s="5">
        <v>0.77516830000000003</v>
      </c>
      <c r="K67" s="5">
        <v>0.77691120000000002</v>
      </c>
      <c r="L67" s="5">
        <v>0.53989550000000008</v>
      </c>
      <c r="M67" s="5">
        <v>0.149395</v>
      </c>
      <c r="N67" s="5"/>
      <c r="O67" s="5">
        <v>7.7915362500000002E-2</v>
      </c>
      <c r="P67" s="5">
        <v>0.34584783319244855</v>
      </c>
      <c r="Q67" s="5">
        <v>0.45072360323886651</v>
      </c>
      <c r="R67" s="5"/>
      <c r="S67" s="5">
        <v>310.07732499999997</v>
      </c>
      <c r="T67" s="5">
        <v>89.164053999999993</v>
      </c>
      <c r="U67" s="5">
        <v>6.9500419999999998</v>
      </c>
      <c r="V67" s="5">
        <v>68.049267999999998</v>
      </c>
      <c r="W67" s="5">
        <v>7.1510029999999993</v>
      </c>
      <c r="X67" s="6">
        <v>3.95</v>
      </c>
      <c r="Y67" s="6">
        <v>95</v>
      </c>
      <c r="Z67" s="45">
        <v>17.015875422784617</v>
      </c>
      <c r="AA67" s="6">
        <v>1660.1184742685955</v>
      </c>
      <c r="AB67" s="6">
        <v>392.98035077733641</v>
      </c>
      <c r="AC67" s="4">
        <v>907.99854477991209</v>
      </c>
      <c r="AD67" s="4">
        <v>1048.0664239217119</v>
      </c>
      <c r="AE67" s="4">
        <v>182.33152322357498</v>
      </c>
      <c r="AF67" s="4">
        <v>91.825893950058386</v>
      </c>
      <c r="AG67" s="4">
        <f t="shared" si="1"/>
        <v>274.15741717363335</v>
      </c>
      <c r="AH67" s="3">
        <v>0.37560050335213274</v>
      </c>
      <c r="AI67" s="3">
        <v>101.01760298536492</v>
      </c>
      <c r="AJ67" s="3">
        <v>3.9857093305218014</v>
      </c>
      <c r="AK67" s="3"/>
      <c r="AL67" s="3"/>
      <c r="AM67" s="3"/>
      <c r="AN67" s="3"/>
      <c r="AO67" s="3"/>
      <c r="AP67" s="3"/>
      <c r="AQ67" s="3"/>
      <c r="AR67" s="3">
        <v>93.84090333333333</v>
      </c>
      <c r="AS67" s="3">
        <v>0.2189966666666667</v>
      </c>
      <c r="AT67" s="3">
        <v>1.1754366666666669</v>
      </c>
      <c r="AU67" s="3">
        <v>4.6901166666666665</v>
      </c>
      <c r="AV67" s="3">
        <v>6.6623333333333326E-2</v>
      </c>
      <c r="AW67" s="3">
        <v>0</v>
      </c>
      <c r="AX67" s="3">
        <v>0</v>
      </c>
      <c r="AY67" s="3">
        <v>0</v>
      </c>
      <c r="AZ67" s="3">
        <v>1037.4349999999999</v>
      </c>
      <c r="BA67" s="9">
        <v>69043.970046681585</v>
      </c>
      <c r="BB67" s="9">
        <v>58393.713427996125</v>
      </c>
      <c r="BC67" s="9">
        <v>39211.451674510288</v>
      </c>
      <c r="BD67" s="9">
        <v>45010.917581849179</v>
      </c>
      <c r="BE67" s="25">
        <v>0.33002109494838899</v>
      </c>
      <c r="BF67" s="14">
        <v>0</v>
      </c>
      <c r="BG67" s="14">
        <v>0</v>
      </c>
      <c r="BH67" s="14">
        <v>0</v>
      </c>
      <c r="BI67" s="14">
        <v>0</v>
      </c>
      <c r="BJ67" s="14">
        <v>0</v>
      </c>
      <c r="BK67" s="14">
        <v>0</v>
      </c>
      <c r="BL67" s="14">
        <v>0.17269725620299745</v>
      </c>
      <c r="BM67" s="14">
        <v>0</v>
      </c>
      <c r="BN67" s="14">
        <v>0</v>
      </c>
      <c r="BO67" s="14">
        <v>0</v>
      </c>
      <c r="BP67" s="14">
        <v>0.7240910246909662</v>
      </c>
      <c r="BQ67" s="14">
        <v>0</v>
      </c>
      <c r="BR67" s="14">
        <v>0.10321171910603626</v>
      </c>
      <c r="BS67" s="14">
        <v>0.61534104568582726</v>
      </c>
      <c r="BT67" s="14">
        <v>0</v>
      </c>
      <c r="BU67" s="14">
        <v>0</v>
      </c>
      <c r="BV67" s="14">
        <v>0.38202286664487861</v>
      </c>
      <c r="BW67" s="14">
        <v>0</v>
      </c>
      <c r="BX67" s="14">
        <v>2.6360876692940903E-3</v>
      </c>
      <c r="BY67" s="14">
        <v>0</v>
      </c>
      <c r="BZ67" s="14">
        <v>0</v>
      </c>
      <c r="CA67" s="14">
        <v>0</v>
      </c>
    </row>
    <row r="68" spans="1:79" x14ac:dyDescent="0.3">
      <c r="A68" s="2" t="s">
        <v>19</v>
      </c>
      <c r="B68" s="40">
        <v>2</v>
      </c>
      <c r="C68" s="6">
        <v>59.8</v>
      </c>
      <c r="D68" s="6">
        <f t="shared" si="2"/>
        <v>40.200000000000003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>
        <v>300.9776714285714</v>
      </c>
      <c r="T68" s="5">
        <v>89.390935999999996</v>
      </c>
      <c r="U68" s="5"/>
      <c r="V68" s="5"/>
      <c r="W68" s="5">
        <v>6.8134894675489353</v>
      </c>
      <c r="X68" s="6">
        <v>3.91</v>
      </c>
      <c r="Y68" s="6">
        <v>95.03</v>
      </c>
      <c r="Z68" s="45">
        <v>16</v>
      </c>
      <c r="AA68" s="6">
        <v>1660.4468623882628</v>
      </c>
      <c r="AB68" s="6">
        <v>388.62124551037647</v>
      </c>
      <c r="AC68" s="4">
        <v>913.82405791148915</v>
      </c>
      <c r="AD68" s="4">
        <v>1054.7676299711006</v>
      </c>
      <c r="AE68" s="4">
        <v>178.87868123823378</v>
      </c>
      <c r="AF68" s="4">
        <v>92.749049243028182</v>
      </c>
      <c r="AG68" s="4">
        <f t="shared" si="1"/>
        <v>271.62773048126195</v>
      </c>
      <c r="AH68" s="3">
        <v>0.38324393641334226</v>
      </c>
      <c r="AI68" s="3">
        <v>98.482958606831616</v>
      </c>
      <c r="AJ68" s="3">
        <v>3.9890559782406112</v>
      </c>
      <c r="AK68" s="3">
        <v>55.908956584865749</v>
      </c>
      <c r="AL68" s="3">
        <v>2.6396334664865577</v>
      </c>
      <c r="AM68" s="3">
        <v>24.564789187285324</v>
      </c>
      <c r="AN68" s="3">
        <v>12.855151503600535</v>
      </c>
      <c r="AO68" s="3">
        <v>3.4870775291498104</v>
      </c>
      <c r="AP68" s="3">
        <v>0.52368407864149513</v>
      </c>
      <c r="AQ68" s="3">
        <v>2.0322420186569195E-2</v>
      </c>
      <c r="AR68" s="3">
        <v>93.903190322580656</v>
      </c>
      <c r="AS68" s="3">
        <v>0.22905806451612906</v>
      </c>
      <c r="AT68" s="3">
        <v>1.1194096774193549</v>
      </c>
      <c r="AU68" s="3">
        <v>4.6584677419354836</v>
      </c>
      <c r="AV68" s="3">
        <v>7.2822580645161283E-2</v>
      </c>
      <c r="AW68" s="3">
        <v>6.6451612903225806E-4</v>
      </c>
      <c r="AX68" s="3">
        <v>0</v>
      </c>
      <c r="AY68" s="3">
        <v>0</v>
      </c>
      <c r="AZ68" s="3">
        <v>1038.0138709677422</v>
      </c>
      <c r="BA68" s="9">
        <v>63121.120720799692</v>
      </c>
      <c r="BB68" s="9">
        <v>47355.788854161336</v>
      </c>
      <c r="BC68" s="9">
        <v>34039.139421245258</v>
      </c>
      <c r="BD68" s="9">
        <v>36789.496752028419</v>
      </c>
      <c r="BE68" s="25">
        <v>0.28986123376535539</v>
      </c>
      <c r="BF68" s="14">
        <v>0</v>
      </c>
      <c r="BG68" s="14">
        <v>0</v>
      </c>
      <c r="BH68" s="14">
        <v>0</v>
      </c>
      <c r="BI68" s="14">
        <v>0</v>
      </c>
      <c r="BJ68" s="14">
        <v>0</v>
      </c>
      <c r="BK68" s="14">
        <v>0</v>
      </c>
      <c r="BL68" s="14">
        <v>0</v>
      </c>
      <c r="BM68" s="14">
        <v>0</v>
      </c>
      <c r="BN68" s="14">
        <v>0</v>
      </c>
      <c r="BO68" s="14">
        <v>0</v>
      </c>
      <c r="BP68" s="14">
        <v>0.88087789460628096</v>
      </c>
      <c r="BQ68" s="14">
        <v>0</v>
      </c>
      <c r="BR68" s="14">
        <v>0.11912210539371906</v>
      </c>
      <c r="BS68" s="14">
        <v>0.6662409133964472</v>
      </c>
      <c r="BT68" s="14">
        <v>0</v>
      </c>
      <c r="BU68" s="14">
        <v>0</v>
      </c>
      <c r="BV68" s="14">
        <v>0.32601557294969774</v>
      </c>
      <c r="BW68" s="14">
        <v>0</v>
      </c>
      <c r="BX68" s="14">
        <v>7.7435136538551606E-3</v>
      </c>
      <c r="BY68" s="14">
        <v>0</v>
      </c>
      <c r="BZ68" s="14">
        <v>0</v>
      </c>
      <c r="CA68" s="14">
        <v>0</v>
      </c>
    </row>
    <row r="69" spans="1:79" x14ac:dyDescent="0.3">
      <c r="A69" s="2" t="s">
        <v>20</v>
      </c>
      <c r="B69" s="40">
        <v>2</v>
      </c>
      <c r="C69" s="6">
        <v>61.15</v>
      </c>
      <c r="D69" s="6">
        <f t="shared" si="2"/>
        <v>38.85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>
        <v>302.12947999999994</v>
      </c>
      <c r="T69" s="5">
        <v>89.45464800000002</v>
      </c>
      <c r="U69" s="5"/>
      <c r="V69" s="5"/>
      <c r="W69" s="5">
        <v>6.8066241724803653</v>
      </c>
      <c r="X69" s="6">
        <v>3.98</v>
      </c>
      <c r="Y69" s="6">
        <v>94.78</v>
      </c>
      <c r="Z69" s="45">
        <v>19.518085211379717</v>
      </c>
      <c r="AA69" s="6">
        <v>1653.8726009750362</v>
      </c>
      <c r="AB69" s="6">
        <v>390.17420104138415</v>
      </c>
      <c r="AC69" s="4">
        <v>911.54684351710591</v>
      </c>
      <c r="AD69" s="4">
        <v>1046.7243029479132</v>
      </c>
      <c r="AE69" s="4">
        <v>179.97960483437294</v>
      </c>
      <c r="AF69" s="4">
        <v>91.90306774527761</v>
      </c>
      <c r="AG69" s="4">
        <f t="shared" si="1"/>
        <v>271.88267257965055</v>
      </c>
      <c r="AH69" s="3">
        <v>0.38712653598189356</v>
      </c>
      <c r="AI69" s="3">
        <v>99.869077213026188</v>
      </c>
      <c r="AJ69" s="3">
        <v>4.0084286202145964</v>
      </c>
      <c r="AK69" s="3">
        <v>55.238817283234745</v>
      </c>
      <c r="AL69" s="3">
        <v>2.8161965811115164</v>
      </c>
      <c r="AM69" s="3">
        <v>25.114716078335267</v>
      </c>
      <c r="AN69" s="3">
        <v>12.524161619351087</v>
      </c>
      <c r="AO69" s="3">
        <v>3.4371385690318208</v>
      </c>
      <c r="AP69" s="3">
        <v>0.5122668540521631</v>
      </c>
      <c r="AQ69" s="3">
        <v>2.2827943939611281E-2</v>
      </c>
      <c r="AR69" s="3">
        <v>94.067951612903201</v>
      </c>
      <c r="AS69" s="3">
        <v>0.25051612903225812</v>
      </c>
      <c r="AT69" s="3">
        <v>1.0231612903225809</v>
      </c>
      <c r="AU69" s="3">
        <v>4.5348322580645162</v>
      </c>
      <c r="AV69" s="3">
        <v>9.2845161290322567E-2</v>
      </c>
      <c r="AW69" s="3">
        <v>7.190322580645162E-3</v>
      </c>
      <c r="AX69" s="3">
        <v>0</v>
      </c>
      <c r="AY69" s="3">
        <v>0</v>
      </c>
      <c r="AZ69" s="3">
        <v>1038.4987096774196</v>
      </c>
      <c r="BA69" s="9">
        <v>31091.689855410354</v>
      </c>
      <c r="BB69" s="9">
        <v>43989.243952211931</v>
      </c>
      <c r="BC69" s="9">
        <v>33903.884916597104</v>
      </c>
      <c r="BD69" s="9">
        <v>33953.276028030305</v>
      </c>
      <c r="BE69" s="25">
        <v>0</v>
      </c>
      <c r="BF69" s="14">
        <v>6.4411974964246929E-2</v>
      </c>
      <c r="BG69" s="14">
        <v>0</v>
      </c>
      <c r="BH69" s="14">
        <v>0</v>
      </c>
      <c r="BI69" s="14">
        <v>0</v>
      </c>
      <c r="BJ69" s="14">
        <v>0</v>
      </c>
      <c r="BK69" s="14">
        <v>4.6936426813285054E-2</v>
      </c>
      <c r="BL69" s="14">
        <v>0</v>
      </c>
      <c r="BM69" s="14">
        <v>0</v>
      </c>
      <c r="BN69" s="14">
        <v>0</v>
      </c>
      <c r="BO69" s="14">
        <v>0</v>
      </c>
      <c r="BP69" s="14">
        <v>0.80651144324794999</v>
      </c>
      <c r="BQ69" s="14">
        <v>0</v>
      </c>
      <c r="BR69" s="14">
        <v>8.2140154974518056E-2</v>
      </c>
      <c r="BS69" s="14">
        <v>0.71471130311422115</v>
      </c>
      <c r="BT69" s="14">
        <v>0</v>
      </c>
      <c r="BU69" s="14">
        <v>0</v>
      </c>
      <c r="BV69" s="14">
        <v>0.20076548747754067</v>
      </c>
      <c r="BW69" s="14">
        <v>0</v>
      </c>
      <c r="BX69" s="14">
        <v>8.4523209408238154E-2</v>
      </c>
      <c r="BY69" s="14">
        <v>0</v>
      </c>
      <c r="BZ69" s="14">
        <v>0</v>
      </c>
      <c r="CA69" s="14">
        <v>0</v>
      </c>
    </row>
    <row r="70" spans="1:79" x14ac:dyDescent="0.3">
      <c r="A70" s="2" t="s">
        <v>21</v>
      </c>
      <c r="B70" s="40">
        <v>2</v>
      </c>
      <c r="C70" s="6">
        <v>55.11</v>
      </c>
      <c r="D70" s="6">
        <f t="shared" si="2"/>
        <v>44.89</v>
      </c>
      <c r="E70" s="5">
        <v>66.67002430989271</v>
      </c>
      <c r="F70" s="5">
        <v>0.35</v>
      </c>
      <c r="G70" s="5">
        <v>3.5603999999999996E-3</v>
      </c>
      <c r="H70" s="5">
        <v>2.1434236458681655</v>
      </c>
      <c r="I70" s="5">
        <v>1.0099E-2</v>
      </c>
      <c r="J70" s="5">
        <v>0.79023507226775169</v>
      </c>
      <c r="K70" s="5">
        <v>0.61129094154639529</v>
      </c>
      <c r="L70" s="5">
        <v>0.49263933606298266</v>
      </c>
      <c r="M70" s="5">
        <v>3.7497880000000004E-2</v>
      </c>
      <c r="N70" s="5"/>
      <c r="O70" s="5">
        <v>1.2792360000000001E-2</v>
      </c>
      <c r="P70" s="5">
        <v>0.28865222936090618</v>
      </c>
      <c r="Q70" s="5">
        <v>0.3869308752663882</v>
      </c>
      <c r="R70" s="5"/>
      <c r="S70" s="5">
        <v>297.57007736792076</v>
      </c>
      <c r="T70" s="5">
        <v>90.367024700205661</v>
      </c>
      <c r="U70" s="5"/>
      <c r="V70" s="5"/>
      <c r="W70" s="5">
        <v>7.1240272362242472</v>
      </c>
      <c r="X70" s="6">
        <v>3.95</v>
      </c>
      <c r="Y70" s="6">
        <v>95.14</v>
      </c>
      <c r="Z70" s="45">
        <v>19.223137782482631</v>
      </c>
      <c r="AA70" s="6">
        <v>1616.1068104897436</v>
      </c>
      <c r="AB70" s="6">
        <v>369.31708750307348</v>
      </c>
      <c r="AC70" s="4">
        <v>913.93988621207541</v>
      </c>
      <c r="AD70" s="4">
        <v>1051.6175635383424</v>
      </c>
      <c r="AE70" s="4">
        <v>180.76306007713572</v>
      </c>
      <c r="AF70" s="4">
        <v>91.718237411097363</v>
      </c>
      <c r="AG70" s="4">
        <f t="shared" si="1"/>
        <v>272.48129748823305</v>
      </c>
      <c r="AH70" s="3">
        <v>0.37533034752957162</v>
      </c>
      <c r="AI70" s="3">
        <v>102.01500005873341</v>
      </c>
      <c r="AJ70" s="3">
        <v>4.1260595049949913</v>
      </c>
      <c r="AK70" s="3">
        <v>52.782492223536536</v>
      </c>
      <c r="AL70" s="3">
        <v>2.7776363238283377</v>
      </c>
      <c r="AM70" s="3">
        <v>23.039458241231912</v>
      </c>
      <c r="AN70" s="3">
        <v>10.988055514236693</v>
      </c>
      <c r="AO70" s="3">
        <v>2.6517908131036432</v>
      </c>
      <c r="AP70" s="3">
        <v>0.53957728513970848</v>
      </c>
      <c r="AQ70" s="3">
        <v>2.1608417023089712E-2</v>
      </c>
      <c r="AR70" s="3">
        <v>93.848553125000024</v>
      </c>
      <c r="AS70" s="3">
        <v>0.24434062499999998</v>
      </c>
      <c r="AT70" s="3">
        <v>1.0243062499999998</v>
      </c>
      <c r="AU70" s="3">
        <v>4.7711468749999995</v>
      </c>
      <c r="AV70" s="3">
        <v>8.7234375000000031E-2</v>
      </c>
      <c r="AW70" s="3">
        <v>4.293749999999999E-3</v>
      </c>
      <c r="AX70" s="3">
        <v>0</v>
      </c>
      <c r="AY70" s="3">
        <v>0</v>
      </c>
      <c r="AZ70" s="3">
        <v>1040.1053125000001</v>
      </c>
      <c r="BA70" s="9">
        <v>49189.757170085082</v>
      </c>
      <c r="BB70" s="9">
        <v>52282.926708658801</v>
      </c>
      <c r="BC70" s="9">
        <v>42544.214096965945</v>
      </c>
      <c r="BD70" s="9">
        <v>48340.515565532893</v>
      </c>
      <c r="BE70" s="25">
        <v>0.21832110806083382</v>
      </c>
      <c r="BF70" s="14">
        <v>9.6339244185732309E-2</v>
      </c>
      <c r="BG70" s="14">
        <v>0</v>
      </c>
      <c r="BH70" s="14">
        <v>0</v>
      </c>
      <c r="BI70" s="14">
        <v>0</v>
      </c>
      <c r="BJ70" s="14">
        <v>0</v>
      </c>
      <c r="BK70" s="14">
        <v>0.48012733733891422</v>
      </c>
      <c r="BL70" s="14">
        <v>0</v>
      </c>
      <c r="BM70" s="14">
        <v>0</v>
      </c>
      <c r="BN70" s="14">
        <v>0</v>
      </c>
      <c r="BO70" s="14">
        <v>0</v>
      </c>
      <c r="BP70" s="14">
        <v>0.40433292574219487</v>
      </c>
      <c r="BQ70" s="14">
        <v>0</v>
      </c>
      <c r="BR70" s="14">
        <v>1.9200492733158662E-2</v>
      </c>
      <c r="BS70" s="14">
        <v>0.56051324141366199</v>
      </c>
      <c r="BT70" s="14">
        <v>0</v>
      </c>
      <c r="BU70" s="14">
        <v>0</v>
      </c>
      <c r="BV70" s="14">
        <v>0.26766064453159999</v>
      </c>
      <c r="BW70" s="14">
        <v>0</v>
      </c>
      <c r="BX70" s="14">
        <v>0.17182611405473794</v>
      </c>
      <c r="BY70" s="14">
        <v>0</v>
      </c>
      <c r="BZ70" s="14">
        <v>0</v>
      </c>
      <c r="CA70" s="14">
        <v>0</v>
      </c>
    </row>
    <row r="71" spans="1:79" x14ac:dyDescent="0.3">
      <c r="A71" s="2" t="s">
        <v>22</v>
      </c>
      <c r="B71" s="40">
        <v>2</v>
      </c>
      <c r="C71" s="6">
        <v>56.55</v>
      </c>
      <c r="D71" s="6">
        <f t="shared" si="2"/>
        <v>43.45</v>
      </c>
      <c r="E71" s="5">
        <v>66.528437646617533</v>
      </c>
      <c r="F71" s="5">
        <v>0.35</v>
      </c>
      <c r="G71" s="5">
        <v>3.1525999999999998E-3</v>
      </c>
      <c r="H71" s="5">
        <v>2.4191119915668393</v>
      </c>
      <c r="I71" s="5">
        <v>1.19659E-2</v>
      </c>
      <c r="J71" s="5">
        <v>0.8702250102305803</v>
      </c>
      <c r="K71" s="5">
        <v>0.67970793795834195</v>
      </c>
      <c r="L71" s="5">
        <v>0.48894901951009018</v>
      </c>
      <c r="M71" s="5">
        <v>7.7431175000000005E-2</v>
      </c>
      <c r="N71" s="5"/>
      <c r="O71" s="5">
        <v>2.3621274999999997E-2</v>
      </c>
      <c r="P71" s="5">
        <v>0.28537717052567296</v>
      </c>
      <c r="Q71" s="5">
        <v>0.36873903548285242</v>
      </c>
      <c r="R71" s="5"/>
      <c r="S71" s="5">
        <v>311.3859371869541</v>
      </c>
      <c r="T71" s="5">
        <v>89.510999186253102</v>
      </c>
      <c r="U71" s="5"/>
      <c r="V71" s="5"/>
      <c r="W71" s="5">
        <v>6.9712451444968337</v>
      </c>
      <c r="X71" s="6">
        <v>3.92</v>
      </c>
      <c r="Y71" s="6">
        <v>94.89</v>
      </c>
      <c r="Z71" s="45">
        <v>18.40524144730762</v>
      </c>
      <c r="AA71" s="6">
        <v>1682.7282583970843</v>
      </c>
      <c r="AB71" s="6">
        <v>371.44275738213787</v>
      </c>
      <c r="AC71" s="4">
        <v>911.62031941676821</v>
      </c>
      <c r="AD71" s="4">
        <v>1046.5569780545436</v>
      </c>
      <c r="AE71" s="4">
        <v>188.13440027545678</v>
      </c>
      <c r="AF71" s="4">
        <v>91.602150078626067</v>
      </c>
      <c r="AG71" s="4">
        <f t="shared" si="1"/>
        <v>279.73655035408285</v>
      </c>
      <c r="AH71" s="3">
        <v>0.36497806372798053</v>
      </c>
      <c r="AI71" s="3">
        <v>101.59249434871312</v>
      </c>
      <c r="AJ71" s="3">
        <v>4.146444176833449</v>
      </c>
      <c r="AK71" s="3">
        <v>56.701285860245783</v>
      </c>
      <c r="AL71" s="3">
        <v>2.9951786839887915</v>
      </c>
      <c r="AM71" s="3">
        <v>25.119968506693439</v>
      </c>
      <c r="AN71" s="3">
        <v>11.860694865768746</v>
      </c>
      <c r="AO71" s="3">
        <v>2.824657719014072</v>
      </c>
      <c r="AP71" s="3">
        <v>0.47917811387217096</v>
      </c>
      <c r="AQ71" s="3">
        <v>1.9884245955982996E-2</v>
      </c>
      <c r="AR71" s="3">
        <v>94.356483870967764</v>
      </c>
      <c r="AS71" s="3">
        <v>0.24139999999999995</v>
      </c>
      <c r="AT71" s="3">
        <v>1.0947064516129033</v>
      </c>
      <c r="AU71" s="3">
        <v>4.2380129032258065</v>
      </c>
      <c r="AV71" s="3">
        <v>5.3929032258064516E-2</v>
      </c>
      <c r="AW71" s="3">
        <v>9.161290322580645E-4</v>
      </c>
      <c r="AX71" s="3">
        <v>0</v>
      </c>
      <c r="AY71" s="3">
        <v>0</v>
      </c>
      <c r="AZ71" s="3">
        <v>1034.5719354838709</v>
      </c>
      <c r="BA71" s="9">
        <v>84961.5364862969</v>
      </c>
      <c r="BB71" s="9">
        <v>87137.610098468125</v>
      </c>
      <c r="BC71" s="9">
        <v>41545.277044027935</v>
      </c>
      <c r="BD71" s="9">
        <v>48743.509604258092</v>
      </c>
      <c r="BE71" s="25">
        <v>0</v>
      </c>
      <c r="BF71" s="14">
        <v>3.6855720205902054E-2</v>
      </c>
      <c r="BG71" s="14">
        <v>0</v>
      </c>
      <c r="BH71" s="14">
        <v>0</v>
      </c>
      <c r="BI71" s="14">
        <v>0</v>
      </c>
      <c r="BJ71" s="14">
        <v>0</v>
      </c>
      <c r="BK71" s="14">
        <v>0.38099305463537547</v>
      </c>
      <c r="BL71" s="14">
        <v>0</v>
      </c>
      <c r="BM71" s="14">
        <v>0</v>
      </c>
      <c r="BN71" s="14">
        <v>0</v>
      </c>
      <c r="BO71" s="14">
        <v>0</v>
      </c>
      <c r="BP71" s="14">
        <v>0.51562578393351244</v>
      </c>
      <c r="BQ71" s="14">
        <v>0</v>
      </c>
      <c r="BR71" s="14">
        <v>6.6525441225210022E-2</v>
      </c>
      <c r="BS71" s="14">
        <v>0.69840845318244538</v>
      </c>
      <c r="BT71" s="14">
        <v>0</v>
      </c>
      <c r="BU71" s="14">
        <v>0</v>
      </c>
      <c r="BV71" s="14">
        <v>0.26279214732360134</v>
      </c>
      <c r="BW71" s="14">
        <v>0</v>
      </c>
      <c r="BX71" s="14">
        <v>3.8799399493953265E-2</v>
      </c>
      <c r="BY71" s="14">
        <v>0</v>
      </c>
      <c r="BZ71" s="14">
        <v>0</v>
      </c>
      <c r="CA71" s="14">
        <v>0</v>
      </c>
    </row>
    <row r="72" spans="1:79" x14ac:dyDescent="0.3">
      <c r="A72" s="2" t="s">
        <v>23</v>
      </c>
      <c r="B72" s="40">
        <v>2</v>
      </c>
      <c r="C72" s="6">
        <v>49.02</v>
      </c>
      <c r="D72" s="6">
        <f t="shared" si="2"/>
        <v>50.98</v>
      </c>
      <c r="E72" s="5">
        <v>66.556105591870789</v>
      </c>
      <c r="F72" s="5">
        <v>0.35</v>
      </c>
      <c r="G72" s="5">
        <v>3.4164E-3</v>
      </c>
      <c r="H72" s="5">
        <v>2.3100156692041547</v>
      </c>
      <c r="I72" s="5">
        <v>1.16262E-2</v>
      </c>
      <c r="J72" s="5">
        <v>0.79870881402636362</v>
      </c>
      <c r="K72" s="5">
        <v>0.67505030462147941</v>
      </c>
      <c r="L72" s="5">
        <v>0.52226637928975417</v>
      </c>
      <c r="M72" s="5">
        <v>5.9652257142857164E-2</v>
      </c>
      <c r="N72" s="5"/>
      <c r="O72" s="5">
        <v>1.7758114285714287E-2</v>
      </c>
      <c r="P72" s="5">
        <v>0.29601929022300638</v>
      </c>
      <c r="Q72" s="5">
        <v>0.39448620285241154</v>
      </c>
      <c r="R72" s="5"/>
      <c r="S72" s="5">
        <v>297.69897688786187</v>
      </c>
      <c r="T72" s="5">
        <v>90.373599076638172</v>
      </c>
      <c r="U72" s="5"/>
      <c r="V72" s="5"/>
      <c r="W72" s="5">
        <v>7.0740125326356784</v>
      </c>
      <c r="X72" s="6">
        <v>3.9</v>
      </c>
      <c r="Y72" s="6">
        <v>94.49</v>
      </c>
      <c r="Z72" s="45">
        <v>15.188286674414353</v>
      </c>
      <c r="AA72" s="6">
        <v>1703.8460704229117</v>
      </c>
      <c r="AB72" s="6">
        <v>382.40362649717952</v>
      </c>
      <c r="AC72" s="4">
        <v>903.70669955835615</v>
      </c>
      <c r="AD72" s="4">
        <v>1040.5486732001618</v>
      </c>
      <c r="AE72" s="4">
        <v>188.11566421178995</v>
      </c>
      <c r="AF72" s="4">
        <v>92.301486720892925</v>
      </c>
      <c r="AG72" s="4">
        <f t="shared" si="1"/>
        <v>280.41715093268289</v>
      </c>
      <c r="AH72" s="3">
        <v>0.36820053604360958</v>
      </c>
      <c r="AI72" s="3">
        <v>101.09726315225669</v>
      </c>
      <c r="AJ72" s="3">
        <v>4.4607770456316072</v>
      </c>
      <c r="AK72" s="3">
        <v>56.434602605469181</v>
      </c>
      <c r="AL72" s="3">
        <v>2.6274942237052361</v>
      </c>
      <c r="AM72" s="3">
        <v>25.521002389574583</v>
      </c>
      <c r="AN72" s="3">
        <v>11.817094384034476</v>
      </c>
      <c r="AO72" s="3">
        <v>2.8689283814052069</v>
      </c>
      <c r="AP72" s="3">
        <v>0.53126123674383419</v>
      </c>
      <c r="AQ72" s="3">
        <v>1.8690428334183693E-2</v>
      </c>
      <c r="AR72" s="3">
        <v>93.971986666666695</v>
      </c>
      <c r="AS72" s="3">
        <v>0.22328333333333333</v>
      </c>
      <c r="AT72" s="3">
        <v>1.1627666666666665</v>
      </c>
      <c r="AU72" s="3">
        <v>4.5668266666666666</v>
      </c>
      <c r="AV72" s="3">
        <v>6.4003333333333329E-2</v>
      </c>
      <c r="AW72" s="3">
        <v>5.5999999999999995E-4</v>
      </c>
      <c r="AX72" s="3">
        <v>0</v>
      </c>
      <c r="AY72" s="3">
        <v>0</v>
      </c>
      <c r="AZ72" s="3">
        <v>1036.6179999999999</v>
      </c>
      <c r="BA72" s="9">
        <v>83598.998440640702</v>
      </c>
      <c r="BB72" s="9">
        <v>73795.847763929662</v>
      </c>
      <c r="BC72" s="9">
        <v>49416.01379995278</v>
      </c>
      <c r="BD72" s="9">
        <v>51066.002152605033</v>
      </c>
      <c r="BE72" s="25">
        <v>0</v>
      </c>
      <c r="BF72" s="14">
        <v>0.21867435584971359</v>
      </c>
      <c r="BG72" s="14">
        <v>0</v>
      </c>
      <c r="BH72" s="14">
        <v>0</v>
      </c>
      <c r="BI72" s="14">
        <v>0</v>
      </c>
      <c r="BJ72" s="14">
        <v>0</v>
      </c>
      <c r="BK72" s="14">
        <v>0</v>
      </c>
      <c r="BL72" s="14">
        <v>0</v>
      </c>
      <c r="BM72" s="14">
        <v>0</v>
      </c>
      <c r="BN72" s="14">
        <v>0</v>
      </c>
      <c r="BO72" s="14">
        <v>0</v>
      </c>
      <c r="BP72" s="14">
        <v>0.67442507977428667</v>
      </c>
      <c r="BQ72" s="14">
        <v>0</v>
      </c>
      <c r="BR72" s="14">
        <v>0.1069005643759996</v>
      </c>
      <c r="BS72" s="14">
        <v>0.65950392770214439</v>
      </c>
      <c r="BT72" s="14">
        <v>0</v>
      </c>
      <c r="BU72" s="14">
        <v>0</v>
      </c>
      <c r="BV72" s="14">
        <v>0.3399393425223371</v>
      </c>
      <c r="BW72" s="14">
        <v>0</v>
      </c>
      <c r="BX72" s="14">
        <v>5.567297755184838E-4</v>
      </c>
      <c r="BY72" s="14">
        <v>0</v>
      </c>
      <c r="BZ72" s="14">
        <v>0</v>
      </c>
      <c r="CA72" s="14">
        <v>0</v>
      </c>
    </row>
    <row r="73" spans="1:79" x14ac:dyDescent="0.3">
      <c r="A73" s="2" t="s">
        <v>24</v>
      </c>
      <c r="B73" s="40">
        <v>2</v>
      </c>
      <c r="C73" s="6">
        <v>41.68</v>
      </c>
      <c r="D73" s="6">
        <f t="shared" si="2"/>
        <v>58.32</v>
      </c>
      <c r="E73" s="5">
        <v>66.400592188682552</v>
      </c>
      <c r="F73" s="5">
        <v>0.35</v>
      </c>
      <c r="G73" s="5">
        <v>3.1841999999999999E-3</v>
      </c>
      <c r="H73" s="5">
        <v>2.3711169765854652</v>
      </c>
      <c r="I73" s="5">
        <v>1.2263199999999998E-2</v>
      </c>
      <c r="J73" s="5">
        <v>0.79931122180730485</v>
      </c>
      <c r="K73" s="5">
        <v>0.65932369276591263</v>
      </c>
      <c r="L73" s="5">
        <v>0.49287168218619465</v>
      </c>
      <c r="M73" s="5">
        <v>9.2103819999999989E-2</v>
      </c>
      <c r="N73" s="5"/>
      <c r="O73" s="5">
        <v>2.8797740000000002E-2</v>
      </c>
      <c r="P73" s="5">
        <v>0.28450186281938289</v>
      </c>
      <c r="Q73" s="5">
        <v>0.37444888806375509</v>
      </c>
      <c r="R73" s="5"/>
      <c r="S73" s="5">
        <v>296.50313016523108</v>
      </c>
      <c r="T73" s="5">
        <v>89.064059</v>
      </c>
      <c r="U73" s="5"/>
      <c r="V73" s="5"/>
      <c r="W73" s="5">
        <v>6.7017280575239759</v>
      </c>
      <c r="X73" s="6">
        <v>3.9</v>
      </c>
      <c r="Y73" s="6">
        <v>94.75</v>
      </c>
      <c r="Z73" s="45">
        <v>14.225309961099905</v>
      </c>
      <c r="AA73" s="6">
        <v>1688.4003056409124</v>
      </c>
      <c r="AB73" s="6">
        <v>374.58430349373526</v>
      </c>
      <c r="AC73" s="4">
        <v>907.1850694309212</v>
      </c>
      <c r="AD73" s="4">
        <v>1038.9857810415369</v>
      </c>
      <c r="AE73" s="4">
        <v>182.9278893598846</v>
      </c>
      <c r="AF73" s="4">
        <v>91.866028679502122</v>
      </c>
      <c r="AG73" s="4">
        <f t="shared" ref="AG73:AG116" si="3">AF73+AE73</f>
        <v>274.79391803938671</v>
      </c>
      <c r="AH73" s="3">
        <v>0.37285328690915309</v>
      </c>
      <c r="AI73" s="3">
        <v>100.98712784112513</v>
      </c>
      <c r="AJ73" s="3">
        <v>4.5317424664062953</v>
      </c>
      <c r="AK73" s="3">
        <v>57.384536443877259</v>
      </c>
      <c r="AL73" s="3">
        <v>2.8612527173704998</v>
      </c>
      <c r="AM73" s="3">
        <v>24.44759063660468</v>
      </c>
      <c r="AN73" s="3">
        <v>11.963683197474149</v>
      </c>
      <c r="AO73" s="3">
        <v>2.8791322248979632</v>
      </c>
      <c r="AP73" s="3">
        <v>0.44373420674371833</v>
      </c>
      <c r="AQ73" s="3">
        <v>2.0350451489458372E-2</v>
      </c>
      <c r="AR73" s="3">
        <v>94.474319354838741</v>
      </c>
      <c r="AS73" s="3">
        <v>0.23149354838709682</v>
      </c>
      <c r="AT73" s="3">
        <v>1.0844612903225805</v>
      </c>
      <c r="AU73" s="3">
        <v>4.1230354838709689</v>
      </c>
      <c r="AV73" s="3">
        <v>6.607096774193548E-2</v>
      </c>
      <c r="AW73" s="3">
        <v>0</v>
      </c>
      <c r="AX73" s="3">
        <v>0</v>
      </c>
      <c r="AY73" s="3">
        <v>0</v>
      </c>
      <c r="AZ73" s="3">
        <v>1034.1029032258066</v>
      </c>
      <c r="BA73" s="9">
        <v>59238.701377173056</v>
      </c>
      <c r="BB73" s="9">
        <v>57301.400631138327</v>
      </c>
      <c r="BC73" s="9">
        <v>51521.240509835305</v>
      </c>
      <c r="BD73" s="9">
        <v>58005.555554820079</v>
      </c>
      <c r="BE73" s="25">
        <v>8.2229929501540427E-2</v>
      </c>
      <c r="BF73" s="14">
        <v>0.2159922023343778</v>
      </c>
      <c r="BG73" s="14">
        <v>0</v>
      </c>
      <c r="BH73" s="14">
        <v>0</v>
      </c>
      <c r="BI73" s="14">
        <v>0</v>
      </c>
      <c r="BJ73" s="14">
        <v>0</v>
      </c>
      <c r="BK73" s="14">
        <v>4.489665269380801E-3</v>
      </c>
      <c r="BL73" s="14">
        <v>0</v>
      </c>
      <c r="BM73" s="14">
        <v>0</v>
      </c>
      <c r="BN73" s="14">
        <v>0</v>
      </c>
      <c r="BO73" s="14">
        <v>0</v>
      </c>
      <c r="BP73" s="14">
        <v>0.77951813239624135</v>
      </c>
      <c r="BQ73" s="14">
        <v>0</v>
      </c>
      <c r="BR73" s="14">
        <v>0</v>
      </c>
      <c r="BS73" s="14">
        <v>0.79376445272589335</v>
      </c>
      <c r="BT73" s="14">
        <v>0</v>
      </c>
      <c r="BU73" s="14">
        <v>0</v>
      </c>
      <c r="BV73" s="14">
        <v>0.167809973454908</v>
      </c>
      <c r="BW73" s="14">
        <v>0</v>
      </c>
      <c r="BX73" s="14">
        <v>0</v>
      </c>
      <c r="BY73" s="14">
        <v>0</v>
      </c>
      <c r="BZ73" s="14">
        <v>0</v>
      </c>
      <c r="CA73" s="14">
        <v>3.8425573819198588E-2</v>
      </c>
    </row>
    <row r="74" spans="1:79" x14ac:dyDescent="0.3">
      <c r="A74" s="2" t="s">
        <v>25</v>
      </c>
      <c r="B74" s="40">
        <v>2</v>
      </c>
      <c r="C74" s="6">
        <v>49.73</v>
      </c>
      <c r="D74" s="6">
        <f t="shared" si="2"/>
        <v>50.27</v>
      </c>
      <c r="E74" s="5">
        <v>66.435036918273653</v>
      </c>
      <c r="F74" s="5">
        <v>0.35</v>
      </c>
      <c r="G74" s="5">
        <v>3.2302000000000003E-3</v>
      </c>
      <c r="H74" s="5">
        <v>2.3883899875260099</v>
      </c>
      <c r="I74" s="5">
        <v>1.0924499999999998E-2</v>
      </c>
      <c r="J74" s="5">
        <v>0.64385264174453316</v>
      </c>
      <c r="K74" s="5">
        <v>0.64438924128198782</v>
      </c>
      <c r="L74" s="5">
        <v>0.42715127763845828</v>
      </c>
      <c r="M74" s="5">
        <v>8.8270399999999999E-2</v>
      </c>
      <c r="N74" s="5"/>
      <c r="O74" s="5">
        <v>2.8995800000000002E-2</v>
      </c>
      <c r="P74" s="5">
        <v>0.27882708886783636</v>
      </c>
      <c r="Q74" s="5">
        <v>0.37185670311099506</v>
      </c>
      <c r="R74" s="5"/>
      <c r="S74" s="5">
        <v>297.12972119129682</v>
      </c>
      <c r="T74" s="5">
        <v>89.295441103558872</v>
      </c>
      <c r="U74" s="5"/>
      <c r="V74" s="5"/>
      <c r="W74" s="5">
        <v>7.1131619802799833</v>
      </c>
      <c r="X74" s="6">
        <v>3.83</v>
      </c>
      <c r="Y74" s="6">
        <v>94.44</v>
      </c>
      <c r="Z74" s="45">
        <v>16.595525209119678</v>
      </c>
      <c r="AA74" s="6">
        <v>1703.9390201920771</v>
      </c>
      <c r="AB74" s="6">
        <v>384.50883616537715</v>
      </c>
      <c r="AC74" s="4">
        <v>901.48407321377886</v>
      </c>
      <c r="AD74" s="4">
        <v>1022.5292036933529</v>
      </c>
      <c r="AE74" s="4">
        <v>185.56996965484527</v>
      </c>
      <c r="AF74" s="4">
        <v>92.248932510042081</v>
      </c>
      <c r="AG74" s="4">
        <f t="shared" si="3"/>
        <v>277.81890216488733</v>
      </c>
      <c r="AH74" s="3">
        <v>0.37503659853610793</v>
      </c>
      <c r="AI74" s="3">
        <v>99.999595481104947</v>
      </c>
      <c r="AJ74" s="3">
        <v>4.5996819137791052</v>
      </c>
      <c r="AK74" s="3">
        <v>56.903424153466943</v>
      </c>
      <c r="AL74" s="3">
        <v>2.1978142447174314</v>
      </c>
      <c r="AM74" s="3">
        <v>25.996348335236846</v>
      </c>
      <c r="AN74" s="3">
        <v>11.605287831397867</v>
      </c>
      <c r="AO74" s="3">
        <v>2.8384181376350393</v>
      </c>
      <c r="AP74" s="3">
        <v>0.41427277892801145</v>
      </c>
      <c r="AQ74" s="3">
        <v>2.1592755006988429E-2</v>
      </c>
      <c r="AR74" s="3">
        <v>94.935709677419354</v>
      </c>
      <c r="AS74" s="3">
        <v>0.23126129032258064</v>
      </c>
      <c r="AT74" s="3">
        <v>1.0043322580645162</v>
      </c>
      <c r="AU74" s="3">
        <v>3.7142548387096777</v>
      </c>
      <c r="AV74" s="3">
        <v>8.4396774193548393E-2</v>
      </c>
      <c r="AW74" s="3">
        <v>8.080645161290324E-3</v>
      </c>
      <c r="AX74" s="3">
        <v>0</v>
      </c>
      <c r="AY74" s="3">
        <v>1.2354838709677418E-3</v>
      </c>
      <c r="AZ74" s="3">
        <v>1032.4341935483872</v>
      </c>
      <c r="BA74" s="9">
        <v>58182.490136957029</v>
      </c>
      <c r="BB74" s="9">
        <v>60459.98043796308</v>
      </c>
      <c r="BC74" s="9">
        <v>69853.697412103022</v>
      </c>
      <c r="BD74" s="9">
        <v>55621.24880604459</v>
      </c>
      <c r="BE74" s="25">
        <v>0.13394579303053247</v>
      </c>
      <c r="BF74" s="14">
        <v>0.26984099121312555</v>
      </c>
      <c r="BG74" s="14">
        <v>0</v>
      </c>
      <c r="BH74" s="14">
        <v>0</v>
      </c>
      <c r="BI74" s="14">
        <v>0</v>
      </c>
      <c r="BJ74" s="14">
        <v>0</v>
      </c>
      <c r="BK74" s="14">
        <v>4.8334975365627794E-2</v>
      </c>
      <c r="BL74" s="14">
        <v>0</v>
      </c>
      <c r="BM74" s="14">
        <v>0</v>
      </c>
      <c r="BN74" s="14">
        <v>0</v>
      </c>
      <c r="BO74" s="14">
        <v>0</v>
      </c>
      <c r="BP74" s="14">
        <v>0.6293411078218476</v>
      </c>
      <c r="BQ74" s="14">
        <v>0</v>
      </c>
      <c r="BR74" s="14">
        <v>5.2482925599398975E-2</v>
      </c>
      <c r="BS74" s="14">
        <v>0.87331482969461749</v>
      </c>
      <c r="BT74" s="14">
        <v>0</v>
      </c>
      <c r="BU74" s="14">
        <v>0</v>
      </c>
      <c r="BV74" s="14">
        <v>0.10893365826381243</v>
      </c>
      <c r="BW74" s="14">
        <v>0</v>
      </c>
      <c r="BX74" s="14">
        <v>0</v>
      </c>
      <c r="BY74" s="14">
        <v>0</v>
      </c>
      <c r="BZ74" s="14">
        <v>0</v>
      </c>
      <c r="CA74" s="14">
        <v>1.7751512041570099E-2</v>
      </c>
    </row>
    <row r="75" spans="1:79" x14ac:dyDescent="0.3">
      <c r="A75" s="2" t="s">
        <v>26</v>
      </c>
      <c r="B75" s="40">
        <v>2</v>
      </c>
      <c r="C75" s="6">
        <v>54.04</v>
      </c>
      <c r="D75" s="6">
        <f t="shared" si="2"/>
        <v>45.96</v>
      </c>
      <c r="E75" s="5">
        <v>66.681161082973915</v>
      </c>
      <c r="F75" s="5">
        <v>0.35</v>
      </c>
      <c r="G75" s="5">
        <v>3.2634000000000001E-3</v>
      </c>
      <c r="H75" s="5">
        <v>2.3474992188191597</v>
      </c>
      <c r="I75" s="5">
        <v>1.04732E-2</v>
      </c>
      <c r="J75" s="5">
        <v>0.83064739359405093</v>
      </c>
      <c r="K75" s="5">
        <v>0.69553394686361936</v>
      </c>
      <c r="L75" s="5">
        <v>0.52130768386733539</v>
      </c>
      <c r="M75" s="5">
        <v>7.9289728571428575E-2</v>
      </c>
      <c r="N75" s="5"/>
      <c r="O75" s="5">
        <v>2.230845714285714E-2</v>
      </c>
      <c r="P75" s="5">
        <v>0.29810630594843102</v>
      </c>
      <c r="Q75" s="5">
        <v>0.39185312216899265</v>
      </c>
      <c r="R75" s="5"/>
      <c r="S75" s="5">
        <v>298.34302162195979</v>
      </c>
      <c r="T75" s="5">
        <v>89.209758591658186</v>
      </c>
      <c r="U75" s="5"/>
      <c r="V75" s="5"/>
      <c r="W75" s="5">
        <v>7.088686171956688</v>
      </c>
      <c r="X75" s="6">
        <v>3.91</v>
      </c>
      <c r="Y75" s="6">
        <v>94.73</v>
      </c>
      <c r="Z75" s="45">
        <v>17.324762195244592</v>
      </c>
      <c r="AA75" s="6">
        <v>1723.0992554763777</v>
      </c>
      <c r="AB75" s="6">
        <v>386.86190474545526</v>
      </c>
      <c r="AC75" s="4">
        <v>902.9895260104156</v>
      </c>
      <c r="AD75" s="4">
        <v>1018.4254621402488</v>
      </c>
      <c r="AE75" s="4">
        <v>184.75125753712453</v>
      </c>
      <c r="AF75" s="4">
        <v>92.023895239819822</v>
      </c>
      <c r="AG75" s="4">
        <f t="shared" si="3"/>
        <v>276.77515277694437</v>
      </c>
      <c r="AH75" s="3">
        <v>0.37798163991092432</v>
      </c>
      <c r="AI75" s="3">
        <v>97.266960582422826</v>
      </c>
      <c r="AJ75" s="3">
        <v>4.5154600371333364</v>
      </c>
      <c r="AK75" s="3">
        <v>56.240106156738406</v>
      </c>
      <c r="AL75" s="3">
        <v>2.4090117171494843</v>
      </c>
      <c r="AM75" s="3">
        <v>26.194199607947105</v>
      </c>
      <c r="AN75" s="3">
        <v>11.780043842339531</v>
      </c>
      <c r="AO75" s="3">
        <v>2.9206531427808082</v>
      </c>
      <c r="AP75" s="3">
        <v>0.43508181043866079</v>
      </c>
      <c r="AQ75" s="3">
        <v>2.0182745295350059E-2</v>
      </c>
      <c r="AR75" s="3">
        <v>94.736914285714292</v>
      </c>
      <c r="AS75" s="3">
        <v>0.22991785714285709</v>
      </c>
      <c r="AT75" s="3">
        <v>1.0303</v>
      </c>
      <c r="AU75" s="3">
        <v>3.9049178571428578</v>
      </c>
      <c r="AV75" s="3">
        <v>7.636785714285714E-2</v>
      </c>
      <c r="AW75" s="3">
        <v>3.9607142857142862E-3</v>
      </c>
      <c r="AX75" s="3">
        <v>0</v>
      </c>
      <c r="AY75" s="3">
        <v>3.6428571428571429E-4</v>
      </c>
      <c r="AZ75" s="3">
        <v>1033.2582142857141</v>
      </c>
      <c r="BA75" s="9">
        <v>57207.252351400872</v>
      </c>
      <c r="BB75" s="9">
        <v>47228.084622755283</v>
      </c>
      <c r="BC75" s="9">
        <v>51630.130960947441</v>
      </c>
      <c r="BD75" s="9">
        <v>47556.925330740683</v>
      </c>
      <c r="BE75" s="25">
        <v>0</v>
      </c>
      <c r="BF75" s="14">
        <v>5.3623299218950107E-2</v>
      </c>
      <c r="BG75" s="14">
        <v>0</v>
      </c>
      <c r="BH75" s="14">
        <v>0</v>
      </c>
      <c r="BI75" s="14">
        <v>0</v>
      </c>
      <c r="BJ75" s="14">
        <v>0</v>
      </c>
      <c r="BK75" s="14">
        <v>0</v>
      </c>
      <c r="BL75" s="14">
        <v>0</v>
      </c>
      <c r="BM75" s="14">
        <v>0</v>
      </c>
      <c r="BN75" s="14">
        <v>0</v>
      </c>
      <c r="BO75" s="14">
        <v>0</v>
      </c>
      <c r="BP75" s="14">
        <v>0.85876186580316627</v>
      </c>
      <c r="BQ75" s="14">
        <v>0</v>
      </c>
      <c r="BR75" s="14">
        <v>8.7614834977883624E-2</v>
      </c>
      <c r="BS75" s="14">
        <v>0.72659410310135508</v>
      </c>
      <c r="BT75" s="14">
        <v>0</v>
      </c>
      <c r="BU75" s="14">
        <v>0</v>
      </c>
      <c r="BV75" s="14">
        <v>0.2629738806823107</v>
      </c>
      <c r="BW75" s="14">
        <v>0</v>
      </c>
      <c r="BX75" s="14">
        <v>1.2787778818151022E-4</v>
      </c>
      <c r="BY75" s="14">
        <v>0</v>
      </c>
      <c r="BZ75" s="14">
        <v>0</v>
      </c>
      <c r="CA75" s="14">
        <v>1.0304138428152832E-2</v>
      </c>
    </row>
    <row r="76" spans="1:79" x14ac:dyDescent="0.3">
      <c r="A76" s="2" t="s">
        <v>27</v>
      </c>
      <c r="B76" s="40">
        <v>2</v>
      </c>
      <c r="C76" s="6">
        <v>52.71</v>
      </c>
      <c r="D76" s="6">
        <f t="shared" si="2"/>
        <v>47.29</v>
      </c>
      <c r="E76" s="5">
        <v>66.551172522190356</v>
      </c>
      <c r="F76" s="5">
        <v>0.21160511386816175</v>
      </c>
      <c r="G76" s="5">
        <v>4.3899884698969938E-3</v>
      </c>
      <c r="H76" s="5">
        <v>2.288734354610483</v>
      </c>
      <c r="I76" s="5">
        <v>1.3907920128545539E-2</v>
      </c>
      <c r="J76" s="5">
        <v>0.89300708791797323</v>
      </c>
      <c r="K76" s="5">
        <v>0.88987870232586219</v>
      </c>
      <c r="L76" s="5">
        <v>0.4892136408006138</v>
      </c>
      <c r="M76" s="5">
        <v>0.12800953233019766</v>
      </c>
      <c r="N76" s="5"/>
      <c r="O76" s="5">
        <v>4.3006829409238598E-2</v>
      </c>
      <c r="P76" s="5">
        <v>0.38879902043894132</v>
      </c>
      <c r="Q76" s="5">
        <v>0.45195434555451341</v>
      </c>
      <c r="R76" s="5">
        <v>320.47035308280846</v>
      </c>
      <c r="S76" s="5">
        <v>306.98102615948329</v>
      </c>
      <c r="T76" s="5">
        <v>89.201478440715078</v>
      </c>
      <c r="U76" s="5">
        <v>6.4140617967157318</v>
      </c>
      <c r="V76" s="5">
        <v>71.863486483131283</v>
      </c>
      <c r="W76" s="5">
        <v>6.7310854224566468</v>
      </c>
      <c r="X76" s="6">
        <v>3.84</v>
      </c>
      <c r="Y76" s="6">
        <v>95.05</v>
      </c>
      <c r="Z76" s="45">
        <v>17.815789150642932</v>
      </c>
      <c r="AA76" s="6">
        <v>1649.1830685151201</v>
      </c>
      <c r="AB76" s="6">
        <v>395.14559381546098</v>
      </c>
      <c r="AC76" s="4">
        <v>901.30195061808604</v>
      </c>
      <c r="AD76" s="4">
        <v>1030.5830717642696</v>
      </c>
      <c r="AE76" s="4">
        <v>181.16404815365448</v>
      </c>
      <c r="AF76" s="4">
        <v>91.724827280454221</v>
      </c>
      <c r="AG76" s="4">
        <f t="shared" si="3"/>
        <v>272.88887543410868</v>
      </c>
      <c r="AH76" s="3">
        <v>0.37751346396973506</v>
      </c>
      <c r="AI76" s="3">
        <v>103.88967318925869</v>
      </c>
      <c r="AJ76" s="3">
        <v>4.4406823619152629</v>
      </c>
      <c r="AK76" s="3">
        <v>57.738806236231767</v>
      </c>
      <c r="AL76" s="3">
        <v>2.3021488634651082</v>
      </c>
      <c r="AM76" s="3">
        <v>24.81871363248581</v>
      </c>
      <c r="AN76" s="3">
        <v>11.832946595246465</v>
      </c>
      <c r="AO76" s="3">
        <v>2.8541754979344662</v>
      </c>
      <c r="AP76" s="3">
        <v>0.42805039928743838</v>
      </c>
      <c r="AQ76" s="3">
        <v>2.5001225844852294E-2</v>
      </c>
      <c r="AR76" s="3">
        <v>94.719229032258085</v>
      </c>
      <c r="AS76" s="3">
        <v>0.23350322580645164</v>
      </c>
      <c r="AT76" s="3">
        <v>1.0490806451612902</v>
      </c>
      <c r="AU76" s="3">
        <v>3.8572645161290331</v>
      </c>
      <c r="AV76" s="3">
        <v>0.11972903225806451</v>
      </c>
      <c r="AW76" s="3">
        <v>3.9000000000000003E-3</v>
      </c>
      <c r="AX76" s="3">
        <v>0</v>
      </c>
      <c r="AY76" s="3">
        <v>6.6774193548387094E-4</v>
      </c>
      <c r="AZ76" s="3">
        <v>1032.483870967742</v>
      </c>
      <c r="BA76" s="9">
        <v>44960.172902642102</v>
      </c>
      <c r="BB76" s="9">
        <v>61500.159302380387</v>
      </c>
      <c r="BC76" s="9">
        <v>56493.555691361376</v>
      </c>
      <c r="BD76" s="9">
        <v>48315.844288565866</v>
      </c>
      <c r="BE76" s="25">
        <v>0</v>
      </c>
      <c r="BF76" s="14">
        <v>4.8558794049726905E-2</v>
      </c>
      <c r="BG76" s="14">
        <v>0</v>
      </c>
      <c r="BH76" s="14">
        <v>0</v>
      </c>
      <c r="BI76" s="14">
        <v>0</v>
      </c>
      <c r="BJ76" s="14">
        <v>0</v>
      </c>
      <c r="BK76" s="14">
        <v>0.18729345462946559</v>
      </c>
      <c r="BL76" s="14">
        <v>0</v>
      </c>
      <c r="BM76" s="14">
        <v>0</v>
      </c>
      <c r="BN76" s="14">
        <v>0</v>
      </c>
      <c r="BO76" s="14">
        <v>0</v>
      </c>
      <c r="BP76" s="14">
        <v>0.71337164602093162</v>
      </c>
      <c r="BQ76" s="14">
        <v>0</v>
      </c>
      <c r="BR76" s="14">
        <v>5.0776105299875925E-2</v>
      </c>
      <c r="BS76" s="14">
        <v>0.6276212752588276</v>
      </c>
      <c r="BT76" s="14">
        <v>6.1023398534849973E-5</v>
      </c>
      <c r="BU76" s="14">
        <v>0</v>
      </c>
      <c r="BV76" s="14">
        <v>0.37231770134263753</v>
      </c>
      <c r="BW76" s="14">
        <v>0</v>
      </c>
      <c r="BX76" s="14">
        <v>0</v>
      </c>
      <c r="BY76" s="14">
        <v>0</v>
      </c>
      <c r="BZ76" s="14">
        <v>0</v>
      </c>
      <c r="CA76" s="14">
        <v>0</v>
      </c>
    </row>
    <row r="77" spans="1:79" x14ac:dyDescent="0.3">
      <c r="A77" s="2" t="s">
        <v>28</v>
      </c>
      <c r="B77" s="40">
        <v>2</v>
      </c>
      <c r="C77" s="6">
        <v>59.52</v>
      </c>
      <c r="D77" s="6">
        <f t="shared" si="2"/>
        <v>40.479999999999997</v>
      </c>
      <c r="E77" s="5">
        <v>66.926439658222293</v>
      </c>
      <c r="F77" s="5">
        <v>0.23954623240555292</v>
      </c>
      <c r="G77" s="5">
        <v>4.7301249949787127E-3</v>
      </c>
      <c r="H77" s="5">
        <v>2.0495832984280393</v>
      </c>
      <c r="I77" s="5">
        <v>1.2876463926634329E-2</v>
      </c>
      <c r="J77" s="5">
        <v>0.75910340700382828</v>
      </c>
      <c r="K77" s="5">
        <v>0.75993034464102638</v>
      </c>
      <c r="L77" s="5">
        <v>0.47485340643224883</v>
      </c>
      <c r="M77" s="5">
        <v>9.457221451368035E-2</v>
      </c>
      <c r="N77" s="5"/>
      <c r="O77" s="5">
        <v>4.786764721818762E-2</v>
      </c>
      <c r="P77" s="5">
        <v>0.37706240788916501</v>
      </c>
      <c r="Q77" s="5">
        <v>0.46358493337734635</v>
      </c>
      <c r="R77" s="5">
        <v>347.44657269492484</v>
      </c>
      <c r="S77" s="5">
        <v>301.89359997283134</v>
      </c>
      <c r="T77" s="5">
        <v>89.115303818644492</v>
      </c>
      <c r="U77" s="5">
        <v>7.0839077769134029</v>
      </c>
      <c r="V77" s="5">
        <v>71.218399710674817</v>
      </c>
      <c r="W77" s="5">
        <v>7.018619113549815</v>
      </c>
      <c r="X77" s="6">
        <v>3.77</v>
      </c>
      <c r="Y77" s="6">
        <v>94.84</v>
      </c>
      <c r="Z77" s="45">
        <v>18.614836641099206</v>
      </c>
      <c r="AA77" s="6">
        <v>1675.9977746971845</v>
      </c>
      <c r="AB77" s="6">
        <v>396.41489453916182</v>
      </c>
      <c r="AC77" s="4">
        <v>901.66770655375115</v>
      </c>
      <c r="AD77" s="4">
        <v>1027.7224148227547</v>
      </c>
      <c r="AE77" s="4">
        <v>185.66473226184786</v>
      </c>
      <c r="AF77" s="4">
        <v>93.141775055747928</v>
      </c>
      <c r="AG77" s="4">
        <f t="shared" si="3"/>
        <v>278.80650731759579</v>
      </c>
      <c r="AH77" s="3">
        <v>0.36718585093795736</v>
      </c>
      <c r="AI77" s="3">
        <v>105.06866586218179</v>
      </c>
      <c r="AJ77" s="3">
        <v>4.4457578559859527</v>
      </c>
      <c r="AK77" s="3">
        <v>57.08852987224207</v>
      </c>
      <c r="AL77" s="3">
        <v>2.3730753311864174</v>
      </c>
      <c r="AM77" s="3">
        <v>25.633801517993319</v>
      </c>
      <c r="AN77" s="3">
        <v>11.562811547657255</v>
      </c>
      <c r="AO77" s="3">
        <v>2.8541341140944048</v>
      </c>
      <c r="AP77" s="3">
        <v>0.46406544361998853</v>
      </c>
      <c r="AQ77" s="3">
        <v>2.2997148066109609E-2</v>
      </c>
      <c r="AR77" s="3">
        <v>94.517909999999986</v>
      </c>
      <c r="AS77" s="3">
        <v>0.22736666666666669</v>
      </c>
      <c r="AT77" s="3">
        <v>1.0813733333333331</v>
      </c>
      <c r="AU77" s="3">
        <v>4.0548500000000001</v>
      </c>
      <c r="AV77" s="3">
        <v>9.472000000000004E-2</v>
      </c>
      <c r="AW77" s="3">
        <v>3.8966666666666668E-3</v>
      </c>
      <c r="AX77" s="3">
        <v>0</v>
      </c>
      <c r="AY77" s="3">
        <v>4.7666666666666669E-4</v>
      </c>
      <c r="AZ77" s="3">
        <v>1034.2983333333334</v>
      </c>
      <c r="BA77" s="9">
        <v>66529.87843556919</v>
      </c>
      <c r="BB77" s="9">
        <v>55554.984894591231</v>
      </c>
      <c r="BC77" s="9">
        <v>39631.800446367124</v>
      </c>
      <c r="BD77" s="9">
        <v>46966.899207338298</v>
      </c>
      <c r="BE77" s="25">
        <v>0</v>
      </c>
      <c r="BF77" s="14">
        <v>0.10433412690429086</v>
      </c>
      <c r="BG77" s="14">
        <v>0</v>
      </c>
      <c r="BH77" s="14">
        <v>0</v>
      </c>
      <c r="BI77" s="14">
        <v>0</v>
      </c>
      <c r="BJ77" s="14">
        <v>0</v>
      </c>
      <c r="BK77" s="14">
        <v>0.37003742742059537</v>
      </c>
      <c r="BL77" s="14">
        <v>0</v>
      </c>
      <c r="BM77" s="14">
        <v>0</v>
      </c>
      <c r="BN77" s="14">
        <v>0</v>
      </c>
      <c r="BO77" s="14">
        <v>0</v>
      </c>
      <c r="BP77" s="14">
        <v>0.52562844567511369</v>
      </c>
      <c r="BQ77" s="14">
        <v>0</v>
      </c>
      <c r="BR77" s="14">
        <v>0</v>
      </c>
      <c r="BS77" s="14">
        <v>0.7658476271368776</v>
      </c>
      <c r="BT77" s="14">
        <v>0</v>
      </c>
      <c r="BU77" s="14">
        <v>0</v>
      </c>
      <c r="BV77" s="14">
        <v>0.23341356204780497</v>
      </c>
      <c r="BW77" s="14">
        <v>0</v>
      </c>
      <c r="BX77" s="14">
        <v>7.3881081531737818E-4</v>
      </c>
      <c r="BY77" s="14">
        <v>0</v>
      </c>
      <c r="BZ77" s="14">
        <v>0</v>
      </c>
      <c r="CA77" s="14">
        <v>0</v>
      </c>
    </row>
    <row r="78" spans="1:79" x14ac:dyDescent="0.3">
      <c r="A78" s="2" t="s">
        <v>29</v>
      </c>
      <c r="B78" s="40">
        <v>2</v>
      </c>
      <c r="C78" s="6">
        <v>59.7</v>
      </c>
      <c r="D78" s="6">
        <f t="shared" si="2"/>
        <v>40.299999999999997</v>
      </c>
      <c r="E78" s="5">
        <v>66.721117162260796</v>
      </c>
      <c r="F78" s="5">
        <v>0.24197862341455373</v>
      </c>
      <c r="G78" s="5">
        <v>4.239615457851318E-3</v>
      </c>
      <c r="H78" s="5">
        <v>2.2827249696861425</v>
      </c>
      <c r="I78" s="5">
        <v>1.3278949979641625E-2</v>
      </c>
      <c r="J78" s="5">
        <v>0.79669301824496985</v>
      </c>
      <c r="K78" s="5">
        <v>0.80079965155689048</v>
      </c>
      <c r="L78" s="5">
        <v>0.46459299154611389</v>
      </c>
      <c r="M78" s="5">
        <v>0.11079546193998629</v>
      </c>
      <c r="N78" s="5"/>
      <c r="O78" s="5">
        <v>5.0976686168746302E-2</v>
      </c>
      <c r="P78" s="5">
        <v>0.35771144066107274</v>
      </c>
      <c r="Q78" s="5">
        <v>0.43462901369334267</v>
      </c>
      <c r="R78" s="5">
        <v>358.08526259997097</v>
      </c>
      <c r="S78" s="5">
        <v>315.69157876235937</v>
      </c>
      <c r="T78" s="5">
        <v>86.553351164755568</v>
      </c>
      <c r="U78" s="5">
        <v>6.2692475592004033</v>
      </c>
      <c r="V78" s="5">
        <v>68.777167822828289</v>
      </c>
      <c r="W78" s="5">
        <v>6.9753059976505032</v>
      </c>
      <c r="X78" s="6">
        <v>3.81</v>
      </c>
      <c r="Y78" s="6">
        <v>94.41</v>
      </c>
      <c r="Z78" s="45">
        <v>19.444074956057612</v>
      </c>
      <c r="AA78" s="6">
        <v>1664.7417078770416</v>
      </c>
      <c r="AB78" s="6">
        <v>391.67568003442545</v>
      </c>
      <c r="AC78" s="4">
        <v>901.09572423572604</v>
      </c>
      <c r="AD78" s="4">
        <v>1025.7845381940479</v>
      </c>
      <c r="AE78" s="4">
        <v>186.65789989608456</v>
      </c>
      <c r="AF78" s="4">
        <v>92.622995654243397</v>
      </c>
      <c r="AG78" s="4">
        <f t="shared" si="3"/>
        <v>279.28089555032795</v>
      </c>
      <c r="AH78" s="3">
        <v>0.35209836447714382</v>
      </c>
      <c r="AI78" s="3">
        <v>105.30906935791288</v>
      </c>
      <c r="AJ78" s="3">
        <v>4.4433494141893721</v>
      </c>
      <c r="AK78" s="3">
        <v>56.824382762015176</v>
      </c>
      <c r="AL78" s="3">
        <v>2.6660572259069357</v>
      </c>
      <c r="AM78" s="3">
        <v>25.85445992504112</v>
      </c>
      <c r="AN78" s="3">
        <v>11.260145597380079</v>
      </c>
      <c r="AO78" s="3">
        <v>2.8733519754042516</v>
      </c>
      <c r="AP78" s="3">
        <v>0.49793965744787616</v>
      </c>
      <c r="AQ78" s="3">
        <v>2.3078464244647705E-2</v>
      </c>
      <c r="AR78" s="3">
        <v>94.358319354838713</v>
      </c>
      <c r="AS78" s="3">
        <v>0.21932903225806447</v>
      </c>
      <c r="AT78" s="3">
        <v>1.0503806451612903</v>
      </c>
      <c r="AU78" s="3">
        <v>4.2478032258064511</v>
      </c>
      <c r="AV78" s="3">
        <v>9.8174193548387134E-2</v>
      </c>
      <c r="AW78" s="3">
        <v>5.332258064516128E-3</v>
      </c>
      <c r="AX78" s="3">
        <v>0</v>
      </c>
      <c r="AY78" s="3">
        <v>1.4967741935483871E-3</v>
      </c>
      <c r="AZ78" s="3">
        <v>1036.2909677419354</v>
      </c>
      <c r="BA78" s="9">
        <v>60609.474231013279</v>
      </c>
      <c r="BB78" s="9">
        <v>49098.624003284414</v>
      </c>
      <c r="BC78" s="9">
        <v>62111.507447160293</v>
      </c>
      <c r="BD78" s="9">
        <v>48636.656036447232</v>
      </c>
      <c r="BE78" s="25">
        <v>0</v>
      </c>
      <c r="BF78" s="14">
        <v>0.10858037162318707</v>
      </c>
      <c r="BG78" s="14">
        <v>0</v>
      </c>
      <c r="BH78" s="14">
        <v>0</v>
      </c>
      <c r="BI78" s="14">
        <v>0</v>
      </c>
      <c r="BJ78" s="14">
        <v>0</v>
      </c>
      <c r="BK78" s="14">
        <v>0.50574260009594663</v>
      </c>
      <c r="BL78" s="14">
        <v>0</v>
      </c>
      <c r="BM78" s="14">
        <v>0</v>
      </c>
      <c r="BN78" s="14">
        <v>0</v>
      </c>
      <c r="BO78" s="14">
        <v>0</v>
      </c>
      <c r="BP78" s="14">
        <v>0.38309837112874179</v>
      </c>
      <c r="BQ78" s="14">
        <v>0</v>
      </c>
      <c r="BR78" s="14">
        <v>2.5786571521245541E-3</v>
      </c>
      <c r="BS78" s="14">
        <v>0.38486986697067282</v>
      </c>
      <c r="BT78" s="14">
        <v>0</v>
      </c>
      <c r="BU78" s="14">
        <v>0</v>
      </c>
      <c r="BV78" s="14">
        <v>0.47815523063400334</v>
      </c>
      <c r="BW78" s="14">
        <v>0</v>
      </c>
      <c r="BX78" s="14">
        <v>0.13133314683249125</v>
      </c>
      <c r="BY78" s="14">
        <v>0</v>
      </c>
      <c r="BZ78" s="14">
        <v>0</v>
      </c>
      <c r="CA78" s="14">
        <v>5.6417555628324977E-3</v>
      </c>
    </row>
    <row r="79" spans="1:79" x14ac:dyDescent="0.3">
      <c r="A79" s="7" t="s">
        <v>30</v>
      </c>
      <c r="B79" s="41">
        <v>2</v>
      </c>
      <c r="C79" s="6">
        <v>54.28</v>
      </c>
      <c r="D79" s="6">
        <f t="shared" si="2"/>
        <v>45.72</v>
      </c>
      <c r="E79" s="5">
        <v>66.940093422126992</v>
      </c>
      <c r="F79" s="5">
        <v>0.24669845027215354</v>
      </c>
      <c r="G79" s="5">
        <v>4.6474367263120153E-3</v>
      </c>
      <c r="H79" s="5">
        <v>2.1844602627003065</v>
      </c>
      <c r="I79" s="5">
        <v>1.2195507130010932E-2</v>
      </c>
      <c r="J79" s="5">
        <v>0.74064678973147291</v>
      </c>
      <c r="K79" s="5">
        <v>0.72121509176988097</v>
      </c>
      <c r="L79" s="5">
        <v>0.4592558107010315</v>
      </c>
      <c r="M79" s="5">
        <v>9.2283142513328115E-2</v>
      </c>
      <c r="N79" s="5"/>
      <c r="O79" s="5">
        <v>4.9826001815885056E-2</v>
      </c>
      <c r="P79" s="5">
        <v>0.34689014452190164</v>
      </c>
      <c r="Q79" s="5">
        <v>0.43871032185975495</v>
      </c>
      <c r="R79" s="5">
        <v>367.28093559140075</v>
      </c>
      <c r="S79" s="5">
        <v>313.92391091204621</v>
      </c>
      <c r="T79" s="5">
        <v>88.72097504384206</v>
      </c>
      <c r="U79" s="5">
        <v>7.2158289382569567</v>
      </c>
      <c r="V79" s="5">
        <v>69.26935359119588</v>
      </c>
      <c r="W79" s="5">
        <v>7.0062829367177706</v>
      </c>
      <c r="X79" s="6">
        <v>3.73</v>
      </c>
      <c r="Y79" s="6">
        <v>94</v>
      </c>
      <c r="Z79" s="45">
        <v>18.600000000000001</v>
      </c>
      <c r="AA79" s="6">
        <v>1700.6040580523691</v>
      </c>
      <c r="AB79" s="6">
        <v>384.09331513211191</v>
      </c>
      <c r="AC79" s="4">
        <v>900.41009622164609</v>
      </c>
      <c r="AD79" s="4">
        <v>1024.0204451402878</v>
      </c>
      <c r="AE79" s="4">
        <v>189.79658451228312</v>
      </c>
      <c r="AF79" s="4">
        <v>93.429269173810567</v>
      </c>
      <c r="AG79" s="4">
        <f t="shared" si="3"/>
        <v>283.22585368609367</v>
      </c>
      <c r="AH79" s="3">
        <v>0.35977772308237566</v>
      </c>
      <c r="AI79" s="3">
        <v>103.83639575845358</v>
      </c>
      <c r="AJ79" s="3">
        <v>4.3864659363712688</v>
      </c>
      <c r="AK79" s="3">
        <v>55.722194781862143</v>
      </c>
      <c r="AL79" s="3">
        <v>2.6744354956725065</v>
      </c>
      <c r="AM79" s="3">
        <v>26.530847794077104</v>
      </c>
      <c r="AN79" s="3">
        <v>11.05025072173369</v>
      </c>
      <c r="AO79" s="3">
        <v>2.9172870933084654</v>
      </c>
      <c r="AP79" s="3">
        <v>0.4770724469796056</v>
      </c>
      <c r="AQ79" s="3">
        <v>2.3018094949936608E-2</v>
      </c>
      <c r="AR79" s="3">
        <v>94.545936666666663</v>
      </c>
      <c r="AS79" s="3">
        <v>0.2182066666666666</v>
      </c>
      <c r="AT79" s="3">
        <v>1.0153399999999999</v>
      </c>
      <c r="AU79" s="3">
        <v>4.0996799999999993</v>
      </c>
      <c r="AV79" s="3">
        <v>9.1583333333333336E-2</v>
      </c>
      <c r="AW79" s="3">
        <v>4.7799999999999987E-3</v>
      </c>
      <c r="AX79" s="3">
        <v>0</v>
      </c>
      <c r="AY79" s="3">
        <v>7.1666666666666656E-4</v>
      </c>
      <c r="AZ79" s="3">
        <v>1035.5220000000002</v>
      </c>
      <c r="BA79" s="9">
        <v>47678.839024037436</v>
      </c>
      <c r="BB79" s="9">
        <v>47345.535251065688</v>
      </c>
      <c r="BC79" s="9">
        <v>44366.9935402177</v>
      </c>
      <c r="BD79" s="9">
        <v>46653.113453826649</v>
      </c>
      <c r="BE79" s="25">
        <v>0</v>
      </c>
      <c r="BF79" s="14">
        <v>0.17553937635946859</v>
      </c>
      <c r="BG79" s="14">
        <v>0</v>
      </c>
      <c r="BH79" s="14">
        <v>0</v>
      </c>
      <c r="BI79" s="14">
        <v>0</v>
      </c>
      <c r="BJ79" s="14">
        <v>0</v>
      </c>
      <c r="BK79" s="14">
        <v>6.6751059812717294E-3</v>
      </c>
      <c r="BL79" s="14">
        <v>0</v>
      </c>
      <c r="BM79" s="14">
        <v>0</v>
      </c>
      <c r="BN79" s="14">
        <v>0</v>
      </c>
      <c r="BO79" s="14">
        <v>0</v>
      </c>
      <c r="BP79" s="14">
        <v>0.79287891877780359</v>
      </c>
      <c r="BQ79" s="14">
        <v>0</v>
      </c>
      <c r="BR79" s="14">
        <v>2.4906598881456174E-2</v>
      </c>
      <c r="BS79" s="14">
        <v>0.86404803035506383</v>
      </c>
      <c r="BT79" s="14">
        <v>0</v>
      </c>
      <c r="BU79" s="14">
        <v>0</v>
      </c>
      <c r="BV79" s="14">
        <v>0.13567531179192424</v>
      </c>
      <c r="BW79" s="14">
        <v>0</v>
      </c>
      <c r="BX79" s="14">
        <v>2.7665785301188289E-4</v>
      </c>
      <c r="BY79" s="14">
        <v>0</v>
      </c>
      <c r="BZ79" s="14">
        <v>0</v>
      </c>
      <c r="CA79" s="14">
        <v>0</v>
      </c>
    </row>
    <row r="80" spans="1:79" x14ac:dyDescent="0.3">
      <c r="A80" s="7" t="s">
        <v>31</v>
      </c>
      <c r="B80" s="41">
        <v>2</v>
      </c>
      <c r="C80" s="6">
        <v>54.43</v>
      </c>
      <c r="D80" s="6">
        <f t="shared" si="2"/>
        <v>45.57</v>
      </c>
      <c r="E80" s="5">
        <v>66.9861641402087</v>
      </c>
      <c r="F80" s="5">
        <v>0.26915371854844333</v>
      </c>
      <c r="G80" s="5">
        <v>3.5293301003021249E-3</v>
      </c>
      <c r="H80" s="5">
        <v>2.1365520218339173</v>
      </c>
      <c r="I80" s="5">
        <v>1.153814539343243E-2</v>
      </c>
      <c r="J80" s="5">
        <v>0.7362851652722644</v>
      </c>
      <c r="K80" s="5">
        <v>0.75074239321052405</v>
      </c>
      <c r="L80" s="5">
        <v>0.44216643417101109</v>
      </c>
      <c r="M80" s="5">
        <v>9.7177223623433923E-2</v>
      </c>
      <c r="N80" s="5"/>
      <c r="O80" s="5">
        <v>5.1741399933074722E-2</v>
      </c>
      <c r="P80" s="5">
        <v>0.37238993262363707</v>
      </c>
      <c r="Q80" s="5">
        <v>0.45623288821844565</v>
      </c>
      <c r="R80" s="5">
        <v>367.98068133732994</v>
      </c>
      <c r="S80" s="5">
        <v>310.58471338434248</v>
      </c>
      <c r="T80" s="5">
        <v>89.248600433718821</v>
      </c>
      <c r="U80" s="5">
        <v>6.9459580184062455</v>
      </c>
      <c r="V80" s="5">
        <v>70.962585952848329</v>
      </c>
      <c r="W80" s="5">
        <v>7.144044950074619</v>
      </c>
      <c r="X80" s="6">
        <v>3.94</v>
      </c>
      <c r="Y80" s="6">
        <v>94.4</v>
      </c>
      <c r="Z80" s="45">
        <v>17.399999999999999</v>
      </c>
      <c r="AA80" s="6">
        <v>1711.8026001568098</v>
      </c>
      <c r="AB80" s="6">
        <v>382.33075424508507</v>
      </c>
      <c r="AC80" s="4">
        <v>900.44287724381559</v>
      </c>
      <c r="AD80" s="4">
        <v>1024.4227317285072</v>
      </c>
      <c r="AE80" s="4">
        <v>192.58170526770064</v>
      </c>
      <c r="AF80" s="4">
        <v>93.611388918737106</v>
      </c>
      <c r="AG80" s="4">
        <f t="shared" si="3"/>
        <v>286.19309418643775</v>
      </c>
      <c r="AH80" s="3">
        <v>0.37292949451069163</v>
      </c>
      <c r="AI80" s="3">
        <v>101.87735873615297</v>
      </c>
      <c r="AJ80" s="3">
        <v>4.2058791751933029</v>
      </c>
      <c r="AK80" s="3">
        <v>52.691356638886077</v>
      </c>
      <c r="AL80" s="3">
        <v>2.4732391095719142</v>
      </c>
      <c r="AM80" s="3">
        <v>24.815904079188268</v>
      </c>
      <c r="AN80" s="3">
        <v>10.352374985156468</v>
      </c>
      <c r="AO80" s="3">
        <v>2.7638000784951613</v>
      </c>
      <c r="AP80" s="3">
        <v>0.43620034760676202</v>
      </c>
      <c r="AQ80" s="3">
        <v>2.1713815303547733E-2</v>
      </c>
      <c r="AR80" s="3">
        <v>94.53598387096774</v>
      </c>
      <c r="AS80" s="3">
        <v>0.2211741935483871</v>
      </c>
      <c r="AT80" s="3">
        <v>1.0687903225806452</v>
      </c>
      <c r="AU80" s="3">
        <v>4.0550129032258058</v>
      </c>
      <c r="AV80" s="3">
        <v>9.7790322580645156E-2</v>
      </c>
      <c r="AW80" s="3">
        <v>1.535483870967742E-3</v>
      </c>
      <c r="AX80" s="3">
        <v>0</v>
      </c>
      <c r="AY80" s="3">
        <v>0</v>
      </c>
      <c r="AZ80" s="3">
        <v>1034.4709677419353</v>
      </c>
      <c r="BA80" s="9">
        <v>58347.786162767654</v>
      </c>
      <c r="BB80" s="9">
        <v>54904.617294496471</v>
      </c>
      <c r="BC80" s="9">
        <v>55114.834768555447</v>
      </c>
      <c r="BD80" s="9">
        <v>45693.818453504507</v>
      </c>
      <c r="BE80" s="25">
        <v>0</v>
      </c>
      <c r="BF80" s="14">
        <v>0.14910959808051369</v>
      </c>
      <c r="BG80" s="14">
        <v>0</v>
      </c>
      <c r="BH80" s="14">
        <v>0</v>
      </c>
      <c r="BI80" s="14">
        <v>0</v>
      </c>
      <c r="BJ80" s="14">
        <v>0</v>
      </c>
      <c r="BK80" s="14">
        <v>0</v>
      </c>
      <c r="BL80" s="14">
        <v>0</v>
      </c>
      <c r="BM80" s="14">
        <v>0</v>
      </c>
      <c r="BN80" s="14">
        <v>0</v>
      </c>
      <c r="BO80" s="14">
        <v>0</v>
      </c>
      <c r="BP80" s="14">
        <v>0.63187056881440562</v>
      </c>
      <c r="BQ80" s="14">
        <v>0</v>
      </c>
      <c r="BR80" s="14">
        <v>0.21901983310508064</v>
      </c>
      <c r="BS80" s="14">
        <v>0.93716591908768332</v>
      </c>
      <c r="BT80" s="14">
        <v>0</v>
      </c>
      <c r="BU80" s="14">
        <v>0</v>
      </c>
      <c r="BV80" s="14">
        <v>5.870676377929198E-2</v>
      </c>
      <c r="BW80" s="14">
        <v>0</v>
      </c>
      <c r="BX80" s="14">
        <v>4.1273171330246678E-3</v>
      </c>
      <c r="BY80" s="14">
        <v>0</v>
      </c>
      <c r="BZ80" s="14">
        <v>0</v>
      </c>
      <c r="CA80" s="14">
        <v>0</v>
      </c>
    </row>
    <row r="81" spans="1:79" x14ac:dyDescent="0.3">
      <c r="A81" s="7" t="s">
        <v>32</v>
      </c>
      <c r="B81" s="41">
        <v>2</v>
      </c>
      <c r="C81" s="6">
        <v>45.11</v>
      </c>
      <c r="D81" s="6">
        <f t="shared" si="2"/>
        <v>54.89</v>
      </c>
      <c r="E81" s="5">
        <v>66.673993296218654</v>
      </c>
      <c r="F81" s="5">
        <v>0.30960510217978016</v>
      </c>
      <c r="G81" s="5">
        <v>3.4619890796890808E-3</v>
      </c>
      <c r="H81" s="5">
        <v>2.3764554306280634</v>
      </c>
      <c r="I81" s="5">
        <v>1.3843758742792289E-2</v>
      </c>
      <c r="J81" s="5">
        <v>0.81513102415089578</v>
      </c>
      <c r="K81" s="5">
        <v>0.83421173101599455</v>
      </c>
      <c r="L81" s="5">
        <v>0.45650671949509258</v>
      </c>
      <c r="M81" s="5">
        <v>0.12760224532605333</v>
      </c>
      <c r="N81" s="5"/>
      <c r="O81" s="5">
        <v>5.1469882539091169E-2</v>
      </c>
      <c r="P81" s="5">
        <v>0.35950902179948385</v>
      </c>
      <c r="Q81" s="5">
        <v>0.43160640765810315</v>
      </c>
      <c r="R81" s="5">
        <v>345.854957183956</v>
      </c>
      <c r="S81" s="5">
        <v>308.1911086254716</v>
      </c>
      <c r="T81" s="5">
        <v>88.104508638712645</v>
      </c>
      <c r="U81" s="5">
        <v>7.0221017057596757</v>
      </c>
      <c r="V81" s="5">
        <v>68.124216470383502</v>
      </c>
      <c r="W81" s="5">
        <v>6.9041685320366311</v>
      </c>
      <c r="X81" s="6">
        <v>3.89</v>
      </c>
      <c r="Y81" s="6">
        <v>94.9</v>
      </c>
      <c r="Z81" s="45">
        <v>15.8</v>
      </c>
      <c r="AA81" s="6">
        <v>1662.3156542996328</v>
      </c>
      <c r="AB81" s="6">
        <v>389.93719722619034</v>
      </c>
      <c r="AC81" s="4">
        <v>907.87417916631739</v>
      </c>
      <c r="AD81" s="4">
        <v>1087.1983061073331</v>
      </c>
      <c r="AE81" s="4">
        <v>186.7007685563043</v>
      </c>
      <c r="AF81" s="4">
        <v>92.706436069552922</v>
      </c>
      <c r="AG81" s="4">
        <f t="shared" si="3"/>
        <v>279.40720462585722</v>
      </c>
      <c r="AH81" s="3">
        <v>0.3702901595633748</v>
      </c>
      <c r="AI81" s="3">
        <v>101.70647713473623</v>
      </c>
      <c r="AJ81" s="3">
        <v>4.4811126030645063</v>
      </c>
      <c r="AK81" s="3">
        <v>58.210722394818475</v>
      </c>
      <c r="AL81" s="3">
        <v>2.7376711236514151</v>
      </c>
      <c r="AM81" s="3">
        <v>24.077759973057855</v>
      </c>
      <c r="AN81" s="3">
        <v>11.487437547106326</v>
      </c>
      <c r="AO81" s="3">
        <v>2.9815545231627305</v>
      </c>
      <c r="AP81" s="3">
        <v>0.47784041244150516</v>
      </c>
      <c r="AQ81" s="3">
        <v>2.655896560168412E-2</v>
      </c>
      <c r="AR81" s="3">
        <v>94.344399999999993</v>
      </c>
      <c r="AS81" s="3">
        <v>0.22874193548387098</v>
      </c>
      <c r="AT81" s="3">
        <v>1.1246548387096775</v>
      </c>
      <c r="AU81" s="3">
        <v>4.2102387096774194</v>
      </c>
      <c r="AV81" s="3">
        <v>0.13281290322580647</v>
      </c>
      <c r="AW81" s="3">
        <v>4.3580645161290319E-3</v>
      </c>
      <c r="AX81" s="3">
        <v>0</v>
      </c>
      <c r="AY81" s="3">
        <v>1.0096774193548387E-3</v>
      </c>
      <c r="AZ81" s="3">
        <v>1035.6125806451612</v>
      </c>
      <c r="BA81" s="9">
        <v>60468.037750604752</v>
      </c>
      <c r="BB81" s="9">
        <v>40110.473787769828</v>
      </c>
      <c r="BC81" s="9">
        <v>39867.948923448508</v>
      </c>
      <c r="BD81" s="9">
        <v>49504.496605817483</v>
      </c>
      <c r="BE81" s="25">
        <v>0</v>
      </c>
      <c r="BF81" s="14">
        <v>0.17056303733788533</v>
      </c>
      <c r="BG81" s="14">
        <v>0</v>
      </c>
      <c r="BH81" s="14">
        <v>0</v>
      </c>
      <c r="BI81" s="14">
        <v>0</v>
      </c>
      <c r="BJ81" s="14">
        <v>0</v>
      </c>
      <c r="BK81" s="14">
        <v>0</v>
      </c>
      <c r="BL81" s="14">
        <v>0</v>
      </c>
      <c r="BM81" s="14">
        <v>0</v>
      </c>
      <c r="BN81" s="14">
        <v>0</v>
      </c>
      <c r="BO81" s="14">
        <v>0</v>
      </c>
      <c r="BP81" s="14">
        <v>0.57960380455335792</v>
      </c>
      <c r="BQ81" s="14">
        <v>0</v>
      </c>
      <c r="BR81" s="14">
        <v>0.2498331581087567</v>
      </c>
      <c r="BS81" s="14">
        <v>0.95323369643966582</v>
      </c>
      <c r="BT81" s="14">
        <v>0</v>
      </c>
      <c r="BU81" s="14">
        <v>0</v>
      </c>
      <c r="BV81" s="14">
        <v>4.5704428627668714E-2</v>
      </c>
      <c r="BW81" s="14">
        <v>0</v>
      </c>
      <c r="BX81" s="14">
        <v>1.0618749326655229E-3</v>
      </c>
      <c r="BY81" s="14">
        <v>0</v>
      </c>
      <c r="BZ81" s="14">
        <v>0</v>
      </c>
      <c r="CA81" s="14">
        <v>0</v>
      </c>
    </row>
    <row r="82" spans="1:79" x14ac:dyDescent="0.3">
      <c r="A82" s="7" t="s">
        <v>33</v>
      </c>
      <c r="B82" s="41">
        <v>2</v>
      </c>
      <c r="C82" s="6">
        <v>57.75</v>
      </c>
      <c r="D82" s="6">
        <f t="shared" si="2"/>
        <v>42.25</v>
      </c>
      <c r="E82" s="5">
        <v>66.922613048744466</v>
      </c>
      <c r="F82" s="5">
        <v>0.34538918886730696</v>
      </c>
      <c r="G82" s="5">
        <v>4.2233086195347736E-3</v>
      </c>
      <c r="H82" s="5">
        <v>2.2060424865040025</v>
      </c>
      <c r="I82" s="5">
        <v>1.1439118117217666E-2</v>
      </c>
      <c r="J82" s="5">
        <v>0.74162548226791203</v>
      </c>
      <c r="K82" s="5">
        <v>0.79221842983836122</v>
      </c>
      <c r="L82" s="5">
        <v>0.46025344952694319</v>
      </c>
      <c r="M82" s="5">
        <v>0.10937492941699445</v>
      </c>
      <c r="N82" s="5"/>
      <c r="O82" s="5">
        <v>4.8953776653411246E-2</v>
      </c>
      <c r="P82" s="5">
        <v>0.36786587102136581</v>
      </c>
      <c r="Q82" s="5">
        <v>0.45044183689565648</v>
      </c>
      <c r="R82" s="5">
        <v>355.32550586038843</v>
      </c>
      <c r="S82" s="5">
        <v>317.56429487941381</v>
      </c>
      <c r="T82" s="5">
        <v>89.113102087567313</v>
      </c>
      <c r="U82" s="5">
        <v>6.7842141294532174</v>
      </c>
      <c r="V82" s="5">
        <v>69.83173573765977</v>
      </c>
      <c r="W82" s="5">
        <v>7.0722715079283516</v>
      </c>
      <c r="X82" s="6">
        <v>3.92</v>
      </c>
      <c r="Y82" s="6">
        <v>94.67</v>
      </c>
      <c r="Z82" s="45">
        <v>18.95</v>
      </c>
      <c r="AA82" s="6">
        <v>1638.1054972719535</v>
      </c>
      <c r="AB82" s="6">
        <v>374.35867478381539</v>
      </c>
      <c r="AC82" s="4">
        <v>908.26421552937916</v>
      </c>
      <c r="AD82" s="4">
        <v>1087.3701273347037</v>
      </c>
      <c r="AE82" s="4">
        <v>189.49408412744515</v>
      </c>
      <c r="AF82" s="4">
        <v>91.886385228975229</v>
      </c>
      <c r="AG82" s="4">
        <f t="shared" si="3"/>
        <v>281.38046935642035</v>
      </c>
      <c r="AH82" s="3">
        <v>0.37527577424299857</v>
      </c>
      <c r="AI82" s="3">
        <v>101.44729069736228</v>
      </c>
      <c r="AJ82" s="3">
        <v>4.4000256639500384</v>
      </c>
      <c r="AK82" s="3">
        <v>57.581004075961566</v>
      </c>
      <c r="AL82" s="3">
        <v>2.7150842856263417</v>
      </c>
      <c r="AM82" s="3">
        <v>24.506596894718477</v>
      </c>
      <c r="AN82" s="3">
        <v>11.04897829953762</v>
      </c>
      <c r="AO82" s="3">
        <v>3.0137947880945832</v>
      </c>
      <c r="AP82" s="3">
        <v>0.41046702181344596</v>
      </c>
      <c r="AQ82" s="3">
        <v>2.5558573143753479E-2</v>
      </c>
      <c r="AR82" s="3">
        <v>94.97465333333335</v>
      </c>
      <c r="AS82" s="3">
        <v>0.24909666666666663</v>
      </c>
      <c r="AT82" s="3">
        <v>1.0701166666666666</v>
      </c>
      <c r="AU82" s="3">
        <v>3.5732166666666663</v>
      </c>
      <c r="AV82" s="3">
        <v>0.10166000000000001</v>
      </c>
      <c r="AW82" s="3">
        <v>6.463333333333334E-3</v>
      </c>
      <c r="AX82" s="3">
        <v>0</v>
      </c>
      <c r="AY82" s="3">
        <v>0</v>
      </c>
      <c r="AZ82" s="3">
        <v>1030.7413333333334</v>
      </c>
      <c r="BA82" s="9">
        <v>48613.272701454771</v>
      </c>
      <c r="BB82" s="9">
        <v>47069.238382791293</v>
      </c>
      <c r="BC82" s="9">
        <v>35472.996239499786</v>
      </c>
      <c r="BD82" s="9">
        <v>35549.741536845548</v>
      </c>
      <c r="BE82" s="25">
        <v>0</v>
      </c>
      <c r="BF82" s="14">
        <v>0.18277463097425867</v>
      </c>
      <c r="BG82" s="14">
        <v>0</v>
      </c>
      <c r="BH82" s="14">
        <v>0</v>
      </c>
      <c r="BI82" s="14">
        <v>0</v>
      </c>
      <c r="BJ82" s="14">
        <v>0</v>
      </c>
      <c r="BK82" s="14">
        <v>0</v>
      </c>
      <c r="BL82" s="14">
        <v>0</v>
      </c>
      <c r="BM82" s="14">
        <v>0</v>
      </c>
      <c r="BN82" s="14">
        <v>0</v>
      </c>
      <c r="BO82" s="14">
        <v>0</v>
      </c>
      <c r="BP82" s="14">
        <v>0.42711984813929077</v>
      </c>
      <c r="BQ82" s="14">
        <v>0</v>
      </c>
      <c r="BR82" s="14">
        <v>0.39010552088645062</v>
      </c>
      <c r="BS82" s="14">
        <v>0.6432160888940851</v>
      </c>
      <c r="BT82" s="14">
        <v>0.2717373666620625</v>
      </c>
      <c r="BU82" s="14">
        <v>0</v>
      </c>
      <c r="BV82" s="14">
        <v>8.029386035477E-2</v>
      </c>
      <c r="BW82" s="14">
        <v>0</v>
      </c>
      <c r="BX82" s="14">
        <v>4.7526840890823908E-3</v>
      </c>
      <c r="BY82" s="14">
        <v>0</v>
      </c>
      <c r="BZ82" s="14">
        <v>0</v>
      </c>
      <c r="CA82" s="14">
        <v>0</v>
      </c>
    </row>
    <row r="83" spans="1:79" x14ac:dyDescent="0.3">
      <c r="A83" s="7" t="s">
        <v>34</v>
      </c>
      <c r="B83" s="41">
        <v>2</v>
      </c>
      <c r="C83" s="6">
        <v>58.24</v>
      </c>
      <c r="D83" s="6">
        <f t="shared" si="2"/>
        <v>41.76</v>
      </c>
      <c r="E83" s="5">
        <v>66.980684244901383</v>
      </c>
      <c r="F83" s="5">
        <v>0.30576308143852948</v>
      </c>
      <c r="G83" s="5">
        <v>4.4413655696863329E-3</v>
      </c>
      <c r="H83" s="5">
        <v>2.1243536533069944</v>
      </c>
      <c r="I83" s="5">
        <v>1.0327602784762182E-2</v>
      </c>
      <c r="J83" s="5">
        <v>0.72829040443631854</v>
      </c>
      <c r="K83" s="5">
        <v>0.73356166239428533</v>
      </c>
      <c r="L83" s="5">
        <v>0.48320874738929587</v>
      </c>
      <c r="M83" s="5">
        <v>8.1526772445112333E-2</v>
      </c>
      <c r="N83" s="5"/>
      <c r="O83" s="5">
        <v>4.8929871104653556E-2</v>
      </c>
      <c r="P83" s="5">
        <v>0.36079016901653377</v>
      </c>
      <c r="Q83" s="5">
        <v>0.45328356028776723</v>
      </c>
      <c r="R83" s="5">
        <v>366.90160854930434</v>
      </c>
      <c r="S83" s="5">
        <v>313.1591753713065</v>
      </c>
      <c r="T83" s="5">
        <v>89.109334649843561</v>
      </c>
      <c r="U83" s="5">
        <v>6.9501229449189301</v>
      </c>
      <c r="V83" s="5">
        <v>70.210393294057752</v>
      </c>
      <c r="W83" s="5">
        <v>7.1454277906257539</v>
      </c>
      <c r="X83" s="6">
        <v>3.85</v>
      </c>
      <c r="Y83" s="6">
        <v>94.43</v>
      </c>
      <c r="Z83" s="45">
        <v>19.8</v>
      </c>
      <c r="AA83" s="6">
        <v>1650.2416263256287</v>
      </c>
      <c r="AB83" s="6">
        <v>368.24915001942929</v>
      </c>
      <c r="AC83" s="4">
        <v>909.66958606022786</v>
      </c>
      <c r="AD83" s="4">
        <v>1086.3539203007404</v>
      </c>
      <c r="AE83" s="4">
        <v>187.70096053608759</v>
      </c>
      <c r="AF83" s="4">
        <v>92.259738876199805</v>
      </c>
      <c r="AG83" s="4">
        <f t="shared" si="3"/>
        <v>279.9606994122874</v>
      </c>
      <c r="AH83" s="3">
        <v>0.3768443346715829</v>
      </c>
      <c r="AI83" s="3">
        <v>101.17319093889949</v>
      </c>
      <c r="AJ83" s="3">
        <v>4.2576958574988115</v>
      </c>
      <c r="AK83" s="3">
        <v>57.719510280535033</v>
      </c>
      <c r="AL83" s="3">
        <v>2.7837102108541121</v>
      </c>
      <c r="AM83" s="3">
        <v>24.666432650737146</v>
      </c>
      <c r="AN83" s="3">
        <v>11.10970175454678</v>
      </c>
      <c r="AO83" s="3">
        <v>3.1333505437275972</v>
      </c>
      <c r="AP83" s="3">
        <v>0.380452522777603</v>
      </c>
      <c r="AQ83" s="3">
        <v>2.6479067943933794E-2</v>
      </c>
      <c r="AR83" s="3">
        <v>95.515664516129021</v>
      </c>
      <c r="AS83" s="3">
        <v>0.25319354838709679</v>
      </c>
      <c r="AT83" s="3">
        <v>1.0237870967741938</v>
      </c>
      <c r="AU83" s="3">
        <v>3.0657806451612912</v>
      </c>
      <c r="AV83" s="3">
        <v>0.1014483870967742</v>
      </c>
      <c r="AW83" s="3">
        <v>1.1267741935483872E-2</v>
      </c>
      <c r="AX83" s="3">
        <v>0</v>
      </c>
      <c r="AY83" s="3">
        <v>2.2838709677419351E-3</v>
      </c>
      <c r="AZ83" s="3">
        <v>1027.5877419354836</v>
      </c>
      <c r="BA83" s="9">
        <v>35819.178653856638</v>
      </c>
      <c r="BB83" s="9">
        <v>40271.736301761433</v>
      </c>
      <c r="BC83" s="9">
        <v>44993.507531349896</v>
      </c>
      <c r="BD83" s="9">
        <v>49309.560129825135</v>
      </c>
      <c r="BE83" s="25">
        <v>0</v>
      </c>
      <c r="BF83" s="14">
        <v>0.16442203636515573</v>
      </c>
      <c r="BG83" s="14">
        <v>0</v>
      </c>
      <c r="BH83" s="14">
        <v>0</v>
      </c>
      <c r="BI83" s="14">
        <v>0</v>
      </c>
      <c r="BJ83" s="14">
        <v>0</v>
      </c>
      <c r="BK83" s="14">
        <v>0</v>
      </c>
      <c r="BL83" s="14">
        <v>0</v>
      </c>
      <c r="BM83" s="14">
        <v>0</v>
      </c>
      <c r="BN83" s="14">
        <v>0</v>
      </c>
      <c r="BO83" s="14">
        <v>0</v>
      </c>
      <c r="BP83" s="14">
        <v>0.31880222007117037</v>
      </c>
      <c r="BQ83" s="14">
        <v>0</v>
      </c>
      <c r="BR83" s="14">
        <v>0.51677574356367395</v>
      </c>
      <c r="BS83" s="14">
        <v>0.87463493334856657</v>
      </c>
      <c r="BT83" s="14">
        <v>0.12536506665143335</v>
      </c>
      <c r="BU83" s="14">
        <v>0</v>
      </c>
      <c r="BV83" s="14">
        <v>0</v>
      </c>
      <c r="BW83" s="14">
        <v>0</v>
      </c>
      <c r="BX83" s="14">
        <v>0</v>
      </c>
      <c r="BY83" s="14">
        <v>0</v>
      </c>
      <c r="BZ83" s="14">
        <v>0</v>
      </c>
      <c r="CA83" s="14">
        <v>0</v>
      </c>
    </row>
    <row r="84" spans="1:79" x14ac:dyDescent="0.3">
      <c r="A84" s="20" t="s">
        <v>120</v>
      </c>
      <c r="B84" s="41">
        <v>2</v>
      </c>
      <c r="C84" s="6">
        <v>61.36</v>
      </c>
      <c r="D84" s="6">
        <f t="shared" si="2"/>
        <v>38.64</v>
      </c>
      <c r="E84" s="5">
        <v>66.471585946977399</v>
      </c>
      <c r="F84" s="5">
        <v>0.26114195807474222</v>
      </c>
      <c r="G84" s="5">
        <v>4.1818966250768254E-3</v>
      </c>
      <c r="H84" s="5">
        <v>2.5451491595434916</v>
      </c>
      <c r="I84" s="5">
        <v>1.1767141729962422E-2</v>
      </c>
      <c r="J84" s="5">
        <v>0.84782420377718015</v>
      </c>
      <c r="K84" s="5">
        <v>0.78301975751480424</v>
      </c>
      <c r="L84" s="5">
        <v>0.53051633744918658</v>
      </c>
      <c r="M84" s="5">
        <v>0.10097514773847478</v>
      </c>
      <c r="N84" s="5"/>
      <c r="O84" s="5">
        <v>5.1716043818532176E-2</v>
      </c>
      <c r="P84" s="5">
        <v>0.32581427303523758</v>
      </c>
      <c r="Q84" s="5">
        <v>0.41621183591292749</v>
      </c>
      <c r="R84" s="5">
        <v>345.64158135154702</v>
      </c>
      <c r="S84" s="5">
        <v>311.43001677393676</v>
      </c>
      <c r="T84" s="5">
        <v>90.247956360979771</v>
      </c>
      <c r="U84" s="5">
        <v>6.1677449191465454</v>
      </c>
      <c r="V84" s="5">
        <v>73.950598978143432</v>
      </c>
      <c r="W84" s="5">
        <v>6.9756883394042424</v>
      </c>
      <c r="X84" s="6">
        <v>3.88</v>
      </c>
      <c r="Y84" s="6">
        <v>94.38</v>
      </c>
      <c r="Z84" s="45">
        <v>16.489999999999998</v>
      </c>
      <c r="AA84" s="6">
        <v>1658.5769814855619</v>
      </c>
      <c r="AB84" s="6">
        <v>393.14176675832482</v>
      </c>
      <c r="AC84" s="4">
        <v>907.90853985623392</v>
      </c>
      <c r="AD84" s="4">
        <v>1083.290480325215</v>
      </c>
      <c r="AE84" s="4">
        <v>180.99168147388022</v>
      </c>
      <c r="AF84" s="4">
        <v>92.154518035252948</v>
      </c>
      <c r="AG84" s="4">
        <f t="shared" si="3"/>
        <v>273.14619950913317</v>
      </c>
      <c r="AH84" s="3">
        <v>0.37756039263193691</v>
      </c>
      <c r="AI84" s="3">
        <v>103.16054938326215</v>
      </c>
      <c r="AJ84" s="3">
        <v>4.2345058764301866</v>
      </c>
      <c r="AK84" s="3">
        <v>56.863940391740499</v>
      </c>
      <c r="AL84" s="3">
        <v>3.1807529931812626</v>
      </c>
      <c r="AM84" s="3">
        <v>24.210632849086892</v>
      </c>
      <c r="AN84" s="3">
        <v>11.691490383578033</v>
      </c>
      <c r="AO84" s="3">
        <v>3.6462935400482506</v>
      </c>
      <c r="AP84" s="3">
        <v>0.38100388218988335</v>
      </c>
      <c r="AQ84" s="3">
        <v>2.6878631875319265E-2</v>
      </c>
      <c r="AR84" s="3">
        <v>95.21981333333332</v>
      </c>
      <c r="AS84" s="3">
        <v>0.26707000000000003</v>
      </c>
      <c r="AT84" s="3">
        <v>1.0110866666666665</v>
      </c>
      <c r="AU84" s="3">
        <v>3.3675933333333337</v>
      </c>
      <c r="AV84" s="3">
        <v>0.12589</v>
      </c>
      <c r="AW84" s="3">
        <v>9.7333333333333317E-3</v>
      </c>
      <c r="AX84" s="3">
        <v>0</v>
      </c>
      <c r="AY84" s="3">
        <v>0</v>
      </c>
      <c r="AZ84" s="3">
        <v>1029.6553333333334</v>
      </c>
      <c r="BA84" s="9">
        <v>40551.371096415358</v>
      </c>
      <c r="BB84" s="9">
        <v>41712.759402244541</v>
      </c>
      <c r="BC84" s="9">
        <v>29371.109057235513</v>
      </c>
      <c r="BD84" s="9">
        <v>36203.144451228094</v>
      </c>
      <c r="BE84" s="25">
        <v>0</v>
      </c>
      <c r="BF84" s="14">
        <v>0.2627778118389994</v>
      </c>
      <c r="BG84" s="14">
        <v>0</v>
      </c>
      <c r="BH84" s="14">
        <v>0</v>
      </c>
      <c r="BI84" s="14">
        <v>0</v>
      </c>
      <c r="BJ84" s="14">
        <v>0</v>
      </c>
      <c r="BK84" s="14">
        <v>0</v>
      </c>
      <c r="BL84" s="14">
        <v>0</v>
      </c>
      <c r="BM84" s="14">
        <v>0</v>
      </c>
      <c r="BN84" s="14">
        <v>0</v>
      </c>
      <c r="BO84" s="14">
        <v>0</v>
      </c>
      <c r="BP84" s="14">
        <v>0.28336079519328045</v>
      </c>
      <c r="BQ84" s="14">
        <v>0</v>
      </c>
      <c r="BR84" s="14">
        <v>0.45386139296772016</v>
      </c>
      <c r="BS84" s="14">
        <v>0.92589678567686196</v>
      </c>
      <c r="BT84" s="14">
        <v>7.4103214323138059E-2</v>
      </c>
      <c r="BU84" s="14">
        <v>0</v>
      </c>
      <c r="BV84" s="14">
        <v>0</v>
      </c>
      <c r="BW84" s="14">
        <v>0</v>
      </c>
      <c r="BX84" s="14">
        <v>0</v>
      </c>
      <c r="BY84" s="14">
        <v>0</v>
      </c>
      <c r="BZ84" s="14">
        <v>0</v>
      </c>
      <c r="CA84" s="14">
        <v>0</v>
      </c>
    </row>
    <row r="85" spans="1:79" x14ac:dyDescent="0.3">
      <c r="A85" s="7" t="s">
        <v>35</v>
      </c>
      <c r="B85" s="41">
        <v>2</v>
      </c>
      <c r="C85" s="6">
        <v>63.13</v>
      </c>
      <c r="D85" s="6">
        <f t="shared" si="2"/>
        <v>36.869999999999997</v>
      </c>
      <c r="E85" s="5">
        <v>66.811171606686443</v>
      </c>
      <c r="F85" s="5">
        <v>0.27718324274388623</v>
      </c>
      <c r="G85" s="5">
        <v>3.0428197885937892E-3</v>
      </c>
      <c r="H85" s="5">
        <v>2.3431850239388763</v>
      </c>
      <c r="I85" s="5">
        <v>1.1165031940452097E-2</v>
      </c>
      <c r="J85" s="5">
        <v>0.74651540273912298</v>
      </c>
      <c r="K85" s="5">
        <v>0.71414000377971665</v>
      </c>
      <c r="L85" s="5">
        <v>0.48166963786904221</v>
      </c>
      <c r="M85" s="5">
        <v>8.814301097737326E-2</v>
      </c>
      <c r="N85" s="5"/>
      <c r="O85" s="5">
        <v>4.3110892946916578E-2</v>
      </c>
      <c r="P85" s="5">
        <v>0.32274916211324084</v>
      </c>
      <c r="Q85" s="5">
        <v>0.41652030543926799</v>
      </c>
      <c r="R85" s="5">
        <v>354.04066680363422</v>
      </c>
      <c r="S85" s="5">
        <v>316.70743585202553</v>
      </c>
      <c r="T85" s="5">
        <v>89.18460989828958</v>
      </c>
      <c r="U85" s="5">
        <v>6.7609189492668307</v>
      </c>
      <c r="V85" s="5">
        <v>69.698678199943515</v>
      </c>
      <c r="W85" s="5">
        <v>7.1741345664417375</v>
      </c>
      <c r="X85" s="6">
        <v>3.8</v>
      </c>
      <c r="Y85" s="6">
        <v>94.54</v>
      </c>
      <c r="Z85" s="45">
        <v>17.178999999999998</v>
      </c>
      <c r="AA85" s="6">
        <v>1672.787575903727</v>
      </c>
      <c r="AB85" s="6">
        <v>394.4319595532744</v>
      </c>
      <c r="AC85" s="4">
        <v>907.49007079119008</v>
      </c>
      <c r="AD85" s="4">
        <v>1084.3599190342188</v>
      </c>
      <c r="AE85" s="4">
        <v>177.85701981459593</v>
      </c>
      <c r="AF85" s="4">
        <v>93.676789793990324</v>
      </c>
      <c r="AG85" s="4">
        <f t="shared" si="3"/>
        <v>271.53380960858624</v>
      </c>
      <c r="AH85" s="3">
        <v>0.37216464717124204</v>
      </c>
      <c r="AI85" s="3">
        <v>104.68585474501401</v>
      </c>
      <c r="AJ85" s="3">
        <v>4.2675856745333283</v>
      </c>
      <c r="AK85" s="3">
        <v>56.70211318888385</v>
      </c>
      <c r="AL85" s="3">
        <v>2.7924056668554096</v>
      </c>
      <c r="AM85" s="3">
        <v>24.442231856233889</v>
      </c>
      <c r="AN85" s="3">
        <v>11.754190722143658</v>
      </c>
      <c r="AO85" s="3">
        <v>3.8299170204117212</v>
      </c>
      <c r="AP85" s="3">
        <v>0.45591747405405658</v>
      </c>
      <c r="AQ85" s="3">
        <v>2.3400800757377441E-2</v>
      </c>
      <c r="AR85" s="3">
        <v>94.54580322580648</v>
      </c>
      <c r="AS85" s="3">
        <v>0.23413225806451615</v>
      </c>
      <c r="AT85" s="3">
        <v>1.0193806451612901</v>
      </c>
      <c r="AU85" s="3">
        <v>4.0933774193548391</v>
      </c>
      <c r="AV85" s="3">
        <v>8.6348387096774198E-2</v>
      </c>
      <c r="AW85" s="3">
        <v>4.6032258064516119E-3</v>
      </c>
      <c r="AX85" s="3">
        <v>0</v>
      </c>
      <c r="AY85" s="3">
        <v>0</v>
      </c>
      <c r="AZ85" s="3">
        <v>1034.8377419354836</v>
      </c>
      <c r="BA85" s="9">
        <v>45256.575028972591</v>
      </c>
      <c r="BB85" s="9">
        <v>46742.282391360815</v>
      </c>
      <c r="BC85" s="9">
        <v>37734.366227523751</v>
      </c>
      <c r="BD85" s="9">
        <v>38938.706811276774</v>
      </c>
      <c r="BE85" s="25">
        <v>0</v>
      </c>
      <c r="BF85" s="14">
        <v>0.22524036860788543</v>
      </c>
      <c r="BG85" s="14">
        <v>0</v>
      </c>
      <c r="BH85" s="14">
        <v>0</v>
      </c>
      <c r="BI85" s="14">
        <v>0</v>
      </c>
      <c r="BJ85" s="14">
        <v>0</v>
      </c>
      <c r="BK85" s="14">
        <v>0</v>
      </c>
      <c r="BL85" s="14">
        <v>0</v>
      </c>
      <c r="BM85" s="14">
        <v>0</v>
      </c>
      <c r="BN85" s="14">
        <v>0</v>
      </c>
      <c r="BO85" s="14">
        <v>0</v>
      </c>
      <c r="BP85" s="14">
        <v>0.36756265975484192</v>
      </c>
      <c r="BQ85" s="14">
        <v>0</v>
      </c>
      <c r="BR85" s="14">
        <v>0.40719697163727259</v>
      </c>
      <c r="BS85" s="14">
        <v>0.99528228522134721</v>
      </c>
      <c r="BT85" s="14">
        <v>4.5890268309873262E-3</v>
      </c>
      <c r="BU85" s="14">
        <v>0</v>
      </c>
      <c r="BV85" s="14">
        <v>0</v>
      </c>
      <c r="BW85" s="14">
        <v>0</v>
      </c>
      <c r="BX85" s="14">
        <v>1.2868794766532712E-4</v>
      </c>
      <c r="BY85" s="14">
        <v>0</v>
      </c>
      <c r="BZ85" s="14">
        <v>0</v>
      </c>
      <c r="CA85" s="14">
        <v>0</v>
      </c>
    </row>
    <row r="86" spans="1:79" x14ac:dyDescent="0.3">
      <c r="A86" s="7" t="s">
        <v>36</v>
      </c>
      <c r="B86" s="41">
        <v>2</v>
      </c>
      <c r="C86" s="6">
        <v>45.24</v>
      </c>
      <c r="D86" s="6">
        <f t="shared" si="2"/>
        <v>54.76</v>
      </c>
      <c r="E86" s="5">
        <v>67.18346520940257</v>
      </c>
      <c r="F86" s="5">
        <v>0.30656479467597547</v>
      </c>
      <c r="G86" s="5">
        <v>3.3030565591146881E-3</v>
      </c>
      <c r="H86" s="5">
        <v>2.0389338411383284</v>
      </c>
      <c r="I86" s="5">
        <v>1.0479871709181486E-2</v>
      </c>
      <c r="J86" s="5">
        <v>0.62967763827229151</v>
      </c>
      <c r="K86" s="5">
        <v>0.67361638776833554</v>
      </c>
      <c r="L86" s="5">
        <v>0.4778225332118351</v>
      </c>
      <c r="M86" s="5">
        <v>6.2520610218499237E-2</v>
      </c>
      <c r="N86" s="5"/>
      <c r="O86" s="5">
        <v>4.1848526793325493E-2</v>
      </c>
      <c r="P86" s="5">
        <v>0.34046399097538577</v>
      </c>
      <c r="Q86" s="5">
        <v>0.44942322494489723</v>
      </c>
      <c r="R86" s="5">
        <v>366.94633371080096</v>
      </c>
      <c r="S86" s="5">
        <v>321.71799917423527</v>
      </c>
      <c r="T86" s="5">
        <v>89.207556211467931</v>
      </c>
      <c r="U86" s="5">
        <v>7.1679536947744351</v>
      </c>
      <c r="V86" s="5">
        <v>70.95852155574326</v>
      </c>
      <c r="W86" s="5">
        <v>7.5446460899663279</v>
      </c>
      <c r="X86" s="6">
        <v>3.9</v>
      </c>
      <c r="Y86" s="6">
        <v>94.79</v>
      </c>
      <c r="Z86" s="45">
        <v>20.700206896551727</v>
      </c>
      <c r="AA86" s="6">
        <v>1661.6628424801106</v>
      </c>
      <c r="AB86" s="6">
        <v>390.613552319946</v>
      </c>
      <c r="AC86" s="4">
        <v>907.29709716161108</v>
      </c>
      <c r="AD86" s="4">
        <v>1085.3894928823156</v>
      </c>
      <c r="AE86" s="4">
        <v>176.65755070366146</v>
      </c>
      <c r="AF86" s="4">
        <v>92.486051379151377</v>
      </c>
      <c r="AG86" s="4">
        <f t="shared" si="3"/>
        <v>269.14360208281283</v>
      </c>
      <c r="AH86" s="3">
        <v>0.37496656937254735</v>
      </c>
      <c r="AI86" s="3">
        <v>103.57661824157985</v>
      </c>
      <c r="AJ86" s="3">
        <v>4.2196023463661785</v>
      </c>
      <c r="AK86" s="3">
        <v>56.488231508777922</v>
      </c>
      <c r="AL86" s="3">
        <v>2.5425515805763128</v>
      </c>
      <c r="AM86" s="3">
        <v>24.36621508746715</v>
      </c>
      <c r="AN86" s="3">
        <v>12.141941295406285</v>
      </c>
      <c r="AO86" s="3">
        <v>4.0021712704745527</v>
      </c>
      <c r="AP86" s="3">
        <v>0.43664883118820164</v>
      </c>
      <c r="AQ86" s="3">
        <v>2.2232487424177029E-2</v>
      </c>
      <c r="AR86" s="3">
        <v>94.863454838709671</v>
      </c>
      <c r="AS86" s="3">
        <v>0.26032903225806453</v>
      </c>
      <c r="AT86" s="3">
        <v>1.0296838709677418</v>
      </c>
      <c r="AU86" s="3">
        <v>3.7472516129032263</v>
      </c>
      <c r="AV86" s="3">
        <v>7.5141935483870978E-2</v>
      </c>
      <c r="AW86" s="3">
        <v>3.1225806451612905E-3</v>
      </c>
      <c r="AX86" s="3">
        <v>0</v>
      </c>
      <c r="AY86" s="3">
        <v>3.064516129032258E-4</v>
      </c>
      <c r="AZ86" s="3">
        <v>1031.8358064516131</v>
      </c>
      <c r="BA86" s="9">
        <v>37381.76557621712</v>
      </c>
      <c r="BB86" s="9">
        <v>30244.356254988645</v>
      </c>
      <c r="BC86" s="9">
        <v>52991.830858834619</v>
      </c>
      <c r="BD86" s="9">
        <v>31085.145078993402</v>
      </c>
      <c r="BE86" s="25">
        <v>0</v>
      </c>
      <c r="BF86" s="14">
        <v>0.34258085834240393</v>
      </c>
      <c r="BG86" s="14">
        <v>0</v>
      </c>
      <c r="BH86" s="14">
        <v>0</v>
      </c>
      <c r="BI86" s="14">
        <v>0</v>
      </c>
      <c r="BJ86" s="14">
        <v>0</v>
      </c>
      <c r="BK86" s="14">
        <v>0</v>
      </c>
      <c r="BL86" s="14">
        <v>0</v>
      </c>
      <c r="BM86" s="14">
        <v>0</v>
      </c>
      <c r="BN86" s="14">
        <v>0</v>
      </c>
      <c r="BO86" s="14">
        <v>0</v>
      </c>
      <c r="BP86" s="14">
        <v>0.51220228839475457</v>
      </c>
      <c r="BQ86" s="14">
        <v>0</v>
      </c>
      <c r="BR86" s="14">
        <v>0.14521685326284142</v>
      </c>
      <c r="BS86" s="14">
        <v>0.99765400582612251</v>
      </c>
      <c r="BT86" s="14">
        <v>0</v>
      </c>
      <c r="BU86" s="14">
        <v>0</v>
      </c>
      <c r="BV86" s="14">
        <v>0</v>
      </c>
      <c r="BW86" s="14">
        <v>0</v>
      </c>
      <c r="BX86" s="14">
        <v>2.3459941738774599E-3</v>
      </c>
      <c r="BY86" s="14">
        <v>0</v>
      </c>
      <c r="BZ86" s="14">
        <v>0</v>
      </c>
      <c r="CA86" s="14">
        <v>0</v>
      </c>
    </row>
    <row r="87" spans="1:79" x14ac:dyDescent="0.3">
      <c r="A87" s="7" t="s">
        <v>37</v>
      </c>
      <c r="B87" s="41">
        <v>2</v>
      </c>
      <c r="C87" s="6">
        <v>67.53</v>
      </c>
      <c r="D87" s="6">
        <f t="shared" si="2"/>
        <v>32.47</v>
      </c>
      <c r="E87" s="5">
        <v>67.085044521813884</v>
      </c>
      <c r="F87" s="5">
        <v>0.2510215967773653</v>
      </c>
      <c r="G87" s="5">
        <v>3.4266815895470037E-3</v>
      </c>
      <c r="H87" s="5">
        <v>2.0603611850006076</v>
      </c>
      <c r="I87" s="5">
        <v>1.0873972490890766E-2</v>
      </c>
      <c r="J87" s="5">
        <v>0.652912961418601</v>
      </c>
      <c r="K87" s="5">
        <v>0.74116087664173758</v>
      </c>
      <c r="L87" s="5">
        <v>0.45964088523990571</v>
      </c>
      <c r="M87" s="5">
        <v>6.9599212799258722E-2</v>
      </c>
      <c r="N87" s="5"/>
      <c r="O87" s="5">
        <v>4.0444337298462731E-2</v>
      </c>
      <c r="P87" s="5">
        <v>0.366645271439276</v>
      </c>
      <c r="Q87" s="5">
        <v>0.46247316894827234</v>
      </c>
      <c r="R87" s="5">
        <v>355.92543003162007</v>
      </c>
      <c r="S87" s="5">
        <v>313.96784588810283</v>
      </c>
      <c r="T87" s="5">
        <v>89.495589346640557</v>
      </c>
      <c r="U87" s="5">
        <v>6.7594763207055344</v>
      </c>
      <c r="V87" s="5">
        <v>74.271290439168553</v>
      </c>
      <c r="W87" s="5">
        <v>7.1891830209065279</v>
      </c>
      <c r="X87" s="6">
        <v>3.74</v>
      </c>
      <c r="Y87" s="6">
        <v>94.64</v>
      </c>
      <c r="Z87" s="45">
        <v>17.5</v>
      </c>
      <c r="AA87" s="6">
        <v>1682.2018429262303</v>
      </c>
      <c r="AB87" s="6">
        <v>393.26919361201186</v>
      </c>
      <c r="AC87" s="4">
        <v>907.18084196790653</v>
      </c>
      <c r="AD87" s="4">
        <v>1080.3950383475978</v>
      </c>
      <c r="AE87" s="4">
        <v>176.66833259800066</v>
      </c>
      <c r="AF87" s="4">
        <v>91.881837844491429</v>
      </c>
      <c r="AG87" s="4">
        <f t="shared" si="3"/>
        <v>268.55017044249212</v>
      </c>
      <c r="AH87" s="3">
        <v>0.38579783727113881</v>
      </c>
      <c r="AI87" s="3">
        <v>100.29634946296636</v>
      </c>
      <c r="AJ87" s="3">
        <v>4.1081093783830909</v>
      </c>
      <c r="AK87" s="3">
        <v>55.271004907067372</v>
      </c>
      <c r="AL87" s="3">
        <v>2.8476741437632778</v>
      </c>
      <c r="AM87" s="3">
        <v>25.106829361633626</v>
      </c>
      <c r="AN87" s="3">
        <v>12.056609952749325</v>
      </c>
      <c r="AO87" s="3">
        <v>4.415388930348259</v>
      </c>
      <c r="AP87" s="3">
        <v>0.27728148650133405</v>
      </c>
      <c r="AQ87" s="3">
        <v>2.5299962604705909E-2</v>
      </c>
      <c r="AR87" s="3">
        <v>96.345114285714288</v>
      </c>
      <c r="AS87" s="3">
        <v>0.31484285714285715</v>
      </c>
      <c r="AT87" s="3">
        <v>0.89430357142857131</v>
      </c>
      <c r="AU87" s="3">
        <v>2.3302464285714288</v>
      </c>
      <c r="AV87" s="3">
        <v>8.2500000000000004E-2</v>
      </c>
      <c r="AW87" s="3">
        <v>8.3250000000000008E-3</v>
      </c>
      <c r="AX87" s="3">
        <v>0</v>
      </c>
      <c r="AY87" s="3">
        <v>0</v>
      </c>
      <c r="AZ87" s="3">
        <v>1022.1275000000002</v>
      </c>
      <c r="BA87" s="9">
        <v>36618.429197732294</v>
      </c>
      <c r="BB87" s="9">
        <v>64700.451451643123</v>
      </c>
      <c r="BC87" s="9">
        <v>9886.9811914704915</v>
      </c>
      <c r="BD87" s="9">
        <v>24772.352526084724</v>
      </c>
      <c r="BE87" s="25">
        <v>0</v>
      </c>
      <c r="BF87" s="14">
        <v>0.2273065873661696</v>
      </c>
      <c r="BG87" s="14">
        <v>0</v>
      </c>
      <c r="BH87" s="14">
        <v>0</v>
      </c>
      <c r="BI87" s="14">
        <v>0</v>
      </c>
      <c r="BJ87" s="14">
        <v>0</v>
      </c>
      <c r="BK87" s="14">
        <v>0</v>
      </c>
      <c r="BL87" s="14">
        <v>0</v>
      </c>
      <c r="BM87" s="14">
        <v>0</v>
      </c>
      <c r="BN87" s="14">
        <v>0</v>
      </c>
      <c r="BO87" s="14">
        <v>0</v>
      </c>
      <c r="BP87" s="14">
        <v>0.64423273254354851</v>
      </c>
      <c r="BQ87" s="14">
        <v>0</v>
      </c>
      <c r="BR87" s="14">
        <v>0.12846068009028186</v>
      </c>
      <c r="BS87" s="14">
        <v>0.99626201421357652</v>
      </c>
      <c r="BT87" s="14">
        <v>0</v>
      </c>
      <c r="BU87" s="14">
        <v>0</v>
      </c>
      <c r="BV87" s="14">
        <v>0</v>
      </c>
      <c r="BW87" s="14">
        <v>0</v>
      </c>
      <c r="BX87" s="14">
        <v>3.7379857864234226E-3</v>
      </c>
      <c r="BY87" s="14">
        <v>0</v>
      </c>
      <c r="BZ87" s="14">
        <v>0</v>
      </c>
      <c r="CA87" s="14">
        <v>0</v>
      </c>
    </row>
    <row r="88" spans="1:79" x14ac:dyDescent="0.3">
      <c r="A88" s="7" t="s">
        <v>38</v>
      </c>
      <c r="B88" s="41">
        <v>2</v>
      </c>
      <c r="C88" s="6">
        <v>61.8</v>
      </c>
      <c r="D88" s="6">
        <f t="shared" si="2"/>
        <v>38.200000000000003</v>
      </c>
      <c r="E88" s="5">
        <v>67.414883990905508</v>
      </c>
      <c r="F88" s="5">
        <v>0.27705148760207471</v>
      </c>
      <c r="G88" s="5">
        <v>2.9977416377351363E-3</v>
      </c>
      <c r="H88" s="5">
        <v>1.848285650788793</v>
      </c>
      <c r="I88" s="5">
        <v>9.4535457914462374E-3</v>
      </c>
      <c r="J88" s="5">
        <v>0.58359513011927089</v>
      </c>
      <c r="K88" s="5">
        <v>0.61691895417031695</v>
      </c>
      <c r="L88" s="5">
        <v>0.44628471907263156</v>
      </c>
      <c r="M88" s="5">
        <v>4.6976879120879111E-2</v>
      </c>
      <c r="N88" s="5"/>
      <c r="O88" s="5">
        <v>3.2766659340659345E-2</v>
      </c>
      <c r="P88" s="5">
        <v>0.34293516227627857</v>
      </c>
      <c r="Q88" s="5">
        <v>0.45278097795594119</v>
      </c>
      <c r="R88" s="5">
        <v>378.27933776881878</v>
      </c>
      <c r="S88" s="5">
        <v>318.92122238420342</v>
      </c>
      <c r="T88" s="5">
        <v>92.474768209822827</v>
      </c>
      <c r="U88" s="5">
        <v>5.0532800132573694</v>
      </c>
      <c r="V88" s="5">
        <v>78.37183209842587</v>
      </c>
      <c r="W88" s="5">
        <v>7.3836183292461559</v>
      </c>
      <c r="X88" s="6">
        <v>3.64</v>
      </c>
      <c r="Y88" s="6">
        <v>94.59</v>
      </c>
      <c r="Z88" s="45">
        <v>19.619499999999995</v>
      </c>
      <c r="AA88" s="6">
        <v>1670.9353834365613</v>
      </c>
      <c r="AB88" s="6">
        <v>409.72319590254307</v>
      </c>
      <c r="AC88" s="4">
        <v>906.65132336191436</v>
      </c>
      <c r="AD88" s="4">
        <v>1010.932627292136</v>
      </c>
      <c r="AE88" s="4">
        <v>169.96173676048048</v>
      </c>
      <c r="AF88" s="4">
        <v>92.712986161288626</v>
      </c>
      <c r="AG88" s="4">
        <f t="shared" si="3"/>
        <v>262.6747229217691</v>
      </c>
      <c r="AH88" s="3">
        <v>0.42318665560078012</v>
      </c>
      <c r="AI88" s="3">
        <v>100.44871325607458</v>
      </c>
      <c r="AJ88" s="3">
        <v>4.1163152004156069</v>
      </c>
      <c r="AK88" s="3">
        <v>51.95084964779906</v>
      </c>
      <c r="AL88" s="3">
        <v>2.9186514817864317</v>
      </c>
      <c r="AM88" s="3">
        <v>25.183855804613724</v>
      </c>
      <c r="AN88" s="3">
        <v>13.682740955712843</v>
      </c>
      <c r="AO88" s="3">
        <v>5.9004580458596161</v>
      </c>
      <c r="AP88" s="3">
        <v>0.33320398620373826</v>
      </c>
      <c r="AQ88" s="3">
        <v>2.9977449840897393E-2</v>
      </c>
      <c r="AR88" s="3">
        <v>95.649483870967728</v>
      </c>
      <c r="AS88" s="3">
        <v>0.29872258064516138</v>
      </c>
      <c r="AT88" s="3">
        <v>0.98856451612903229</v>
      </c>
      <c r="AU88" s="3">
        <v>2.8967161290322587</v>
      </c>
      <c r="AV88" s="3">
        <v>0.14375161290322577</v>
      </c>
      <c r="AW88" s="3">
        <v>1.4858064516129031E-2</v>
      </c>
      <c r="AX88" s="3">
        <v>3.2258064516129032E-4</v>
      </c>
      <c r="AY88" s="3">
        <v>5.783870967741936E-3</v>
      </c>
      <c r="AZ88" s="3">
        <v>1026.7170967741936</v>
      </c>
      <c r="BA88" s="9">
        <v>65046.107872625013</v>
      </c>
      <c r="BB88" s="9">
        <v>66520.4488855206</v>
      </c>
      <c r="BC88" s="9">
        <v>39884.905226030511</v>
      </c>
      <c r="BD88" s="9">
        <v>34757.26415103933</v>
      </c>
      <c r="BE88" s="25">
        <v>0</v>
      </c>
      <c r="BF88" s="14">
        <v>0.11595177235650114</v>
      </c>
      <c r="BG88" s="14">
        <v>0</v>
      </c>
      <c r="BH88" s="14">
        <v>0</v>
      </c>
      <c r="BI88" s="14">
        <v>0</v>
      </c>
      <c r="BJ88" s="14">
        <v>0</v>
      </c>
      <c r="BK88" s="14">
        <v>0</v>
      </c>
      <c r="BL88" s="14">
        <v>0</v>
      </c>
      <c r="BM88" s="14">
        <v>0</v>
      </c>
      <c r="BN88" s="14">
        <v>0</v>
      </c>
      <c r="BO88" s="14">
        <v>0</v>
      </c>
      <c r="BP88" s="14">
        <v>0.77680718966532591</v>
      </c>
      <c r="BQ88" s="14">
        <v>0</v>
      </c>
      <c r="BR88" s="14">
        <v>0.10724103797817287</v>
      </c>
      <c r="BS88" s="14">
        <v>0.91613654293625035</v>
      </c>
      <c r="BT88" s="14">
        <v>8.5094213416034171E-3</v>
      </c>
      <c r="BU88" s="14">
        <v>0</v>
      </c>
      <c r="BV88" s="14">
        <v>0</v>
      </c>
      <c r="BW88" s="14">
        <v>0</v>
      </c>
      <c r="BX88" s="14">
        <v>7.5354035722146245E-2</v>
      </c>
      <c r="BY88" s="14">
        <v>0</v>
      </c>
      <c r="BZ88" s="14">
        <v>0</v>
      </c>
      <c r="CA88" s="14">
        <v>0</v>
      </c>
    </row>
    <row r="89" spans="1:79" x14ac:dyDescent="0.3">
      <c r="A89" s="7" t="s">
        <v>39</v>
      </c>
      <c r="B89" s="41">
        <v>2</v>
      </c>
      <c r="C89" s="6">
        <v>65.14</v>
      </c>
      <c r="D89" s="6">
        <f t="shared" si="2"/>
        <v>34.86</v>
      </c>
      <c r="E89" s="5">
        <v>65.587653115855261</v>
      </c>
      <c r="F89" s="5">
        <v>0.3541285968299166</v>
      </c>
      <c r="G89" s="5">
        <v>4.6238587045643008E-3</v>
      </c>
      <c r="H89" s="5">
        <v>3.3112832272679964</v>
      </c>
      <c r="I89" s="5">
        <v>1.6277027065800857E-2</v>
      </c>
      <c r="J89" s="5">
        <v>1.0760106762315989</v>
      </c>
      <c r="K89" s="5">
        <v>0.95786080179303579</v>
      </c>
      <c r="L89" s="5">
        <v>0.56760480817767101</v>
      </c>
      <c r="M89" s="5">
        <v>0.15925888333333335</v>
      </c>
      <c r="N89" s="5"/>
      <c r="O89" s="5">
        <v>4.0481706666666666E-2</v>
      </c>
      <c r="P89" s="5">
        <v>0.29099876589409041</v>
      </c>
      <c r="Q89" s="5">
        <v>0.35249042395062602</v>
      </c>
      <c r="R89" s="5">
        <v>316.07905572727947</v>
      </c>
      <c r="S89" s="5">
        <v>311.48395572727947</v>
      </c>
      <c r="T89" s="5">
        <v>89.030053939459975</v>
      </c>
      <c r="U89" s="5">
        <v>5.8702698749572866</v>
      </c>
      <c r="V89" s="5">
        <v>69.063209760466592</v>
      </c>
      <c r="W89" s="5">
        <v>7.5243733217800388</v>
      </c>
      <c r="X89" s="6">
        <v>3.78</v>
      </c>
      <c r="Y89" s="6">
        <v>94.37</v>
      </c>
      <c r="Z89" s="45">
        <v>19.870064935064949</v>
      </c>
      <c r="AA89" s="6">
        <v>1685.508049967201</v>
      </c>
      <c r="AB89" s="6">
        <v>406.21184611968641</v>
      </c>
      <c r="AC89" s="4">
        <v>907.23095262958361</v>
      </c>
      <c r="AD89" s="4">
        <v>1037.0060111282487</v>
      </c>
      <c r="AE89" s="4">
        <v>171.41893677940192</v>
      </c>
      <c r="AF89" s="4">
        <v>91.873549286900328</v>
      </c>
      <c r="AG89" s="4">
        <f t="shared" si="3"/>
        <v>263.29248606630222</v>
      </c>
      <c r="AH89" s="3">
        <v>0.4194441112846275</v>
      </c>
      <c r="AI89" s="3">
        <v>99.291379260452743</v>
      </c>
      <c r="AJ89" s="3">
        <v>4.0998764041361433</v>
      </c>
      <c r="AK89" s="3">
        <v>51.86579094507298</v>
      </c>
      <c r="AL89" s="3">
        <v>3.1326389326402166</v>
      </c>
      <c r="AM89" s="3">
        <v>25.201486819266172</v>
      </c>
      <c r="AN89" s="3">
        <v>13.510659014771383</v>
      </c>
      <c r="AO89" s="3">
        <v>5.8918077265351183</v>
      </c>
      <c r="AP89" s="3">
        <v>0.36656437621660171</v>
      </c>
      <c r="AQ89" s="3">
        <v>3.0612557193531686E-2</v>
      </c>
      <c r="AR89" s="3">
        <v>95.28022</v>
      </c>
      <c r="AS89" s="3">
        <v>0.27839333333333344</v>
      </c>
      <c r="AT89" s="3">
        <v>1.1044666666666667</v>
      </c>
      <c r="AU89" s="3">
        <v>3.1611866666666666</v>
      </c>
      <c r="AV89" s="3">
        <v>0.12304666666666667</v>
      </c>
      <c r="AW89" s="3">
        <v>1.6046666666666667E-2</v>
      </c>
      <c r="AX89" s="3">
        <v>9.5333333333333327E-4</v>
      </c>
      <c r="AY89" s="3">
        <v>7.7066666666666672E-3</v>
      </c>
      <c r="AZ89" s="3">
        <v>1027.952</v>
      </c>
      <c r="BA89" s="9">
        <v>71519.198800457816</v>
      </c>
      <c r="BB89" s="9">
        <v>63914.467509580492</v>
      </c>
      <c r="BC89" s="9">
        <v>19698.557641182644</v>
      </c>
      <c r="BD89" s="9">
        <v>33539.4309778932</v>
      </c>
      <c r="BE89" s="25">
        <v>0</v>
      </c>
      <c r="BF89" s="14">
        <v>0</v>
      </c>
      <c r="BG89" s="14">
        <v>0</v>
      </c>
      <c r="BH89" s="14">
        <v>0</v>
      </c>
      <c r="BI89" s="14">
        <v>0</v>
      </c>
      <c r="BJ89" s="14">
        <v>0</v>
      </c>
      <c r="BK89" s="14">
        <v>0</v>
      </c>
      <c r="BL89" s="14">
        <v>0</v>
      </c>
      <c r="BM89" s="14">
        <v>0</v>
      </c>
      <c r="BN89" s="14">
        <v>0</v>
      </c>
      <c r="BO89" s="14">
        <v>0</v>
      </c>
      <c r="BP89" s="14">
        <v>1</v>
      </c>
      <c r="BQ89" s="14">
        <v>0</v>
      </c>
      <c r="BR89" s="14">
        <v>0</v>
      </c>
      <c r="BS89" s="14">
        <v>0.9855269033984132</v>
      </c>
      <c r="BT89" s="14">
        <v>0</v>
      </c>
      <c r="BU89" s="14">
        <v>0</v>
      </c>
      <c r="BV89" s="14">
        <v>0</v>
      </c>
      <c r="BW89" s="14">
        <v>0</v>
      </c>
      <c r="BX89" s="14">
        <v>1.4473096601586773E-2</v>
      </c>
      <c r="BY89" s="14">
        <v>0</v>
      </c>
      <c r="BZ89" s="14">
        <v>0</v>
      </c>
      <c r="CA89" s="14">
        <v>0</v>
      </c>
    </row>
    <row r="90" spans="1:79" x14ac:dyDescent="0.3">
      <c r="A90" s="7" t="s">
        <v>40</v>
      </c>
      <c r="B90" s="41">
        <v>2</v>
      </c>
      <c r="C90" s="6">
        <v>71.83</v>
      </c>
      <c r="D90" s="6">
        <f t="shared" si="2"/>
        <v>28.17</v>
      </c>
      <c r="E90" s="5">
        <v>65.062915309781133</v>
      </c>
      <c r="F90" s="5">
        <v>0.3380423591563389</v>
      </c>
      <c r="G90" s="5">
        <v>4.8034398412308546E-3</v>
      </c>
      <c r="H90" s="5">
        <v>3.6258099651338811</v>
      </c>
      <c r="I90" s="5">
        <v>1.665655395930167E-2</v>
      </c>
      <c r="J90" s="5">
        <v>1.221538589487744</v>
      </c>
      <c r="K90" s="5">
        <v>1.1249014220322799</v>
      </c>
      <c r="L90" s="5">
        <v>0.58705279984430714</v>
      </c>
      <c r="M90" s="5">
        <v>0.18992307692307694</v>
      </c>
      <c r="N90" s="5"/>
      <c r="O90" s="5">
        <v>5.1230769230769233E-2</v>
      </c>
      <c r="P90" s="5">
        <v>0.31071897887349448</v>
      </c>
      <c r="Q90" s="5">
        <v>0.35348425048471055</v>
      </c>
      <c r="R90" s="5">
        <v>321.52493973568306</v>
      </c>
      <c r="S90" s="5">
        <v>321.52493973568306</v>
      </c>
      <c r="T90" s="5">
        <v>89.228207363554844</v>
      </c>
      <c r="U90" s="5">
        <v>5.2376709087242217</v>
      </c>
      <c r="V90" s="5">
        <v>72.339574421468058</v>
      </c>
      <c r="W90" s="5">
        <v>6.4935563058393511</v>
      </c>
      <c r="X90" s="6">
        <v>3.99</v>
      </c>
      <c r="Y90" s="6">
        <v>94.63</v>
      </c>
      <c r="Z90" s="45">
        <v>16.741499999999998</v>
      </c>
      <c r="AA90" s="6">
        <v>1659.8379344163707</v>
      </c>
      <c r="AB90" s="6">
        <v>402.9004252643719</v>
      </c>
      <c r="AC90" s="4">
        <v>907.15243979412844</v>
      </c>
      <c r="AD90" s="4">
        <v>1041.0550250212352</v>
      </c>
      <c r="AE90" s="4">
        <v>172.44227675882277</v>
      </c>
      <c r="AF90" s="4">
        <v>91.087850429456466</v>
      </c>
      <c r="AG90" s="4">
        <f t="shared" si="3"/>
        <v>263.53012718827927</v>
      </c>
      <c r="AH90" s="3">
        <v>0.42796552641208024</v>
      </c>
      <c r="AI90" s="3">
        <v>101.57266116102996</v>
      </c>
      <c r="AJ90" s="3">
        <v>4.0265581099361292</v>
      </c>
      <c r="AK90" s="3">
        <v>52.278097063058333</v>
      </c>
      <c r="AL90" s="3">
        <v>3.1607409291963933</v>
      </c>
      <c r="AM90" s="3">
        <v>24.887522087397034</v>
      </c>
      <c r="AN90" s="3">
        <v>13.555492566734273</v>
      </c>
      <c r="AO90" s="3">
        <v>5.7343599653961475</v>
      </c>
      <c r="AP90" s="3">
        <v>0.35357433727519982</v>
      </c>
      <c r="AQ90" s="3">
        <v>3.0033564143656055E-2</v>
      </c>
      <c r="AR90" s="3">
        <v>95.614270967741959</v>
      </c>
      <c r="AS90" s="3">
        <v>0.32939677419354835</v>
      </c>
      <c r="AT90" s="3">
        <v>0.87139677419354833</v>
      </c>
      <c r="AU90" s="3">
        <v>3.0254741935483875</v>
      </c>
      <c r="AV90" s="3">
        <v>0.11766774193548388</v>
      </c>
      <c r="AW90" s="3">
        <v>1.2829032258064517E-2</v>
      </c>
      <c r="AX90" s="3">
        <v>0</v>
      </c>
      <c r="AY90" s="3">
        <v>9.9032258064516115E-4</v>
      </c>
      <c r="AZ90" s="3">
        <v>1028.3480645161292</v>
      </c>
      <c r="BA90" s="9">
        <v>74630.639460222432</v>
      </c>
      <c r="BB90" s="9">
        <v>63894.625520536072</v>
      </c>
      <c r="BC90" s="9">
        <v>52982.988807673362</v>
      </c>
      <c r="BD90" s="9">
        <v>51309.492781228095</v>
      </c>
      <c r="BE90" s="25">
        <v>0</v>
      </c>
      <c r="BF90" s="14">
        <v>0</v>
      </c>
      <c r="BG90" s="14">
        <v>0</v>
      </c>
      <c r="BH90" s="14">
        <v>0</v>
      </c>
      <c r="BI90" s="14">
        <v>0</v>
      </c>
      <c r="BJ90" s="14">
        <v>0</v>
      </c>
      <c r="BK90" s="14">
        <v>0</v>
      </c>
      <c r="BL90" s="14">
        <v>7.3923489188689687E-4</v>
      </c>
      <c r="BM90" s="14">
        <v>0</v>
      </c>
      <c r="BN90" s="14">
        <v>0</v>
      </c>
      <c r="BO90" s="14">
        <v>0</v>
      </c>
      <c r="BP90" s="14">
        <v>0.99926076510811312</v>
      </c>
      <c r="BQ90" s="14">
        <v>0</v>
      </c>
      <c r="BR90" s="14">
        <v>0</v>
      </c>
      <c r="BS90" s="14">
        <v>0.99894530752567934</v>
      </c>
      <c r="BT90" s="14">
        <v>9.530535850304228E-4</v>
      </c>
      <c r="BU90" s="14">
        <v>0</v>
      </c>
      <c r="BV90" s="14">
        <v>0</v>
      </c>
      <c r="BW90" s="14">
        <v>0</v>
      </c>
      <c r="BX90" s="14">
        <v>1.0163888929021783E-4</v>
      </c>
      <c r="BY90" s="14">
        <v>0</v>
      </c>
      <c r="BZ90" s="14">
        <v>0</v>
      </c>
      <c r="CA90" s="14">
        <v>0</v>
      </c>
    </row>
    <row r="91" spans="1:79" x14ac:dyDescent="0.3">
      <c r="A91" s="7" t="s">
        <v>41</v>
      </c>
      <c r="B91" s="41">
        <v>2</v>
      </c>
      <c r="C91" s="6">
        <v>49.8</v>
      </c>
      <c r="D91" s="6">
        <f t="shared" si="2"/>
        <v>50.2</v>
      </c>
      <c r="E91" s="5">
        <v>65.32067881668506</v>
      </c>
      <c r="F91" s="5">
        <v>0.3249510927685782</v>
      </c>
      <c r="G91" s="5">
        <v>4.2963803483025949E-3</v>
      </c>
      <c r="H91" s="5">
        <v>3.4038605049037325</v>
      </c>
      <c r="I91" s="5">
        <v>1.5692616521687776E-2</v>
      </c>
      <c r="J91" s="5">
        <v>1.2256061480826344</v>
      </c>
      <c r="K91" s="5">
        <v>1.0196139506016453</v>
      </c>
      <c r="L91" s="5">
        <v>0.57772653921893902</v>
      </c>
      <c r="M91" s="5">
        <v>0.17557142857142854</v>
      </c>
      <c r="N91" s="5"/>
      <c r="O91" s="5">
        <v>4.7142857142857132E-2</v>
      </c>
      <c r="P91" s="5">
        <v>0.29981637795820304</v>
      </c>
      <c r="Q91" s="5">
        <v>0.34524778532762501</v>
      </c>
      <c r="R91" s="5">
        <v>309.91559889423166</v>
      </c>
      <c r="S91" s="5">
        <v>309.91559889423166</v>
      </c>
      <c r="T91" s="5">
        <v>89.52971107187021</v>
      </c>
      <c r="U91" s="5">
        <v>5.5031972969600682</v>
      </c>
      <c r="V91" s="5">
        <v>74.468039816510526</v>
      </c>
      <c r="W91" s="5">
        <v>6.2666886291171799</v>
      </c>
      <c r="X91" s="6">
        <v>4.04</v>
      </c>
      <c r="Y91" s="6">
        <v>95.37</v>
      </c>
      <c r="Z91" s="45">
        <v>15.665511627906978</v>
      </c>
      <c r="AA91" s="6">
        <v>1664.4828738360907</v>
      </c>
      <c r="AB91" s="6">
        <v>399.25174723271999</v>
      </c>
      <c r="AC91" s="4">
        <v>906.27341254199064</v>
      </c>
      <c r="AD91" s="4">
        <v>1094.973688935173</v>
      </c>
      <c r="AE91" s="4">
        <v>173.71605445543921</v>
      </c>
      <c r="AF91" s="4">
        <v>92.000444490468112</v>
      </c>
      <c r="AG91" s="4">
        <f t="shared" si="3"/>
        <v>265.71649894590735</v>
      </c>
      <c r="AH91" s="3">
        <v>0.38515805180908957</v>
      </c>
      <c r="AI91" s="3">
        <v>101.76172852798727</v>
      </c>
      <c r="AJ91" s="3">
        <v>4.2353532987998648</v>
      </c>
      <c r="AK91" s="3">
        <v>56.013455825470103</v>
      </c>
      <c r="AL91" s="3">
        <v>4.0846069501285207</v>
      </c>
      <c r="AM91" s="3">
        <v>22.968895863714074</v>
      </c>
      <c r="AN91" s="3">
        <v>12.275565502908508</v>
      </c>
      <c r="AO91" s="3">
        <v>4.1745527950922678</v>
      </c>
      <c r="AP91" s="3">
        <v>0.45099837658029862</v>
      </c>
      <c r="AQ91" s="3">
        <v>3.1416665970054589E-2</v>
      </c>
      <c r="AR91" s="3">
        <v>95.339916666666653</v>
      </c>
      <c r="AS91" s="3">
        <v>0.28779333333333335</v>
      </c>
      <c r="AT91" s="3">
        <v>0.74671666666666636</v>
      </c>
      <c r="AU91" s="3">
        <v>3.4623166666666663</v>
      </c>
      <c r="AV91" s="3">
        <v>0.12026666666666667</v>
      </c>
      <c r="AW91" s="3">
        <v>1.1663333333333336E-2</v>
      </c>
      <c r="AX91" s="3">
        <v>0</v>
      </c>
      <c r="AY91" s="3">
        <v>1.57E-3</v>
      </c>
      <c r="AZ91" s="3">
        <v>1033.4066666666668</v>
      </c>
      <c r="BA91" s="9">
        <v>56705.151951609369</v>
      </c>
      <c r="BB91" s="9">
        <v>58235.79694395051</v>
      </c>
      <c r="BC91" s="9">
        <v>45524.916608805965</v>
      </c>
      <c r="BD91" s="9">
        <v>65313.644590388561</v>
      </c>
      <c r="BE91" s="25">
        <v>0</v>
      </c>
      <c r="BF91" s="14">
        <v>0</v>
      </c>
      <c r="BG91" s="14">
        <v>0</v>
      </c>
      <c r="BH91" s="14">
        <v>0</v>
      </c>
      <c r="BI91" s="14">
        <v>0</v>
      </c>
      <c r="BJ91" s="14">
        <v>0</v>
      </c>
      <c r="BK91" s="14">
        <v>0</v>
      </c>
      <c r="BL91" s="14">
        <v>2.45243182851244E-2</v>
      </c>
      <c r="BM91" s="14">
        <v>0</v>
      </c>
      <c r="BN91" s="14">
        <v>0</v>
      </c>
      <c r="BO91" s="14">
        <v>0</v>
      </c>
      <c r="BP91" s="14">
        <v>0.97547568171487553</v>
      </c>
      <c r="BQ91" s="14">
        <v>0</v>
      </c>
      <c r="BR91" s="14">
        <v>0</v>
      </c>
      <c r="BS91" s="14">
        <v>0.97290764114565398</v>
      </c>
      <c r="BT91" s="14">
        <v>2.709235885434608E-2</v>
      </c>
      <c r="BU91" s="14">
        <v>0</v>
      </c>
      <c r="BV91" s="14">
        <v>0</v>
      </c>
      <c r="BW91" s="14">
        <v>0</v>
      </c>
      <c r="BX91" s="14">
        <v>0</v>
      </c>
      <c r="BY91" s="14">
        <v>0</v>
      </c>
      <c r="BZ91" s="14">
        <v>0</v>
      </c>
      <c r="CA91" s="14">
        <v>0</v>
      </c>
    </row>
    <row r="92" spans="1:79" x14ac:dyDescent="0.3">
      <c r="A92" s="7" t="s">
        <v>42</v>
      </c>
      <c r="B92" s="41">
        <v>2</v>
      </c>
      <c r="C92" s="6">
        <v>60.34</v>
      </c>
      <c r="D92" s="6">
        <f t="shared" si="2"/>
        <v>39.659999999999997</v>
      </c>
      <c r="E92" s="5">
        <v>65.781669839591288</v>
      </c>
      <c r="F92" s="5">
        <v>0.29599097719411011</v>
      </c>
      <c r="G92" s="5">
        <v>3.9958821067550042E-3</v>
      </c>
      <c r="H92" s="5">
        <v>3.01458697366271</v>
      </c>
      <c r="I92" s="5">
        <v>1.4065208111785774E-2</v>
      </c>
      <c r="J92" s="5">
        <v>1.0961563916101253</v>
      </c>
      <c r="K92" s="5">
        <v>0.87977167260396383</v>
      </c>
      <c r="L92" s="5">
        <v>0.57953342053055057</v>
      </c>
      <c r="M92" s="5">
        <v>0.14810010416666666</v>
      </c>
      <c r="N92" s="5"/>
      <c r="O92" s="5">
        <v>3.8480677083333338E-2</v>
      </c>
      <c r="P92" s="5">
        <v>0.30058637450013775</v>
      </c>
      <c r="Q92" s="5">
        <v>0.37155616978538908</v>
      </c>
      <c r="R92" s="5">
        <v>335.6073197065474</v>
      </c>
      <c r="S92" s="5">
        <v>318.09153845654743</v>
      </c>
      <c r="T92" s="5">
        <v>89.104803843949171</v>
      </c>
      <c r="U92" s="5">
        <v>5.5082901938261806</v>
      </c>
      <c r="V92" s="5">
        <v>70.566645574141887</v>
      </c>
      <c r="W92" s="5">
        <v>6.6200607039959003</v>
      </c>
      <c r="X92" s="6">
        <v>3.86</v>
      </c>
      <c r="Y92" s="6">
        <v>94.93</v>
      </c>
      <c r="Z92" s="45">
        <v>20.011150000000001</v>
      </c>
      <c r="AA92" s="6">
        <v>1623.4660634631789</v>
      </c>
      <c r="AB92" s="6">
        <v>402.33306880048872</v>
      </c>
      <c r="AC92" s="4">
        <v>904.31034234506114</v>
      </c>
      <c r="AD92" s="4">
        <v>1087.2181371365789</v>
      </c>
      <c r="AE92" s="4">
        <v>169.7647707452021</v>
      </c>
      <c r="AF92" s="4">
        <v>91.913609776110889</v>
      </c>
      <c r="AG92" s="4">
        <f t="shared" si="3"/>
        <v>261.67838052131299</v>
      </c>
      <c r="AH92" s="3">
        <v>0.42028243099288887</v>
      </c>
      <c r="AI92" s="3">
        <v>107.31670677265564</v>
      </c>
      <c r="AJ92" s="3">
        <v>4.1149394516316811</v>
      </c>
      <c r="AK92" s="3">
        <v>53.39295758684645</v>
      </c>
      <c r="AL92" s="3">
        <v>3.8808201695598687</v>
      </c>
      <c r="AM92" s="3">
        <v>23.058799827352725</v>
      </c>
      <c r="AN92" s="3">
        <v>13.658058022751426</v>
      </c>
      <c r="AO92" s="3">
        <v>5.5199551734866361</v>
      </c>
      <c r="AP92" s="3">
        <v>0.45521805375506513</v>
      </c>
      <c r="AQ92" s="3">
        <v>3.291669264710137E-2</v>
      </c>
      <c r="AR92" s="3">
        <v>94.711622580645155</v>
      </c>
      <c r="AS92" s="3">
        <v>0.30314838709677416</v>
      </c>
      <c r="AT92" s="3">
        <v>0.74458387096774203</v>
      </c>
      <c r="AU92" s="3">
        <v>4.04533870967742</v>
      </c>
      <c r="AV92" s="3">
        <v>0.1510806451612903</v>
      </c>
      <c r="AW92" s="3">
        <v>1.3922580645161289E-2</v>
      </c>
      <c r="AX92" s="3">
        <v>0</v>
      </c>
      <c r="AY92" s="3">
        <v>5.0258064516129032E-3</v>
      </c>
      <c r="AZ92" s="3">
        <v>1038.3148387096776</v>
      </c>
      <c r="BA92" s="9">
        <v>68778.010939885382</v>
      </c>
      <c r="BB92" s="9">
        <v>63747.324421826219</v>
      </c>
      <c r="BC92" s="9">
        <v>75081.180225797754</v>
      </c>
      <c r="BD92" s="9">
        <v>67933.991410483097</v>
      </c>
      <c r="BE92" s="25">
        <v>0</v>
      </c>
      <c r="BF92" s="14">
        <v>0</v>
      </c>
      <c r="BG92" s="14">
        <v>0</v>
      </c>
      <c r="BH92" s="14">
        <v>0</v>
      </c>
      <c r="BI92" s="14">
        <v>0</v>
      </c>
      <c r="BJ92" s="14">
        <v>0</v>
      </c>
      <c r="BK92" s="14">
        <v>0</v>
      </c>
      <c r="BL92" s="14">
        <v>0</v>
      </c>
      <c r="BM92" s="14">
        <v>0</v>
      </c>
      <c r="BN92" s="14">
        <v>0</v>
      </c>
      <c r="BO92" s="14">
        <v>0</v>
      </c>
      <c r="BP92" s="14">
        <v>1</v>
      </c>
      <c r="BQ92" s="14">
        <v>0</v>
      </c>
      <c r="BR92" s="14">
        <v>0</v>
      </c>
      <c r="BS92" s="14">
        <v>1</v>
      </c>
      <c r="BT92" s="14">
        <v>0</v>
      </c>
      <c r="BU92" s="14">
        <v>0</v>
      </c>
      <c r="BV92" s="14">
        <v>0</v>
      </c>
      <c r="BW92" s="14">
        <v>0</v>
      </c>
      <c r="BX92" s="14">
        <v>0</v>
      </c>
      <c r="BY92" s="14">
        <v>0</v>
      </c>
      <c r="BZ92" s="14">
        <v>0</v>
      </c>
      <c r="CA92" s="14">
        <v>0</v>
      </c>
    </row>
    <row r="93" spans="1:79" x14ac:dyDescent="0.3">
      <c r="A93" s="7" t="s">
        <v>43</v>
      </c>
      <c r="B93" s="41">
        <v>2</v>
      </c>
      <c r="C93" s="6">
        <v>56.95</v>
      </c>
      <c r="D93" s="6">
        <f t="shared" si="2"/>
        <v>43.05</v>
      </c>
      <c r="E93" s="5">
        <v>66.104224616182506</v>
      </c>
      <c r="F93" s="5">
        <v>0.27711918134166935</v>
      </c>
      <c r="G93" s="5">
        <v>4.8090352246798404E-3</v>
      </c>
      <c r="H93" s="5">
        <v>2.7713835672935443</v>
      </c>
      <c r="I93" s="5">
        <v>1.2947600790298996E-2</v>
      </c>
      <c r="J93" s="5">
        <v>1.0008310581082676</v>
      </c>
      <c r="K93" s="5">
        <v>0.83662346297532086</v>
      </c>
      <c r="L93" s="5">
        <v>0.56326390388032022</v>
      </c>
      <c r="M93" s="5">
        <v>0.13114106249999999</v>
      </c>
      <c r="N93" s="5"/>
      <c r="O93" s="5">
        <v>4.28799375E-2</v>
      </c>
      <c r="P93" s="5">
        <v>0.30888355992073374</v>
      </c>
      <c r="Q93" s="5">
        <v>0.38884167862088803</v>
      </c>
      <c r="R93" s="5">
        <v>334.26248590846762</v>
      </c>
      <c r="S93" s="5">
        <v>306.02667340846767</v>
      </c>
      <c r="T93" s="5">
        <v>89.568243881197475</v>
      </c>
      <c r="U93" s="5">
        <v>5.532531463837568</v>
      </c>
      <c r="V93" s="5">
        <v>70.08368692966657</v>
      </c>
      <c r="W93" s="5">
        <v>6.5735973402318937</v>
      </c>
      <c r="X93" s="6">
        <v>3.88</v>
      </c>
      <c r="Y93" s="6">
        <v>94.24</v>
      </c>
      <c r="Z93" s="45">
        <v>16.485700000000005</v>
      </c>
      <c r="AA93" s="6">
        <v>1575.0075294984299</v>
      </c>
      <c r="AB93" s="6">
        <v>389.38636544819701</v>
      </c>
      <c r="AC93" s="4">
        <v>905.20008033971828</v>
      </c>
      <c r="AD93" s="4">
        <v>1081.3483169180515</v>
      </c>
      <c r="AE93" s="4">
        <v>169.45719791311367</v>
      </c>
      <c r="AF93" s="4">
        <v>88.087034335528642</v>
      </c>
      <c r="AG93" s="4">
        <f t="shared" si="3"/>
        <v>257.54423224864229</v>
      </c>
      <c r="AH93" s="3">
        <v>0.42652875739819629</v>
      </c>
      <c r="AI93" s="3">
        <v>105.05765529040315</v>
      </c>
      <c r="AJ93" s="3">
        <v>4.1641314368766196</v>
      </c>
      <c r="AK93" s="3">
        <v>52.886051833373408</v>
      </c>
      <c r="AL93" s="3">
        <v>5.7792059459235157</v>
      </c>
      <c r="AM93" s="3">
        <v>22.998653520628164</v>
      </c>
      <c r="AN93" s="3">
        <v>12.63969665594588</v>
      </c>
      <c r="AO93" s="3">
        <v>5.2229268070114285</v>
      </c>
      <c r="AP93" s="3">
        <v>0.44011778530755646</v>
      </c>
      <c r="AQ93" s="3">
        <v>3.2893932018475312E-2</v>
      </c>
      <c r="AR93" s="3">
        <v>94.853848387096761</v>
      </c>
      <c r="AS93" s="3">
        <v>0.39010967741935487</v>
      </c>
      <c r="AT93" s="3">
        <v>0.75747419354838708</v>
      </c>
      <c r="AU93" s="3">
        <v>3.8149096774193545</v>
      </c>
      <c r="AV93" s="3">
        <v>0.14208064516129035</v>
      </c>
      <c r="AW93" s="3">
        <v>1.2638709677419353E-2</v>
      </c>
      <c r="AX93" s="3">
        <v>0</v>
      </c>
      <c r="AY93" s="3">
        <v>5.9032258064516136E-3</v>
      </c>
      <c r="AZ93" s="3">
        <v>1035.362258064516</v>
      </c>
      <c r="BA93" s="9">
        <v>60727.18533662791</v>
      </c>
      <c r="BB93" s="9">
        <v>74422.678944596715</v>
      </c>
      <c r="BC93" s="9">
        <v>55218.848250813993</v>
      </c>
      <c r="BD93" s="9">
        <v>38571.50665246119</v>
      </c>
      <c r="BE93" s="25">
        <v>0</v>
      </c>
      <c r="BF93" s="14">
        <v>7.5190630500372793E-2</v>
      </c>
      <c r="BG93" s="14">
        <v>0</v>
      </c>
      <c r="BH93" s="14">
        <v>0</v>
      </c>
      <c r="BI93" s="14">
        <v>0</v>
      </c>
      <c r="BJ93" s="14">
        <v>0</v>
      </c>
      <c r="BK93" s="14">
        <v>0</v>
      </c>
      <c r="BL93" s="14">
        <v>0</v>
      </c>
      <c r="BM93" s="14">
        <v>0</v>
      </c>
      <c r="BN93" s="14">
        <v>0</v>
      </c>
      <c r="BO93" s="14">
        <v>0</v>
      </c>
      <c r="BP93" s="14">
        <v>0.78979223261555953</v>
      </c>
      <c r="BQ93" s="14">
        <v>0</v>
      </c>
      <c r="BR93" s="14">
        <v>0.13501713688406766</v>
      </c>
      <c r="BS93" s="14">
        <v>1</v>
      </c>
      <c r="BT93" s="14">
        <v>0</v>
      </c>
      <c r="BU93" s="14">
        <v>0</v>
      </c>
      <c r="BV93" s="14">
        <v>0</v>
      </c>
      <c r="BW93" s="14">
        <v>0</v>
      </c>
      <c r="BX93" s="14">
        <v>0</v>
      </c>
      <c r="BY93" s="14">
        <v>0</v>
      </c>
      <c r="BZ93" s="14">
        <v>0</v>
      </c>
      <c r="CA93" s="14">
        <v>0</v>
      </c>
    </row>
    <row r="94" spans="1:79" x14ac:dyDescent="0.3">
      <c r="A94" s="7" t="s">
        <v>44</v>
      </c>
      <c r="B94" s="41">
        <v>2</v>
      </c>
      <c r="C94" s="6">
        <v>61.93</v>
      </c>
      <c r="D94" s="6">
        <f t="shared" si="2"/>
        <v>38.07</v>
      </c>
      <c r="E94" s="5">
        <v>65.820358688771478</v>
      </c>
      <c r="F94" s="5">
        <v>0.30902077099818615</v>
      </c>
      <c r="G94" s="5">
        <v>4.1717818181818186E-3</v>
      </c>
      <c r="H94" s="5">
        <v>3.053452468671694</v>
      </c>
      <c r="I94" s="5">
        <v>1.2843884961992262E-2</v>
      </c>
      <c r="J94" s="5">
        <v>1.0772725789065862</v>
      </c>
      <c r="K94" s="5">
        <v>0.91207284229717189</v>
      </c>
      <c r="L94" s="5">
        <v>0.52908613690006645</v>
      </c>
      <c r="M94" s="5">
        <v>0.15886593454545456</v>
      </c>
      <c r="N94" s="5"/>
      <c r="O94" s="5">
        <v>4.2538574545454538E-2</v>
      </c>
      <c r="P94" s="5">
        <v>0.30143062077285476</v>
      </c>
      <c r="Q94" s="5">
        <v>0.35817569342677369</v>
      </c>
      <c r="R94" s="5">
        <v>313.1925881236242</v>
      </c>
      <c r="S94" s="5">
        <v>300.78135175998784</v>
      </c>
      <c r="T94" s="5">
        <v>88.840624302555</v>
      </c>
      <c r="U94" s="5">
        <v>5.2718706860957436</v>
      </c>
      <c r="V94" s="5">
        <v>68.003756637680652</v>
      </c>
      <c r="W94" s="5">
        <v>6.3138954517533463</v>
      </c>
      <c r="X94" s="6">
        <v>3.8</v>
      </c>
      <c r="Y94" s="6">
        <v>94.3</v>
      </c>
      <c r="Z94" s="45">
        <v>16.032333333333334</v>
      </c>
      <c r="AA94" s="6">
        <v>1618.7253058893311</v>
      </c>
      <c r="AB94" s="6">
        <v>374.33669577580082</v>
      </c>
      <c r="AC94" s="4">
        <v>906.76899979895802</v>
      </c>
      <c r="AD94" s="4">
        <v>1089.3210060467125</v>
      </c>
      <c r="AE94" s="4">
        <v>172.98804058807553</v>
      </c>
      <c r="AF94" s="4">
        <v>90.481747087685818</v>
      </c>
      <c r="AG94" s="4">
        <f t="shared" si="3"/>
        <v>263.46978767576138</v>
      </c>
      <c r="AH94" s="3">
        <v>0.41561316940839826</v>
      </c>
      <c r="AI94" s="3">
        <v>104.8312191904113</v>
      </c>
      <c r="AJ94" s="3">
        <v>4.1202074705043934</v>
      </c>
      <c r="AK94" s="3">
        <v>54.428437336930834</v>
      </c>
      <c r="AL94" s="3">
        <v>4.8737365709075693</v>
      </c>
      <c r="AM94" s="3">
        <v>22.640571893207216</v>
      </c>
      <c r="AN94" s="3">
        <v>12.640254932788631</v>
      </c>
      <c r="AO94" s="3">
        <v>4.9648932101169851</v>
      </c>
      <c r="AP94" s="3">
        <v>0.41907441523045397</v>
      </c>
      <c r="AQ94" s="3">
        <v>3.2139657023111272E-2</v>
      </c>
      <c r="AR94" s="3">
        <v>95.001199999999997</v>
      </c>
      <c r="AS94" s="3">
        <v>0.50184000000000006</v>
      </c>
      <c r="AT94" s="3">
        <v>0.72645000000000004</v>
      </c>
      <c r="AU94" s="3">
        <v>3.6026000000000007</v>
      </c>
      <c r="AV94" s="3">
        <v>0.12685333333333335</v>
      </c>
      <c r="AW94" s="3">
        <v>1.1166666666666668E-2</v>
      </c>
      <c r="AX94" s="3">
        <v>0</v>
      </c>
      <c r="AY94" s="3">
        <v>4.3699999999999989E-3</v>
      </c>
      <c r="AZ94" s="3">
        <v>1032.6176666666665</v>
      </c>
      <c r="BA94" s="9">
        <v>77281.476033547209</v>
      </c>
      <c r="BB94" s="9">
        <v>57151.261379963216</v>
      </c>
      <c r="BC94" s="9">
        <v>18256.21568645876</v>
      </c>
      <c r="BD94" s="9">
        <v>29565.526118876132</v>
      </c>
      <c r="BE94" s="25">
        <v>0</v>
      </c>
      <c r="BF94" s="14">
        <v>8.7548830765774577E-2</v>
      </c>
      <c r="BG94" s="14">
        <v>0</v>
      </c>
      <c r="BH94" s="14">
        <v>0</v>
      </c>
      <c r="BI94" s="14">
        <v>0</v>
      </c>
      <c r="BJ94" s="14">
        <v>0</v>
      </c>
      <c r="BK94" s="14">
        <v>0</v>
      </c>
      <c r="BL94" s="14">
        <v>5.8410924186163291E-3</v>
      </c>
      <c r="BM94" s="14">
        <v>0</v>
      </c>
      <c r="BN94" s="14">
        <v>0</v>
      </c>
      <c r="BO94" s="14">
        <v>0</v>
      </c>
      <c r="BP94" s="14">
        <v>0.74286944254608411</v>
      </c>
      <c r="BQ94" s="14">
        <v>0</v>
      </c>
      <c r="BR94" s="14">
        <v>0.16374063426952504</v>
      </c>
      <c r="BS94" s="14">
        <v>0.96097423666074211</v>
      </c>
      <c r="BT94" s="14">
        <v>0</v>
      </c>
      <c r="BU94" s="14">
        <v>0</v>
      </c>
      <c r="BV94" s="14">
        <v>0</v>
      </c>
      <c r="BW94" s="14">
        <v>0</v>
      </c>
      <c r="BX94" s="14">
        <v>1.7674791089167585E-2</v>
      </c>
      <c r="BY94" s="14">
        <v>2.1350972250090285E-2</v>
      </c>
      <c r="BZ94" s="14">
        <v>0</v>
      </c>
      <c r="CA94" s="14">
        <v>0</v>
      </c>
    </row>
    <row r="95" spans="1:79" x14ac:dyDescent="0.3">
      <c r="A95" s="7" t="s">
        <v>45</v>
      </c>
      <c r="B95" s="41">
        <v>2</v>
      </c>
      <c r="C95" s="6">
        <v>58.17</v>
      </c>
      <c r="D95" s="6">
        <f t="shared" si="2"/>
        <v>41.83</v>
      </c>
      <c r="E95" s="5">
        <v>65.551751685984357</v>
      </c>
      <c r="F95" s="5">
        <v>0.373232855265347</v>
      </c>
      <c r="G95" s="5">
        <v>3.9991873074753546E-3</v>
      </c>
      <c r="H95" s="5">
        <v>3.3582970505527623</v>
      </c>
      <c r="I95" s="5">
        <v>1.1395148956155683E-2</v>
      </c>
      <c r="J95" s="5">
        <v>1.1360721802133389</v>
      </c>
      <c r="K95" s="5">
        <v>0.94149537353263313</v>
      </c>
      <c r="L95" s="5">
        <v>0.52452388411178386</v>
      </c>
      <c r="M95" s="5">
        <v>0.17661499999999999</v>
      </c>
      <c r="N95" s="5"/>
      <c r="O95" s="5">
        <v>4.4677550000000003E-2</v>
      </c>
      <c r="P95" s="5">
        <v>0.28267519087338944</v>
      </c>
      <c r="Q95" s="5">
        <v>0.33232421945132534</v>
      </c>
      <c r="R95" s="5">
        <v>303.82974885360767</v>
      </c>
      <c r="S95" s="5">
        <v>294.33499885360766</v>
      </c>
      <c r="T95" s="5">
        <v>88.960533939278946</v>
      </c>
      <c r="U95" s="5">
        <v>5.515055951951866</v>
      </c>
      <c r="V95" s="5">
        <v>72.936192558136725</v>
      </c>
      <c r="W95" s="5">
        <v>6.0288274547303038</v>
      </c>
      <c r="X95" s="6">
        <v>3.81</v>
      </c>
      <c r="Y95" s="6">
        <v>94.69</v>
      </c>
      <c r="Z95" s="45">
        <v>12.708012500000001</v>
      </c>
      <c r="AA95" s="6">
        <v>1639.6563138474355</v>
      </c>
      <c r="AB95" s="6">
        <v>384.3062916342754</v>
      </c>
      <c r="AC95" s="4">
        <v>907.09732830289761</v>
      </c>
      <c r="AD95" s="4">
        <v>1091.124513401993</v>
      </c>
      <c r="AE95" s="4">
        <v>178.85548801028958</v>
      </c>
      <c r="AF95" s="4">
        <v>91.960173221105379</v>
      </c>
      <c r="AG95" s="4">
        <f t="shared" si="3"/>
        <v>270.81566123139498</v>
      </c>
      <c r="AH95" s="3">
        <v>0.40959828126121056</v>
      </c>
      <c r="AI95" s="3">
        <v>101.52227183522143</v>
      </c>
      <c r="AJ95" s="3">
        <v>4.1063444610586535</v>
      </c>
      <c r="AK95" s="3">
        <v>54.598886240277139</v>
      </c>
      <c r="AL95" s="3">
        <v>4.7571664214602025</v>
      </c>
      <c r="AM95" s="3">
        <v>23.172859791178759</v>
      </c>
      <c r="AN95" s="3">
        <v>12.245536555654683</v>
      </c>
      <c r="AO95" s="3">
        <v>4.8279167329422741</v>
      </c>
      <c r="AP95" s="3">
        <v>0.36647550229768311</v>
      </c>
      <c r="AQ95" s="3">
        <v>3.0905929645404333E-2</v>
      </c>
      <c r="AR95" s="3">
        <v>95.419729032258061</v>
      </c>
      <c r="AS95" s="3">
        <v>0.65056451612903199</v>
      </c>
      <c r="AT95" s="3">
        <v>0.78013225806451603</v>
      </c>
      <c r="AU95" s="3">
        <v>3.0021806451612902</v>
      </c>
      <c r="AV95" s="3">
        <v>0.11081290322580646</v>
      </c>
      <c r="AW95" s="3">
        <v>8.8064516129032263E-3</v>
      </c>
      <c r="AX95" s="3">
        <v>0</v>
      </c>
      <c r="AY95" s="3">
        <v>1.7806451612903226E-3</v>
      </c>
      <c r="AZ95" s="3">
        <v>1025.5332258064516</v>
      </c>
      <c r="BA95" s="9">
        <v>53966.700147466254</v>
      </c>
      <c r="BB95" s="9">
        <v>61663.963074985979</v>
      </c>
      <c r="BC95" s="9">
        <v>26338.066594282096</v>
      </c>
      <c r="BD95" s="9">
        <v>13303.110668481604</v>
      </c>
      <c r="BE95" s="25">
        <v>0</v>
      </c>
      <c r="BF95" s="14">
        <v>0.15787063565768933</v>
      </c>
      <c r="BG95" s="14">
        <v>0</v>
      </c>
      <c r="BH95" s="14">
        <v>0</v>
      </c>
      <c r="BI95" s="14">
        <v>0</v>
      </c>
      <c r="BJ95" s="14">
        <v>0</v>
      </c>
      <c r="BK95" s="14">
        <v>0</v>
      </c>
      <c r="BL95" s="14">
        <v>2.4169593152567975E-2</v>
      </c>
      <c r="BM95" s="14">
        <v>0</v>
      </c>
      <c r="BN95" s="14">
        <v>0</v>
      </c>
      <c r="BO95" s="14">
        <v>0</v>
      </c>
      <c r="BP95" s="14">
        <v>0.73338538718689728</v>
      </c>
      <c r="BQ95" s="14">
        <v>0</v>
      </c>
      <c r="BR95" s="14">
        <v>8.4574384002845351E-2</v>
      </c>
      <c r="BS95" s="14">
        <v>0.81221373565405253</v>
      </c>
      <c r="BT95" s="14">
        <v>7.5335118052401159E-2</v>
      </c>
      <c r="BU95" s="14">
        <v>0</v>
      </c>
      <c r="BV95" s="14">
        <v>0</v>
      </c>
      <c r="BW95" s="14">
        <v>0</v>
      </c>
      <c r="BX95" s="14">
        <v>0.11245114629354636</v>
      </c>
      <c r="BY95" s="14">
        <v>0</v>
      </c>
      <c r="BZ95" s="14">
        <v>0</v>
      </c>
      <c r="CA95" s="14">
        <v>0</v>
      </c>
    </row>
    <row r="96" spans="1:79" x14ac:dyDescent="0.3">
      <c r="A96" s="20" t="s">
        <v>121</v>
      </c>
      <c r="B96" s="41">
        <v>2</v>
      </c>
      <c r="C96" s="6">
        <v>22.96</v>
      </c>
      <c r="D96" s="6">
        <f t="shared" si="2"/>
        <v>77.039999999999992</v>
      </c>
      <c r="E96" s="5">
        <v>65.762435655689856</v>
      </c>
      <c r="F96" s="5">
        <v>0.43081236314977889</v>
      </c>
      <c r="G96" s="5">
        <v>4.0542086644806234E-3</v>
      </c>
      <c r="H96" s="5">
        <v>3.1531572073000684</v>
      </c>
      <c r="I96" s="5">
        <v>1.2285866662005601E-2</v>
      </c>
      <c r="J96" s="5">
        <v>1.1297700795621703</v>
      </c>
      <c r="K96" s="5">
        <v>0.84828928093995759</v>
      </c>
      <c r="L96" s="5">
        <v>0.50962554391699821</v>
      </c>
      <c r="M96" s="5">
        <v>0.16557804000000001</v>
      </c>
      <c r="N96" s="5"/>
      <c r="O96" s="5">
        <v>4.5385639999999998E-2</v>
      </c>
      <c r="P96" s="5">
        <v>0.27042461575892757</v>
      </c>
      <c r="Q96" s="5">
        <v>0.32110008749742819</v>
      </c>
      <c r="R96" s="5">
        <v>299.54670496871046</v>
      </c>
      <c r="S96" s="5">
        <v>291.76578496871048</v>
      </c>
      <c r="T96" s="5">
        <v>89.973110139701163</v>
      </c>
      <c r="U96" s="5">
        <v>4.7146092090767562</v>
      </c>
      <c r="V96" s="5">
        <v>73.705642677341814</v>
      </c>
      <c r="W96" s="5">
        <v>6.1483446725071573</v>
      </c>
      <c r="X96" s="6">
        <v>3.77</v>
      </c>
      <c r="Y96" s="6">
        <v>94.7</v>
      </c>
      <c r="Z96" s="45">
        <v>10.7</v>
      </c>
      <c r="AA96" s="6">
        <v>1645.4774296533321</v>
      </c>
      <c r="AB96" s="6">
        <v>386.63621703339226</v>
      </c>
      <c r="AC96" s="4">
        <v>907.70050843462525</v>
      </c>
      <c r="AD96" s="4">
        <v>1091.1375682792257</v>
      </c>
      <c r="AE96" s="4">
        <v>174.50606509472485</v>
      </c>
      <c r="AF96" s="4">
        <v>92.44259039628146</v>
      </c>
      <c r="AG96" s="4">
        <f t="shared" si="3"/>
        <v>266.94865549100632</v>
      </c>
      <c r="AH96" s="3">
        <v>0.39739335846588492</v>
      </c>
      <c r="AI96" s="3">
        <v>101.60523324525396</v>
      </c>
      <c r="AJ96" s="3">
        <v>4.1092010226000655</v>
      </c>
      <c r="AK96" s="3">
        <v>55.669823216247714</v>
      </c>
      <c r="AL96" s="3">
        <v>4.0309308858609034</v>
      </c>
      <c r="AM96" s="3">
        <v>22.807099341845813</v>
      </c>
      <c r="AN96" s="3">
        <v>12.387496554174541</v>
      </c>
      <c r="AO96" s="3">
        <v>4.6574650722084403</v>
      </c>
      <c r="AP96" s="3">
        <v>0.41230215783196184</v>
      </c>
      <c r="AQ96" s="3">
        <v>3.2849632817337403E-2</v>
      </c>
      <c r="AR96" s="3">
        <v>94.899196666666668</v>
      </c>
      <c r="AS96" s="3">
        <v>0.54537999999999998</v>
      </c>
      <c r="AT96" s="3">
        <v>0.83243</v>
      </c>
      <c r="AU96" s="3">
        <v>3.535283333333334</v>
      </c>
      <c r="AV96" s="3">
        <v>0.13956333333333334</v>
      </c>
      <c r="AW96" s="3">
        <v>1.4573333333333334E-2</v>
      </c>
      <c r="AX96" s="3">
        <v>1.31E-3</v>
      </c>
      <c r="AY96" s="3">
        <v>5.9666666666666653E-3</v>
      </c>
      <c r="AZ96" s="3">
        <v>1030.9910000000002</v>
      </c>
      <c r="BA96" s="9">
        <v>76988.976344166163</v>
      </c>
      <c r="BB96" s="9">
        <v>68952.41916812463</v>
      </c>
      <c r="BC96" s="9">
        <v>164.73886090029919</v>
      </c>
      <c r="BD96" s="9">
        <v>11478.8125129288</v>
      </c>
      <c r="BE96" s="27">
        <v>0</v>
      </c>
      <c r="BF96" s="14">
        <v>4.4849257209437811E-2</v>
      </c>
      <c r="BG96" s="14">
        <v>0</v>
      </c>
      <c r="BH96" s="14">
        <v>0</v>
      </c>
      <c r="BI96" s="14">
        <v>0</v>
      </c>
      <c r="BJ96" s="14">
        <v>0</v>
      </c>
      <c r="BK96" s="14">
        <v>0</v>
      </c>
      <c r="BL96" s="14">
        <v>4.3195476638872056E-2</v>
      </c>
      <c r="BM96" s="14">
        <v>0</v>
      </c>
      <c r="BN96" s="14">
        <v>0.46897946065061086</v>
      </c>
      <c r="BO96" s="14">
        <v>0</v>
      </c>
      <c r="BP96" s="14">
        <v>0.35327729108220363</v>
      </c>
      <c r="BQ96" s="14">
        <v>0</v>
      </c>
      <c r="BR96" s="14">
        <v>8.9698514418875622E-2</v>
      </c>
      <c r="BS96" s="14">
        <v>0.92002644971242076</v>
      </c>
      <c r="BT96" s="14">
        <v>7.6092029589980764E-2</v>
      </c>
      <c r="BU96" s="14">
        <v>0</v>
      </c>
      <c r="BV96" s="14">
        <v>0</v>
      </c>
      <c r="BW96" s="14">
        <v>0</v>
      </c>
      <c r="BX96" s="14">
        <v>0</v>
      </c>
      <c r="BY96" s="14">
        <v>3.881520697598465E-3</v>
      </c>
      <c r="BZ96" s="14">
        <v>0</v>
      </c>
      <c r="CA96" s="14">
        <v>0</v>
      </c>
    </row>
    <row r="97" spans="1:79" x14ac:dyDescent="0.3">
      <c r="A97" s="8" t="s">
        <v>46</v>
      </c>
      <c r="B97" s="42">
        <v>2</v>
      </c>
      <c r="C97" s="6">
        <v>21.46</v>
      </c>
      <c r="D97" s="6">
        <f t="shared" si="2"/>
        <v>78.539999999999992</v>
      </c>
      <c r="E97" s="5">
        <v>65.780025884588596</v>
      </c>
      <c r="F97" s="5">
        <v>0.37136602795166596</v>
      </c>
      <c r="G97" s="5">
        <v>4.8049942518964264E-3</v>
      </c>
      <c r="H97" s="5">
        <v>3.1224697791591329</v>
      </c>
      <c r="I97" s="5">
        <v>1.1782556140936545E-2</v>
      </c>
      <c r="J97" s="5">
        <v>1.1288471922010412</v>
      </c>
      <c r="K97" s="5">
        <v>0.84553262897491965</v>
      </c>
      <c r="L97" s="5">
        <v>0.49300803962499912</v>
      </c>
      <c r="M97" s="5">
        <v>0.17241541333333335</v>
      </c>
      <c r="N97" s="5"/>
      <c r="O97" s="5">
        <v>4.5884319999999992E-2</v>
      </c>
      <c r="P97" s="5">
        <v>0.2730980995264084</v>
      </c>
      <c r="Q97" s="5">
        <v>0.32181490321379996</v>
      </c>
      <c r="R97" s="5">
        <v>303.1575000659372</v>
      </c>
      <c r="S97" s="5">
        <v>290.30352673260387</v>
      </c>
      <c r="T97" s="5">
        <v>89.580272296687184</v>
      </c>
      <c r="U97" s="5">
        <v>5.5437487767616629</v>
      </c>
      <c r="V97" s="5">
        <v>71.960950985122764</v>
      </c>
      <c r="W97" s="5">
        <v>6.159267491986645</v>
      </c>
      <c r="X97" s="6">
        <v>3.78</v>
      </c>
      <c r="Y97" s="6">
        <v>95.24</v>
      </c>
      <c r="Z97" s="45">
        <v>10.812688888888896</v>
      </c>
      <c r="AA97" s="6">
        <v>1703.1560467002746</v>
      </c>
      <c r="AB97" s="6">
        <v>387.69307752698813</v>
      </c>
      <c r="AC97" s="4">
        <v>907.67733566872062</v>
      </c>
      <c r="AD97" s="4">
        <v>1091.9688544007963</v>
      </c>
      <c r="AE97" s="4">
        <v>176.75399250406122</v>
      </c>
      <c r="AF97" s="4">
        <v>94.085864450609833</v>
      </c>
      <c r="AG97" s="4">
        <f t="shared" si="3"/>
        <v>270.83985695467106</v>
      </c>
      <c r="AH97" s="3">
        <v>0.39092807388927292</v>
      </c>
      <c r="AI97" s="3">
        <v>102.51961507145636</v>
      </c>
      <c r="AJ97" s="3">
        <v>4.0642075025579016</v>
      </c>
      <c r="AK97" s="3">
        <v>55.580351285533929</v>
      </c>
      <c r="AL97" s="3">
        <v>4.3733088814355829</v>
      </c>
      <c r="AM97" s="3">
        <v>21.818635260509279</v>
      </c>
      <c r="AN97" s="3">
        <v>12.643757503268029</v>
      </c>
      <c r="AO97" s="3">
        <v>4.9537791445958756</v>
      </c>
      <c r="AP97" s="3">
        <v>0.45106782987340405</v>
      </c>
      <c r="AQ97" s="3">
        <v>3.7067922466276972E-2</v>
      </c>
      <c r="AR97" s="3">
        <v>94.521374193548397</v>
      </c>
      <c r="AS97" s="3">
        <v>0.62897741935483875</v>
      </c>
      <c r="AT97" s="3">
        <v>0.74081612903225824</v>
      </c>
      <c r="AU97" s="3">
        <v>3.9005999999999998</v>
      </c>
      <c r="AV97" s="3">
        <v>0.15530000000000005</v>
      </c>
      <c r="AW97" s="3">
        <v>1.5816129032258066E-2</v>
      </c>
      <c r="AX97" s="3">
        <v>0</v>
      </c>
      <c r="AY97" s="3">
        <v>1.0409677419354842E-2</v>
      </c>
      <c r="AZ97" s="3">
        <v>1034.2387096774194</v>
      </c>
      <c r="BA97" s="9">
        <v>83444.567564604775</v>
      </c>
      <c r="BB97" s="9">
        <v>86499.475574880824</v>
      </c>
      <c r="BC97" s="9">
        <v>1406</v>
      </c>
      <c r="BD97" s="9">
        <v>38597.112762850396</v>
      </c>
      <c r="BE97" s="27">
        <v>0</v>
      </c>
      <c r="BF97" s="14">
        <v>3.8883082033045913E-2</v>
      </c>
      <c r="BG97" s="14">
        <v>0</v>
      </c>
      <c r="BH97" s="14">
        <v>0</v>
      </c>
      <c r="BI97" s="14">
        <v>0</v>
      </c>
      <c r="BJ97" s="14">
        <v>0</v>
      </c>
      <c r="BK97" s="14">
        <v>0</v>
      </c>
      <c r="BL97" s="14">
        <v>3.0575463103883521E-3</v>
      </c>
      <c r="BM97" s="14">
        <v>0</v>
      </c>
      <c r="BN97" s="14">
        <v>0.14199448901864198</v>
      </c>
      <c r="BO97" s="14">
        <v>0</v>
      </c>
      <c r="BP97" s="14">
        <v>0.65707206979486843</v>
      </c>
      <c r="BQ97" s="14">
        <v>0</v>
      </c>
      <c r="BR97" s="14">
        <v>0.15899281284305539</v>
      </c>
      <c r="BS97" s="14">
        <v>0.80378157011062901</v>
      </c>
      <c r="BT97" s="14">
        <v>0</v>
      </c>
      <c r="BU97" s="14">
        <v>0</v>
      </c>
      <c r="BV97" s="14">
        <v>0</v>
      </c>
      <c r="BW97" s="14">
        <v>0</v>
      </c>
      <c r="BX97" s="14">
        <v>0.16303620796114629</v>
      </c>
      <c r="BY97" s="14">
        <v>3.3182221928224793E-2</v>
      </c>
      <c r="BZ97" s="14">
        <v>0</v>
      </c>
      <c r="CA97" s="14">
        <v>0</v>
      </c>
    </row>
    <row r="98" spans="1:79" x14ac:dyDescent="0.3">
      <c r="A98" s="2" t="s">
        <v>47</v>
      </c>
      <c r="B98" s="40">
        <v>3</v>
      </c>
      <c r="C98" s="6">
        <v>45.94</v>
      </c>
      <c r="D98" s="6">
        <f t="shared" si="2"/>
        <v>54.06</v>
      </c>
      <c r="E98" s="5">
        <v>65.715893282720486</v>
      </c>
      <c r="F98" s="5">
        <v>0.53472370332431529</v>
      </c>
      <c r="G98" s="5">
        <v>5.3942557808884066E-3</v>
      </c>
      <c r="H98" s="5">
        <v>3.0829297498831378</v>
      </c>
      <c r="I98" s="5">
        <v>1.3176992075913834E-2</v>
      </c>
      <c r="J98" s="5">
        <v>1.1242603019996245</v>
      </c>
      <c r="K98" s="5">
        <v>0.88991586058643379</v>
      </c>
      <c r="L98" s="5">
        <v>0.50487614649232915</v>
      </c>
      <c r="M98" s="5">
        <v>0.14490000000000003</v>
      </c>
      <c r="N98" s="5"/>
      <c r="O98" s="5">
        <v>4.5622222222222224E-2</v>
      </c>
      <c r="P98" s="5">
        <v>0.28955761496712051</v>
      </c>
      <c r="Q98" s="5">
        <v>0.33557231609387428</v>
      </c>
      <c r="R98" s="5">
        <v>323.18032980869526</v>
      </c>
      <c r="S98" s="5">
        <v>309.15532980869523</v>
      </c>
      <c r="T98" s="5">
        <v>89.76212221489601</v>
      </c>
      <c r="U98" s="5">
        <v>5.2419095531208892</v>
      </c>
      <c r="V98" s="5">
        <v>73.635799707166001</v>
      </c>
      <c r="W98" s="5">
        <v>6.2423251925670948</v>
      </c>
      <c r="X98" s="6">
        <v>3.75</v>
      </c>
      <c r="Y98" s="6">
        <v>94.81</v>
      </c>
      <c r="Z98" s="45">
        <v>13.275236842105265</v>
      </c>
      <c r="AA98" s="6">
        <v>1639.6829769097658</v>
      </c>
      <c r="AB98" s="6">
        <v>381.3734723644057</v>
      </c>
      <c r="AC98" s="4">
        <v>909.23244541859265</v>
      </c>
      <c r="AD98" s="4">
        <v>1078.3634777336304</v>
      </c>
      <c r="AE98" s="4">
        <v>166.98493074347908</v>
      </c>
      <c r="AF98" s="4">
        <v>92.81396982865131</v>
      </c>
      <c r="AG98" s="4">
        <f t="shared" si="3"/>
        <v>259.79890057213038</v>
      </c>
      <c r="AH98" s="3">
        <v>0.39182069039696615</v>
      </c>
      <c r="AI98" s="3">
        <v>104.27936816166726</v>
      </c>
      <c r="AJ98" s="3">
        <v>4.1378577569340669</v>
      </c>
      <c r="AK98" s="3">
        <v>56.02764247856949</v>
      </c>
      <c r="AL98" s="3">
        <v>5.9650752528002204</v>
      </c>
      <c r="AM98" s="3">
        <v>20.001057740857824</v>
      </c>
      <c r="AN98" s="3">
        <v>12.453887404190459</v>
      </c>
      <c r="AO98" s="3">
        <v>5.0208894068222856</v>
      </c>
      <c r="AP98" s="3">
        <v>0.4948996028355952</v>
      </c>
      <c r="AQ98" s="3">
        <v>3.7452273739538536E-2</v>
      </c>
      <c r="AR98" s="3">
        <v>94.221716129032288</v>
      </c>
      <c r="AS98" s="3">
        <v>0.62547741935483869</v>
      </c>
      <c r="AT98" s="3">
        <v>0.75809354838709675</v>
      </c>
      <c r="AU98" s="3">
        <v>4.1962774193548391</v>
      </c>
      <c r="AV98" s="3">
        <v>0.15140967741935485</v>
      </c>
      <c r="AW98" s="3">
        <v>1.474516129032258E-2</v>
      </c>
      <c r="AX98" s="3">
        <v>0</v>
      </c>
      <c r="AY98" s="3">
        <v>6.8129032258064512E-3</v>
      </c>
      <c r="AZ98" s="3">
        <v>1036.1448387096775</v>
      </c>
      <c r="BA98" s="9">
        <v>59704.319797817443</v>
      </c>
      <c r="BB98" s="9">
        <v>48078.216667370252</v>
      </c>
      <c r="BC98" s="9">
        <v>13097.793459938566</v>
      </c>
      <c r="BD98" s="9">
        <v>35925.397006421037</v>
      </c>
      <c r="BE98" s="25">
        <v>0</v>
      </c>
      <c r="BF98" s="14">
        <v>2.2115814269765673E-2</v>
      </c>
      <c r="BG98" s="14">
        <v>0</v>
      </c>
      <c r="BH98" s="14">
        <v>0</v>
      </c>
      <c r="BI98" s="14">
        <v>0</v>
      </c>
      <c r="BJ98" s="14">
        <v>0</v>
      </c>
      <c r="BK98" s="14">
        <v>0</v>
      </c>
      <c r="BL98" s="14">
        <v>8.4967255686290738E-2</v>
      </c>
      <c r="BM98" s="14">
        <v>0</v>
      </c>
      <c r="BN98" s="14">
        <v>0.1541540050765853</v>
      </c>
      <c r="BO98" s="14">
        <v>0</v>
      </c>
      <c r="BP98" s="14">
        <v>0.69544839168981365</v>
      </c>
      <c r="BQ98" s="14">
        <v>0</v>
      </c>
      <c r="BR98" s="14">
        <v>4.3314533277544677E-2</v>
      </c>
      <c r="BS98" s="14">
        <v>0.82318286685576225</v>
      </c>
      <c r="BT98" s="14">
        <v>7.5559740364124953E-2</v>
      </c>
      <c r="BU98" s="14">
        <v>0</v>
      </c>
      <c r="BV98" s="14">
        <v>0</v>
      </c>
      <c r="BW98" s="14">
        <v>0</v>
      </c>
      <c r="BX98" s="14">
        <v>0</v>
      </c>
      <c r="BY98" s="14">
        <v>0</v>
      </c>
      <c r="BZ98" s="14">
        <v>0</v>
      </c>
      <c r="CA98" s="14">
        <v>0.10125739278011264</v>
      </c>
    </row>
    <row r="99" spans="1:79" x14ac:dyDescent="0.3">
      <c r="A99" s="2" t="s">
        <v>48</v>
      </c>
      <c r="B99" s="40">
        <v>2</v>
      </c>
      <c r="C99" s="6">
        <v>53.63</v>
      </c>
      <c r="D99" s="6">
        <f t="shared" si="2"/>
        <v>46.37</v>
      </c>
      <c r="E99" s="5">
        <v>65.508440490196094</v>
      </c>
      <c r="F99" s="5">
        <v>0.46438460784313734</v>
      </c>
      <c r="G99" s="5">
        <v>5.0639117647058828E-3</v>
      </c>
      <c r="H99" s="5">
        <v>3.3187856862745093</v>
      </c>
      <c r="I99" s="5">
        <v>1.4267470588235293E-2</v>
      </c>
      <c r="J99" s="5">
        <v>1.1371926470588234</v>
      </c>
      <c r="K99" s="5">
        <v>0.96149039215686272</v>
      </c>
      <c r="L99" s="5">
        <v>0.52781029411764702</v>
      </c>
      <c r="M99" s="5">
        <v>0.12828424999999999</v>
      </c>
      <c r="N99" s="5"/>
      <c r="O99" s="5">
        <v>4.9483333333333324E-2</v>
      </c>
      <c r="P99" s="5">
        <v>0.29340727952837398</v>
      </c>
      <c r="Q99" s="5">
        <v>0.34105513363541445</v>
      </c>
      <c r="R99" s="5">
        <v>327.98220588235296</v>
      </c>
      <c r="S99" s="5">
        <v>316.37682329523557</v>
      </c>
      <c r="T99" s="5">
        <v>90.400410784313721</v>
      </c>
      <c r="U99" s="5">
        <v>5.2699039215686261</v>
      </c>
      <c r="V99" s="5">
        <v>76.610736274509804</v>
      </c>
      <c r="W99" s="5">
        <v>6.2674669655887518</v>
      </c>
      <c r="X99" s="6">
        <v>3.73</v>
      </c>
      <c r="Y99" s="6">
        <v>94.92</v>
      </c>
      <c r="Z99" s="45">
        <v>11.8</v>
      </c>
      <c r="AA99" s="6">
        <v>1672.0263909579783</v>
      </c>
      <c r="AB99" s="6">
        <v>385.67230551669002</v>
      </c>
      <c r="AC99" s="4">
        <v>909.79742776314788</v>
      </c>
      <c r="AD99" s="4">
        <v>954.76543946650099</v>
      </c>
      <c r="AE99" s="4">
        <v>173.75610462033231</v>
      </c>
      <c r="AF99" s="4">
        <v>94.519438846174637</v>
      </c>
      <c r="AG99" s="4">
        <f t="shared" si="3"/>
        <v>268.27554346650697</v>
      </c>
      <c r="AH99" s="3">
        <v>0.39112193541410817</v>
      </c>
      <c r="AI99" s="3">
        <v>102.3659346872608</v>
      </c>
      <c r="AJ99" s="3">
        <v>4.0177247258144977</v>
      </c>
      <c r="AK99" s="3">
        <v>55.349568741551913</v>
      </c>
      <c r="AL99" s="3">
        <v>5.3488523868663354</v>
      </c>
      <c r="AM99" s="3">
        <v>20.786840690786136</v>
      </c>
      <c r="AN99" s="3">
        <v>12.70577698526367</v>
      </c>
      <c r="AO99" s="3">
        <v>5.303096170286242</v>
      </c>
      <c r="AP99" s="3">
        <v>0.46980891498514976</v>
      </c>
      <c r="AQ99" s="3">
        <v>3.7329779777882231E-2</v>
      </c>
      <c r="AR99" s="3">
        <v>94.427824137931026</v>
      </c>
      <c r="AS99" s="3">
        <v>0.63656896551724129</v>
      </c>
      <c r="AT99" s="3">
        <v>0.83914137931034471</v>
      </c>
      <c r="AU99" s="3">
        <v>3.9031586206896556</v>
      </c>
      <c r="AV99" s="3">
        <v>0.14543793103448277</v>
      </c>
      <c r="AW99" s="3">
        <v>1.5517241379310352E-2</v>
      </c>
      <c r="AX99" s="3">
        <v>0</v>
      </c>
      <c r="AY99" s="3">
        <v>6.7620689655172412E-3</v>
      </c>
      <c r="AZ99" s="3">
        <v>1032.8775862068967</v>
      </c>
      <c r="BA99" s="9">
        <v>32201.711589610579</v>
      </c>
      <c r="BB99" s="9">
        <v>53196.466261741167</v>
      </c>
      <c r="BC99" s="9">
        <v>49858.462873793302</v>
      </c>
      <c r="BD99" s="9">
        <v>44024.61639420213</v>
      </c>
      <c r="BE99" s="25">
        <v>0</v>
      </c>
      <c r="BF99" s="14">
        <v>0.12134814353771747</v>
      </c>
      <c r="BG99" s="14">
        <v>0</v>
      </c>
      <c r="BH99" s="14">
        <v>0</v>
      </c>
      <c r="BI99" s="14">
        <v>0</v>
      </c>
      <c r="BJ99" s="14">
        <v>0</v>
      </c>
      <c r="BK99" s="14">
        <v>0</v>
      </c>
      <c r="BL99" s="14">
        <v>0.47812932794728735</v>
      </c>
      <c r="BM99" s="14">
        <v>0</v>
      </c>
      <c r="BN99" s="14">
        <v>0.12170516954592153</v>
      </c>
      <c r="BO99" s="14">
        <v>0</v>
      </c>
      <c r="BP99" s="14">
        <v>0.17138043050946583</v>
      </c>
      <c r="BQ99" s="14">
        <v>0</v>
      </c>
      <c r="BR99" s="14">
        <v>0.10743692845960776</v>
      </c>
      <c r="BS99" s="14">
        <v>0.89852700254954743</v>
      </c>
      <c r="BT99" s="14">
        <v>0</v>
      </c>
      <c r="BU99" s="14">
        <v>0</v>
      </c>
      <c r="BV99" s="14">
        <v>0</v>
      </c>
      <c r="BW99" s="14">
        <v>0</v>
      </c>
      <c r="BX99" s="14">
        <v>0</v>
      </c>
      <c r="BY99" s="14">
        <v>0.10147299745045256</v>
      </c>
      <c r="BZ99" s="14">
        <v>0</v>
      </c>
      <c r="CA99" s="14">
        <v>0</v>
      </c>
    </row>
    <row r="100" spans="1:79" x14ac:dyDescent="0.3">
      <c r="A100" s="2" t="s">
        <v>49</v>
      </c>
      <c r="B100" s="40">
        <v>2</v>
      </c>
      <c r="C100" s="6">
        <v>87.34</v>
      </c>
      <c r="D100" s="6">
        <f t="shared" si="2"/>
        <v>12.659999999999997</v>
      </c>
      <c r="E100" s="5">
        <v>66.611661847449071</v>
      </c>
      <c r="F100" s="5">
        <v>0.28667631651534636</v>
      </c>
      <c r="G100" s="5">
        <v>4.3704539454382883E-3</v>
      </c>
      <c r="H100" s="5">
        <v>2.3979755415859496</v>
      </c>
      <c r="I100" s="5">
        <v>8.4912581927860543E-3</v>
      </c>
      <c r="J100" s="5">
        <v>0.71563832389068671</v>
      </c>
      <c r="K100" s="5">
        <v>0.76857313541390204</v>
      </c>
      <c r="L100" s="5">
        <v>0.52177042292182785</v>
      </c>
      <c r="M100" s="5">
        <v>8.2965169230769228E-2</v>
      </c>
      <c r="N100" s="5" t="s">
        <v>125</v>
      </c>
      <c r="O100" s="5">
        <v>4.8744938461538462E-2</v>
      </c>
      <c r="P100" s="5">
        <v>0.32084056118692283</v>
      </c>
      <c r="Q100" s="5">
        <v>0.42232864457290281</v>
      </c>
      <c r="R100" s="5">
        <v>313.712425</v>
      </c>
      <c r="S100" s="5">
        <v>310.41221809897615</v>
      </c>
      <c r="T100" s="5">
        <v>88.993371249999996</v>
      </c>
      <c r="U100" s="5">
        <v>6.3639968749999989</v>
      </c>
      <c r="V100" s="5">
        <v>76.577328125000008</v>
      </c>
      <c r="W100" s="5">
        <v>6.1248140245085123</v>
      </c>
      <c r="X100" s="6">
        <v>3.77</v>
      </c>
      <c r="Y100" s="6">
        <v>94.84</v>
      </c>
      <c r="Z100" s="45">
        <v>15.105181818181814</v>
      </c>
      <c r="AA100" s="6">
        <v>1679.1942846977429</v>
      </c>
      <c r="AB100" s="6">
        <v>401.4370078926321</v>
      </c>
      <c r="AC100" s="4">
        <v>908.51800929929004</v>
      </c>
      <c r="AD100" s="4">
        <v>562.58824931395884</v>
      </c>
      <c r="AE100" s="4">
        <v>174.30844599004908</v>
      </c>
      <c r="AF100" s="4">
        <v>94.608824774569982</v>
      </c>
      <c r="AG100" s="4">
        <f t="shared" si="3"/>
        <v>268.91727076461905</v>
      </c>
      <c r="AH100" s="3">
        <v>0.40621983462566491</v>
      </c>
      <c r="AI100" s="3">
        <v>100.64166359464797</v>
      </c>
      <c r="AJ100" s="3">
        <v>3.968733078835144</v>
      </c>
      <c r="AK100" s="3">
        <v>53.806273601377292</v>
      </c>
      <c r="AL100" s="3">
        <v>5.8532929560848697</v>
      </c>
      <c r="AM100" s="3">
        <v>21.186217081671881</v>
      </c>
      <c r="AN100" s="3">
        <v>12.745309332046245</v>
      </c>
      <c r="AO100" s="3">
        <v>5.7493773494064007</v>
      </c>
      <c r="AP100" s="3">
        <v>0.45702606718770578</v>
      </c>
      <c r="AQ100" s="3">
        <v>3.7989179553323982E-2</v>
      </c>
      <c r="AR100" s="3">
        <v>94.605212903225791</v>
      </c>
      <c r="AS100" s="3">
        <v>0.56796129032258069</v>
      </c>
      <c r="AT100" s="3">
        <v>0.91031935483870952</v>
      </c>
      <c r="AU100" s="3">
        <v>3.7195387096774191</v>
      </c>
      <c r="AV100" s="3">
        <v>0.14200322580645161</v>
      </c>
      <c r="AW100" s="3">
        <v>1.6800000000000002E-2</v>
      </c>
      <c r="AX100" s="3">
        <v>0</v>
      </c>
      <c r="AY100" s="3">
        <v>1.0635483870967742E-2</v>
      </c>
      <c r="AZ100" s="3">
        <v>1031.6377419354837</v>
      </c>
      <c r="BA100" s="9">
        <v>83137.26170538085</v>
      </c>
      <c r="BB100" s="9">
        <v>59413.714664037718</v>
      </c>
      <c r="BC100" s="9">
        <v>15227.822690237615</v>
      </c>
      <c r="BD100" s="9">
        <v>31316.182165662245</v>
      </c>
      <c r="BE100" s="25">
        <v>0</v>
      </c>
      <c r="BF100" s="14">
        <v>0.15000000000000005</v>
      </c>
      <c r="BG100" s="14">
        <v>0</v>
      </c>
      <c r="BH100" s="14">
        <v>0</v>
      </c>
      <c r="BI100" s="14">
        <v>0</v>
      </c>
      <c r="BJ100" s="14">
        <v>0</v>
      </c>
      <c r="BK100" s="14">
        <v>0</v>
      </c>
      <c r="BL100" s="14">
        <v>0.70466272100332483</v>
      </c>
      <c r="BM100" s="14">
        <v>0</v>
      </c>
      <c r="BN100" s="14">
        <v>0</v>
      </c>
      <c r="BO100" s="14">
        <v>0</v>
      </c>
      <c r="BP100" s="14">
        <v>0.14533727899667523</v>
      </c>
      <c r="BQ100" s="14">
        <v>0</v>
      </c>
      <c r="BR100" s="14">
        <v>0</v>
      </c>
      <c r="BS100" s="14">
        <v>0.64099993505341946</v>
      </c>
      <c r="BT100" s="14">
        <v>0</v>
      </c>
      <c r="BU100" s="14">
        <v>0</v>
      </c>
      <c r="BV100" s="14">
        <v>0</v>
      </c>
      <c r="BW100" s="14">
        <v>0</v>
      </c>
      <c r="BX100" s="14">
        <v>0.10558368972629223</v>
      </c>
      <c r="BY100" s="14">
        <v>0.18379401098303885</v>
      </c>
      <c r="BZ100" s="14">
        <v>0</v>
      </c>
      <c r="CA100" s="14">
        <v>6.9622364237249532E-2</v>
      </c>
    </row>
    <row r="101" spans="1:79" x14ac:dyDescent="0.3">
      <c r="A101" s="2" t="s">
        <v>50</v>
      </c>
      <c r="B101" s="40">
        <v>2</v>
      </c>
      <c r="C101" s="6">
        <v>89.58</v>
      </c>
      <c r="D101" s="6">
        <f t="shared" si="2"/>
        <v>10.420000000000002</v>
      </c>
      <c r="E101" s="5">
        <v>66.621469066031921</v>
      </c>
      <c r="F101" s="5">
        <v>0.31006490386648583</v>
      </c>
      <c r="G101" s="5">
        <v>5.0759828322931317E-3</v>
      </c>
      <c r="H101" s="5">
        <v>2.2682105979443024</v>
      </c>
      <c r="I101" s="5">
        <v>8.8513373082265336E-3</v>
      </c>
      <c r="J101" s="5">
        <v>0.83837616063021048</v>
      </c>
      <c r="K101" s="5">
        <v>0.73181077365269132</v>
      </c>
      <c r="L101" s="5">
        <v>0.53746143871994678</v>
      </c>
      <c r="M101" s="5">
        <v>6.9205842857142874E-2</v>
      </c>
      <c r="N101" s="5" t="s">
        <v>125</v>
      </c>
      <c r="O101" s="5">
        <v>3.8504785714285721E-2</v>
      </c>
      <c r="P101" s="5">
        <v>0.32486419991657806</v>
      </c>
      <c r="Q101" s="5">
        <v>0.4122108192311385</v>
      </c>
      <c r="R101" s="5">
        <v>369.9600387381123</v>
      </c>
      <c r="S101" s="5">
        <v>314.51997207144564</v>
      </c>
      <c r="T101" s="5">
        <v>90.642752560355575</v>
      </c>
      <c r="U101" s="5">
        <v>6.2319031583432389</v>
      </c>
      <c r="V101" s="5">
        <v>75.840369748880391</v>
      </c>
      <c r="W101" s="5">
        <v>6.4159689551540104</v>
      </c>
      <c r="X101" s="6">
        <v>4</v>
      </c>
      <c r="Y101" s="6">
        <v>95.18</v>
      </c>
      <c r="Z101" s="45">
        <v>18.651830508474575</v>
      </c>
      <c r="AA101" s="6">
        <v>1665.3847454300626</v>
      </c>
      <c r="AB101" s="6">
        <v>393.10029030636997</v>
      </c>
      <c r="AC101" s="4">
        <v>908.47581173268838</v>
      </c>
      <c r="AD101" s="4">
        <v>804.85526873616016</v>
      </c>
      <c r="AE101" s="4">
        <v>170.06371899784102</v>
      </c>
      <c r="AF101" s="4">
        <v>94.718363132390976</v>
      </c>
      <c r="AG101" s="4">
        <f t="shared" si="3"/>
        <v>264.78208213023197</v>
      </c>
      <c r="AH101" s="3">
        <v>0.3965026728336512</v>
      </c>
      <c r="AI101" s="3">
        <v>102.66724208453319</v>
      </c>
      <c r="AJ101" s="3">
        <v>4.0177647857050669</v>
      </c>
      <c r="AK101" s="3">
        <v>55.718557107669341</v>
      </c>
      <c r="AL101" s="3">
        <v>7.1736093263389371</v>
      </c>
      <c r="AM101" s="3">
        <v>19.196142392706729</v>
      </c>
      <c r="AN101" s="3">
        <v>12.156477838566397</v>
      </c>
      <c r="AO101" s="3">
        <v>5.2593034037858732</v>
      </c>
      <c r="AP101" s="3">
        <v>0.45951825893951587</v>
      </c>
      <c r="AQ101" s="3">
        <v>3.6697542599670396E-2</v>
      </c>
      <c r="AR101" s="3">
        <v>94.626679999999979</v>
      </c>
      <c r="AS101" s="3">
        <v>0.60328999999999999</v>
      </c>
      <c r="AT101" s="3">
        <v>0.85706666666666653</v>
      </c>
      <c r="AU101" s="3">
        <v>3.7329566666666669</v>
      </c>
      <c r="AV101" s="3">
        <v>0.13489000000000001</v>
      </c>
      <c r="AW101" s="3">
        <v>1.2893333333333333E-2</v>
      </c>
      <c r="AX101" s="3">
        <v>3.0333333333333335E-4</v>
      </c>
      <c r="AY101" s="3">
        <v>8.0466666666666655E-3</v>
      </c>
      <c r="AZ101" s="3">
        <v>1031.5289999999998</v>
      </c>
      <c r="BA101" s="9">
        <v>28401.636549538423</v>
      </c>
      <c r="BB101" s="9">
        <v>42151.393107662625</v>
      </c>
      <c r="BC101" s="9">
        <v>47617.160129735523</v>
      </c>
      <c r="BD101" s="9">
        <v>41115.758225150283</v>
      </c>
      <c r="BE101" s="25">
        <v>0</v>
      </c>
      <c r="BF101" s="14">
        <v>0.16424650165038418</v>
      </c>
      <c r="BG101" s="14">
        <v>0</v>
      </c>
      <c r="BH101" s="14">
        <v>0</v>
      </c>
      <c r="BI101" s="14">
        <v>0</v>
      </c>
      <c r="BJ101" s="14">
        <v>0</v>
      </c>
      <c r="BK101" s="14">
        <v>0</v>
      </c>
      <c r="BL101" s="14">
        <v>0.63729597329943632</v>
      </c>
      <c r="BM101" s="14">
        <v>0</v>
      </c>
      <c r="BN101" s="14">
        <v>0</v>
      </c>
      <c r="BO101" s="14">
        <v>0</v>
      </c>
      <c r="BP101" s="14">
        <v>0.19845752505017941</v>
      </c>
      <c r="BQ101" s="14">
        <v>0</v>
      </c>
      <c r="BR101" s="14">
        <v>0</v>
      </c>
      <c r="BS101" s="14">
        <v>0.74417674831422798</v>
      </c>
      <c r="BT101" s="14">
        <v>0</v>
      </c>
      <c r="BU101" s="14">
        <v>0</v>
      </c>
      <c r="BV101" s="14">
        <v>0</v>
      </c>
      <c r="BW101" s="14">
        <v>0</v>
      </c>
      <c r="BX101" s="14">
        <v>2.9729707162805388E-2</v>
      </c>
      <c r="BY101" s="14">
        <v>0.20379505654065497</v>
      </c>
      <c r="BZ101" s="14">
        <v>0</v>
      </c>
      <c r="CA101" s="14">
        <v>2.2298487982311755E-2</v>
      </c>
    </row>
    <row r="102" spans="1:79" x14ac:dyDescent="0.3">
      <c r="A102" s="2" t="s">
        <v>51</v>
      </c>
      <c r="B102" s="40">
        <v>2</v>
      </c>
      <c r="C102" s="6">
        <v>84.15</v>
      </c>
      <c r="D102" s="6">
        <f t="shared" si="2"/>
        <v>15.849999999999994</v>
      </c>
      <c r="E102" s="5">
        <v>66.697737519668209</v>
      </c>
      <c r="F102" s="5">
        <v>0.2291598817494708</v>
      </c>
      <c r="G102" s="5">
        <v>4.1905495408423154E-3</v>
      </c>
      <c r="H102" s="5">
        <v>2.1669799414399105</v>
      </c>
      <c r="I102" s="5">
        <v>1.1956491491834755E-2</v>
      </c>
      <c r="J102" s="5">
        <v>0.83241905988222109</v>
      </c>
      <c r="K102" s="5">
        <v>0.71045765329553978</v>
      </c>
      <c r="L102" s="5">
        <v>0.58276353823482252</v>
      </c>
      <c r="M102" s="5">
        <v>7.476972916666666E-2</v>
      </c>
      <c r="N102" s="5" t="s">
        <v>125</v>
      </c>
      <c r="O102" s="5">
        <v>3.3085239583333335E-2</v>
      </c>
      <c r="P102" s="5">
        <v>0.33508828835169274</v>
      </c>
      <c r="Q102" s="5">
        <v>0.44409653566196927</v>
      </c>
      <c r="R102" s="5">
        <v>372.58285634463141</v>
      </c>
      <c r="S102" s="5">
        <v>326.87888759463141</v>
      </c>
      <c r="T102" s="5">
        <v>89.133042670503244</v>
      </c>
      <c r="U102" s="5">
        <v>6.7084708423932833</v>
      </c>
      <c r="V102" s="5">
        <v>68.140831473802933</v>
      </c>
      <c r="W102" s="5">
        <v>6.6717226886839116</v>
      </c>
      <c r="X102" s="6">
        <v>4.04</v>
      </c>
      <c r="Y102" s="6">
        <v>94.95</v>
      </c>
      <c r="Z102" s="45">
        <v>21.766128205128204</v>
      </c>
      <c r="AA102" s="6">
        <v>1633.9680983071689</v>
      </c>
      <c r="AB102" s="6">
        <v>392.9615554168488</v>
      </c>
      <c r="AC102" s="4">
        <v>908.81176656983143</v>
      </c>
      <c r="AD102" s="4">
        <v>1084.725885852916</v>
      </c>
      <c r="AE102" s="4">
        <v>166.2807699014763</v>
      </c>
      <c r="AF102" s="4">
        <v>94.081057131822121</v>
      </c>
      <c r="AG102" s="4">
        <f t="shared" si="3"/>
        <v>260.36182703329843</v>
      </c>
      <c r="AH102" s="3">
        <v>0.39013707953663596</v>
      </c>
      <c r="AI102" s="3">
        <v>105.11087337799526</v>
      </c>
      <c r="AJ102" s="3">
        <v>4.143551283045249</v>
      </c>
      <c r="AK102" s="3">
        <v>55.183212581658218</v>
      </c>
      <c r="AL102" s="3">
        <v>6.1753819993899048</v>
      </c>
      <c r="AM102" s="3">
        <v>22.197408694768384</v>
      </c>
      <c r="AN102" s="3">
        <v>11.151058096551283</v>
      </c>
      <c r="AO102" s="3">
        <v>4.8753669887895272</v>
      </c>
      <c r="AP102" s="3">
        <v>0.38202560910339095</v>
      </c>
      <c r="AQ102" s="3">
        <v>3.4610542387287842E-2</v>
      </c>
      <c r="AR102" s="3">
        <v>95.078612903225803</v>
      </c>
      <c r="AS102" s="3">
        <v>0.57112903225806444</v>
      </c>
      <c r="AT102" s="3">
        <v>0.8049935483870968</v>
      </c>
      <c r="AU102" s="3">
        <v>3.3589096774193545</v>
      </c>
      <c r="AV102" s="3">
        <v>0.14152258064516132</v>
      </c>
      <c r="AW102" s="3">
        <v>1.4193548387096777E-2</v>
      </c>
      <c r="AX102" s="3">
        <v>7.2580645161290317E-4</v>
      </c>
      <c r="AY102" s="3">
        <v>2.5935483870967741E-3</v>
      </c>
      <c r="AZ102" s="3">
        <v>1029.5448387096776</v>
      </c>
      <c r="BA102" s="9">
        <v>54815.025466463754</v>
      </c>
      <c r="BB102" s="9">
        <v>46916.095161355937</v>
      </c>
      <c r="BC102" s="9">
        <v>34209.616891394406</v>
      </c>
      <c r="BD102" s="9">
        <v>38304.57590642936</v>
      </c>
      <c r="BE102" s="25">
        <v>0</v>
      </c>
      <c r="BF102" s="14">
        <v>0.25719166663236276</v>
      </c>
      <c r="BG102" s="14">
        <v>0</v>
      </c>
      <c r="BH102" s="14">
        <v>0</v>
      </c>
      <c r="BI102" s="14">
        <v>0</v>
      </c>
      <c r="BJ102" s="14">
        <v>0</v>
      </c>
      <c r="BK102" s="14">
        <v>0</v>
      </c>
      <c r="BL102" s="14">
        <v>0.33764600081442253</v>
      </c>
      <c r="BM102" s="14">
        <v>0</v>
      </c>
      <c r="BN102" s="14">
        <v>0.30318007161993765</v>
      </c>
      <c r="BO102" s="14">
        <v>0</v>
      </c>
      <c r="BP102" s="14">
        <v>0.10198226093327693</v>
      </c>
      <c r="BQ102" s="14">
        <v>0</v>
      </c>
      <c r="BR102" s="14">
        <v>0</v>
      </c>
      <c r="BS102" s="14">
        <v>0.69318732133943128</v>
      </c>
      <c r="BT102" s="14">
        <v>0</v>
      </c>
      <c r="BU102" s="14">
        <v>0</v>
      </c>
      <c r="BV102" s="14">
        <v>0</v>
      </c>
      <c r="BW102" s="14">
        <v>0</v>
      </c>
      <c r="BX102" s="14">
        <v>0</v>
      </c>
      <c r="BY102" s="14">
        <v>0.30681267866056883</v>
      </c>
      <c r="BZ102" s="14">
        <v>0</v>
      </c>
      <c r="CA102" s="14">
        <v>0</v>
      </c>
    </row>
    <row r="103" spans="1:79" x14ac:dyDescent="0.3">
      <c r="A103" s="2" t="s">
        <v>52</v>
      </c>
      <c r="B103" s="40">
        <v>3</v>
      </c>
      <c r="C103" s="6">
        <v>47.23</v>
      </c>
      <c r="D103" s="6">
        <f t="shared" si="2"/>
        <v>52.77</v>
      </c>
      <c r="E103" s="5">
        <v>66.061771779243557</v>
      </c>
      <c r="F103" s="5">
        <v>0.2790646958131191</v>
      </c>
      <c r="G103" s="5">
        <v>4.7812433162297257E-3</v>
      </c>
      <c r="H103" s="5">
        <v>2.8085874422679993</v>
      </c>
      <c r="I103" s="5">
        <v>1.3030962101472723E-2</v>
      </c>
      <c r="J103" s="5">
        <v>1.0127799192121927</v>
      </c>
      <c r="K103" s="5">
        <v>0.84492833282719049</v>
      </c>
      <c r="L103" s="5">
        <v>0.56185894548239546</v>
      </c>
      <c r="M103" s="5">
        <v>0.13410351874999998</v>
      </c>
      <c r="N103" s="5" t="s">
        <v>125</v>
      </c>
      <c r="O103" s="5">
        <v>4.3177881250000001E-2</v>
      </c>
      <c r="P103" s="5">
        <v>0.30772386594467432</v>
      </c>
      <c r="Q103" s="5">
        <v>0.38559294991698334</v>
      </c>
      <c r="R103" s="5">
        <v>332.56589475924125</v>
      </c>
      <c r="S103" s="5">
        <v>305.73335100924129</v>
      </c>
      <c r="T103" s="5">
        <v>89.539369624469003</v>
      </c>
      <c r="U103" s="5">
        <v>5.5166351460578218</v>
      </c>
      <c r="V103" s="5">
        <v>70.259051377306264</v>
      </c>
      <c r="W103" s="5">
        <v>6.5723008279132618</v>
      </c>
      <c r="X103" s="6">
        <v>3.9</v>
      </c>
      <c r="Y103" s="6">
        <v>94.94</v>
      </c>
      <c r="Z103" s="45">
        <v>21.275482758620683</v>
      </c>
      <c r="AA103" s="6">
        <v>1687.2212511132855</v>
      </c>
      <c r="AB103" s="6">
        <v>387.63195612535367</v>
      </c>
      <c r="AC103" s="4">
        <v>907.75914168821726</v>
      </c>
      <c r="AD103" s="4">
        <v>1084.0209573441023</v>
      </c>
      <c r="AE103" s="4">
        <v>166.07839446129034</v>
      </c>
      <c r="AF103" s="4">
        <v>94.09236358871425</v>
      </c>
      <c r="AG103" s="4">
        <f t="shared" si="3"/>
        <v>260.17075805000457</v>
      </c>
      <c r="AH103" s="3">
        <v>0.3894361101249289</v>
      </c>
      <c r="AI103" s="3">
        <v>102.01874981592417</v>
      </c>
      <c r="AJ103" s="3">
        <v>3.9947865314476285</v>
      </c>
      <c r="AK103" s="3">
        <v>52.558107724890284</v>
      </c>
      <c r="AL103" s="3">
        <v>3.2891529607706826</v>
      </c>
      <c r="AM103" s="3">
        <v>25.815322096814342</v>
      </c>
      <c r="AN103" s="3">
        <v>13.574421698467972</v>
      </c>
      <c r="AO103" s="3">
        <v>4.3659099150842264</v>
      </c>
      <c r="AP103" s="3">
        <v>0.37871528789633313</v>
      </c>
      <c r="AQ103" s="3">
        <v>1.8174251134570614E-2</v>
      </c>
      <c r="AR103" s="3">
        <v>95.645733333333325</v>
      </c>
      <c r="AS103" s="3">
        <v>0.56064999999999998</v>
      </c>
      <c r="AT103" s="3">
        <v>0.93115333333333361</v>
      </c>
      <c r="AU103" s="3">
        <v>2.686266666666667</v>
      </c>
      <c r="AV103" s="3">
        <v>0.11776999999999999</v>
      </c>
      <c r="AW103" s="3">
        <v>1.1813333333333334E-2</v>
      </c>
      <c r="AX103" s="3">
        <v>0</v>
      </c>
      <c r="AY103" s="3">
        <v>1.9733333333333334E-3</v>
      </c>
      <c r="AZ103" s="3">
        <v>1022.5216666666666</v>
      </c>
      <c r="BA103" s="9">
        <v>78061.36319875576</v>
      </c>
      <c r="BB103" s="9">
        <v>102857.62207205802</v>
      </c>
      <c r="BC103" s="9">
        <v>18433.544969422594</v>
      </c>
      <c r="BD103" s="9">
        <v>38045.055293003381</v>
      </c>
      <c r="BE103" s="25">
        <v>0</v>
      </c>
      <c r="BF103" s="14">
        <v>0.21488590569655436</v>
      </c>
      <c r="BG103" s="14">
        <v>0</v>
      </c>
      <c r="BH103" s="14">
        <v>0</v>
      </c>
      <c r="BI103" s="14">
        <v>0</v>
      </c>
      <c r="BJ103" s="14">
        <v>0</v>
      </c>
      <c r="BK103" s="14">
        <v>0</v>
      </c>
      <c r="BL103" s="14">
        <v>0.16172801155651714</v>
      </c>
      <c r="BM103" s="14">
        <v>0</v>
      </c>
      <c r="BN103" s="14">
        <v>0.47404420966137628</v>
      </c>
      <c r="BO103" s="14">
        <v>0</v>
      </c>
      <c r="BP103" s="14">
        <v>0.12535645616496685</v>
      </c>
      <c r="BQ103" s="14">
        <v>0</v>
      </c>
      <c r="BR103" s="14">
        <v>2.3985416920585312E-2</v>
      </c>
      <c r="BS103" s="14">
        <v>0.69625818634303294</v>
      </c>
      <c r="BT103" s="14">
        <v>0</v>
      </c>
      <c r="BU103" s="14">
        <v>0</v>
      </c>
      <c r="BV103" s="14">
        <v>0</v>
      </c>
      <c r="BW103" s="14">
        <v>0</v>
      </c>
      <c r="BX103" s="14">
        <v>8.2506751468390316E-2</v>
      </c>
      <c r="BY103" s="14">
        <v>0.22123506218857672</v>
      </c>
      <c r="BZ103" s="14">
        <v>0</v>
      </c>
      <c r="CA103" s="14">
        <v>0</v>
      </c>
    </row>
    <row r="104" spans="1:79" x14ac:dyDescent="0.3">
      <c r="A104" s="2" t="s">
        <v>53</v>
      </c>
      <c r="B104" s="40">
        <v>3</v>
      </c>
      <c r="C104" s="6">
        <v>43.87</v>
      </c>
      <c r="D104" s="6">
        <f t="shared" si="2"/>
        <v>56.13</v>
      </c>
      <c r="E104" s="5">
        <v>66.137686644776323</v>
      </c>
      <c r="F104" s="5">
        <v>0.29120390230356596</v>
      </c>
      <c r="G104" s="5">
        <v>4.3190545454545454E-3</v>
      </c>
      <c r="H104" s="5">
        <v>2.7886204833868513</v>
      </c>
      <c r="I104" s="5">
        <v>1.2210419067441362E-2</v>
      </c>
      <c r="J104" s="5">
        <v>0.98616714084397805</v>
      </c>
      <c r="K104" s="5">
        <v>0.84548386657566565</v>
      </c>
      <c r="L104" s="5">
        <v>0.54403062856317463</v>
      </c>
      <c r="M104" s="5">
        <v>0.14109011636363636</v>
      </c>
      <c r="N104" s="5" t="s">
        <v>125</v>
      </c>
      <c r="O104" s="5">
        <v>3.8370756363636363E-2</v>
      </c>
      <c r="P104" s="5">
        <v>0.30707682661308733</v>
      </c>
      <c r="Q104" s="5">
        <v>0.38179725581719737</v>
      </c>
      <c r="R104" s="5">
        <v>325.72276141442228</v>
      </c>
      <c r="S104" s="5">
        <v>302.67107050533139</v>
      </c>
      <c r="T104" s="5">
        <v>89.044361521491282</v>
      </c>
      <c r="U104" s="5">
        <v>5.4432218306982962</v>
      </c>
      <c r="V104" s="5">
        <v>67.04591213883117</v>
      </c>
      <c r="W104" s="5">
        <v>6.4017989820943955</v>
      </c>
      <c r="X104" s="6">
        <v>4.0200574712643684</v>
      </c>
      <c r="Y104" s="6">
        <v>94.754936781609203</v>
      </c>
      <c r="Z104" s="45">
        <v>24.345405063291139</v>
      </c>
      <c r="AA104" s="6">
        <v>1681.0920755497179</v>
      </c>
      <c r="AB104" s="6">
        <v>390.28879138441005</v>
      </c>
      <c r="AC104" s="4">
        <v>903.42305310240477</v>
      </c>
      <c r="AD104" s="4">
        <v>1085.9218548697891</v>
      </c>
      <c r="AE104" s="4">
        <v>180.06523751016019</v>
      </c>
      <c r="AF104" s="4">
        <v>92.827456417877755</v>
      </c>
      <c r="AG104" s="4">
        <f t="shared" si="3"/>
        <v>272.89269392803794</v>
      </c>
      <c r="AH104" s="3">
        <v>0.41216952847291</v>
      </c>
      <c r="AI104" s="3">
        <v>100.99396540413335</v>
      </c>
      <c r="AJ104" s="3">
        <v>4.1319105391056041</v>
      </c>
      <c r="AK104" s="3">
        <v>54.181756918493804</v>
      </c>
      <c r="AL104" s="3">
        <v>3.7460536483841613</v>
      </c>
      <c r="AM104" s="3">
        <v>24.058428651349686</v>
      </c>
      <c r="AN104" s="3">
        <v>13.021374757144327</v>
      </c>
      <c r="AO104" s="3">
        <v>4.5726198242201166</v>
      </c>
      <c r="AP104" s="3">
        <v>0.39300883906684303</v>
      </c>
      <c r="AQ104" s="3">
        <v>2.567303186177148E-2</v>
      </c>
      <c r="AR104" s="3">
        <v>95.894732258064522</v>
      </c>
      <c r="AS104" s="3">
        <v>0.60291290322580648</v>
      </c>
      <c r="AT104" s="3">
        <v>0.80789354838709682</v>
      </c>
      <c r="AU104" s="3">
        <v>2.5199838709677418</v>
      </c>
      <c r="AV104" s="3">
        <v>0.12339032258064517</v>
      </c>
      <c r="AW104" s="3">
        <v>1.4625806451612907E-2</v>
      </c>
      <c r="AX104" s="3">
        <v>3.1290322580645162E-4</v>
      </c>
      <c r="AY104" s="3">
        <v>4.8774193548387097E-3</v>
      </c>
      <c r="AZ104" s="3">
        <v>1022.6254838709676</v>
      </c>
      <c r="BA104" s="9">
        <v>119041.68303933631</v>
      </c>
      <c r="BB104" s="9">
        <v>137695.77683206424</v>
      </c>
      <c r="BC104" s="9">
        <v>52733.89137378538</v>
      </c>
      <c r="BD104" s="9">
        <v>30175.898968370835</v>
      </c>
      <c r="BE104" s="25">
        <v>0</v>
      </c>
      <c r="BF104" s="14">
        <v>0.21601524589673318</v>
      </c>
      <c r="BG104" s="14">
        <v>0</v>
      </c>
      <c r="BH104" s="14">
        <v>0</v>
      </c>
      <c r="BI104" s="14">
        <v>0</v>
      </c>
      <c r="BJ104" s="14">
        <v>0</v>
      </c>
      <c r="BK104" s="14">
        <v>0</v>
      </c>
      <c r="BL104" s="14">
        <v>0.36850527640294134</v>
      </c>
      <c r="BM104" s="14">
        <v>0</v>
      </c>
      <c r="BN104" s="14">
        <v>0.26402434239144651</v>
      </c>
      <c r="BO104" s="14">
        <v>0</v>
      </c>
      <c r="BP104" s="14">
        <v>0.15145513530887894</v>
      </c>
      <c r="BQ104" s="14">
        <v>0</v>
      </c>
      <c r="BR104" s="14">
        <v>0</v>
      </c>
      <c r="BS104" s="14">
        <v>0.47485487964247669</v>
      </c>
      <c r="BT104" s="14">
        <v>0</v>
      </c>
      <c r="BU104" s="14">
        <v>0</v>
      </c>
      <c r="BV104" s="14">
        <v>0</v>
      </c>
      <c r="BW104" s="14">
        <v>0</v>
      </c>
      <c r="BX104" s="14">
        <v>0.42251106407060168</v>
      </c>
      <c r="BY104" s="14">
        <v>0.10263405628692163</v>
      </c>
      <c r="BZ104" s="14">
        <v>0</v>
      </c>
      <c r="CA104" s="14">
        <v>0</v>
      </c>
    </row>
    <row r="105" spans="1:79" x14ac:dyDescent="0.3">
      <c r="A105" s="2" t="s">
        <v>54</v>
      </c>
      <c r="B105" s="40">
        <v>3</v>
      </c>
      <c r="C105" s="6">
        <v>84.17</v>
      </c>
      <c r="D105" s="6">
        <f t="shared" si="2"/>
        <v>15.829999999999998</v>
      </c>
      <c r="E105" s="5">
        <v>66.533975438656981</v>
      </c>
      <c r="F105" s="5">
        <v>0.41996175760632304</v>
      </c>
      <c r="G105" s="5">
        <v>4.956293142543448E-3</v>
      </c>
      <c r="H105" s="5">
        <v>2.4626180532233306</v>
      </c>
      <c r="I105" s="5">
        <v>8.3082083699108234E-3</v>
      </c>
      <c r="J105" s="5">
        <v>0.91421802928683804</v>
      </c>
      <c r="K105" s="5">
        <v>0.74195316203320527</v>
      </c>
      <c r="L105" s="5">
        <v>0.58179104394652814</v>
      </c>
      <c r="M105" s="5">
        <v>9.8798124999999987E-2</v>
      </c>
      <c r="N105" s="5" t="s">
        <v>125</v>
      </c>
      <c r="O105" s="5">
        <v>3.4315618750000013E-2</v>
      </c>
      <c r="P105" s="5">
        <v>0.3041800887601494</v>
      </c>
      <c r="Q105" s="5">
        <v>0.39992078286522226</v>
      </c>
      <c r="R105" s="5">
        <v>343.18137658987968</v>
      </c>
      <c r="S105" s="5">
        <v>300.30728283987969</v>
      </c>
      <c r="T105" s="5">
        <v>90.225639930663533</v>
      </c>
      <c r="U105" s="5">
        <v>5.4727256725589735</v>
      </c>
      <c r="V105" s="5">
        <v>68.653350733718113</v>
      </c>
      <c r="W105" s="5">
        <v>6.4687326525120552</v>
      </c>
      <c r="X105" s="6">
        <v>3.7479710144927538</v>
      </c>
      <c r="Y105" s="6">
        <v>94.42399275362321</v>
      </c>
      <c r="Z105" s="45">
        <v>20.303046511627908</v>
      </c>
      <c r="AA105" s="6">
        <v>1679.8468390301784</v>
      </c>
      <c r="AB105" s="6">
        <v>375.07701707664648</v>
      </c>
      <c r="AC105" s="4">
        <v>909.50120923935776</v>
      </c>
      <c r="AD105" s="4">
        <v>1086.4794501539318</v>
      </c>
      <c r="AE105" s="4">
        <v>180.53145013017743</v>
      </c>
      <c r="AF105" s="4">
        <v>91.862458696108632</v>
      </c>
      <c r="AG105" s="4">
        <f t="shared" si="3"/>
        <v>272.39390882628607</v>
      </c>
      <c r="AH105" s="3">
        <v>0.41698018540043785</v>
      </c>
      <c r="AI105" s="3">
        <v>100.93726830638653</v>
      </c>
      <c r="AJ105" s="3">
        <v>3.9066260661997312</v>
      </c>
      <c r="AK105" s="3">
        <v>55.954206735896456</v>
      </c>
      <c r="AL105" s="3">
        <v>4.3549334837126805</v>
      </c>
      <c r="AM105" s="3">
        <v>21.264817806230482</v>
      </c>
      <c r="AN105" s="3">
        <v>13.161887753301279</v>
      </c>
      <c r="AO105" s="3">
        <v>4.7599187621396588</v>
      </c>
      <c r="AP105" s="3">
        <v>0.47945202786168767</v>
      </c>
      <c r="AQ105" s="3">
        <v>2.3993713029856548E-2</v>
      </c>
      <c r="AR105" s="3">
        <v>95.198380645161279</v>
      </c>
      <c r="AS105" s="3">
        <v>0.61836451612903232</v>
      </c>
      <c r="AT105" s="3">
        <v>0.82762580645161288</v>
      </c>
      <c r="AU105" s="3">
        <v>3.1831225806451617</v>
      </c>
      <c r="AV105" s="3">
        <v>0.12369032258064516</v>
      </c>
      <c r="AW105" s="3">
        <v>1.2487096774193551E-2</v>
      </c>
      <c r="AX105" s="3">
        <v>2.9677419354838709E-4</v>
      </c>
      <c r="AY105" s="3">
        <v>6.3741935483870981E-3</v>
      </c>
      <c r="AZ105" s="3">
        <v>1027.3122580645163</v>
      </c>
      <c r="BA105" s="9">
        <v>140631.07054877572</v>
      </c>
      <c r="BB105" s="9">
        <v>122408.11543522066</v>
      </c>
      <c r="BC105" s="9">
        <v>25857.646534227741</v>
      </c>
      <c r="BD105" s="9">
        <v>24567.585320905193</v>
      </c>
      <c r="BE105" s="25">
        <v>0</v>
      </c>
      <c r="BF105" s="14">
        <v>0.22858525801796153</v>
      </c>
      <c r="BG105" s="14">
        <v>0</v>
      </c>
      <c r="BH105" s="14">
        <v>0</v>
      </c>
      <c r="BI105" s="14">
        <v>0</v>
      </c>
      <c r="BJ105" s="14">
        <v>0</v>
      </c>
      <c r="BK105" s="14">
        <v>0</v>
      </c>
      <c r="BL105" s="14">
        <v>0.54802540710927294</v>
      </c>
      <c r="BM105" s="14">
        <v>0</v>
      </c>
      <c r="BN105" s="14">
        <v>0.10500435217307266</v>
      </c>
      <c r="BO105" s="14">
        <v>0</v>
      </c>
      <c r="BP105" s="14">
        <v>0.11838498269969289</v>
      </c>
      <c r="BQ105" s="14">
        <v>0</v>
      </c>
      <c r="BR105" s="14">
        <v>0</v>
      </c>
      <c r="BS105" s="14">
        <v>0.54007982315346681</v>
      </c>
      <c r="BT105" s="14">
        <v>0</v>
      </c>
      <c r="BU105" s="14">
        <v>0</v>
      </c>
      <c r="BV105" s="14">
        <v>0</v>
      </c>
      <c r="BW105" s="14">
        <v>0</v>
      </c>
      <c r="BX105" s="14">
        <v>0.41407761162841894</v>
      </c>
      <c r="BY105" s="14">
        <v>4.5842565218114223E-2</v>
      </c>
      <c r="BZ105" s="14">
        <v>0</v>
      </c>
      <c r="CA105" s="14">
        <v>0</v>
      </c>
    </row>
    <row r="106" spans="1:79" x14ac:dyDescent="0.3">
      <c r="A106" s="2" t="s">
        <v>55</v>
      </c>
      <c r="B106" s="40">
        <v>3</v>
      </c>
      <c r="C106" s="6">
        <v>84.46</v>
      </c>
      <c r="D106" s="6">
        <f t="shared" si="2"/>
        <v>15.540000000000006</v>
      </c>
      <c r="E106" s="5">
        <v>66.465245449082659</v>
      </c>
      <c r="F106" s="5">
        <v>0.40492194685370819</v>
      </c>
      <c r="G106" s="5">
        <v>5.3122472765456249E-3</v>
      </c>
      <c r="H106" s="5">
        <v>2.4799772760115362</v>
      </c>
      <c r="I106" s="5">
        <v>9.6930566354524079E-3</v>
      </c>
      <c r="J106" s="5">
        <v>0.97858154092472605</v>
      </c>
      <c r="K106" s="5">
        <v>0.71783822982519097</v>
      </c>
      <c r="L106" s="5">
        <v>0.59375659981396922</v>
      </c>
      <c r="M106" s="5">
        <v>0.10626642</v>
      </c>
      <c r="N106" s="5" t="s">
        <v>125</v>
      </c>
      <c r="O106" s="5">
        <v>2.8876220000000001E-2</v>
      </c>
      <c r="P106" s="5">
        <v>0.29123908156317363</v>
      </c>
      <c r="Q106" s="5">
        <v>0.38531259415081498</v>
      </c>
      <c r="R106" s="5">
        <v>342.64261853394538</v>
      </c>
      <c r="S106" s="5">
        <v>302.86195853394537</v>
      </c>
      <c r="T106" s="5">
        <v>91.484335548286495</v>
      </c>
      <c r="U106" s="5">
        <v>5.0119816376264108</v>
      </c>
      <c r="V106" s="5">
        <v>73.888235352250732</v>
      </c>
      <c r="W106" s="5">
        <v>6.3775691927498945</v>
      </c>
      <c r="X106" s="6">
        <v>3.94</v>
      </c>
      <c r="Y106" s="6">
        <v>94.26</v>
      </c>
      <c r="Z106" s="45">
        <v>20.929797297297299</v>
      </c>
      <c r="AA106" s="6">
        <v>1680.4490827782442</v>
      </c>
      <c r="AB106" s="6">
        <v>360.69067251850493</v>
      </c>
      <c r="AC106" s="4">
        <v>909.83780202865591</v>
      </c>
      <c r="AD106" s="4">
        <v>1085.98207645497</v>
      </c>
      <c r="AE106" s="4">
        <v>180.77997467250847</v>
      </c>
      <c r="AF106" s="4">
        <v>91.835381648237743</v>
      </c>
      <c r="AG106" s="4">
        <f t="shared" si="3"/>
        <v>272.61535632074623</v>
      </c>
      <c r="AH106" s="3">
        <v>0.41873640106134341</v>
      </c>
      <c r="AI106" s="3">
        <v>102.15994249427574</v>
      </c>
      <c r="AJ106" s="3">
        <v>3.9856069191097148</v>
      </c>
      <c r="AK106" s="3">
        <v>54.89082917523973</v>
      </c>
      <c r="AL106" s="3">
        <v>3.7274536187590699</v>
      </c>
      <c r="AM106" s="3">
        <v>23.045920764132148</v>
      </c>
      <c r="AN106" s="3">
        <v>13.069279270726119</v>
      </c>
      <c r="AO106" s="3">
        <v>4.7956461109097477</v>
      </c>
      <c r="AP106" s="3">
        <v>0.4433476809654186</v>
      </c>
      <c r="AQ106" s="3">
        <v>2.5940045708752645E-2</v>
      </c>
      <c r="AR106" s="3">
        <v>95.302646666666661</v>
      </c>
      <c r="AS106" s="3">
        <v>0.75761333333333336</v>
      </c>
      <c r="AT106" s="3">
        <v>0.69785666666666646</v>
      </c>
      <c r="AU106" s="3">
        <v>3.0552199999999998</v>
      </c>
      <c r="AV106" s="3">
        <v>0.13762999999999997</v>
      </c>
      <c r="AW106" s="3">
        <v>1.341E-2</v>
      </c>
      <c r="AX106" s="3">
        <v>3.0666666666666668E-4</v>
      </c>
      <c r="AY106" s="3">
        <v>6.613333333333333E-3</v>
      </c>
      <c r="AZ106" s="3">
        <v>1026.5153333333333</v>
      </c>
      <c r="BA106" s="9">
        <v>113633.52392512446</v>
      </c>
      <c r="BB106" s="9">
        <v>105256.35812379267</v>
      </c>
      <c r="BC106" s="9">
        <v>27675.202146448184</v>
      </c>
      <c r="BD106" s="9">
        <v>30992.053394762908</v>
      </c>
      <c r="BE106" s="25">
        <v>0</v>
      </c>
      <c r="BF106" s="14">
        <v>0.27738210594315249</v>
      </c>
      <c r="BG106" s="14">
        <v>0</v>
      </c>
      <c r="BH106" s="14">
        <v>0</v>
      </c>
      <c r="BI106" s="14">
        <v>0</v>
      </c>
      <c r="BJ106" s="14">
        <v>0</v>
      </c>
      <c r="BK106" s="14">
        <v>0</v>
      </c>
      <c r="BL106" s="14">
        <v>0.55562968536666646</v>
      </c>
      <c r="BM106" s="14">
        <v>0</v>
      </c>
      <c r="BN106" s="14">
        <v>0.10053854968668144</v>
      </c>
      <c r="BO106" s="14">
        <v>0</v>
      </c>
      <c r="BP106" s="14">
        <v>6.6449659003499639E-2</v>
      </c>
      <c r="BQ106" s="14">
        <v>0</v>
      </c>
      <c r="BR106" s="14">
        <v>0</v>
      </c>
      <c r="BS106" s="14">
        <v>0.5487186450842767</v>
      </c>
      <c r="BT106" s="14">
        <v>0</v>
      </c>
      <c r="BU106" s="14">
        <v>0</v>
      </c>
      <c r="BV106" s="14">
        <v>0</v>
      </c>
      <c r="BW106" s="14">
        <v>0</v>
      </c>
      <c r="BX106" s="14">
        <v>0.23728415931563249</v>
      </c>
      <c r="BY106" s="14">
        <v>0.21399719560009076</v>
      </c>
      <c r="BZ106" s="14">
        <v>0</v>
      </c>
      <c r="CA106" s="14">
        <v>0</v>
      </c>
    </row>
    <row r="107" spans="1:79" x14ac:dyDescent="0.3">
      <c r="A107" s="2" t="s">
        <v>56</v>
      </c>
      <c r="B107" s="40">
        <v>3</v>
      </c>
      <c r="C107" s="6">
        <v>62</v>
      </c>
      <c r="D107" s="6">
        <f t="shared" si="2"/>
        <v>38</v>
      </c>
      <c r="E107" s="5">
        <v>66.109652082602068</v>
      </c>
      <c r="F107" s="5">
        <v>0.4160315398326338</v>
      </c>
      <c r="G107" s="5">
        <v>5.4588056707503387E-3</v>
      </c>
      <c r="H107" s="5">
        <v>2.7791757775174366</v>
      </c>
      <c r="I107" s="5">
        <v>1.1134579605083733E-2</v>
      </c>
      <c r="J107" s="5">
        <v>1.0431503537980924</v>
      </c>
      <c r="K107" s="5">
        <v>0.77451230286698747</v>
      </c>
      <c r="L107" s="5">
        <v>0.54752738868964346</v>
      </c>
      <c r="M107" s="5">
        <v>0.14406866666666668</v>
      </c>
      <c r="N107" s="5" t="s">
        <v>125</v>
      </c>
      <c r="O107" s="5">
        <v>4.1158E-2</v>
      </c>
      <c r="P107" s="5">
        <v>0.28226949732480683</v>
      </c>
      <c r="Q107" s="5">
        <v>0.3556466208350727</v>
      </c>
      <c r="R107" s="5">
        <v>324.70545771586899</v>
      </c>
      <c r="S107" s="5">
        <v>296.72279104920227</v>
      </c>
      <c r="T107" s="5">
        <v>90.742471298575396</v>
      </c>
      <c r="U107" s="5">
        <v>5.31077628892072</v>
      </c>
      <c r="V107" s="5">
        <v>72.850997447352697</v>
      </c>
      <c r="W107" s="5">
        <v>6.2377241521554705</v>
      </c>
      <c r="X107" s="6">
        <v>3.75</v>
      </c>
      <c r="Y107" s="6">
        <v>93.96</v>
      </c>
      <c r="Z107" s="45">
        <v>15.697772727272723</v>
      </c>
      <c r="AA107" s="6">
        <v>1700.5162700116182</v>
      </c>
      <c r="AB107" s="6">
        <v>390.03898832497771</v>
      </c>
      <c r="AC107" s="4">
        <v>908.75025531015262</v>
      </c>
      <c r="AD107" s="4">
        <v>1087.0710494031503</v>
      </c>
      <c r="AE107" s="4">
        <v>173.69307701553501</v>
      </c>
      <c r="AF107" s="4">
        <v>94.134426873095492</v>
      </c>
      <c r="AG107" s="4">
        <f t="shared" si="3"/>
        <v>267.82750388863053</v>
      </c>
      <c r="AH107" s="3">
        <v>0.41538423062072855</v>
      </c>
      <c r="AI107" s="3">
        <v>100.67663995503148</v>
      </c>
      <c r="AJ107" s="3">
        <v>3.8649519585687249</v>
      </c>
      <c r="AK107" s="3">
        <v>53.5508699022268</v>
      </c>
      <c r="AL107" s="3">
        <v>4.570300616897562</v>
      </c>
      <c r="AM107" s="3">
        <v>23.221168927261996</v>
      </c>
      <c r="AN107" s="3">
        <v>13.468444937506003</v>
      </c>
      <c r="AO107" s="3">
        <v>4.7007019651346997</v>
      </c>
      <c r="AP107" s="3">
        <v>0.42520956774720781</v>
      </c>
      <c r="AQ107" s="3">
        <v>3.1242975564319004E-2</v>
      </c>
      <c r="AR107" s="3">
        <v>95.229022580645164</v>
      </c>
      <c r="AS107" s="3">
        <v>0.92747419354838734</v>
      </c>
      <c r="AT107" s="3">
        <v>0.84081935483870973</v>
      </c>
      <c r="AU107" s="3">
        <v>2.7680580645161279</v>
      </c>
      <c r="AV107" s="3">
        <v>0.16503870967741932</v>
      </c>
      <c r="AW107" s="3">
        <v>2.0529032258064513E-2</v>
      </c>
      <c r="AX107" s="3">
        <v>9.3225806451612892E-4</v>
      </c>
      <c r="AY107" s="3">
        <v>1.8158064516129026E-2</v>
      </c>
      <c r="AZ107" s="3">
        <v>1022.1867741935484</v>
      </c>
      <c r="BA107" s="9">
        <v>92284.901793106692</v>
      </c>
      <c r="BB107" s="9">
        <v>87922.857043957818</v>
      </c>
      <c r="BC107" s="9">
        <v>33876.214082779567</v>
      </c>
      <c r="BD107" s="9">
        <v>42369.858936475648</v>
      </c>
      <c r="BE107" s="25">
        <v>0</v>
      </c>
      <c r="BF107" s="14">
        <v>0.38122414253931086</v>
      </c>
      <c r="BG107" s="14">
        <v>0</v>
      </c>
      <c r="BH107" s="14">
        <v>0</v>
      </c>
      <c r="BI107" s="14">
        <v>0</v>
      </c>
      <c r="BJ107" s="14">
        <v>0</v>
      </c>
      <c r="BK107" s="14">
        <v>0</v>
      </c>
      <c r="BL107" s="14">
        <v>0.25988188741480456</v>
      </c>
      <c r="BM107" s="14">
        <v>0.24861092765488715</v>
      </c>
      <c r="BN107" s="14">
        <v>8.9030734110163573E-2</v>
      </c>
      <c r="BO107" s="14">
        <v>0</v>
      </c>
      <c r="BP107" s="14">
        <v>2.1252308280833847E-2</v>
      </c>
      <c r="BQ107" s="14">
        <v>0</v>
      </c>
      <c r="BR107" s="14">
        <v>0</v>
      </c>
      <c r="BS107" s="14">
        <v>0.48901051197173928</v>
      </c>
      <c r="BT107" s="14">
        <v>0</v>
      </c>
      <c r="BU107" s="14">
        <v>0</v>
      </c>
      <c r="BV107" s="14">
        <v>0</v>
      </c>
      <c r="BW107" s="14">
        <v>0</v>
      </c>
      <c r="BX107" s="14">
        <v>0.37473779099191146</v>
      </c>
      <c r="BY107" s="14">
        <v>0.13625169703634921</v>
      </c>
      <c r="BZ107" s="14">
        <v>0</v>
      </c>
      <c r="CA107" s="14">
        <v>0</v>
      </c>
    </row>
    <row r="108" spans="1:79" x14ac:dyDescent="0.3">
      <c r="A108" s="19" t="s">
        <v>122</v>
      </c>
      <c r="B108" s="40">
        <v>3</v>
      </c>
      <c r="C108" s="6">
        <v>66.33</v>
      </c>
      <c r="D108" s="6">
        <f t="shared" si="2"/>
        <v>33.67</v>
      </c>
      <c r="E108" s="5">
        <v>66.020774668988551</v>
      </c>
      <c r="F108" s="5">
        <v>0.58936210129899558</v>
      </c>
      <c r="G108" s="5">
        <v>6.4438870306073237E-3</v>
      </c>
      <c r="H108" s="5">
        <v>2.7994192096937889</v>
      </c>
      <c r="I108" s="5">
        <v>1.1441633188514553E-2</v>
      </c>
      <c r="J108" s="5">
        <v>1.0437667052618194</v>
      </c>
      <c r="K108" s="5">
        <v>0.81946202894207465</v>
      </c>
      <c r="L108" s="5">
        <v>0.55554292646281023</v>
      </c>
      <c r="M108" s="5">
        <v>0.11934790000000001</v>
      </c>
      <c r="N108" s="5" t="s">
        <v>125</v>
      </c>
      <c r="O108" s="5">
        <v>3.9244288888888888E-2</v>
      </c>
      <c r="P108" s="5">
        <v>0.29281471279918492</v>
      </c>
      <c r="Q108" s="5">
        <v>0.36252278404115357</v>
      </c>
      <c r="R108" s="5">
        <v>336.71048863798239</v>
      </c>
      <c r="S108" s="5">
        <v>305.70121363798245</v>
      </c>
      <c r="T108" s="5">
        <v>90.452155785364994</v>
      </c>
      <c r="U108" s="5">
        <v>5.0947334950511474</v>
      </c>
      <c r="V108" s="5">
        <v>72.129419659146848</v>
      </c>
      <c r="W108" s="5">
        <v>6.4236334176247736</v>
      </c>
      <c r="X108" s="6">
        <v>3.94</v>
      </c>
      <c r="Y108" s="6">
        <v>94.11</v>
      </c>
      <c r="Z108" s="45">
        <v>18.91</v>
      </c>
      <c r="AA108" s="6">
        <v>1691.499046708095</v>
      </c>
      <c r="AB108" s="6">
        <v>392.77010953973848</v>
      </c>
      <c r="AC108" s="4">
        <v>912.32768364561935</v>
      </c>
      <c r="AD108" s="4">
        <v>1087.5597955767312</v>
      </c>
      <c r="AE108" s="4">
        <v>176.3601874778814</v>
      </c>
      <c r="AF108" s="4">
        <v>95.049379584120729</v>
      </c>
      <c r="AG108" s="4">
        <f t="shared" si="3"/>
        <v>271.40956706200211</v>
      </c>
      <c r="AH108" s="3">
        <v>0.41055619443495162</v>
      </c>
      <c r="AI108" s="3">
        <v>101.17738609844956</v>
      </c>
      <c r="AJ108" s="3">
        <v>3.8614365240822295</v>
      </c>
      <c r="AK108" s="3">
        <v>55.131534658847038</v>
      </c>
      <c r="AL108" s="3">
        <v>5.0627195750641416</v>
      </c>
      <c r="AM108" s="3">
        <v>22.058610598591191</v>
      </c>
      <c r="AN108" s="3">
        <v>13.028448916888671</v>
      </c>
      <c r="AO108" s="3">
        <v>4.306882507723099</v>
      </c>
      <c r="AP108" s="3">
        <v>0.38008016217831075</v>
      </c>
      <c r="AQ108" s="3">
        <v>3.0040142075922177E-2</v>
      </c>
      <c r="AR108" s="3">
        <v>95.587576666666664</v>
      </c>
      <c r="AS108" s="3">
        <v>0.95918000000000014</v>
      </c>
      <c r="AT108" s="3">
        <v>0.8087899999999999</v>
      </c>
      <c r="AU108" s="3">
        <v>2.33867</v>
      </c>
      <c r="AV108" s="3">
        <v>0.1302733333333333</v>
      </c>
      <c r="AW108" s="3">
        <v>1.8926666666666665E-2</v>
      </c>
      <c r="AX108" s="3">
        <v>1.23E-3</v>
      </c>
      <c r="AY108" s="3">
        <v>1.7773333333333328E-2</v>
      </c>
      <c r="AZ108" s="3">
        <v>1018.6103333333333</v>
      </c>
      <c r="BA108" s="9">
        <v>79522.156363776885</v>
      </c>
      <c r="BB108" s="9">
        <v>70600.852287437025</v>
      </c>
      <c r="BC108" s="9">
        <v>43574.020848733751</v>
      </c>
      <c r="BD108" s="9">
        <v>47487.569478816557</v>
      </c>
      <c r="BE108" s="25">
        <v>0</v>
      </c>
      <c r="BF108" s="14">
        <v>0.28202724509347743</v>
      </c>
      <c r="BG108" s="14">
        <v>0</v>
      </c>
      <c r="BH108" s="14">
        <v>0</v>
      </c>
      <c r="BI108" s="14">
        <v>0</v>
      </c>
      <c r="BJ108" s="14">
        <v>0</v>
      </c>
      <c r="BK108" s="14">
        <v>0</v>
      </c>
      <c r="BL108" s="14">
        <v>0.29414268554975592</v>
      </c>
      <c r="BM108" s="14">
        <v>0.34026142577529805</v>
      </c>
      <c r="BN108" s="14">
        <v>0</v>
      </c>
      <c r="BO108" s="14">
        <v>0</v>
      </c>
      <c r="BP108" s="14">
        <v>8.3568643581468455E-2</v>
      </c>
      <c r="BQ108" s="14">
        <v>0</v>
      </c>
      <c r="BR108" s="14">
        <v>0</v>
      </c>
      <c r="BS108" s="14">
        <v>0.47700541322619577</v>
      </c>
      <c r="BT108" s="14">
        <v>0</v>
      </c>
      <c r="BU108" s="14">
        <v>0</v>
      </c>
      <c r="BV108" s="14">
        <v>0</v>
      </c>
      <c r="BW108" s="14">
        <v>0</v>
      </c>
      <c r="BX108" s="14">
        <v>0.49104018161253754</v>
      </c>
      <c r="BY108" s="14">
        <v>3.1954405161266609E-2</v>
      </c>
      <c r="BZ108" s="14">
        <v>0</v>
      </c>
      <c r="CA108" s="14">
        <v>0</v>
      </c>
    </row>
    <row r="109" spans="1:79" x14ac:dyDescent="0.3">
      <c r="A109" s="2" t="s">
        <v>57</v>
      </c>
      <c r="B109" s="40">
        <v>3</v>
      </c>
      <c r="C109" s="6">
        <v>79.09</v>
      </c>
      <c r="D109" s="6">
        <f t="shared" si="2"/>
        <v>20.909999999999997</v>
      </c>
      <c r="E109" s="5">
        <v>66.170968803921568</v>
      </c>
      <c r="F109" s="5">
        <v>0.53654115686274517</v>
      </c>
      <c r="G109" s="5">
        <v>6.8379352941176502E-3</v>
      </c>
      <c r="H109" s="5">
        <v>2.7627957254901956</v>
      </c>
      <c r="I109" s="5">
        <v>1.3046011764705885E-2</v>
      </c>
      <c r="J109" s="5">
        <v>1.0213479411764705</v>
      </c>
      <c r="K109" s="5">
        <v>0.7657338431372549</v>
      </c>
      <c r="L109" s="5">
        <v>0.51860088235294133</v>
      </c>
      <c r="M109" s="5">
        <v>5.9095716666666659E-2</v>
      </c>
      <c r="N109" s="5" t="s">
        <v>125</v>
      </c>
      <c r="O109" s="5">
        <v>4.3990000000000001E-2</v>
      </c>
      <c r="P109" s="5">
        <v>0.27489032622931653</v>
      </c>
      <c r="Q109" s="5">
        <v>0.35023510042508527</v>
      </c>
      <c r="R109" s="5">
        <v>342.95961764705885</v>
      </c>
      <c r="S109" s="5">
        <v>309.37366058510588</v>
      </c>
      <c r="T109" s="5">
        <v>92.161185686274493</v>
      </c>
      <c r="U109" s="5">
        <v>4.9603384313725494</v>
      </c>
      <c r="V109" s="5">
        <v>78.814855490196095</v>
      </c>
      <c r="W109" s="5">
        <v>6.5590371522704398</v>
      </c>
      <c r="X109" s="6">
        <v>4.05</v>
      </c>
      <c r="Y109" s="6">
        <v>94.37</v>
      </c>
      <c r="Z109" s="45">
        <v>16.425567901234558</v>
      </c>
      <c r="AA109" s="6">
        <v>1686.3635273772475</v>
      </c>
      <c r="AB109" s="6">
        <v>393.08359098230221</v>
      </c>
      <c r="AC109" s="4">
        <v>912.95117269918319</v>
      </c>
      <c r="AD109" s="4">
        <v>1073.0272714673226</v>
      </c>
      <c r="AE109" s="4">
        <v>174.29869625747304</v>
      </c>
      <c r="AF109" s="4">
        <v>95.850314378646274</v>
      </c>
      <c r="AG109" s="4">
        <f t="shared" si="3"/>
        <v>270.14901063611933</v>
      </c>
      <c r="AH109" s="3">
        <v>0.38730091913678244</v>
      </c>
      <c r="AI109" s="3">
        <v>103.18861589911754</v>
      </c>
      <c r="AJ109" s="3">
        <v>3.9218799961763815</v>
      </c>
      <c r="AK109" s="3">
        <v>56.77495773140933</v>
      </c>
      <c r="AL109" s="3">
        <v>4.6024337096515913</v>
      </c>
      <c r="AM109" s="3">
        <v>21.115758836208908</v>
      </c>
      <c r="AN109" s="3">
        <v>13.121015226980147</v>
      </c>
      <c r="AO109" s="3">
        <v>3.8486900969853868</v>
      </c>
      <c r="AP109" s="3">
        <v>0.49768185117436425</v>
      </c>
      <c r="AQ109" s="3">
        <v>3.5522674388553409E-2</v>
      </c>
      <c r="AR109" s="3">
        <v>94.749054838709682</v>
      </c>
      <c r="AS109" s="3">
        <v>0.92591612903225828</v>
      </c>
      <c r="AT109" s="3">
        <v>0.869016129032258</v>
      </c>
      <c r="AU109" s="3">
        <v>3.20463870967742</v>
      </c>
      <c r="AV109" s="3">
        <v>0.16413870967741939</v>
      </c>
      <c r="AW109" s="3">
        <v>2.4583870967741936E-2</v>
      </c>
      <c r="AX109" s="3">
        <v>6.6838709677419349E-3</v>
      </c>
      <c r="AY109" s="3">
        <v>2.3193548387096773E-2</v>
      </c>
      <c r="AZ109" s="3">
        <v>1025.7874193548389</v>
      </c>
      <c r="BA109" s="9">
        <v>37387.695836486018</v>
      </c>
      <c r="BB109" s="9">
        <v>44172.139970545941</v>
      </c>
      <c r="BC109" s="9">
        <v>56996.042916915947</v>
      </c>
      <c r="BD109" s="9">
        <v>43679.570914009601</v>
      </c>
      <c r="BE109" s="25">
        <v>0</v>
      </c>
      <c r="BF109" s="14">
        <v>0.28974728147614898</v>
      </c>
      <c r="BG109" s="14">
        <v>0</v>
      </c>
      <c r="BH109" s="14">
        <v>0</v>
      </c>
      <c r="BI109" s="14">
        <v>0</v>
      </c>
      <c r="BJ109" s="14">
        <v>0</v>
      </c>
      <c r="BK109" s="14">
        <v>0</v>
      </c>
      <c r="BL109" s="14">
        <v>0.2210024947466975</v>
      </c>
      <c r="BM109" s="14">
        <v>0.4303823201489308</v>
      </c>
      <c r="BN109" s="14">
        <v>0</v>
      </c>
      <c r="BO109" s="14">
        <v>0</v>
      </c>
      <c r="BP109" s="14">
        <v>5.8867903628222674E-2</v>
      </c>
      <c r="BQ109" s="14">
        <v>0</v>
      </c>
      <c r="BR109" s="14">
        <v>0</v>
      </c>
      <c r="BS109" s="14">
        <v>0.58794612663969503</v>
      </c>
      <c r="BT109" s="14">
        <v>0</v>
      </c>
      <c r="BU109" s="14">
        <v>0</v>
      </c>
      <c r="BV109" s="14">
        <v>0</v>
      </c>
      <c r="BW109" s="14">
        <v>0</v>
      </c>
      <c r="BX109" s="14">
        <v>0.39154516011211038</v>
      </c>
      <c r="BY109" s="14">
        <v>2.0508713248194543E-2</v>
      </c>
      <c r="BZ109" s="14">
        <v>0</v>
      </c>
      <c r="CA109" s="14">
        <v>0</v>
      </c>
    </row>
    <row r="110" spans="1:79" s="12" customFormat="1" x14ac:dyDescent="0.3">
      <c r="A110" s="10" t="s">
        <v>58</v>
      </c>
      <c r="B110" s="43">
        <v>3</v>
      </c>
      <c r="C110" s="6">
        <v>92.75</v>
      </c>
      <c r="D110" s="6">
        <f t="shared" si="2"/>
        <v>7.25</v>
      </c>
      <c r="E110" s="5">
        <v>66.656068749999989</v>
      </c>
      <c r="F110" s="5">
        <v>0.43693749999999992</v>
      </c>
      <c r="G110" s="5">
        <v>7.3042187500000034E-3</v>
      </c>
      <c r="H110" s="5">
        <v>2.4717640624999997</v>
      </c>
      <c r="I110" s="5">
        <v>1.6864062499999999E-2</v>
      </c>
      <c r="J110" s="5">
        <v>0.91562656249999985</v>
      </c>
      <c r="K110" s="5">
        <v>0.63977968750000003</v>
      </c>
      <c r="L110" s="5">
        <v>0.40458750000000004</v>
      </c>
      <c r="M110" s="5">
        <v>3.4606562500000007E-2</v>
      </c>
      <c r="N110" s="5" t="s">
        <v>125</v>
      </c>
      <c r="O110" s="5">
        <v>4.2900781249999999E-2</v>
      </c>
      <c r="P110" s="5">
        <v>0.25912162196135013</v>
      </c>
      <c r="Q110" s="5">
        <v>0.30701324010061681</v>
      </c>
      <c r="R110" s="5">
        <v>344.51687499999997</v>
      </c>
      <c r="S110" s="5">
        <v>308.17994218764875</v>
      </c>
      <c r="T110" s="5">
        <v>92.782093750000001</v>
      </c>
      <c r="U110" s="5">
        <v>5.2116406249999994</v>
      </c>
      <c r="V110" s="5">
        <v>80.652734375000009</v>
      </c>
      <c r="W110" s="5">
        <v>7.1556546628015933</v>
      </c>
      <c r="X110" s="6">
        <v>4.01</v>
      </c>
      <c r="Y110" s="6">
        <v>94.86</v>
      </c>
      <c r="Z110" s="45">
        <v>16.244087912087913</v>
      </c>
      <c r="AA110" s="6">
        <v>1662.671930150949</v>
      </c>
      <c r="AB110" s="6">
        <v>382.05786899404654</v>
      </c>
      <c r="AC110" s="6">
        <v>913.97264624599279</v>
      </c>
      <c r="AD110" s="6">
        <v>1059.3555887104876</v>
      </c>
      <c r="AE110" s="6">
        <v>174.23664503365796</v>
      </c>
      <c r="AF110" s="6">
        <v>95.731341720674834</v>
      </c>
      <c r="AG110" s="4">
        <f t="shared" si="3"/>
        <v>269.9679867543328</v>
      </c>
      <c r="AH110" s="5">
        <v>0.38203600160373158</v>
      </c>
      <c r="AI110" s="5">
        <v>104.66603806135016</v>
      </c>
      <c r="AJ110" s="5">
        <v>4.0481328930255698</v>
      </c>
      <c r="AK110" s="5">
        <v>56.42284534077838</v>
      </c>
      <c r="AL110" s="5">
        <v>4.8467644718714702</v>
      </c>
      <c r="AM110" s="5">
        <v>21.980434867998493</v>
      </c>
      <c r="AN110" s="5">
        <v>12.718936260958438</v>
      </c>
      <c r="AO110" s="5">
        <v>3.5464335201192529</v>
      </c>
      <c r="AP110" s="5">
        <v>0.44611439151623938</v>
      </c>
      <c r="AQ110" s="5">
        <v>3.5272979770570242E-2</v>
      </c>
      <c r="AR110" s="5">
        <v>95.007293548387096</v>
      </c>
      <c r="AS110" s="5">
        <v>1.0844709677419355</v>
      </c>
      <c r="AT110" s="5">
        <v>0.82445161290322577</v>
      </c>
      <c r="AU110" s="5">
        <v>2.8568419354838714</v>
      </c>
      <c r="AV110" s="5">
        <v>0.14957741935483873</v>
      </c>
      <c r="AW110" s="5">
        <v>2.2290322580645162E-2</v>
      </c>
      <c r="AX110" s="5">
        <v>3.0258064516129031E-3</v>
      </c>
      <c r="AY110" s="5">
        <v>2.00741935483871E-2</v>
      </c>
      <c r="AZ110" s="5">
        <v>1021.433870967742</v>
      </c>
      <c r="BA110" s="11">
        <v>40937.853604316144</v>
      </c>
      <c r="BB110" s="11">
        <v>40867.173250025473</v>
      </c>
      <c r="BC110" s="11">
        <v>49402.692867873295</v>
      </c>
      <c r="BD110" s="11">
        <v>37176.988929629413</v>
      </c>
      <c r="BE110" s="26">
        <v>0</v>
      </c>
      <c r="BF110" s="14">
        <v>0.16191307524524876</v>
      </c>
      <c r="BG110" s="14">
        <v>0</v>
      </c>
      <c r="BH110" s="14">
        <v>0</v>
      </c>
      <c r="BI110" s="14">
        <v>0</v>
      </c>
      <c r="BJ110" s="14">
        <v>0</v>
      </c>
      <c r="BK110" s="14">
        <v>0</v>
      </c>
      <c r="BL110" s="14">
        <v>0.25105767841467047</v>
      </c>
      <c r="BM110" s="14">
        <v>0.39332369618298368</v>
      </c>
      <c r="BN110" s="14">
        <v>0</v>
      </c>
      <c r="BO110" s="14">
        <v>0</v>
      </c>
      <c r="BP110" s="14">
        <v>2.6333764547316722E-2</v>
      </c>
      <c r="BQ110" s="14">
        <v>0.1673717856097803</v>
      </c>
      <c r="BR110" s="14">
        <v>0</v>
      </c>
      <c r="BS110" s="14">
        <v>0.51498031194051508</v>
      </c>
      <c r="BT110" s="14">
        <v>0</v>
      </c>
      <c r="BU110" s="14">
        <v>0</v>
      </c>
      <c r="BV110" s="14">
        <v>0</v>
      </c>
      <c r="BW110" s="14">
        <v>0</v>
      </c>
      <c r="BX110" s="14">
        <v>0.4029235374141461</v>
      </c>
      <c r="BY110" s="14">
        <v>8.2096150645338831E-2</v>
      </c>
      <c r="BZ110" s="14">
        <v>0</v>
      </c>
      <c r="CA110" s="14">
        <v>0</v>
      </c>
    </row>
    <row r="111" spans="1:79" x14ac:dyDescent="0.3">
      <c r="A111" s="2" t="s">
        <v>59</v>
      </c>
      <c r="B111" s="40">
        <v>3</v>
      </c>
      <c r="C111" s="6">
        <v>99.66</v>
      </c>
      <c r="D111" s="6">
        <f t="shared" si="2"/>
        <v>0.34000000000000341</v>
      </c>
      <c r="E111" s="5">
        <v>66.15768371428571</v>
      </c>
      <c r="F111" s="5">
        <v>0.40875988571428579</v>
      </c>
      <c r="G111" s="5">
        <v>7.7016571428571434E-3</v>
      </c>
      <c r="H111" s="5">
        <v>2.6745245142857144</v>
      </c>
      <c r="I111" s="5">
        <v>2.0412834285714287E-2</v>
      </c>
      <c r="J111" s="5">
        <v>1.0198321428571431</v>
      </c>
      <c r="K111" s="5">
        <v>0.62580794285714292</v>
      </c>
      <c r="L111" s="5">
        <v>0.54851508571428576</v>
      </c>
      <c r="M111" s="5">
        <v>3.6589131428571432E-2</v>
      </c>
      <c r="N111" s="5" t="s">
        <v>125</v>
      </c>
      <c r="O111" s="5">
        <v>5.0557245714285722E-2</v>
      </c>
      <c r="P111" s="5">
        <v>0.23450667496211217</v>
      </c>
      <c r="Q111" s="5">
        <v>0.32199251438796983</v>
      </c>
      <c r="R111" s="5">
        <v>348.46659142857146</v>
      </c>
      <c r="S111" s="5">
        <v>309.37689628571428</v>
      </c>
      <c r="T111" s="5">
        <v>92.800229142857148</v>
      </c>
      <c r="U111" s="5">
        <v>5.1815002857142849</v>
      </c>
      <c r="V111" s="5">
        <v>79.52346742857145</v>
      </c>
      <c r="W111" s="5">
        <v>6.5057334366496118</v>
      </c>
      <c r="X111" s="6">
        <v>4.1900000000000004</v>
      </c>
      <c r="Y111" s="6">
        <v>94.89</v>
      </c>
      <c r="Z111" s="45">
        <v>20.57</v>
      </c>
      <c r="AA111" s="6">
        <v>1623.8106101163221</v>
      </c>
      <c r="AB111" s="6">
        <v>376.32640709538504</v>
      </c>
      <c r="AC111" s="4">
        <v>914.19574578567756</v>
      </c>
      <c r="AD111" s="4">
        <v>1054.938848455688</v>
      </c>
      <c r="AE111" s="4">
        <v>171.00997920849079</v>
      </c>
      <c r="AF111" s="4">
        <v>94.936255368285956</v>
      </c>
      <c r="AG111" s="4">
        <f t="shared" si="3"/>
        <v>265.94623457677676</v>
      </c>
      <c r="AH111" s="3">
        <v>0.37848625834002231</v>
      </c>
      <c r="AI111" s="3">
        <v>102.50451337720493</v>
      </c>
      <c r="AJ111" s="3">
        <v>4.1182739456271591</v>
      </c>
      <c r="AK111" s="3">
        <v>54.709036970445787</v>
      </c>
      <c r="AL111" s="3">
        <v>5.3189397962151652</v>
      </c>
      <c r="AM111" s="3">
        <v>18.062357490462841</v>
      </c>
      <c r="AN111" s="3">
        <v>10.555622539412644</v>
      </c>
      <c r="AO111" s="3">
        <v>3.5298785522019056</v>
      </c>
      <c r="AP111" s="3">
        <v>0.39761122465453425</v>
      </c>
      <c r="AQ111" s="3">
        <v>4.4998962377032041E-2</v>
      </c>
      <c r="AR111" s="3">
        <v>94.76172142857142</v>
      </c>
      <c r="AS111" s="3">
        <v>0.74992499999999995</v>
      </c>
      <c r="AT111" s="3">
        <v>1.0501535714285712</v>
      </c>
      <c r="AU111" s="3">
        <v>3.1449214285714282</v>
      </c>
      <c r="AV111" s="3">
        <v>0.19843928571428573</v>
      </c>
      <c r="AW111" s="3">
        <v>2.7371428571428574E-2</v>
      </c>
      <c r="AX111" s="3">
        <v>9.132142857142856E-3</v>
      </c>
      <c r="AY111" s="3">
        <v>2.4157142857142856E-2</v>
      </c>
      <c r="AZ111" s="3">
        <v>1026.0114285714285</v>
      </c>
      <c r="BA111" s="9">
        <v>39096.376315504902</v>
      </c>
      <c r="BB111" s="9">
        <v>52519.466309826938</v>
      </c>
      <c r="BC111" s="9">
        <v>39552.830275699227</v>
      </c>
      <c r="BD111" s="9">
        <v>51841.908442766071</v>
      </c>
      <c r="BE111" s="25">
        <v>0</v>
      </c>
      <c r="BF111" s="14">
        <v>0.10464669315458079</v>
      </c>
      <c r="BG111" s="14">
        <v>0</v>
      </c>
      <c r="BH111" s="14">
        <v>0</v>
      </c>
      <c r="BI111" s="14">
        <v>0</v>
      </c>
      <c r="BJ111" s="14">
        <v>0</v>
      </c>
      <c r="BK111" s="14">
        <v>0</v>
      </c>
      <c r="BL111" s="14">
        <v>0.13835050956212103</v>
      </c>
      <c r="BM111" s="14">
        <v>0.3600187496985584</v>
      </c>
      <c r="BN111" s="14">
        <v>0</v>
      </c>
      <c r="BO111" s="14">
        <v>0</v>
      </c>
      <c r="BP111" s="14">
        <v>0</v>
      </c>
      <c r="BQ111" s="14">
        <v>0.39658555341715462</v>
      </c>
      <c r="BR111" s="14">
        <v>3.9849416758508388E-4</v>
      </c>
      <c r="BS111" s="14">
        <v>0.50502205657205934</v>
      </c>
      <c r="BT111" s="14">
        <v>0</v>
      </c>
      <c r="BU111" s="14">
        <v>0</v>
      </c>
      <c r="BV111" s="14">
        <v>0</v>
      </c>
      <c r="BW111" s="14">
        <v>0</v>
      </c>
      <c r="BX111" s="14">
        <v>0.28143040256570234</v>
      </c>
      <c r="BY111" s="14">
        <v>0.21354754086223837</v>
      </c>
      <c r="BZ111" s="14">
        <v>0</v>
      </c>
      <c r="CA111" s="14">
        <v>0</v>
      </c>
    </row>
    <row r="112" spans="1:79" x14ac:dyDescent="0.3">
      <c r="A112" s="2" t="s">
        <v>60</v>
      </c>
      <c r="B112" s="40">
        <v>3</v>
      </c>
      <c r="C112" s="6">
        <v>91.32</v>
      </c>
      <c r="D112" s="6">
        <f t="shared" si="2"/>
        <v>8.6800000000000068</v>
      </c>
      <c r="E112" s="5">
        <v>66.167834013071911</v>
      </c>
      <c r="F112" s="5">
        <v>0.4144488104575163</v>
      </c>
      <c r="G112" s="5">
        <v>6.7093202614379099E-3</v>
      </c>
      <c r="H112" s="5">
        <v>2.6484159215686267</v>
      </c>
      <c r="I112" s="5">
        <v>2.1842886274509806E-2</v>
      </c>
      <c r="J112" s="5">
        <v>1.0407759477124185</v>
      </c>
      <c r="K112" s="5">
        <v>0.71474802614379085</v>
      </c>
      <c r="L112" s="5">
        <v>0.70733665359477127</v>
      </c>
      <c r="M112" s="5">
        <v>7.4614054901960797E-2</v>
      </c>
      <c r="N112" s="5" t="s">
        <v>125</v>
      </c>
      <c r="O112" s="5">
        <v>5.3796339869281062E-2</v>
      </c>
      <c r="P112" s="5">
        <v>0.26942728431372548</v>
      </c>
      <c r="Q112" s="5">
        <v>0.56062419084581749</v>
      </c>
      <c r="R112" s="5">
        <v>339.80903529411762</v>
      </c>
      <c r="S112" s="5">
        <v>312.3677659101574</v>
      </c>
      <c r="T112" s="5">
        <v>90.312515816993454</v>
      </c>
      <c r="U112" s="5">
        <v>5.5597735947712419</v>
      </c>
      <c r="V112" s="5">
        <v>70.637643398692802</v>
      </c>
      <c r="W112" s="5">
        <v>6.5559583238783201</v>
      </c>
      <c r="X112" s="6">
        <v>3.96</v>
      </c>
      <c r="Y112" s="6">
        <v>94.63</v>
      </c>
      <c r="Z112" s="45">
        <v>24</v>
      </c>
      <c r="AA112" s="6">
        <v>1635.6149639525806</v>
      </c>
      <c r="AB112" s="6">
        <v>376.84348089226614</v>
      </c>
      <c r="AC112" s="4">
        <v>913.5523805630155</v>
      </c>
      <c r="AD112" s="4">
        <v>1051.565174675553</v>
      </c>
      <c r="AE112" s="4">
        <v>173.65853681814758</v>
      </c>
      <c r="AF112" s="4">
        <v>95.655608722999389</v>
      </c>
      <c r="AG112" s="4">
        <f t="shared" si="3"/>
        <v>269.31414554114696</v>
      </c>
      <c r="AH112" s="3">
        <v>0.38161207838605526</v>
      </c>
      <c r="AI112" s="3">
        <v>102.79126112152579</v>
      </c>
      <c r="AJ112" s="3">
        <v>3.9855473114224482</v>
      </c>
      <c r="AK112" s="3">
        <v>55.825775271534049</v>
      </c>
      <c r="AL112" s="3">
        <v>5.6894803282923165</v>
      </c>
      <c r="AM112" s="3">
        <v>21.642880007668772</v>
      </c>
      <c r="AN112" s="3">
        <v>9.9641230337647393</v>
      </c>
      <c r="AO112" s="3">
        <v>3.7645218138302918</v>
      </c>
      <c r="AP112" s="3">
        <v>0.31173667691163748</v>
      </c>
      <c r="AQ112" s="3">
        <v>4.7556157106819937E-2</v>
      </c>
      <c r="AR112" s="3">
        <v>94.992090322580665</v>
      </c>
      <c r="AS112" s="3">
        <v>0.82383548387096772</v>
      </c>
      <c r="AT112" s="3">
        <v>0.95954193548387112</v>
      </c>
      <c r="AU112" s="3">
        <v>2.9841161290322584</v>
      </c>
      <c r="AV112" s="3">
        <v>0.15750967741935487</v>
      </c>
      <c r="AW112" s="3">
        <v>2.3716129032258067E-2</v>
      </c>
      <c r="AX112" s="3">
        <v>4.46774193548387E-3</v>
      </c>
      <c r="AY112" s="3">
        <v>2.1938709677419354E-2</v>
      </c>
      <c r="AZ112" s="3">
        <v>1023.9832258064516</v>
      </c>
      <c r="BA112" s="9">
        <v>75159.014761305443</v>
      </c>
      <c r="BB112" s="9">
        <v>72168.194230446708</v>
      </c>
      <c r="BC112" s="9">
        <v>53029.472129567679</v>
      </c>
      <c r="BD112" s="9">
        <v>58991.303906702313</v>
      </c>
      <c r="BE112" s="25">
        <v>0</v>
      </c>
      <c r="BF112" s="14">
        <v>6.4723727561884353E-2</v>
      </c>
      <c r="BG112" s="14">
        <v>0</v>
      </c>
      <c r="BH112" s="14">
        <v>0</v>
      </c>
      <c r="BI112" s="14">
        <v>0</v>
      </c>
      <c r="BJ112" s="14">
        <v>0</v>
      </c>
      <c r="BK112" s="14">
        <v>0</v>
      </c>
      <c r="BL112" s="14">
        <v>2.9394503853300964E-2</v>
      </c>
      <c r="BM112" s="14">
        <v>1.2770571883667628E-2</v>
      </c>
      <c r="BN112" s="14">
        <v>0</v>
      </c>
      <c r="BO112" s="14">
        <v>0</v>
      </c>
      <c r="BP112" s="14">
        <v>0</v>
      </c>
      <c r="BQ112" s="14">
        <v>0.89311119670114691</v>
      </c>
      <c r="BR112" s="14">
        <v>0</v>
      </c>
      <c r="BS112" s="14">
        <v>0.50669578539519256</v>
      </c>
      <c r="BT112" s="14">
        <v>0</v>
      </c>
      <c r="BU112" s="14">
        <v>0</v>
      </c>
      <c r="BV112" s="14">
        <v>0</v>
      </c>
      <c r="BW112" s="14">
        <v>0</v>
      </c>
      <c r="BX112" s="14">
        <v>0.18840666140057796</v>
      </c>
      <c r="BY112" s="14">
        <v>0.30489755320422945</v>
      </c>
      <c r="BZ112" s="14">
        <v>0</v>
      </c>
      <c r="CA112" s="14">
        <v>0</v>
      </c>
    </row>
    <row r="113" spans="1:79" x14ac:dyDescent="0.3">
      <c r="A113" s="2" t="s">
        <v>61</v>
      </c>
      <c r="B113" s="40">
        <v>3</v>
      </c>
      <c r="C113" s="6">
        <v>86.31</v>
      </c>
      <c r="D113" s="6">
        <f t="shared" si="2"/>
        <v>13.689999999999998</v>
      </c>
      <c r="E113" s="5">
        <v>66.184665166666676</v>
      </c>
      <c r="F113" s="5">
        <v>0.35049566666666665</v>
      </c>
      <c r="G113" s="5">
        <v>3.2441833333333343E-3</v>
      </c>
      <c r="H113" s="5">
        <v>2.5544733333333332</v>
      </c>
      <c r="I113" s="5">
        <v>2.1918400000000001E-2</v>
      </c>
      <c r="J113" s="5">
        <v>1.0074041666666667</v>
      </c>
      <c r="K113" s="5">
        <v>0.75019761111111105</v>
      </c>
      <c r="L113" s="5">
        <v>0.67498222222222226</v>
      </c>
      <c r="M113" s="5">
        <v>7.7885233333333331E-2</v>
      </c>
      <c r="N113" s="5" t="s">
        <v>125</v>
      </c>
      <c r="O113" s="5">
        <v>5.732990555555556E-2</v>
      </c>
      <c r="P113" s="5">
        <v>0.29502307496012758</v>
      </c>
      <c r="Q113" s="5">
        <v>0.81581394277275043</v>
      </c>
      <c r="R113" s="5">
        <v>362.03591666666665</v>
      </c>
      <c r="S113" s="5">
        <v>329.1982957804974</v>
      </c>
      <c r="T113" s="5">
        <v>90.375922777777774</v>
      </c>
      <c r="U113" s="5">
        <v>5.3104061111111109</v>
      </c>
      <c r="V113" s="5">
        <v>71.054632222222224</v>
      </c>
      <c r="W113" s="5">
        <v>6.5120429555177646</v>
      </c>
      <c r="X113" s="6">
        <v>4.09</v>
      </c>
      <c r="Y113" s="6">
        <v>94.39</v>
      </c>
      <c r="Z113" s="45">
        <v>26.05</v>
      </c>
      <c r="AA113" s="6">
        <v>1642.1089591951716</v>
      </c>
      <c r="AB113" s="6">
        <v>377.45819670643385</v>
      </c>
      <c r="AC113" s="4">
        <v>912.14527159286968</v>
      </c>
      <c r="AD113" s="4">
        <v>1066.367909713628</v>
      </c>
      <c r="AE113" s="4">
        <v>177.43540652629454</v>
      </c>
      <c r="AF113" s="4">
        <v>95.667749108680766</v>
      </c>
      <c r="AG113" s="4">
        <f t="shared" si="3"/>
        <v>273.10315563497534</v>
      </c>
      <c r="AH113" s="3">
        <v>0.39347558375374503</v>
      </c>
      <c r="AI113" s="3">
        <v>102.29980192269336</v>
      </c>
      <c r="AJ113" s="3">
        <v>3.9320598913873157</v>
      </c>
      <c r="AK113" s="3">
        <v>52.135378596768639</v>
      </c>
      <c r="AL113" s="3">
        <v>4.1566518930969663</v>
      </c>
      <c r="AM113" s="3">
        <v>25.467969319380206</v>
      </c>
      <c r="AN113" s="3">
        <v>12.460023534111496</v>
      </c>
      <c r="AO113" s="3">
        <v>3.9716190371518425</v>
      </c>
      <c r="AP113" s="3">
        <v>0.27616328576016541</v>
      </c>
      <c r="AQ113" s="3">
        <v>4.1251612280560325E-2</v>
      </c>
      <c r="AR113" s="3">
        <v>95.373469999999983</v>
      </c>
      <c r="AS113" s="3">
        <v>0.89827666666666706</v>
      </c>
      <c r="AT113" s="3">
        <v>1.0072966666666665</v>
      </c>
      <c r="AU113" s="3">
        <v>2.4471233333333329</v>
      </c>
      <c r="AV113" s="3">
        <v>0.16561000000000001</v>
      </c>
      <c r="AW113" s="3">
        <v>2.7253333333333334E-2</v>
      </c>
      <c r="AX113" s="3">
        <v>1.264E-2</v>
      </c>
      <c r="AY113" s="3">
        <v>2.5680000000000001E-2</v>
      </c>
      <c r="AZ113" s="3">
        <v>1019.4799999999999</v>
      </c>
      <c r="BA113" s="9">
        <v>73664.288567717245</v>
      </c>
      <c r="BB113" s="9">
        <v>71829.324385713961</v>
      </c>
      <c r="BC113" s="9">
        <v>69316.649525434143</v>
      </c>
      <c r="BD113" s="9">
        <v>66823.792126918968</v>
      </c>
      <c r="BE113" s="25">
        <v>0</v>
      </c>
      <c r="BF113" s="14">
        <v>0.12237882132584119</v>
      </c>
      <c r="BG113" s="14">
        <v>0</v>
      </c>
      <c r="BH113" s="14">
        <v>0</v>
      </c>
      <c r="BI113" s="14">
        <v>0</v>
      </c>
      <c r="BJ113" s="14">
        <v>0</v>
      </c>
      <c r="BK113" s="14">
        <v>0</v>
      </c>
      <c r="BL113" s="14">
        <v>1.3246231186032511E-2</v>
      </c>
      <c r="BM113" s="14">
        <v>2.6713408923673819E-2</v>
      </c>
      <c r="BN113" s="14">
        <v>0</v>
      </c>
      <c r="BO113" s="14">
        <v>0.28650768422480966</v>
      </c>
      <c r="BP113" s="14">
        <v>6.2155862006023771E-2</v>
      </c>
      <c r="BQ113" s="14">
        <v>0.48899799233361907</v>
      </c>
      <c r="BR113" s="14">
        <v>0</v>
      </c>
      <c r="BS113" s="14">
        <v>0.49144553477010772</v>
      </c>
      <c r="BT113" s="14">
        <v>0</v>
      </c>
      <c r="BU113" s="14">
        <v>0</v>
      </c>
      <c r="BV113" s="14">
        <v>0</v>
      </c>
      <c r="BW113" s="14">
        <v>0</v>
      </c>
      <c r="BX113" s="14">
        <v>0.16412283570495984</v>
      </c>
      <c r="BY113" s="14">
        <v>0.34443162952493239</v>
      </c>
      <c r="BZ113" s="14">
        <v>0</v>
      </c>
      <c r="CA113" s="14">
        <v>0</v>
      </c>
    </row>
    <row r="114" spans="1:79" x14ac:dyDescent="0.3">
      <c r="A114" s="2" t="s">
        <v>62</v>
      </c>
      <c r="B114" s="40">
        <v>3</v>
      </c>
      <c r="C114" s="6">
        <v>99.14</v>
      </c>
      <c r="D114" s="6">
        <f t="shared" si="2"/>
        <v>0.85999999999999943</v>
      </c>
      <c r="E114" s="5">
        <v>66.354562999999999</v>
      </c>
      <c r="F114" s="5">
        <v>0.36070950000000007</v>
      </c>
      <c r="G114" s="5">
        <v>3.5901416666666661E-3</v>
      </c>
      <c r="H114" s="5">
        <v>2.41263125</v>
      </c>
      <c r="I114" s="5">
        <v>2.2644428846153846E-2</v>
      </c>
      <c r="J114" s="5">
        <v>1.0054799615384615</v>
      </c>
      <c r="K114" s="5">
        <v>0.7038048653846154</v>
      </c>
      <c r="L114" s="5">
        <v>0.7167762692307692</v>
      </c>
      <c r="M114" s="5">
        <v>6.331029807692308E-2</v>
      </c>
      <c r="N114" s="5">
        <v>2.7897938461538468E-2</v>
      </c>
      <c r="O114" s="5">
        <v>5.7902238461538483E-2</v>
      </c>
      <c r="P114" s="5">
        <v>0.29289888480178949</v>
      </c>
      <c r="Q114" s="5">
        <v>0.45129320284429592</v>
      </c>
      <c r="R114" s="5">
        <v>353.68489807692305</v>
      </c>
      <c r="S114" s="5" t="s">
        <v>125</v>
      </c>
      <c r="T114" s="5">
        <v>90.482047499999993</v>
      </c>
      <c r="U114" s="5">
        <v>5.4528455769230764</v>
      </c>
      <c r="V114" s="5">
        <v>66.433887884615373</v>
      </c>
      <c r="W114" s="5">
        <v>6.5874933461538472</v>
      </c>
      <c r="X114" s="6">
        <v>4.33</v>
      </c>
      <c r="Y114" s="6">
        <v>95.18</v>
      </c>
      <c r="Z114" s="45">
        <v>25.64</v>
      </c>
      <c r="AA114" s="6">
        <v>1581.4962621591922</v>
      </c>
      <c r="AB114" s="6">
        <v>385.13908381341992</v>
      </c>
      <c r="AC114" s="4">
        <v>912.75713168832283</v>
      </c>
      <c r="AD114" s="4">
        <v>1041.8773275672065</v>
      </c>
      <c r="AE114" s="4">
        <v>179.07704187653334</v>
      </c>
      <c r="AF114" s="4">
        <v>95.549876849147992</v>
      </c>
      <c r="AG114" s="4">
        <f t="shared" si="3"/>
        <v>274.62691872568132</v>
      </c>
      <c r="AH114" s="3">
        <v>0.40439068171595804</v>
      </c>
      <c r="AI114" s="3">
        <v>104.68001855020759</v>
      </c>
      <c r="AJ114" s="3">
        <v>4.0110394576878461</v>
      </c>
      <c r="AK114" s="3">
        <v>53.09780649896021</v>
      </c>
      <c r="AL114" s="3">
        <v>4.4590330888255885</v>
      </c>
      <c r="AM114" s="3">
        <v>26.463720693279196</v>
      </c>
      <c r="AN114" s="3">
        <v>11.755660094011715</v>
      </c>
      <c r="AO114" s="3">
        <v>3.850612195931761</v>
      </c>
      <c r="AP114" s="3">
        <v>0.29633256729243823</v>
      </c>
      <c r="AQ114" s="3">
        <v>4.4834439723550661E-2</v>
      </c>
      <c r="AR114" s="3">
        <v>95.367329032258041</v>
      </c>
      <c r="AS114" s="3">
        <v>1.0161935483870967</v>
      </c>
      <c r="AT114" s="3">
        <v>0.82479064516129041</v>
      </c>
      <c r="AU114" s="3">
        <v>2.5467739354838712</v>
      </c>
      <c r="AV114" s="3">
        <v>0.16266612903225808</v>
      </c>
      <c r="AW114" s="3">
        <v>2.2973548387096778E-2</v>
      </c>
      <c r="AX114" s="3">
        <v>9.3974193548387111E-3</v>
      </c>
      <c r="AY114" s="3">
        <v>3.6574193548387099E-3</v>
      </c>
      <c r="AZ114" s="3">
        <v>1020.1841689999997</v>
      </c>
      <c r="BA114" s="9">
        <v>91149.854835259874</v>
      </c>
      <c r="BB114" s="9">
        <v>75772.357567728905</v>
      </c>
      <c r="BC114" s="9">
        <v>66010.108632640637</v>
      </c>
      <c r="BD114" s="9">
        <v>64960.376746678958</v>
      </c>
      <c r="BE114" s="25">
        <v>0</v>
      </c>
      <c r="BF114" s="14">
        <v>0.1496407656485069</v>
      </c>
      <c r="BG114" s="14">
        <v>0</v>
      </c>
      <c r="BH114" s="14">
        <v>0</v>
      </c>
      <c r="BI114" s="14">
        <v>0</v>
      </c>
      <c r="BJ114" s="14">
        <v>0</v>
      </c>
      <c r="BK114" s="14">
        <v>0</v>
      </c>
      <c r="BL114" s="14">
        <v>8.6251506436376121E-2</v>
      </c>
      <c r="BM114" s="14">
        <v>0</v>
      </c>
      <c r="BN114" s="14">
        <v>0</v>
      </c>
      <c r="BO114" s="14">
        <v>0.29100605728938123</v>
      </c>
      <c r="BP114" s="14">
        <v>4.0064918467406826E-2</v>
      </c>
      <c r="BQ114" s="14">
        <f>1-(SUM(BF114:BP114))</f>
        <v>0.43303675215832904</v>
      </c>
      <c r="BR114" s="14">
        <v>0</v>
      </c>
      <c r="BS114" s="14">
        <v>0.34469581667996135</v>
      </c>
      <c r="BT114" s="14">
        <v>0</v>
      </c>
      <c r="BU114" s="14">
        <v>0</v>
      </c>
      <c r="BV114" s="14">
        <v>0</v>
      </c>
      <c r="BW114" s="14">
        <v>0</v>
      </c>
      <c r="BX114" s="14">
        <v>0.37154389253940195</v>
      </c>
      <c r="BY114" s="14">
        <v>0.28376029078063669</v>
      </c>
      <c r="BZ114" s="14">
        <v>0</v>
      </c>
      <c r="CA114" s="14">
        <v>0</v>
      </c>
    </row>
    <row r="115" spans="1:79" x14ac:dyDescent="0.3">
      <c r="A115" s="2" t="s">
        <v>63</v>
      </c>
      <c r="B115" s="40">
        <v>3</v>
      </c>
      <c r="C115" s="6">
        <v>72.599999999999994</v>
      </c>
      <c r="D115" s="6">
        <f>100-C115</f>
        <v>27.400000000000006</v>
      </c>
      <c r="E115" s="5">
        <v>66.058536428571429</v>
      </c>
      <c r="F115" s="5">
        <v>0.34151964285714287</v>
      </c>
      <c r="G115" s="5">
        <v>2.9628571428571434E-3</v>
      </c>
      <c r="H115" s="5">
        <v>2.6707639285714286</v>
      </c>
      <c r="I115" s="5">
        <v>1.8941142857142858E-2</v>
      </c>
      <c r="J115" s="5">
        <v>1.0375353571428572</v>
      </c>
      <c r="K115" s="5">
        <v>0.7564885714285714</v>
      </c>
      <c r="L115" s="5">
        <v>0.70037607142857139</v>
      </c>
      <c r="M115" s="5" t="s">
        <v>125</v>
      </c>
      <c r="N115" s="5">
        <v>2.9539321428571429E-2</v>
      </c>
      <c r="O115" s="5" t="s">
        <v>125</v>
      </c>
      <c r="P115" s="5">
        <v>0.28686166644268246</v>
      </c>
      <c r="Q115" s="5">
        <v>1.7867249830305083</v>
      </c>
      <c r="R115" s="5">
        <v>339.50839285714289</v>
      </c>
      <c r="S115" s="5" t="s">
        <v>125</v>
      </c>
      <c r="T115" s="5">
        <v>81.597024999999988</v>
      </c>
      <c r="U115" s="5">
        <v>5.9416785714285716</v>
      </c>
      <c r="V115" s="5">
        <v>68.11096071428571</v>
      </c>
      <c r="W115" s="5">
        <v>6.4705782142857151</v>
      </c>
      <c r="X115" s="6">
        <v>4.1399999999999997</v>
      </c>
      <c r="Y115" s="6">
        <v>94.24</v>
      </c>
      <c r="Z115" s="45">
        <v>28.19</v>
      </c>
      <c r="AA115" s="6">
        <v>1629.6149297944082</v>
      </c>
      <c r="AB115" s="6">
        <v>364.24804538279852</v>
      </c>
      <c r="AC115" s="4">
        <v>912.44080122790103</v>
      </c>
      <c r="AD115" s="4">
        <v>1048.4768307016104</v>
      </c>
      <c r="AE115" s="4">
        <v>180.62277978378145</v>
      </c>
      <c r="AF115" s="4">
        <v>94.976298884340167</v>
      </c>
      <c r="AG115" s="4">
        <f t="shared" si="3"/>
        <v>275.59907866812159</v>
      </c>
      <c r="AH115" s="3">
        <v>0.41022194609031387</v>
      </c>
      <c r="AI115" s="3">
        <v>99.232307130080841</v>
      </c>
      <c r="AJ115" s="3">
        <v>4.1475925772765558</v>
      </c>
      <c r="AK115" s="3">
        <v>52.184837214997692</v>
      </c>
      <c r="AL115" s="3">
        <v>4.9239037186522934</v>
      </c>
      <c r="AM115" s="3">
        <v>27.399098495713652</v>
      </c>
      <c r="AN115" s="3">
        <v>11.287073271640939</v>
      </c>
      <c r="AO115" s="3">
        <v>3.8504633594779802</v>
      </c>
      <c r="AP115" s="3">
        <v>0.30633679912958944</v>
      </c>
      <c r="AQ115" s="3">
        <v>4.784782136085327E-2</v>
      </c>
      <c r="AR115" s="3">
        <v>95.169721966666685</v>
      </c>
      <c r="AS115" s="3">
        <v>1.1050915000000001</v>
      </c>
      <c r="AT115" s="3">
        <v>0.83305556666666658</v>
      </c>
      <c r="AU115" s="3">
        <v>2.6395226000000003</v>
      </c>
      <c r="AV115" s="3">
        <v>0.16608833333333334</v>
      </c>
      <c r="AW115" s="3">
        <v>2.3278E-2</v>
      </c>
      <c r="AX115" s="3">
        <v>9.9625000000000026E-3</v>
      </c>
      <c r="AY115" s="3">
        <v>4.0540000000000003E-3</v>
      </c>
      <c r="AZ115" s="3">
        <v>1020.1033288999996</v>
      </c>
      <c r="BA115" s="9">
        <v>64720.597858572502</v>
      </c>
      <c r="BB115" s="9">
        <v>50335.500417032352</v>
      </c>
      <c r="BC115" s="9">
        <v>45996.401359383337</v>
      </c>
      <c r="BD115" s="9">
        <v>29767.005483301811</v>
      </c>
      <c r="BE115" s="25">
        <v>0</v>
      </c>
      <c r="BF115" s="14">
        <v>0.13871642649383861</v>
      </c>
      <c r="BG115" s="14">
        <v>0</v>
      </c>
      <c r="BH115" s="14">
        <v>0</v>
      </c>
      <c r="BI115" s="14">
        <v>0</v>
      </c>
      <c r="BJ115" s="14">
        <v>0</v>
      </c>
      <c r="BK115" s="14">
        <v>0</v>
      </c>
      <c r="BL115" s="14">
        <v>2.2106430962560066E-2</v>
      </c>
      <c r="BM115" s="14">
        <v>0</v>
      </c>
      <c r="BN115" s="14">
        <v>0</v>
      </c>
      <c r="BO115" s="14">
        <v>0.26606258485451179</v>
      </c>
      <c r="BP115" s="14">
        <v>0</v>
      </c>
      <c r="BQ115" s="14">
        <v>0.57311455768908959</v>
      </c>
      <c r="BR115" s="14">
        <v>0</v>
      </c>
      <c r="BS115" s="14">
        <v>0.23679987097159552</v>
      </c>
      <c r="BT115" s="14">
        <v>0</v>
      </c>
      <c r="BU115" s="14">
        <v>0</v>
      </c>
      <c r="BV115" s="14">
        <v>0</v>
      </c>
      <c r="BW115" s="14">
        <v>0</v>
      </c>
      <c r="BX115" s="14">
        <v>0.44641415034164361</v>
      </c>
      <c r="BY115" s="14">
        <v>0.31678597868676084</v>
      </c>
      <c r="BZ115" s="14">
        <v>0</v>
      </c>
      <c r="CA115" s="14">
        <v>0</v>
      </c>
    </row>
    <row r="116" spans="1:79" x14ac:dyDescent="0.3">
      <c r="A116" s="2" t="s">
        <v>64</v>
      </c>
      <c r="B116" s="40">
        <v>3</v>
      </c>
      <c r="C116" s="6">
        <v>50.03</v>
      </c>
      <c r="D116" s="6">
        <f>100-C116</f>
        <v>49.97</v>
      </c>
      <c r="E116" s="5">
        <v>65.733827333333323</v>
      </c>
      <c r="F116" s="5">
        <v>0.39117696666666668</v>
      </c>
      <c r="G116" s="5">
        <v>4.0665266666666672E-3</v>
      </c>
      <c r="H116" s="5">
        <v>2.993213466666667</v>
      </c>
      <c r="I116" s="5">
        <v>1.745153E-2</v>
      </c>
      <c r="J116" s="5">
        <v>1.1330677666666666</v>
      </c>
      <c r="K116" s="5">
        <v>0.83139410000000002</v>
      </c>
      <c r="L116" s="5">
        <v>0.62039413333333326</v>
      </c>
      <c r="M116" s="5">
        <v>0.10813426666666667</v>
      </c>
      <c r="N116" s="5">
        <v>2.8117996666666666E-2</v>
      </c>
      <c r="O116" s="5">
        <v>5.3998499999999998E-2</v>
      </c>
      <c r="P116" s="5">
        <v>0.28277752138348006</v>
      </c>
      <c r="Q116" s="5">
        <v>3.3772858043842962</v>
      </c>
      <c r="R116" s="5">
        <v>317.26184999999998</v>
      </c>
      <c r="S116" s="5" t="s">
        <v>125</v>
      </c>
      <c r="T116" s="5">
        <v>87.140641666666653</v>
      </c>
      <c r="U116" s="5">
        <v>5.9369046666666669</v>
      </c>
      <c r="V116" s="5">
        <v>62.104149666666665</v>
      </c>
      <c r="W116" s="5">
        <v>6.7250984333333337</v>
      </c>
      <c r="X116" s="30">
        <v>4.07</v>
      </c>
      <c r="Y116" s="6">
        <v>93.8</v>
      </c>
      <c r="Z116" s="45">
        <v>24.58</v>
      </c>
      <c r="AA116" s="6">
        <v>1627.6589424116517</v>
      </c>
      <c r="AB116" s="6">
        <v>349.77172541706659</v>
      </c>
      <c r="AC116" s="4">
        <v>914.2761372970208</v>
      </c>
      <c r="AD116" s="4">
        <v>1143.5112542705624</v>
      </c>
      <c r="AE116" s="4">
        <v>176.01216485472045</v>
      </c>
      <c r="AF116" s="4">
        <v>95.552443160373315</v>
      </c>
      <c r="AG116" s="4">
        <f t="shared" si="3"/>
        <v>271.56460801509377</v>
      </c>
      <c r="AH116" s="3">
        <v>0.3856154034736553</v>
      </c>
      <c r="AI116" s="3">
        <v>102.15282068513224</v>
      </c>
      <c r="AJ116" s="3">
        <v>4.0826218885624836</v>
      </c>
      <c r="AK116" s="3">
        <v>53.408242642603533</v>
      </c>
      <c r="AL116" s="3">
        <v>4.4389723250478585</v>
      </c>
      <c r="AM116" s="3">
        <v>26.806630386351436</v>
      </c>
      <c r="AN116" s="3">
        <v>10.983522899501303</v>
      </c>
      <c r="AO116" s="3">
        <v>3.4346442984215275</v>
      </c>
      <c r="AP116" s="3">
        <v>0.32698835730425563</v>
      </c>
      <c r="AQ116" s="3">
        <v>4.7738802461441347E-2</v>
      </c>
      <c r="AR116" s="3">
        <v>95.166785714285737</v>
      </c>
      <c r="AS116" s="3">
        <v>1.1688442857142858</v>
      </c>
      <c r="AT116" s="3">
        <v>0.70436285714285718</v>
      </c>
      <c r="AU116" s="3">
        <v>2.7274950000000002</v>
      </c>
      <c r="AV116" s="3">
        <v>0.16071500000000002</v>
      </c>
      <c r="AW116" s="3">
        <v>1.9089285714285715E-2</v>
      </c>
      <c r="AX116" s="3">
        <v>8.4007142857142839E-3</v>
      </c>
      <c r="AY116" s="3">
        <v>3.0871428571428573E-3</v>
      </c>
      <c r="AZ116" s="3">
        <v>1020.8872995000002</v>
      </c>
      <c r="BA116" s="9">
        <v>43329.163295974489</v>
      </c>
      <c r="BB116" s="9">
        <v>55754.515030680697</v>
      </c>
      <c r="BC116" s="9">
        <v>27838.705364811554</v>
      </c>
      <c r="BD116" s="9">
        <v>42333.715788721674</v>
      </c>
      <c r="BE116" s="25">
        <v>0</v>
      </c>
      <c r="BF116" s="14">
        <v>0.1406964796923674</v>
      </c>
      <c r="BG116" s="14">
        <v>0</v>
      </c>
      <c r="BH116" s="14">
        <v>0</v>
      </c>
      <c r="BI116" s="14">
        <v>0</v>
      </c>
      <c r="BJ116" s="14">
        <v>0</v>
      </c>
      <c r="BK116" s="14">
        <v>0</v>
      </c>
      <c r="BL116" s="14">
        <v>3.968104385610239E-2</v>
      </c>
      <c r="BM116" s="14">
        <v>0</v>
      </c>
      <c r="BN116" s="14">
        <v>0.16213285710415187</v>
      </c>
      <c r="BO116" s="14">
        <v>2.9950487865558782E-2</v>
      </c>
      <c r="BP116" s="14">
        <v>0</v>
      </c>
      <c r="BQ116" s="14">
        <v>0.6275391314818195</v>
      </c>
      <c r="BR116" s="14">
        <v>0</v>
      </c>
      <c r="BS116" s="14">
        <v>0.2066956012490401</v>
      </c>
      <c r="BT116" s="14">
        <v>0</v>
      </c>
      <c r="BU116" s="14">
        <v>0</v>
      </c>
      <c r="BV116" s="14">
        <v>0</v>
      </c>
      <c r="BW116" s="14">
        <v>0</v>
      </c>
      <c r="BX116" s="14">
        <v>0.5282605384502449</v>
      </c>
      <c r="BY116" s="14">
        <v>0.26504386030071508</v>
      </c>
      <c r="BZ116" s="14">
        <v>0</v>
      </c>
      <c r="CA116" s="14">
        <v>0</v>
      </c>
    </row>
    <row r="117" spans="1:79" x14ac:dyDescent="0.3">
      <c r="A117" s="2" t="s">
        <v>65</v>
      </c>
      <c r="B117" s="40">
        <v>3</v>
      </c>
      <c r="C117" s="6">
        <v>40.33</v>
      </c>
      <c r="D117" s="6">
        <f>100-C117</f>
        <v>59.67</v>
      </c>
      <c r="E117" s="5">
        <v>65.574100666666666</v>
      </c>
      <c r="F117" s="5">
        <v>0.38784663333333336</v>
      </c>
      <c r="G117" s="5">
        <v>4.1117933333333339E-3</v>
      </c>
      <c r="H117" s="5">
        <v>3.1397481333333337</v>
      </c>
      <c r="I117" s="5">
        <v>1.6956830000000003E-2</v>
      </c>
      <c r="J117" s="5">
        <v>1.1650454333333333</v>
      </c>
      <c r="K117" s="5">
        <v>0.86563509999999988</v>
      </c>
      <c r="L117" s="5">
        <v>0.60073546666666666</v>
      </c>
      <c r="M117" s="5">
        <v>0.11861026666666669</v>
      </c>
      <c r="N117" s="5">
        <v>2.7687963333333329E-2</v>
      </c>
      <c r="O117" s="5">
        <v>5.4483499999999997E-2</v>
      </c>
      <c r="P117" s="5">
        <v>0.28008140953143063</v>
      </c>
      <c r="Q117" s="5">
        <v>3.9487554655648913</v>
      </c>
      <c r="R117" s="5">
        <v>313.43034999999998</v>
      </c>
      <c r="S117" s="5" t="s">
        <v>125</v>
      </c>
      <c r="T117" s="5">
        <v>87.472058333333337</v>
      </c>
      <c r="U117" s="5">
        <v>5.8599513333333331</v>
      </c>
      <c r="V117" s="5">
        <v>64.534646333333328</v>
      </c>
      <c r="W117" s="5">
        <v>6.6393827666666674</v>
      </c>
      <c r="X117" s="30">
        <v>4.08</v>
      </c>
      <c r="Y117" s="6">
        <v>94.08</v>
      </c>
      <c r="Z117" s="45">
        <v>24.02</v>
      </c>
      <c r="AA117" s="6">
        <v>1648.2535714285711</v>
      </c>
      <c r="AB117" s="6">
        <v>371.1142857142857</v>
      </c>
      <c r="AC117" s="4">
        <v>913.99357142857139</v>
      </c>
      <c r="AD117" s="4">
        <v>1112.4664285714287</v>
      </c>
      <c r="AE117" s="4">
        <v>179.2414285714286</v>
      </c>
      <c r="AF117" s="4">
        <v>95.801428571428588</v>
      </c>
      <c r="AG117" s="4">
        <v>275.04285714285709</v>
      </c>
      <c r="AH117" s="3">
        <v>0.3903571428571429</v>
      </c>
      <c r="AI117" s="3">
        <v>100.51178571428575</v>
      </c>
      <c r="AJ117" s="3">
        <v>4.0842857142857145</v>
      </c>
      <c r="AK117" s="3">
        <v>53.509285714285724</v>
      </c>
      <c r="AL117" s="3">
        <v>3.6507142857142854</v>
      </c>
      <c r="AM117" s="3">
        <v>27.02785714285714</v>
      </c>
      <c r="AN117" s="3">
        <v>12.041428571428572</v>
      </c>
      <c r="AO117" s="3">
        <v>3.392500000000001</v>
      </c>
      <c r="AP117" s="3">
        <v>0.32785714285714285</v>
      </c>
      <c r="AQ117" s="3">
        <v>4.4642857142857158E-2</v>
      </c>
      <c r="AR117" s="3">
        <v>95.060722580645177</v>
      </c>
      <c r="AS117" s="3">
        <v>1.139686129032258</v>
      </c>
      <c r="AT117" s="3">
        <v>0.76267032258064538</v>
      </c>
      <c r="AU117" s="3">
        <v>2.7539554838709672</v>
      </c>
      <c r="AV117" s="3">
        <v>0.19411806451612898</v>
      </c>
      <c r="AW117" s="3">
        <v>2.9193870967741935E-2</v>
      </c>
      <c r="AX117" s="3">
        <v>9.6993548387096732E-3</v>
      </c>
      <c r="AY117" s="3">
        <v>2.9045161290322578E-3</v>
      </c>
      <c r="AZ117" s="3">
        <v>1021.6532560645161</v>
      </c>
      <c r="BA117" s="11">
        <v>41949.050490852773</v>
      </c>
      <c r="BB117" s="11">
        <v>41746.239073036973</v>
      </c>
      <c r="BC117" s="11">
        <v>45202.118646809897</v>
      </c>
      <c r="BD117" s="11">
        <v>43901.719776612983</v>
      </c>
      <c r="BE117" s="25">
        <v>0</v>
      </c>
      <c r="BF117" s="14">
        <v>9.9634057541459445E-2</v>
      </c>
      <c r="BG117" s="14">
        <v>0</v>
      </c>
      <c r="BH117" s="14">
        <v>0</v>
      </c>
      <c r="BI117" s="14">
        <v>0</v>
      </c>
      <c r="BJ117" s="14">
        <v>0</v>
      </c>
      <c r="BK117" s="14">
        <v>0</v>
      </c>
      <c r="BL117" s="14">
        <v>2.7532713049999328E-2</v>
      </c>
      <c r="BM117" s="14">
        <v>0</v>
      </c>
      <c r="BN117" s="14">
        <v>0</v>
      </c>
      <c r="BO117" s="14">
        <v>0</v>
      </c>
      <c r="BP117" s="14">
        <v>0</v>
      </c>
      <c r="BQ117" s="14">
        <v>0.87283322940854124</v>
      </c>
      <c r="BR117" s="14">
        <v>0</v>
      </c>
      <c r="BS117" s="14">
        <v>0.23354090542949568</v>
      </c>
      <c r="BT117" s="14">
        <v>0</v>
      </c>
      <c r="BU117" s="14">
        <v>0</v>
      </c>
      <c r="BV117" s="14">
        <v>0</v>
      </c>
      <c r="BW117" s="14">
        <v>0</v>
      </c>
      <c r="BX117" s="14">
        <v>0.30656435834571288</v>
      </c>
      <c r="BY117" s="14">
        <v>0.45989473622479143</v>
      </c>
      <c r="BZ117" s="14">
        <v>0</v>
      </c>
      <c r="CA117" s="14">
        <v>0</v>
      </c>
    </row>
    <row r="118" spans="1:79" x14ac:dyDescent="0.3">
      <c r="A118" s="2" t="s">
        <v>66</v>
      </c>
      <c r="B118" s="40">
        <v>3</v>
      </c>
      <c r="C118" s="5">
        <v>18.05</v>
      </c>
      <c r="D118" s="6">
        <f t="shared" ref="D118:D124" si="4">100-C118</f>
        <v>81.95</v>
      </c>
      <c r="E118" s="5">
        <v>65.443223750000001</v>
      </c>
      <c r="F118" s="5">
        <v>0.57090932692307694</v>
      </c>
      <c r="G118" s="5">
        <v>4.284881410256413E-3</v>
      </c>
      <c r="H118" s="5">
        <v>3.3270825000000004</v>
      </c>
      <c r="I118" s="5">
        <v>1.6102463141025647E-2</v>
      </c>
      <c r="J118" s="5">
        <v>1.1917837660256412</v>
      </c>
      <c r="K118" s="5">
        <v>0.91969613782051296</v>
      </c>
      <c r="L118" s="5">
        <v>0.5438468910256411</v>
      </c>
      <c r="M118" s="5">
        <v>0.15149087179487181</v>
      </c>
      <c r="N118" s="5" t="s">
        <v>125</v>
      </c>
      <c r="O118" s="5">
        <v>5.1759376602564119E-2</v>
      </c>
      <c r="P118" s="5">
        <v>0.27617120192307681</v>
      </c>
      <c r="Q118" s="5">
        <v>0.33098995192307695</v>
      </c>
      <c r="R118" s="5">
        <v>312.24831730769228</v>
      </c>
      <c r="S118" s="5" t="s">
        <v>125</v>
      </c>
      <c r="T118" s="5">
        <v>88.425761538461543</v>
      </c>
      <c r="U118" s="5">
        <v>5.7832450320512834</v>
      </c>
      <c r="V118" s="5">
        <v>67.821171153846151</v>
      </c>
      <c r="W118" s="5">
        <v>6.5374790064102566</v>
      </c>
      <c r="X118" s="30">
        <v>3.86</v>
      </c>
      <c r="Y118" s="6">
        <v>94.31</v>
      </c>
      <c r="Z118" s="45">
        <v>20.465283552635938</v>
      </c>
      <c r="AA118" s="6">
        <v>1644.2572000000002</v>
      </c>
      <c r="AB118" s="6">
        <v>360.53439999999989</v>
      </c>
      <c r="AC118" s="4">
        <v>913.89160000000004</v>
      </c>
      <c r="AD118" s="4">
        <v>1107.6936000000001</v>
      </c>
      <c r="AE118" s="4">
        <v>176.97679999999997</v>
      </c>
      <c r="AF118" s="4">
        <v>96.939600000000013</v>
      </c>
      <c r="AG118" s="4">
        <v>273.91640000000012</v>
      </c>
      <c r="AH118" s="3">
        <v>0.39680000000000015</v>
      </c>
      <c r="AI118" s="3">
        <v>99.324799999999996</v>
      </c>
      <c r="AJ118" s="3">
        <v>4.0288000000000004</v>
      </c>
      <c r="AK118" s="3">
        <v>52.987599999999993</v>
      </c>
      <c r="AL118" s="3">
        <v>3.7015999999999996</v>
      </c>
      <c r="AM118" s="3">
        <v>26.639599999999994</v>
      </c>
      <c r="AN118" s="3">
        <v>12.6828</v>
      </c>
      <c r="AO118" s="3">
        <v>3.4048000000000007</v>
      </c>
      <c r="AP118" s="3">
        <v>0.34120000000000011</v>
      </c>
      <c r="AQ118" s="3">
        <v>4.0000000000000008E-2</v>
      </c>
      <c r="AR118" s="3">
        <v>95.045376666666684</v>
      </c>
      <c r="AS118" s="3">
        <v>1.1936556666666669</v>
      </c>
      <c r="AT118" s="3">
        <v>0.78531700000000026</v>
      </c>
      <c r="AU118" s="3">
        <v>2.7648226666666669</v>
      </c>
      <c r="AV118" s="3">
        <v>0.14295566666666665</v>
      </c>
      <c r="AW118" s="3">
        <v>1.8579666666666668E-2</v>
      </c>
      <c r="AX118" s="3">
        <v>8.0953333333333346E-3</v>
      </c>
      <c r="AY118" s="3">
        <v>2.7306666666666673E-3</v>
      </c>
      <c r="AZ118" s="3">
        <v>1019.6686423999998</v>
      </c>
      <c r="BA118" s="9">
        <v>35258.992920784076</v>
      </c>
      <c r="BB118" s="9">
        <v>36157</v>
      </c>
      <c r="BC118" s="9">
        <v>43229.598706035176</v>
      </c>
      <c r="BD118" s="9">
        <v>40690</v>
      </c>
      <c r="BE118" s="25">
        <v>0</v>
      </c>
      <c r="BF118" s="14">
        <v>0.1</v>
      </c>
      <c r="BG118" s="14">
        <v>0</v>
      </c>
      <c r="BH118" s="14">
        <v>0</v>
      </c>
      <c r="BI118" s="14">
        <v>0</v>
      </c>
      <c r="BJ118" s="14">
        <v>0</v>
      </c>
      <c r="BK118" s="14">
        <v>0</v>
      </c>
      <c r="BL118" s="14">
        <v>0</v>
      </c>
      <c r="BM118" s="14">
        <v>0</v>
      </c>
      <c r="BN118" s="14">
        <v>0</v>
      </c>
      <c r="BO118" s="14">
        <v>0</v>
      </c>
      <c r="BP118" s="14">
        <v>0</v>
      </c>
      <c r="BQ118" s="14">
        <f>1-(SUM(BF118:BP118))</f>
        <v>0.9</v>
      </c>
      <c r="BR118" s="14">
        <v>0</v>
      </c>
      <c r="BS118" s="14">
        <v>3.4456148821520254E-2</v>
      </c>
      <c r="BT118" s="14">
        <v>0</v>
      </c>
      <c r="BU118" s="14">
        <v>0</v>
      </c>
      <c r="BV118" s="14">
        <v>0</v>
      </c>
      <c r="BW118" s="14">
        <v>0</v>
      </c>
      <c r="BX118" s="14">
        <v>0.52116035963280272</v>
      </c>
      <c r="BY118" s="14">
        <v>0.44438349154567702</v>
      </c>
      <c r="BZ118" s="14">
        <v>0</v>
      </c>
      <c r="CA118" s="14">
        <v>0</v>
      </c>
    </row>
    <row r="119" spans="1:79" x14ac:dyDescent="0.3">
      <c r="A119" s="2" t="s">
        <v>67</v>
      </c>
      <c r="B119" s="40">
        <v>3</v>
      </c>
      <c r="C119" s="5">
        <v>10.8</v>
      </c>
      <c r="D119" s="6">
        <f t="shared" si="4"/>
        <v>89.2</v>
      </c>
      <c r="E119" s="5">
        <v>65.430742439024371</v>
      </c>
      <c r="F119" s="5">
        <v>0.41583344947735196</v>
      </c>
      <c r="G119" s="5">
        <v>4.948167247386762E-3</v>
      </c>
      <c r="H119" s="5">
        <v>3.278412404181184</v>
      </c>
      <c r="I119" s="5">
        <v>1.8253965156794432E-2</v>
      </c>
      <c r="J119" s="5">
        <v>1.1553888501742158</v>
      </c>
      <c r="K119" s="5">
        <v>1.0167765853658539</v>
      </c>
      <c r="L119" s="5">
        <v>0.52325379790940785</v>
      </c>
      <c r="M119" s="5">
        <v>0.14028519860627175</v>
      </c>
      <c r="N119" s="5" t="s">
        <v>125</v>
      </c>
      <c r="O119" s="5">
        <v>5.0831846689895481E-2</v>
      </c>
      <c r="P119" s="5">
        <v>0.31005114982578386</v>
      </c>
      <c r="Q119" s="5">
        <v>0.35052696864111504</v>
      </c>
      <c r="R119" s="5">
        <v>313.60664808362372</v>
      </c>
      <c r="S119" s="5" t="s">
        <v>125</v>
      </c>
      <c r="T119" s="5">
        <v>89.487084320557528</v>
      </c>
      <c r="U119" s="5">
        <v>5.4217477351916381</v>
      </c>
      <c r="V119" s="5">
        <v>76.978560278745675</v>
      </c>
      <c r="W119" s="5">
        <v>6.3840167247386717</v>
      </c>
      <c r="X119" s="30">
        <v>4.1399999999999997</v>
      </c>
      <c r="Y119" s="6">
        <v>94.45</v>
      </c>
      <c r="Z119" s="45">
        <v>15.62</v>
      </c>
      <c r="AA119" s="6">
        <v>1655.11</v>
      </c>
      <c r="AB119" s="6">
        <v>361.36066666666659</v>
      </c>
      <c r="AC119" s="4">
        <v>914.30166666666639</v>
      </c>
      <c r="AD119" s="4">
        <v>1109.5136666666667</v>
      </c>
      <c r="AE119" s="4">
        <v>177.67633333333333</v>
      </c>
      <c r="AF119" s="4">
        <v>95.035333333333327</v>
      </c>
      <c r="AG119" s="4">
        <v>272.71166666666659</v>
      </c>
      <c r="AH119" s="3">
        <v>0.39300000000000007</v>
      </c>
      <c r="AI119" s="3">
        <v>98.532333333333355</v>
      </c>
      <c r="AJ119" s="3">
        <v>3.9640000000000004</v>
      </c>
      <c r="AK119" s="3"/>
      <c r="AL119" s="3"/>
      <c r="AM119" s="3"/>
      <c r="AN119" s="3"/>
      <c r="AO119" s="3"/>
      <c r="AP119" s="3"/>
      <c r="AQ119" s="3"/>
      <c r="AR119" s="3">
        <v>95.169018750000006</v>
      </c>
      <c r="AS119" s="3">
        <v>1.1955315625</v>
      </c>
      <c r="AT119" s="3">
        <v>0.79533250000000011</v>
      </c>
      <c r="AU119" s="3">
        <v>2.6123940624999999</v>
      </c>
      <c r="AV119" s="3">
        <v>0.14945812500000002</v>
      </c>
      <c r="AW119" s="3">
        <v>2.14203125E-2</v>
      </c>
      <c r="AX119" s="3">
        <v>9.1646875000000027E-3</v>
      </c>
      <c r="AY119" s="3">
        <v>2.9537499999999993E-3</v>
      </c>
      <c r="AZ119" s="3">
        <v>1018.84796190625</v>
      </c>
      <c r="BA119" s="9">
        <v>45013.923959591324</v>
      </c>
      <c r="BB119" s="9">
        <v>36805</v>
      </c>
      <c r="BC119" s="9">
        <v>21045.560579431123</v>
      </c>
      <c r="BD119" s="9">
        <v>33796</v>
      </c>
      <c r="BE119" s="25">
        <v>0</v>
      </c>
      <c r="BF119" s="14">
        <v>0.1</v>
      </c>
      <c r="BG119" s="14">
        <v>0</v>
      </c>
      <c r="BH119" s="14">
        <v>0</v>
      </c>
      <c r="BI119" s="14">
        <v>0</v>
      </c>
      <c r="BJ119" s="14">
        <v>0</v>
      </c>
      <c r="BK119" s="14">
        <v>0</v>
      </c>
      <c r="BL119" s="14">
        <v>0</v>
      </c>
      <c r="BM119" s="14">
        <v>0.04</v>
      </c>
      <c r="BN119" s="14">
        <v>5.7999999999999996E-3</v>
      </c>
      <c r="BO119" s="14">
        <v>0</v>
      </c>
      <c r="BP119" s="14">
        <v>0</v>
      </c>
      <c r="BQ119" s="14">
        <f>1-(SUM(BF119:BP119))</f>
        <v>0.85419999999999996</v>
      </c>
      <c r="BR119" s="14">
        <v>0</v>
      </c>
      <c r="BS119" s="14">
        <v>0.3004347166190065</v>
      </c>
      <c r="BT119" s="14">
        <v>0</v>
      </c>
      <c r="BU119" s="14">
        <v>0</v>
      </c>
      <c r="BV119" s="14">
        <v>0</v>
      </c>
      <c r="BW119" s="14">
        <v>0</v>
      </c>
      <c r="BX119" s="14">
        <v>0.23450980937984375</v>
      </c>
      <c r="BY119" s="14">
        <v>0.46505547400114983</v>
      </c>
      <c r="BZ119" s="14">
        <v>0</v>
      </c>
      <c r="CA119" s="14">
        <v>0</v>
      </c>
    </row>
    <row r="120" spans="1:79" x14ac:dyDescent="0.3">
      <c r="A120" s="19" t="s">
        <v>123</v>
      </c>
      <c r="B120" s="40">
        <v>3</v>
      </c>
      <c r="C120" s="5">
        <v>8.77</v>
      </c>
      <c r="D120" s="6">
        <f t="shared" si="4"/>
        <v>91.23</v>
      </c>
      <c r="E120" s="5">
        <v>65.050452873015885</v>
      </c>
      <c r="F120" s="5">
        <v>0.57178728253968258</v>
      </c>
      <c r="G120" s="5">
        <v>4.8925695238095264E-3</v>
      </c>
      <c r="H120" s="5">
        <v>3.5577491015873015</v>
      </c>
      <c r="I120" s="5">
        <v>1.5828519365079376E-2</v>
      </c>
      <c r="J120" s="5">
        <v>1.2366960126984126</v>
      </c>
      <c r="K120" s="5">
        <v>1.1479217206349204</v>
      </c>
      <c r="L120" s="5">
        <v>0.56906501904761897</v>
      </c>
      <c r="M120" s="5">
        <v>0.15537099214285713</v>
      </c>
      <c r="N120" s="5" t="s">
        <v>125</v>
      </c>
      <c r="O120" s="5">
        <v>5.1838294285714306E-2</v>
      </c>
      <c r="P120" s="5">
        <v>0.32470176190476202</v>
      </c>
      <c r="Q120" s="5">
        <v>0.36282374285714281</v>
      </c>
      <c r="R120" s="5">
        <v>307.45672000000008</v>
      </c>
      <c r="S120" s="5" t="s">
        <v>125</v>
      </c>
      <c r="T120" s="5">
        <v>88.934522999999999</v>
      </c>
      <c r="U120" s="5">
        <v>5.5368822500000014</v>
      </c>
      <c r="V120" s="5">
        <v>73.702767250000008</v>
      </c>
      <c r="W120" s="5">
        <v>6.4645491571428568</v>
      </c>
      <c r="X120" s="30">
        <v>3.9</v>
      </c>
      <c r="Y120" s="6">
        <v>94.46</v>
      </c>
      <c r="Z120" s="45">
        <v>17.32</v>
      </c>
      <c r="AA120" s="6">
        <v>1673.0079999999998</v>
      </c>
      <c r="AB120" s="6">
        <v>373.53959999999989</v>
      </c>
      <c r="AC120" s="4">
        <v>914.57720000000018</v>
      </c>
      <c r="AD120" s="4">
        <v>1102.1760000000002</v>
      </c>
      <c r="AE120" s="4">
        <v>180.6096</v>
      </c>
      <c r="AF120" s="4">
        <v>95.162800000000004</v>
      </c>
      <c r="AG120" s="4">
        <v>275.7724</v>
      </c>
      <c r="AH120" s="3">
        <v>0.4028000000000001</v>
      </c>
      <c r="AI120" s="3">
        <v>97.588800000000006</v>
      </c>
      <c r="AJ120" s="3">
        <v>3.9739999999999984</v>
      </c>
      <c r="AK120" s="3">
        <v>52.370399999999989</v>
      </c>
      <c r="AL120" s="3">
        <v>4.4959999999999996</v>
      </c>
      <c r="AM120" s="3">
        <v>26.991199999999996</v>
      </c>
      <c r="AN120" s="3">
        <v>12.551999999999998</v>
      </c>
      <c r="AO120" s="3">
        <v>3.2696000000000005</v>
      </c>
      <c r="AP120" s="3">
        <v>0.27439999999999998</v>
      </c>
      <c r="AQ120" s="3">
        <v>4.0000000000000008E-2</v>
      </c>
      <c r="AR120" s="3">
        <v>95.562134482758609</v>
      </c>
      <c r="AS120" s="3">
        <v>1.1519720689655175</v>
      </c>
      <c r="AT120" s="3">
        <v>0.83216862068965503</v>
      </c>
      <c r="AU120" s="3">
        <v>2.2299496551724141</v>
      </c>
      <c r="AV120" s="3">
        <v>0.14659275862068963</v>
      </c>
      <c r="AW120" s="3">
        <v>2.3161724137931029E-2</v>
      </c>
      <c r="AX120" s="3">
        <v>9.379310344827585E-3</v>
      </c>
      <c r="AY120" s="3">
        <v>2.9468965517241382E-3</v>
      </c>
      <c r="AZ120" s="3">
        <v>1015.7774487241377</v>
      </c>
      <c r="BA120" s="9">
        <v>11464.979643306746</v>
      </c>
      <c r="BB120" s="9">
        <v>11731</v>
      </c>
      <c r="BC120" s="9">
        <v>61123.510092439676</v>
      </c>
      <c r="BD120" s="9">
        <v>47346</v>
      </c>
      <c r="BE120" s="25">
        <v>0</v>
      </c>
      <c r="BF120" s="14">
        <v>0.15</v>
      </c>
      <c r="BG120" s="14">
        <v>0</v>
      </c>
      <c r="BH120" s="14">
        <v>0</v>
      </c>
      <c r="BI120" s="14">
        <v>0</v>
      </c>
      <c r="BJ120" s="14">
        <v>0</v>
      </c>
      <c r="BK120" s="14">
        <v>0</v>
      </c>
      <c r="BL120" s="14">
        <v>0.21000000000000002</v>
      </c>
      <c r="BM120" s="14">
        <v>0.38</v>
      </c>
      <c r="BN120" s="14">
        <v>0</v>
      </c>
      <c r="BO120" s="14">
        <v>0</v>
      </c>
      <c r="BP120" s="14">
        <v>0</v>
      </c>
      <c r="BQ120" s="14">
        <f t="shared" ref="BQ120:BQ124" si="5">1-(SUM(BF120:BP120))</f>
        <v>0.26</v>
      </c>
      <c r="BR120" s="14">
        <v>0</v>
      </c>
      <c r="BS120" s="14">
        <v>0.25285424219526453</v>
      </c>
      <c r="BT120" s="14">
        <v>0</v>
      </c>
      <c r="BU120" s="14">
        <v>0</v>
      </c>
      <c r="BV120" s="14">
        <v>0</v>
      </c>
      <c r="BW120" s="14">
        <v>0</v>
      </c>
      <c r="BX120" s="14">
        <v>0.53773867621481941</v>
      </c>
      <c r="BY120" s="14">
        <v>0.20940708158991603</v>
      </c>
      <c r="BZ120" s="14">
        <v>0</v>
      </c>
      <c r="CA120" s="14">
        <v>0</v>
      </c>
    </row>
    <row r="121" spans="1:79" x14ac:dyDescent="0.3">
      <c r="A121" s="2" t="s">
        <v>68</v>
      </c>
      <c r="B121" s="40">
        <v>3</v>
      </c>
      <c r="C121" s="5">
        <v>4.38</v>
      </c>
      <c r="D121" s="6">
        <f t="shared" si="4"/>
        <v>95.62</v>
      </c>
      <c r="E121" s="5">
        <v>65.098595913513535</v>
      </c>
      <c r="F121" s="5">
        <v>0.52890549729729719</v>
      </c>
      <c r="G121" s="5">
        <v>4.3574254054054087E-3</v>
      </c>
      <c r="H121" s="5">
        <v>3.5878474270270271</v>
      </c>
      <c r="I121" s="5">
        <v>1.6130077297297308E-2</v>
      </c>
      <c r="J121" s="5">
        <v>1.2476180756756756</v>
      </c>
      <c r="K121" s="5">
        <v>1.0859092540540545</v>
      </c>
      <c r="L121" s="5">
        <v>0.54468635135135135</v>
      </c>
      <c r="M121" s="5">
        <v>0.16780009135135138</v>
      </c>
      <c r="N121" s="5" t="s">
        <v>125</v>
      </c>
      <c r="O121" s="5">
        <v>5.1818672972972997E-2</v>
      </c>
      <c r="P121" s="5">
        <v>0.30397706486486487</v>
      </c>
      <c r="Q121" s="5">
        <v>0.34043325945945946</v>
      </c>
      <c r="R121" s="5">
        <v>308.29954972972973</v>
      </c>
      <c r="S121" s="5" t="s">
        <v>125</v>
      </c>
      <c r="T121" s="5">
        <v>88.218389783783806</v>
      </c>
      <c r="U121" s="5">
        <v>6.2915931351351322</v>
      </c>
      <c r="V121" s="5">
        <v>72.331501027027031</v>
      </c>
      <c r="W121" s="5">
        <v>6.6178269729729742</v>
      </c>
      <c r="X121" s="30">
        <v>3.87</v>
      </c>
      <c r="Y121" s="6">
        <v>94.46</v>
      </c>
      <c r="Z121" s="45">
        <v>16.239999999999998</v>
      </c>
      <c r="AA121" s="6">
        <v>1685.9742857142858</v>
      </c>
      <c r="AB121" s="6">
        <v>377.47678571428565</v>
      </c>
      <c r="AC121" s="4">
        <v>913.81964285714287</v>
      </c>
      <c r="AD121" s="4">
        <v>1071.8774999999998</v>
      </c>
      <c r="AE121" s="4">
        <v>181.57357142857146</v>
      </c>
      <c r="AF121" s="4">
        <v>94.989642857142854</v>
      </c>
      <c r="AG121" s="4">
        <v>276.56321428571431</v>
      </c>
      <c r="AH121" s="3">
        <v>0.41142857142857148</v>
      </c>
      <c r="AI121" s="3">
        <v>95.765000000000015</v>
      </c>
      <c r="AJ121" s="3">
        <v>3.9164285714285691</v>
      </c>
      <c r="AK121" s="3">
        <v>51.956785714285715</v>
      </c>
      <c r="AL121" s="3">
        <v>4.2975000000000003</v>
      </c>
      <c r="AM121" s="3">
        <v>27.30857142857144</v>
      </c>
      <c r="AN121" s="3">
        <v>12.419642857142856</v>
      </c>
      <c r="AO121" s="3">
        <v>3.6842857142857142</v>
      </c>
      <c r="AP121" s="3">
        <v>0.28607142857142859</v>
      </c>
      <c r="AQ121" s="3">
        <v>4.2857142857142871E-2</v>
      </c>
      <c r="AR121" s="3">
        <v>95.511974193548383</v>
      </c>
      <c r="AS121" s="3">
        <v>1.2417174193548381</v>
      </c>
      <c r="AT121" s="3">
        <v>0.7582503225806454</v>
      </c>
      <c r="AU121" s="3">
        <v>2.2829493548387099</v>
      </c>
      <c r="AV121" s="3">
        <v>0.13570322580645156</v>
      </c>
      <c r="AW121" s="3">
        <v>2.1125806451612897E-2</v>
      </c>
      <c r="AX121" s="3">
        <v>8.4574193548387112E-3</v>
      </c>
      <c r="AY121" s="3">
        <v>2.4925806451612902E-3</v>
      </c>
      <c r="AZ121" s="3">
        <v>1015.6018804516129</v>
      </c>
      <c r="BA121" s="9">
        <v>26930.289596174403</v>
      </c>
      <c r="BB121" s="9">
        <v>37373</v>
      </c>
      <c r="BC121" s="9">
        <v>32002.206410223698</v>
      </c>
      <c r="BD121" s="9">
        <v>30272</v>
      </c>
      <c r="BE121" s="25">
        <v>0</v>
      </c>
      <c r="BF121" s="14">
        <v>0.10859461466200182</v>
      </c>
      <c r="BG121" s="14">
        <v>0</v>
      </c>
      <c r="BH121" s="14">
        <v>0</v>
      </c>
      <c r="BI121" s="14">
        <v>0</v>
      </c>
      <c r="BJ121" s="14">
        <v>0</v>
      </c>
      <c r="BK121" s="14">
        <v>0</v>
      </c>
      <c r="BL121" s="14">
        <v>1.8566626629881941E-2</v>
      </c>
      <c r="BM121" s="14">
        <v>9.6069972118615357E-2</v>
      </c>
      <c r="BN121" s="14">
        <v>0</v>
      </c>
      <c r="BO121" s="14">
        <v>0.66166204330168599</v>
      </c>
      <c r="BP121" s="14">
        <v>0</v>
      </c>
      <c r="BQ121" s="14">
        <f t="shared" si="5"/>
        <v>0.11510674328781489</v>
      </c>
      <c r="BR121" s="14">
        <v>0</v>
      </c>
      <c r="BS121" s="14">
        <v>0.22509708279360965</v>
      </c>
      <c r="BT121" s="14">
        <v>0</v>
      </c>
      <c r="BU121" s="14">
        <v>0</v>
      </c>
      <c r="BV121" s="14">
        <v>0</v>
      </c>
      <c r="BW121" s="14">
        <v>0</v>
      </c>
      <c r="BX121" s="14">
        <v>0.61074194012665517</v>
      </c>
      <c r="BY121" s="14">
        <v>0.16416097707973515</v>
      </c>
      <c r="BZ121" s="14">
        <v>0</v>
      </c>
      <c r="CA121" s="14">
        <v>0</v>
      </c>
    </row>
    <row r="122" spans="1:79" x14ac:dyDescent="0.3">
      <c r="A122" s="2" t="s">
        <v>69</v>
      </c>
      <c r="B122" s="40">
        <v>3</v>
      </c>
      <c r="C122" s="5">
        <v>0.46</v>
      </c>
      <c r="D122" s="6">
        <f t="shared" si="4"/>
        <v>99.54</v>
      </c>
      <c r="E122" s="5">
        <v>65.06379031818183</v>
      </c>
      <c r="F122" s="5">
        <v>0.43560213636363643</v>
      </c>
      <c r="G122" s="5">
        <v>4.5226227272727303E-3</v>
      </c>
      <c r="H122" s="5">
        <v>3.6471911363636371</v>
      </c>
      <c r="I122" s="5">
        <v>2.1709354545454557E-2</v>
      </c>
      <c r="J122" s="5">
        <v>1.2048165454545452</v>
      </c>
      <c r="K122" s="5">
        <v>1.1516989545454541</v>
      </c>
      <c r="L122" s="5">
        <v>0.54458563636363633</v>
      </c>
      <c r="M122" s="5">
        <v>0.18038054545454546</v>
      </c>
      <c r="N122" s="5" t="s">
        <v>125</v>
      </c>
      <c r="O122" s="5">
        <v>4.95812909090909E-2</v>
      </c>
      <c r="P122" s="5">
        <v>0.31558272727272757</v>
      </c>
      <c r="Q122" s="5">
        <v>0.35000359090909078</v>
      </c>
      <c r="R122" s="5">
        <v>315.13764090909092</v>
      </c>
      <c r="S122" s="5" t="s">
        <v>125</v>
      </c>
      <c r="T122" s="5">
        <v>88.416367727272771</v>
      </c>
      <c r="U122" s="5">
        <v>5.6948627272727261</v>
      </c>
      <c r="V122" s="5">
        <v>74.452946818181843</v>
      </c>
      <c r="W122" s="5">
        <v>6.5995814999999975</v>
      </c>
      <c r="X122" s="30">
        <v>3.88</v>
      </c>
      <c r="Y122" s="6">
        <v>94.18</v>
      </c>
      <c r="Z122" s="45">
        <v>13.06</v>
      </c>
      <c r="AA122" s="6">
        <v>1737.1937500000001</v>
      </c>
      <c r="AB122" s="6">
        <v>394.8125</v>
      </c>
      <c r="AC122" s="4">
        <v>911.33958333333374</v>
      </c>
      <c r="AD122" s="4">
        <v>1032.7766666666666</v>
      </c>
      <c r="AE122" s="4">
        <v>187.16499999999999</v>
      </c>
      <c r="AF122" s="4">
        <v>93.417500000000004</v>
      </c>
      <c r="AG122" s="4">
        <v>280.58249999999998</v>
      </c>
      <c r="AH122" s="3">
        <v>0.41291666666666665</v>
      </c>
      <c r="AI122" s="3">
        <v>92.711666666666659</v>
      </c>
      <c r="AJ122" s="3">
        <v>3.9866666666666659</v>
      </c>
      <c r="AK122" s="3">
        <v>50.189583333333324</v>
      </c>
      <c r="AL122" s="3">
        <v>7.0475000000000003</v>
      </c>
      <c r="AM122" s="3">
        <v>29.69208333333334</v>
      </c>
      <c r="AN122" s="3">
        <v>9.2520833333333332</v>
      </c>
      <c r="AO122" s="3">
        <v>3.4500000000000011</v>
      </c>
      <c r="AP122" s="3">
        <v>0.32</v>
      </c>
      <c r="AQ122" s="3">
        <v>4.8750000000000016E-2</v>
      </c>
      <c r="AR122" s="5">
        <v>95.417320000000004</v>
      </c>
      <c r="AS122" s="5">
        <v>1.3224613333333333</v>
      </c>
      <c r="AT122" s="5">
        <v>0.76831766666666668</v>
      </c>
      <c r="AU122" s="5">
        <v>2.2833363333333332</v>
      </c>
      <c r="AV122" s="5">
        <v>0.14060700000000001</v>
      </c>
      <c r="AW122" s="5">
        <v>2.0712666666666671E-2</v>
      </c>
      <c r="AX122" s="5">
        <v>8.3949999999999979E-3</v>
      </c>
      <c r="AY122" s="5">
        <v>2.4913333333333332E-3</v>
      </c>
      <c r="AZ122" s="5">
        <v>1014.7190244000001</v>
      </c>
      <c r="BA122" s="9">
        <v>34969.691813189544</v>
      </c>
      <c r="BB122" s="9">
        <v>22743</v>
      </c>
      <c r="BC122" s="9">
        <v>23532.398866753418</v>
      </c>
      <c r="BD122" s="9">
        <v>42271</v>
      </c>
      <c r="BE122" s="25">
        <v>0</v>
      </c>
      <c r="BF122" s="14">
        <v>4.8794940616647089E-2</v>
      </c>
      <c r="BG122" s="14">
        <v>0</v>
      </c>
      <c r="BH122" s="14">
        <v>0</v>
      </c>
      <c r="BI122" s="14">
        <v>0</v>
      </c>
      <c r="BJ122" s="14">
        <v>0</v>
      </c>
      <c r="BK122" s="14">
        <v>0</v>
      </c>
      <c r="BL122" s="14">
        <v>1.3111209510189488E-2</v>
      </c>
      <c r="BM122" s="14">
        <v>0</v>
      </c>
      <c r="BN122" s="14">
        <v>0.33586512498935939</v>
      </c>
      <c r="BO122" s="14">
        <v>0.2446272509065836</v>
      </c>
      <c r="BP122" s="14">
        <v>0</v>
      </c>
      <c r="BQ122" s="14">
        <f t="shared" si="5"/>
        <v>0.35760147397722042</v>
      </c>
      <c r="BR122" s="14">
        <v>0</v>
      </c>
      <c r="BS122" s="14">
        <v>9.9736097959532505E-2</v>
      </c>
      <c r="BT122" s="14">
        <v>0</v>
      </c>
      <c r="BU122" s="14">
        <v>0</v>
      </c>
      <c r="BV122" s="14">
        <v>0</v>
      </c>
      <c r="BW122" s="14">
        <v>0</v>
      </c>
      <c r="BX122" s="14">
        <v>0.57019650788799703</v>
      </c>
      <c r="BY122" s="14">
        <v>0.33006739415247038</v>
      </c>
      <c r="BZ122" s="14">
        <v>0</v>
      </c>
      <c r="CA122" s="14">
        <v>0</v>
      </c>
    </row>
    <row r="123" spans="1:79" x14ac:dyDescent="0.3">
      <c r="A123" s="2" t="s">
        <v>70</v>
      </c>
      <c r="B123" s="40">
        <v>3</v>
      </c>
      <c r="C123" s="5">
        <v>4.25</v>
      </c>
      <c r="D123" s="6">
        <f t="shared" si="4"/>
        <v>95.75</v>
      </c>
      <c r="E123" s="5">
        <v>65.035150000000002</v>
      </c>
      <c r="F123" s="5">
        <v>0.48606749999999999</v>
      </c>
      <c r="G123" s="5">
        <v>4.808500000000002E-3</v>
      </c>
      <c r="H123" s="5">
        <v>3.6754925000000003</v>
      </c>
      <c r="I123" s="5">
        <v>2.0271125000000008E-2</v>
      </c>
      <c r="J123" s="5">
        <v>1.1848562499999997</v>
      </c>
      <c r="K123" s="5">
        <v>1.1144749999999997</v>
      </c>
      <c r="L123" s="5">
        <v>0.57589625</v>
      </c>
      <c r="M123" s="5">
        <v>0.17653899999999995</v>
      </c>
      <c r="N123" s="5" t="s">
        <v>125</v>
      </c>
      <c r="O123" s="5">
        <v>4.4057625000000017E-2</v>
      </c>
      <c r="P123" s="5">
        <v>0.30541999999999991</v>
      </c>
      <c r="Q123" s="5">
        <v>0.35084249999999995</v>
      </c>
      <c r="R123" s="5">
        <v>306.64287500000006</v>
      </c>
      <c r="S123" s="5" t="s">
        <v>125</v>
      </c>
      <c r="T123" s="5">
        <v>88.343525000000014</v>
      </c>
      <c r="U123" s="5">
        <v>6.0399125000000007</v>
      </c>
      <c r="V123" s="5">
        <v>75.377249999999975</v>
      </c>
      <c r="W123" s="5">
        <v>6.6907862499999986</v>
      </c>
      <c r="X123" s="30">
        <v>3.66</v>
      </c>
      <c r="Y123" s="6">
        <v>94.32</v>
      </c>
      <c r="Z123" s="45">
        <v>12.95</v>
      </c>
      <c r="AA123" s="6">
        <v>1716.9481250000001</v>
      </c>
      <c r="AB123" s="6">
        <v>381.88375000000008</v>
      </c>
      <c r="AC123" s="4">
        <v>911.09562500000004</v>
      </c>
      <c r="AD123" s="4">
        <v>1000.034375</v>
      </c>
      <c r="AE123" s="4">
        <v>188.89562500000002</v>
      </c>
      <c r="AF123" s="4">
        <v>93.16249999999998</v>
      </c>
      <c r="AG123" s="4">
        <v>282.05812499999996</v>
      </c>
      <c r="AH123" s="3">
        <v>0.40500000000000003</v>
      </c>
      <c r="AI123" s="3">
        <v>93.818124999999995</v>
      </c>
      <c r="AJ123" s="3">
        <v>3.9837500000000006</v>
      </c>
      <c r="AK123" s="3">
        <v>50.086875000000006</v>
      </c>
      <c r="AL123" s="3">
        <v>3.82</v>
      </c>
      <c r="AM123" s="3">
        <v>29.078749999999999</v>
      </c>
      <c r="AN123" s="3">
        <v>11.71</v>
      </c>
      <c r="AO123" s="3">
        <v>3.21</v>
      </c>
      <c r="AP123" s="3">
        <v>0.30000000000000004</v>
      </c>
      <c r="AQ123" s="3">
        <v>0.04</v>
      </c>
      <c r="AR123" s="3">
        <v>95.554921481481486</v>
      </c>
      <c r="AS123" s="3">
        <v>1.1301457037037035</v>
      </c>
      <c r="AT123" s="3">
        <v>0.93069222222222214</v>
      </c>
      <c r="AU123" s="3">
        <v>2.1459391851851852</v>
      </c>
      <c r="AV123" s="3">
        <v>0.15397729629629631</v>
      </c>
      <c r="AW123" s="3">
        <v>2.5532962962962962E-2</v>
      </c>
      <c r="AX123" s="3">
        <v>1.0536814814814817E-2</v>
      </c>
      <c r="AY123" s="3">
        <v>3.2052222222222213E-3</v>
      </c>
      <c r="AZ123" s="3">
        <v>1014.665068</v>
      </c>
      <c r="BA123" s="9">
        <v>11135.240599714154</v>
      </c>
      <c r="BB123" s="9">
        <v>9291</v>
      </c>
      <c r="BC123" s="9">
        <v>64349.491367863171</v>
      </c>
      <c r="BD123" s="9">
        <v>70754</v>
      </c>
      <c r="BE123" s="25">
        <v>0</v>
      </c>
      <c r="BF123" s="14">
        <v>0</v>
      </c>
      <c r="BG123" s="14">
        <v>0</v>
      </c>
      <c r="BH123" s="14">
        <v>0</v>
      </c>
      <c r="BI123" s="14">
        <v>0</v>
      </c>
      <c r="BJ123" s="14">
        <v>0</v>
      </c>
      <c r="BK123" s="14">
        <v>0</v>
      </c>
      <c r="BL123" s="14">
        <v>0</v>
      </c>
      <c r="BM123" s="14">
        <v>0</v>
      </c>
      <c r="BN123" s="14">
        <v>0.23124609637793314</v>
      </c>
      <c r="BO123" s="14">
        <v>0.31265419618046292</v>
      </c>
      <c r="BP123" s="14">
        <v>0</v>
      </c>
      <c r="BQ123" s="14">
        <f t="shared" si="5"/>
        <v>0.456099707441604</v>
      </c>
      <c r="BR123" s="14">
        <v>0</v>
      </c>
      <c r="BS123" s="14">
        <v>4.0214195853825241E-2</v>
      </c>
      <c r="BT123" s="14">
        <v>0</v>
      </c>
      <c r="BU123" s="14">
        <v>0</v>
      </c>
      <c r="BV123" s="14">
        <v>0</v>
      </c>
      <c r="BW123" s="14">
        <v>0</v>
      </c>
      <c r="BX123" s="14">
        <v>0.79132217606032806</v>
      </c>
      <c r="BY123" s="14">
        <v>0.16846362808584686</v>
      </c>
      <c r="BZ123" s="14">
        <v>0</v>
      </c>
      <c r="CA123" s="14">
        <v>0</v>
      </c>
    </row>
    <row r="124" spans="1:79" x14ac:dyDescent="0.3">
      <c r="A124" s="2" t="s">
        <v>71</v>
      </c>
      <c r="B124" s="40">
        <v>3</v>
      </c>
      <c r="C124" s="5">
        <v>2.12</v>
      </c>
      <c r="D124" s="6">
        <f t="shared" si="4"/>
        <v>97.88</v>
      </c>
      <c r="E124" s="5">
        <v>65.281456190476206</v>
      </c>
      <c r="F124" s="5">
        <v>0.44216965079365073</v>
      </c>
      <c r="G124" s="5">
        <v>5.1299555555555558E-3</v>
      </c>
      <c r="H124" s="5">
        <v>3.2909530158730158</v>
      </c>
      <c r="I124" s="5">
        <v>1.7988158730158722E-2</v>
      </c>
      <c r="J124" s="5">
        <v>1.138995111111111</v>
      </c>
      <c r="K124" s="5">
        <v>1.0285490158730159</v>
      </c>
      <c r="L124" s="5">
        <v>0.5253605714285714</v>
      </c>
      <c r="M124" s="5">
        <v>0.15998848253968254</v>
      </c>
      <c r="N124" s="5" t="s">
        <v>125</v>
      </c>
      <c r="O124" s="5">
        <v>4.7344711111111104E-2</v>
      </c>
      <c r="P124" s="5">
        <v>0.31326812698412698</v>
      </c>
      <c r="Q124" s="5">
        <v>0.35031104761904763</v>
      </c>
      <c r="R124" s="5">
        <v>311.09909841269837</v>
      </c>
      <c r="S124" s="5" t="s">
        <v>125</v>
      </c>
      <c r="T124" s="5">
        <v>88.17631999999999</v>
      </c>
      <c r="U124" s="5">
        <v>5.8147580952380951</v>
      </c>
      <c r="V124" s="5">
        <v>76.213134603174595</v>
      </c>
      <c r="W124" s="5">
        <v>6.9957237857142847</v>
      </c>
      <c r="X124" s="30">
        <v>3.57</v>
      </c>
      <c r="Y124" s="6">
        <v>94.67</v>
      </c>
      <c r="Z124" s="45">
        <v>12.9</v>
      </c>
      <c r="AA124" s="6">
        <v>1690.1541666666669</v>
      </c>
      <c r="AB124" s="6">
        <v>388.1541666666667</v>
      </c>
      <c r="AC124" s="4">
        <v>913.90166666666664</v>
      </c>
      <c r="AD124" s="4">
        <v>1000.0391666666668</v>
      </c>
      <c r="AE124" s="4">
        <v>188.13416666666669</v>
      </c>
      <c r="AF124" s="4">
        <v>92.112499999999997</v>
      </c>
      <c r="AG124" s="4">
        <v>280.24666666666667</v>
      </c>
      <c r="AH124" s="3">
        <v>0.41250000000000009</v>
      </c>
      <c r="AI124" s="3">
        <v>88.38000000000001</v>
      </c>
      <c r="AJ124" s="3">
        <v>3.9341666666666661</v>
      </c>
      <c r="AK124" s="3">
        <v>49.616666666666667</v>
      </c>
      <c r="AL124" s="3"/>
      <c r="AM124" s="3">
        <v>29.930833333333336</v>
      </c>
      <c r="AN124" s="3">
        <v>7.0500000000000007</v>
      </c>
      <c r="AO124" s="3"/>
      <c r="AP124" s="3">
        <v>0.28583333333333333</v>
      </c>
      <c r="AQ124" s="3">
        <v>5.4166666666666675E-2</v>
      </c>
      <c r="AR124" s="3">
        <v>95.523760066666668</v>
      </c>
      <c r="AS124" s="3">
        <v>1.2368167333333335</v>
      </c>
      <c r="AT124" s="3">
        <v>0.83484080000000005</v>
      </c>
      <c r="AU124" s="3">
        <v>2.1588401333333338</v>
      </c>
      <c r="AV124" s="3">
        <v>0.15724093333333336</v>
      </c>
      <c r="AW124" s="3">
        <v>2.6835866666666666E-2</v>
      </c>
      <c r="AX124" s="3">
        <v>1.1057933333333334E-2</v>
      </c>
      <c r="AY124" s="3">
        <v>3.327866666666666E-3</v>
      </c>
      <c r="AZ124" s="3">
        <v>1014.8217692666666</v>
      </c>
      <c r="BA124" s="11">
        <v>16057.828881568108</v>
      </c>
      <c r="BB124" s="11">
        <v>15531</v>
      </c>
      <c r="BC124" s="11">
        <v>55633.801112118606</v>
      </c>
      <c r="BD124" s="11">
        <v>44394</v>
      </c>
      <c r="BE124" s="25">
        <v>0</v>
      </c>
      <c r="BF124" s="14">
        <v>0</v>
      </c>
      <c r="BG124" s="14">
        <v>0</v>
      </c>
      <c r="BH124" s="14">
        <v>0</v>
      </c>
      <c r="BI124" s="14">
        <v>0</v>
      </c>
      <c r="BJ124" s="14">
        <v>0</v>
      </c>
      <c r="BK124" s="14">
        <v>0</v>
      </c>
      <c r="BL124" s="14">
        <v>0</v>
      </c>
      <c r="BM124" s="14">
        <v>0</v>
      </c>
      <c r="BN124" s="14">
        <v>3.2481447565180337E-2</v>
      </c>
      <c r="BO124" s="14">
        <v>0.88415806478647707</v>
      </c>
      <c r="BP124" s="14">
        <v>0</v>
      </c>
      <c r="BQ124" s="14">
        <f t="shared" si="5"/>
        <v>8.3360487648342585E-2</v>
      </c>
      <c r="BR124" s="14">
        <v>0</v>
      </c>
      <c r="BS124" s="14">
        <v>0.11748779845061401</v>
      </c>
      <c r="BT124" s="14">
        <v>0</v>
      </c>
      <c r="BU124" s="14">
        <v>0</v>
      </c>
      <c r="BV124" s="14">
        <v>0</v>
      </c>
      <c r="BW124" s="14">
        <v>0</v>
      </c>
      <c r="BX124" s="14">
        <v>0.74980502708485408</v>
      </c>
      <c r="BY124" s="14">
        <v>0.13270717446453187</v>
      </c>
      <c r="BZ124" s="14">
        <v>0</v>
      </c>
      <c r="CA124" s="14">
        <v>0</v>
      </c>
    </row>
  </sheetData>
  <conditionalFormatting sqref="C2:D49 X2:Z49">
    <cfRule type="cellIs" dxfId="241" priority="8" stopIfTrue="1" operator="equal">
      <formula>0</formula>
    </cfRule>
  </conditionalFormatting>
  <conditionalFormatting sqref="T2:W39">
    <cfRule type="cellIs" dxfId="240" priority="1" stopIfTrue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121"/>
  <sheetViews>
    <sheetView showGridLines="0" zoomScale="90" zoomScaleNormal="90" workbookViewId="0">
      <pane xSplit="1" ySplit="1" topLeftCell="B2" activePane="bottomRight" state="frozen"/>
      <selection pane="topRight" activeCell="C1" sqref="C1"/>
      <selection pane="bottomLeft" activeCell="A4" sqref="A4"/>
      <selection pane="bottomRight" activeCell="Q83" sqref="Q83"/>
    </sheetView>
  </sheetViews>
  <sheetFormatPr baseColWidth="10" defaultColWidth="9.109375" defaultRowHeight="14.4" x14ac:dyDescent="0.3"/>
  <cols>
    <col min="1" max="1" width="7.44140625" style="18" customWidth="1"/>
    <col min="2" max="2" width="16.77734375" style="18" customWidth="1"/>
    <col min="3" max="4" width="5.88671875" style="17" customWidth="1"/>
    <col min="5" max="6" width="7.5546875" style="17" customWidth="1"/>
    <col min="7" max="8" width="8" style="17" customWidth="1"/>
    <col min="9" max="9" width="8.5546875" style="17" customWidth="1"/>
    <col min="10" max="10" width="6.5546875" style="17" bestFit="1" customWidth="1"/>
    <col min="11" max="12" width="6.33203125" style="17" customWidth="1"/>
    <col min="13" max="13" width="6.5546875" style="17" bestFit="1" customWidth="1"/>
    <col min="14" max="17" width="6.33203125" style="17" customWidth="1"/>
    <col min="18" max="18" width="6.5546875" style="17" bestFit="1" customWidth="1"/>
    <col min="19" max="19" width="7.44140625" style="17" customWidth="1"/>
    <col min="20" max="21" width="6.5546875" style="17" bestFit="1" customWidth="1"/>
    <col min="22" max="22" width="5.6640625" style="17" bestFit="1" customWidth="1"/>
    <col min="23" max="23" width="6.5546875" style="17" bestFit="1" customWidth="1"/>
    <col min="24" max="24" width="4.6640625" style="17" customWidth="1"/>
    <col min="25" max="33" width="6.77734375" style="17" customWidth="1"/>
    <col min="34" max="46" width="7.88671875" style="17" customWidth="1"/>
    <col min="47" max="16384" width="9.109375" style="17"/>
  </cols>
  <sheetData>
    <row r="1" spans="1:46" ht="15" thickBot="1" x14ac:dyDescent="0.35">
      <c r="A1" s="31" t="s">
        <v>0</v>
      </c>
      <c r="B1" s="39" t="s">
        <v>124</v>
      </c>
      <c r="C1" s="32" t="s">
        <v>145</v>
      </c>
      <c r="D1" s="33" t="s">
        <v>146</v>
      </c>
      <c r="E1" s="44" t="s">
        <v>141</v>
      </c>
      <c r="F1" s="44" t="s">
        <v>144</v>
      </c>
      <c r="G1" s="34" t="s">
        <v>147</v>
      </c>
      <c r="H1" s="35" t="s">
        <v>148</v>
      </c>
      <c r="I1" s="35" t="s">
        <v>149</v>
      </c>
      <c r="J1" s="36" t="s">
        <v>126</v>
      </c>
      <c r="K1" s="36" t="s">
        <v>127</v>
      </c>
      <c r="L1" s="36" t="s">
        <v>128</v>
      </c>
      <c r="M1" s="36" t="s">
        <v>129</v>
      </c>
      <c r="N1" s="36" t="s">
        <v>130</v>
      </c>
      <c r="O1" s="36" t="s">
        <v>131</v>
      </c>
      <c r="P1" s="36" t="s">
        <v>132</v>
      </c>
      <c r="Q1" s="36" t="s">
        <v>133</v>
      </c>
      <c r="R1" s="36" t="s">
        <v>134</v>
      </c>
      <c r="S1" s="36" t="s">
        <v>135</v>
      </c>
      <c r="T1" s="37" t="s">
        <v>157</v>
      </c>
      <c r="U1" s="37" t="s">
        <v>158</v>
      </c>
      <c r="V1" s="37" t="s">
        <v>159</v>
      </c>
      <c r="W1" s="37" t="s">
        <v>160</v>
      </c>
      <c r="X1" s="37" t="s">
        <v>161</v>
      </c>
      <c r="Y1" s="38" t="s">
        <v>162</v>
      </c>
      <c r="Z1" s="38" t="s">
        <v>163</v>
      </c>
      <c r="AA1" s="38" t="s">
        <v>164</v>
      </c>
      <c r="AB1" s="38" t="s">
        <v>165</v>
      </c>
      <c r="AC1" s="38" t="s">
        <v>166</v>
      </c>
      <c r="AD1" s="38" t="s">
        <v>167</v>
      </c>
      <c r="AE1" s="38" t="s">
        <v>168</v>
      </c>
      <c r="AF1" s="38" t="s">
        <v>169</v>
      </c>
      <c r="AG1" s="38" t="s">
        <v>170</v>
      </c>
      <c r="AH1" s="38" t="s">
        <v>171</v>
      </c>
      <c r="AI1" s="38" t="s">
        <v>172</v>
      </c>
      <c r="AJ1" s="38" t="s">
        <v>173</v>
      </c>
      <c r="AK1" s="38" t="s">
        <v>174</v>
      </c>
      <c r="AL1" s="38" t="s">
        <v>175</v>
      </c>
      <c r="AM1" s="38" t="s">
        <v>176</v>
      </c>
      <c r="AN1" s="38" t="s">
        <v>177</v>
      </c>
      <c r="AO1" s="38" t="s">
        <v>178</v>
      </c>
      <c r="AP1" s="38" t="s">
        <v>179</v>
      </c>
      <c r="AQ1" s="38" t="s">
        <v>180</v>
      </c>
      <c r="AR1" s="38" t="s">
        <v>181</v>
      </c>
      <c r="AS1" s="38" t="s">
        <v>182</v>
      </c>
      <c r="AT1" s="38" t="s">
        <v>183</v>
      </c>
    </row>
    <row r="2" spans="1:46" x14ac:dyDescent="0.3">
      <c r="A2" s="19" t="s">
        <v>6</v>
      </c>
      <c r="B2" s="40">
        <v>1</v>
      </c>
      <c r="C2" s="6">
        <v>61.82</v>
      </c>
      <c r="D2" s="6">
        <f t="shared" ref="D2:D33" si="0">100-C2</f>
        <v>38.18</v>
      </c>
      <c r="E2" s="5">
        <v>89.096848532838976</v>
      </c>
      <c r="F2" s="5">
        <v>6.7499100603856741</v>
      </c>
      <c r="G2" s="6">
        <v>3.67</v>
      </c>
      <c r="H2" s="6">
        <v>95.21</v>
      </c>
      <c r="I2" s="45">
        <v>8.8393241370277185</v>
      </c>
      <c r="J2" s="6">
        <v>1674.7945440083563</v>
      </c>
      <c r="K2" s="6">
        <v>398.13569976062303</v>
      </c>
      <c r="L2" s="4">
        <v>913.79186155957575</v>
      </c>
      <c r="M2" s="4">
        <v>1083.0372151020035</v>
      </c>
      <c r="N2" s="4">
        <v>173.93204646343395</v>
      </c>
      <c r="O2" s="4">
        <v>87.944801606052692</v>
      </c>
      <c r="P2" s="4">
        <f t="shared" ref="P2:P23" si="1">O2+N2</f>
        <v>261.87684806948664</v>
      </c>
      <c r="Q2" s="3">
        <v>0.39585851058452054</v>
      </c>
      <c r="R2" s="3">
        <v>99.51806038428478</v>
      </c>
      <c r="S2" s="3">
        <v>4.2800574975850152</v>
      </c>
      <c r="T2" s="9">
        <v>38858.507836001976</v>
      </c>
      <c r="U2" s="9">
        <v>33660.162195818339</v>
      </c>
      <c r="V2" s="9">
        <v>46538.678241190522</v>
      </c>
      <c r="W2" s="9">
        <v>28685.164974300573</v>
      </c>
      <c r="X2" s="25">
        <v>0</v>
      </c>
      <c r="Y2" s="14">
        <v>0</v>
      </c>
      <c r="Z2" s="14">
        <v>0</v>
      </c>
      <c r="AA2" s="14">
        <v>0</v>
      </c>
      <c r="AB2" s="14">
        <v>0</v>
      </c>
      <c r="AC2" s="14">
        <v>0</v>
      </c>
      <c r="AD2" s="14">
        <v>0</v>
      </c>
      <c r="AE2" s="14">
        <v>8.3822610019892066E-2</v>
      </c>
      <c r="AF2" s="14">
        <v>0</v>
      </c>
      <c r="AG2" s="14">
        <v>0</v>
      </c>
      <c r="AH2" s="14">
        <v>0</v>
      </c>
      <c r="AI2" s="14">
        <v>0.84827811206006731</v>
      </c>
      <c r="AJ2" s="14">
        <v>0</v>
      </c>
      <c r="AK2" s="14">
        <v>6.7899277920040607E-2</v>
      </c>
      <c r="AL2" s="14">
        <v>0.67088163549845459</v>
      </c>
      <c r="AM2" s="14">
        <v>0</v>
      </c>
      <c r="AN2" s="14">
        <v>0</v>
      </c>
      <c r="AO2" s="14">
        <v>0.32911836450154536</v>
      </c>
      <c r="AP2" s="14">
        <v>0</v>
      </c>
      <c r="AQ2" s="14">
        <v>0</v>
      </c>
      <c r="AR2" s="14">
        <v>0</v>
      </c>
      <c r="AS2" s="14">
        <v>0</v>
      </c>
      <c r="AT2" s="14">
        <v>0</v>
      </c>
    </row>
    <row r="3" spans="1:46" x14ac:dyDescent="0.3">
      <c r="A3" s="19" t="s">
        <v>100</v>
      </c>
      <c r="B3" s="40">
        <v>1</v>
      </c>
      <c r="C3" s="6">
        <v>6.4</v>
      </c>
      <c r="D3" s="6">
        <f t="shared" si="0"/>
        <v>93.6</v>
      </c>
      <c r="E3" s="5">
        <v>89.712169369994001</v>
      </c>
      <c r="F3" s="5">
        <v>6.1702208365622528</v>
      </c>
      <c r="G3" s="6">
        <v>3.81</v>
      </c>
      <c r="H3" s="6">
        <v>93.83</v>
      </c>
      <c r="I3" s="45">
        <v>9.2151768275153891</v>
      </c>
      <c r="J3" s="6">
        <v>1646.2367113353589</v>
      </c>
      <c r="K3" s="6">
        <v>374.29056527596936</v>
      </c>
      <c r="L3" s="4">
        <v>912.18072401258678</v>
      </c>
      <c r="M3" s="4">
        <v>1117.5620536747685</v>
      </c>
      <c r="N3" s="4">
        <v>163.62972120496963</v>
      </c>
      <c r="O3" s="4">
        <v>85.122270688657409</v>
      </c>
      <c r="P3" s="4">
        <f t="shared" si="1"/>
        <v>248.75199189362704</v>
      </c>
      <c r="Q3" s="3">
        <v>0.39370048462276552</v>
      </c>
      <c r="R3" s="3">
        <v>100.23585250289352</v>
      </c>
      <c r="S3" s="3">
        <v>4.8093935832270871</v>
      </c>
      <c r="T3" s="9">
        <v>28975.712578772393</v>
      </c>
      <c r="U3" s="9">
        <v>21155.402817085822</v>
      </c>
      <c r="V3" s="9">
        <v>99419.982319725386</v>
      </c>
      <c r="W3" s="9">
        <v>103024.9798074167</v>
      </c>
      <c r="X3" s="25">
        <v>1.9114433584039643</v>
      </c>
      <c r="Y3" s="14">
        <v>0</v>
      </c>
      <c r="Z3" s="14">
        <v>0</v>
      </c>
      <c r="AA3" s="14">
        <v>0.5358631879982878</v>
      </c>
      <c r="AB3" s="14">
        <v>0</v>
      </c>
      <c r="AC3" s="14">
        <v>0.31576157920997477</v>
      </c>
      <c r="AD3" s="14">
        <v>0</v>
      </c>
      <c r="AE3" s="14">
        <v>0</v>
      </c>
      <c r="AF3" s="14">
        <v>0</v>
      </c>
      <c r="AG3" s="14">
        <v>0</v>
      </c>
      <c r="AH3" s="14">
        <v>0</v>
      </c>
      <c r="AI3" s="14">
        <v>0</v>
      </c>
      <c r="AJ3" s="14">
        <v>0</v>
      </c>
      <c r="AK3" s="14">
        <v>0.14837523279173748</v>
      </c>
      <c r="AL3" s="14">
        <v>0</v>
      </c>
      <c r="AM3" s="14">
        <v>0</v>
      </c>
      <c r="AN3" s="14">
        <v>0.53643098033553327</v>
      </c>
      <c r="AO3" s="14">
        <v>0</v>
      </c>
      <c r="AP3" s="14">
        <v>4.5736427593291423E-3</v>
      </c>
      <c r="AQ3" s="14">
        <v>0</v>
      </c>
      <c r="AR3" s="14">
        <v>0</v>
      </c>
      <c r="AS3" s="14">
        <v>0.45899537690513759</v>
      </c>
      <c r="AT3" s="14">
        <v>0</v>
      </c>
    </row>
    <row r="4" spans="1:46" x14ac:dyDescent="0.3">
      <c r="A4" s="20" t="s">
        <v>121</v>
      </c>
      <c r="B4" s="41">
        <v>2</v>
      </c>
      <c r="C4" s="6">
        <v>22.96</v>
      </c>
      <c r="D4" s="6">
        <f t="shared" si="0"/>
        <v>77.039999999999992</v>
      </c>
      <c r="E4" s="5">
        <v>89.973110139701163</v>
      </c>
      <c r="F4" s="5">
        <v>6.1483446725071573</v>
      </c>
      <c r="G4" s="6">
        <v>3.77</v>
      </c>
      <c r="H4" s="6">
        <v>94.7</v>
      </c>
      <c r="I4" s="45">
        <v>10.7</v>
      </c>
      <c r="J4" s="6">
        <v>1645.4774296533321</v>
      </c>
      <c r="K4" s="6">
        <v>386.63621703339226</v>
      </c>
      <c r="L4" s="4">
        <v>907.70050843462525</v>
      </c>
      <c r="M4" s="4">
        <v>1091.1375682792257</v>
      </c>
      <c r="N4" s="4">
        <v>174.50606509472485</v>
      </c>
      <c r="O4" s="4">
        <v>92.44259039628146</v>
      </c>
      <c r="P4" s="4">
        <f t="shared" si="1"/>
        <v>266.94865549100632</v>
      </c>
      <c r="Q4" s="3">
        <v>0.39739335846588492</v>
      </c>
      <c r="R4" s="3">
        <v>101.60523324525396</v>
      </c>
      <c r="S4" s="3">
        <v>4.1092010226000655</v>
      </c>
      <c r="T4" s="9">
        <v>76988.976344166163</v>
      </c>
      <c r="U4" s="9">
        <v>68952.41916812463</v>
      </c>
      <c r="V4" s="9">
        <v>164.73886090029919</v>
      </c>
      <c r="W4" s="9">
        <v>11478.8125129288</v>
      </c>
      <c r="X4" s="27">
        <v>0</v>
      </c>
      <c r="Y4" s="14">
        <v>4.4849257209437811E-2</v>
      </c>
      <c r="Z4" s="14">
        <v>0</v>
      </c>
      <c r="AA4" s="14">
        <v>0</v>
      </c>
      <c r="AB4" s="14">
        <v>0</v>
      </c>
      <c r="AC4" s="14">
        <v>0</v>
      </c>
      <c r="AD4" s="14">
        <v>0</v>
      </c>
      <c r="AE4" s="14">
        <v>4.3195476638872056E-2</v>
      </c>
      <c r="AF4" s="14">
        <v>0</v>
      </c>
      <c r="AG4" s="14">
        <v>0.46897946065061086</v>
      </c>
      <c r="AH4" s="14">
        <v>0</v>
      </c>
      <c r="AI4" s="14">
        <v>0.35327729108220363</v>
      </c>
      <c r="AJ4" s="14">
        <v>0</v>
      </c>
      <c r="AK4" s="14">
        <v>8.9698514418875622E-2</v>
      </c>
      <c r="AL4" s="14">
        <v>0.92002644971242076</v>
      </c>
      <c r="AM4" s="14">
        <v>7.6092029589980764E-2</v>
      </c>
      <c r="AN4" s="14">
        <v>0</v>
      </c>
      <c r="AO4" s="14">
        <v>0</v>
      </c>
      <c r="AP4" s="14">
        <v>0</v>
      </c>
      <c r="AQ4" s="14">
        <v>0</v>
      </c>
      <c r="AR4" s="14">
        <v>3.881520697598465E-3</v>
      </c>
      <c r="AS4" s="14">
        <v>0</v>
      </c>
      <c r="AT4" s="14">
        <v>0</v>
      </c>
    </row>
    <row r="5" spans="1:46" x14ac:dyDescent="0.3">
      <c r="A5" s="21" t="s">
        <v>46</v>
      </c>
      <c r="B5" s="42">
        <v>2</v>
      </c>
      <c r="C5" s="6">
        <v>21.46</v>
      </c>
      <c r="D5" s="6">
        <f t="shared" si="0"/>
        <v>78.539999999999992</v>
      </c>
      <c r="E5" s="5">
        <v>89.580272296687184</v>
      </c>
      <c r="F5" s="5">
        <v>6.159267491986645</v>
      </c>
      <c r="G5" s="6">
        <v>3.78</v>
      </c>
      <c r="H5" s="6">
        <v>95.24</v>
      </c>
      <c r="I5" s="45">
        <v>10.812688888888896</v>
      </c>
      <c r="J5" s="6">
        <v>1703.1560467002746</v>
      </c>
      <c r="K5" s="6">
        <v>387.69307752698813</v>
      </c>
      <c r="L5" s="4">
        <v>907.67733566872062</v>
      </c>
      <c r="M5" s="4">
        <v>1091.9688544007963</v>
      </c>
      <c r="N5" s="4">
        <v>176.75399250406122</v>
      </c>
      <c r="O5" s="4">
        <v>94.085864450609833</v>
      </c>
      <c r="P5" s="4">
        <f t="shared" si="1"/>
        <v>270.83985695467106</v>
      </c>
      <c r="Q5" s="3">
        <v>0.39092807388927292</v>
      </c>
      <c r="R5" s="3">
        <v>102.51961507145636</v>
      </c>
      <c r="S5" s="3">
        <v>4.0642075025579016</v>
      </c>
      <c r="T5" s="9">
        <v>83444.567564604775</v>
      </c>
      <c r="U5" s="9">
        <v>86499.475574880824</v>
      </c>
      <c r="V5" s="9">
        <v>1406</v>
      </c>
      <c r="W5" s="9">
        <v>38597.112762850396</v>
      </c>
      <c r="X5" s="27">
        <v>0</v>
      </c>
      <c r="Y5" s="14">
        <v>3.8883082033045913E-2</v>
      </c>
      <c r="Z5" s="14">
        <v>0</v>
      </c>
      <c r="AA5" s="14">
        <v>0</v>
      </c>
      <c r="AB5" s="14">
        <v>0</v>
      </c>
      <c r="AC5" s="14">
        <v>0</v>
      </c>
      <c r="AD5" s="14">
        <v>0</v>
      </c>
      <c r="AE5" s="14">
        <v>3.0575463103883521E-3</v>
      </c>
      <c r="AF5" s="14">
        <v>0</v>
      </c>
      <c r="AG5" s="14">
        <v>0.14199448901864198</v>
      </c>
      <c r="AH5" s="14">
        <v>0</v>
      </c>
      <c r="AI5" s="14">
        <v>0.65707206979486843</v>
      </c>
      <c r="AJ5" s="14">
        <v>0</v>
      </c>
      <c r="AK5" s="14">
        <v>0.15899281284305539</v>
      </c>
      <c r="AL5" s="14">
        <v>0.80378157011062901</v>
      </c>
      <c r="AM5" s="14">
        <v>0</v>
      </c>
      <c r="AN5" s="14">
        <v>0</v>
      </c>
      <c r="AO5" s="14">
        <v>0</v>
      </c>
      <c r="AP5" s="14">
        <v>0</v>
      </c>
      <c r="AQ5" s="14">
        <v>0.16303620796114629</v>
      </c>
      <c r="AR5" s="14">
        <v>3.3182221928224793E-2</v>
      </c>
      <c r="AS5" s="14">
        <v>0</v>
      </c>
      <c r="AT5" s="14">
        <v>0</v>
      </c>
    </row>
    <row r="6" spans="1:46" x14ac:dyDescent="0.3">
      <c r="A6" s="19" t="s">
        <v>77</v>
      </c>
      <c r="B6" s="40">
        <v>1</v>
      </c>
      <c r="C6" s="6">
        <v>30</v>
      </c>
      <c r="D6" s="6">
        <f t="shared" si="0"/>
        <v>70</v>
      </c>
      <c r="E6" s="5">
        <v>90.706365874502822</v>
      </c>
      <c r="F6" s="5">
        <v>6.5839302425598474</v>
      </c>
      <c r="G6" s="6">
        <v>3.63</v>
      </c>
      <c r="H6" s="6">
        <v>94.7</v>
      </c>
      <c r="I6" s="45">
        <v>11.101892605383433</v>
      </c>
      <c r="J6" s="6">
        <v>1613.73621052831</v>
      </c>
      <c r="K6" s="6">
        <v>386.42884221284635</v>
      </c>
      <c r="L6" s="4">
        <v>914.78399436034738</v>
      </c>
      <c r="M6" s="4">
        <v>1094.9366269177644</v>
      </c>
      <c r="N6" s="4">
        <v>161.35458597477367</v>
      </c>
      <c r="O6" s="4">
        <v>92.537014898032879</v>
      </c>
      <c r="P6" s="4">
        <f t="shared" si="1"/>
        <v>253.89160087280655</v>
      </c>
      <c r="Q6" s="3">
        <v>0.37526172057623186</v>
      </c>
      <c r="R6" s="3">
        <v>104.15725446172857</v>
      </c>
      <c r="S6" s="3">
        <v>4.6210907859327621</v>
      </c>
      <c r="T6" s="9">
        <v>46019.937395699031</v>
      </c>
      <c r="U6" s="9">
        <v>55230.588472430347</v>
      </c>
      <c r="V6" s="9">
        <v>66414.913848704309</v>
      </c>
      <c r="W6" s="9">
        <v>55545.605784204534</v>
      </c>
      <c r="X6" s="25">
        <v>1.0221381494665802</v>
      </c>
      <c r="Y6" s="14">
        <v>0</v>
      </c>
      <c r="Z6" s="14">
        <v>0.52454281069142261</v>
      </c>
      <c r="AA6" s="14">
        <v>0.1494900692452597</v>
      </c>
      <c r="AB6" s="14">
        <v>0</v>
      </c>
      <c r="AC6" s="14">
        <v>0</v>
      </c>
      <c r="AD6" s="14">
        <v>0.13508902133744025</v>
      </c>
      <c r="AE6" s="14">
        <v>0.18854927290487447</v>
      </c>
      <c r="AF6" s="14">
        <v>0</v>
      </c>
      <c r="AG6" s="14">
        <v>0</v>
      </c>
      <c r="AH6" s="14">
        <v>0</v>
      </c>
      <c r="AI6" s="14">
        <v>2.3288258210028999E-3</v>
      </c>
      <c r="AJ6" s="14">
        <v>0</v>
      </c>
      <c r="AK6" s="14">
        <v>0</v>
      </c>
      <c r="AL6" s="14">
        <v>0</v>
      </c>
      <c r="AM6" s="14">
        <v>0</v>
      </c>
      <c r="AN6" s="14">
        <v>0</v>
      </c>
      <c r="AO6" s="14">
        <v>0.59811181171373251</v>
      </c>
      <c r="AP6" s="14">
        <v>0</v>
      </c>
      <c r="AQ6" s="14">
        <v>0</v>
      </c>
      <c r="AR6" s="14">
        <v>0</v>
      </c>
      <c r="AS6" s="14">
        <v>0.40188818828626749</v>
      </c>
      <c r="AT6" s="14">
        <v>0</v>
      </c>
    </row>
    <row r="7" spans="1:46" x14ac:dyDescent="0.3">
      <c r="A7" s="19" t="s">
        <v>3</v>
      </c>
      <c r="B7" s="40">
        <v>1</v>
      </c>
      <c r="C7" s="6">
        <v>59.25</v>
      </c>
      <c r="D7" s="6">
        <f t="shared" si="0"/>
        <v>40.75</v>
      </c>
      <c r="E7" s="5">
        <v>90.168131276983743</v>
      </c>
      <c r="F7" s="5">
        <v>6.8560127373445985</v>
      </c>
      <c r="G7" s="6">
        <v>3.74</v>
      </c>
      <c r="H7" s="6">
        <v>94.47</v>
      </c>
      <c r="I7" s="45">
        <v>11.4</v>
      </c>
      <c r="J7" s="6">
        <v>1689.6027154311985</v>
      </c>
      <c r="K7" s="6">
        <v>402.91989400476956</v>
      </c>
      <c r="L7" s="4">
        <v>914.76332757931266</v>
      </c>
      <c r="M7" s="4">
        <v>1082.7487786755182</v>
      </c>
      <c r="N7" s="4">
        <v>168.56082010015882</v>
      </c>
      <c r="O7" s="4">
        <v>90.271409315914212</v>
      </c>
      <c r="P7" s="4">
        <f t="shared" si="1"/>
        <v>258.83222941607301</v>
      </c>
      <c r="Q7" s="3">
        <v>0.40412932442893329</v>
      </c>
      <c r="R7" s="3">
        <v>98.281101642482284</v>
      </c>
      <c r="S7" s="3">
        <v>4.4090256745233178</v>
      </c>
      <c r="T7" s="9">
        <v>46242.771551437421</v>
      </c>
      <c r="U7" s="9">
        <v>56735.92348325772</v>
      </c>
      <c r="V7" s="9">
        <v>73193.451583241069</v>
      </c>
      <c r="W7" s="9">
        <v>65542.029590066202</v>
      </c>
      <c r="X7" s="25">
        <v>0.33135228845144499</v>
      </c>
      <c r="Y7" s="14">
        <v>0</v>
      </c>
      <c r="Z7" s="14">
        <v>0</v>
      </c>
      <c r="AA7" s="14">
        <v>0</v>
      </c>
      <c r="AB7" s="14">
        <v>0</v>
      </c>
      <c r="AC7" s="14">
        <v>0</v>
      </c>
      <c r="AD7" s="14">
        <v>0</v>
      </c>
      <c r="AE7" s="14">
        <v>0.11065784532860053</v>
      </c>
      <c r="AF7" s="14">
        <v>0</v>
      </c>
      <c r="AG7" s="14">
        <v>0</v>
      </c>
      <c r="AH7" s="14">
        <v>0</v>
      </c>
      <c r="AI7" s="14">
        <v>0.80164664519172513</v>
      </c>
      <c r="AJ7" s="14">
        <v>0</v>
      </c>
      <c r="AK7" s="14">
        <v>8.7695509479674333E-2</v>
      </c>
      <c r="AL7" s="14">
        <v>0.22045596598656075</v>
      </c>
      <c r="AM7" s="14">
        <v>0</v>
      </c>
      <c r="AN7" s="14">
        <v>0</v>
      </c>
      <c r="AO7" s="14">
        <v>0.7795440340134393</v>
      </c>
      <c r="AP7" s="14">
        <v>0</v>
      </c>
      <c r="AQ7" s="14">
        <v>0</v>
      </c>
      <c r="AR7" s="14">
        <v>0</v>
      </c>
      <c r="AS7" s="14">
        <v>0</v>
      </c>
      <c r="AT7" s="14">
        <v>0</v>
      </c>
    </row>
    <row r="8" spans="1:46" x14ac:dyDescent="0.3">
      <c r="A8" s="19" t="s">
        <v>99</v>
      </c>
      <c r="B8" s="40">
        <v>1</v>
      </c>
      <c r="C8" s="6">
        <v>20</v>
      </c>
      <c r="D8" s="6">
        <f t="shared" si="0"/>
        <v>80</v>
      </c>
      <c r="E8" s="5">
        <v>90.069926123311021</v>
      </c>
      <c r="F8" s="5">
        <v>6.2210781277016132</v>
      </c>
      <c r="G8" s="6">
        <v>3.78</v>
      </c>
      <c r="H8" s="6">
        <v>94.06</v>
      </c>
      <c r="I8" s="45">
        <v>11.438076695247222</v>
      </c>
      <c r="J8" s="6">
        <v>1630.7836342941307</v>
      </c>
      <c r="K8" s="6">
        <v>383.33755233148821</v>
      </c>
      <c r="L8" s="4">
        <v>912.09835518921079</v>
      </c>
      <c r="M8" s="4">
        <v>1112.5831772329561</v>
      </c>
      <c r="N8" s="4">
        <v>162.39144989426606</v>
      </c>
      <c r="O8" s="4">
        <v>84.320752700373134</v>
      </c>
      <c r="P8" s="4">
        <f t="shared" si="1"/>
        <v>246.71220259463919</v>
      </c>
      <c r="Q8" s="3">
        <v>0.39037892622201792</v>
      </c>
      <c r="R8" s="3">
        <v>100.8698038463279</v>
      </c>
      <c r="S8" s="3">
        <v>4.9576471931731216</v>
      </c>
      <c r="T8" s="9">
        <v>74088.026756959356</v>
      </c>
      <c r="U8" s="9">
        <v>63722.239768541309</v>
      </c>
      <c r="V8" s="9">
        <v>52456.869889713322</v>
      </c>
      <c r="W8" s="9">
        <v>63778.79140413706</v>
      </c>
      <c r="X8" s="25">
        <v>1.0749650721152031</v>
      </c>
      <c r="Y8" s="14">
        <v>0</v>
      </c>
      <c r="Z8" s="14">
        <v>0</v>
      </c>
      <c r="AA8" s="14">
        <v>0.74382908899499356</v>
      </c>
      <c r="AB8" s="14">
        <v>0</v>
      </c>
      <c r="AC8" s="14">
        <v>0.1558513391827086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0.10031957182229771</v>
      </c>
      <c r="AL8" s="14">
        <v>0</v>
      </c>
      <c r="AM8" s="14">
        <v>0</v>
      </c>
      <c r="AN8" s="14">
        <v>0.58693496410426449</v>
      </c>
      <c r="AO8" s="14">
        <v>0</v>
      </c>
      <c r="AP8" s="14">
        <v>9.673506543253238E-2</v>
      </c>
      <c r="AQ8" s="14">
        <v>0</v>
      </c>
      <c r="AR8" s="14">
        <v>0</v>
      </c>
      <c r="AS8" s="14">
        <v>0.31632997046320321</v>
      </c>
      <c r="AT8" s="14">
        <v>0</v>
      </c>
    </row>
    <row r="9" spans="1:46" x14ac:dyDescent="0.3">
      <c r="A9" s="19" t="s">
        <v>48</v>
      </c>
      <c r="B9" s="40">
        <v>2</v>
      </c>
      <c r="C9" s="6">
        <v>53.63</v>
      </c>
      <c r="D9" s="6">
        <f t="shared" si="0"/>
        <v>46.37</v>
      </c>
      <c r="E9" s="5">
        <v>90.400410784313721</v>
      </c>
      <c r="F9" s="5">
        <v>6.2674669655887518</v>
      </c>
      <c r="G9" s="6">
        <v>3.73</v>
      </c>
      <c r="H9" s="6">
        <v>94.92</v>
      </c>
      <c r="I9" s="45">
        <v>11.8</v>
      </c>
      <c r="J9" s="6">
        <v>1672.0263909579783</v>
      </c>
      <c r="K9" s="6">
        <v>385.67230551669002</v>
      </c>
      <c r="L9" s="4">
        <v>909.79742776314788</v>
      </c>
      <c r="M9" s="4">
        <v>954.76543946650099</v>
      </c>
      <c r="N9" s="4">
        <v>173.75610462033231</v>
      </c>
      <c r="O9" s="4">
        <v>94.519438846174637</v>
      </c>
      <c r="P9" s="4">
        <f t="shared" si="1"/>
        <v>268.27554346650697</v>
      </c>
      <c r="Q9" s="3">
        <v>0.39112193541410817</v>
      </c>
      <c r="R9" s="3">
        <v>102.3659346872608</v>
      </c>
      <c r="S9" s="3">
        <v>4.0177247258144977</v>
      </c>
      <c r="T9" s="9">
        <v>32201.711589610579</v>
      </c>
      <c r="U9" s="9">
        <v>53196.466261741167</v>
      </c>
      <c r="V9" s="9">
        <v>49858.462873793302</v>
      </c>
      <c r="W9" s="9">
        <v>44024.61639420213</v>
      </c>
      <c r="X9" s="25">
        <v>0</v>
      </c>
      <c r="Y9" s="14">
        <v>0.12134814353771747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0.47812932794728735</v>
      </c>
      <c r="AF9" s="14">
        <v>0</v>
      </c>
      <c r="AG9" s="14">
        <v>0.12170516954592153</v>
      </c>
      <c r="AH9" s="14">
        <v>0</v>
      </c>
      <c r="AI9" s="14">
        <v>0.17138043050946583</v>
      </c>
      <c r="AJ9" s="14">
        <v>0</v>
      </c>
      <c r="AK9" s="14">
        <v>0.10743692845960776</v>
      </c>
      <c r="AL9" s="14">
        <v>0.89852700254954743</v>
      </c>
      <c r="AM9" s="14">
        <v>0</v>
      </c>
      <c r="AN9" s="14">
        <v>0</v>
      </c>
      <c r="AO9" s="14">
        <v>0</v>
      </c>
      <c r="AP9" s="14">
        <v>0</v>
      </c>
      <c r="AQ9" s="14">
        <v>0</v>
      </c>
      <c r="AR9" s="14">
        <v>0.10147299745045256</v>
      </c>
      <c r="AS9" s="14">
        <v>0</v>
      </c>
      <c r="AT9" s="14">
        <v>0</v>
      </c>
    </row>
    <row r="10" spans="1:46" x14ac:dyDescent="0.3">
      <c r="A10" s="19" t="s">
        <v>96</v>
      </c>
      <c r="B10" s="40">
        <v>1</v>
      </c>
      <c r="C10" s="6">
        <v>20</v>
      </c>
      <c r="D10" s="6">
        <f t="shared" si="0"/>
        <v>80</v>
      </c>
      <c r="E10" s="5">
        <v>90.769662771095938</v>
      </c>
      <c r="F10" s="5">
        <v>6.5200702984079681</v>
      </c>
      <c r="G10" s="6">
        <v>3.97</v>
      </c>
      <c r="H10" s="6">
        <v>94.41</v>
      </c>
      <c r="I10" s="45">
        <v>11.922027423666252</v>
      </c>
      <c r="J10" s="6">
        <v>1681.6206115640286</v>
      </c>
      <c r="K10" s="6">
        <v>368.25285868573928</v>
      </c>
      <c r="L10" s="4">
        <v>904.46966470365749</v>
      </c>
      <c r="M10" s="4">
        <v>1115.9805433759805</v>
      </c>
      <c r="N10" s="4">
        <v>174.45307745270722</v>
      </c>
      <c r="O10" s="4">
        <v>85.056420772825334</v>
      </c>
      <c r="P10" s="4">
        <f t="shared" si="1"/>
        <v>259.50949822553252</v>
      </c>
      <c r="Q10" s="3">
        <v>0.38726651430500214</v>
      </c>
      <c r="R10" s="3">
        <v>101.03436192809812</v>
      </c>
      <c r="S10" s="3">
        <v>4.7002850640640563</v>
      </c>
      <c r="T10" s="9">
        <v>97629.671036326821</v>
      </c>
      <c r="U10" s="9">
        <v>97765.829984221709</v>
      </c>
      <c r="V10" s="9">
        <v>73461.33935772776</v>
      </c>
      <c r="W10" s="9">
        <v>49247.178051211282</v>
      </c>
      <c r="X10" s="25">
        <v>0</v>
      </c>
      <c r="Y10" s="14">
        <v>0</v>
      </c>
      <c r="Z10" s="14">
        <v>0</v>
      </c>
      <c r="AA10" s="14">
        <v>0.93650220990282218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  <c r="AK10" s="14">
        <v>6.3497790097177903E-2</v>
      </c>
      <c r="AL10" s="14">
        <v>0</v>
      </c>
      <c r="AM10" s="14">
        <v>0</v>
      </c>
      <c r="AN10" s="14">
        <v>0.42417955128989426</v>
      </c>
      <c r="AO10" s="14">
        <v>0</v>
      </c>
      <c r="AP10" s="14">
        <v>0.45358131088268422</v>
      </c>
      <c r="AQ10" s="14">
        <v>0</v>
      </c>
      <c r="AR10" s="14">
        <v>0</v>
      </c>
      <c r="AS10" s="14">
        <v>0.12223913782742155</v>
      </c>
      <c r="AT10" s="14">
        <v>0</v>
      </c>
    </row>
    <row r="11" spans="1:46" x14ac:dyDescent="0.3">
      <c r="A11" s="19" t="s">
        <v>4</v>
      </c>
      <c r="B11" s="40">
        <v>1</v>
      </c>
      <c r="C11" s="6">
        <v>59.67</v>
      </c>
      <c r="D11" s="6">
        <f t="shared" si="0"/>
        <v>40.33</v>
      </c>
      <c r="E11" s="5">
        <v>89.69142797442295</v>
      </c>
      <c r="F11" s="5">
        <v>7.0850788311033943</v>
      </c>
      <c r="G11" s="6">
        <v>3.81</v>
      </c>
      <c r="H11" s="6">
        <v>94.81</v>
      </c>
      <c r="I11" s="45">
        <v>11.930801151678084</v>
      </c>
      <c r="J11" s="6">
        <v>1690.3946926857291</v>
      </c>
      <c r="K11" s="6">
        <v>404.31077925237003</v>
      </c>
      <c r="L11" s="4">
        <v>914.72997652717822</v>
      </c>
      <c r="M11" s="4">
        <v>1083.1708134124187</v>
      </c>
      <c r="N11" s="4">
        <v>175.34135917412806</v>
      </c>
      <c r="O11" s="4">
        <v>85.128662442525226</v>
      </c>
      <c r="P11" s="4">
        <f t="shared" si="1"/>
        <v>260.4700216166533</v>
      </c>
      <c r="Q11" s="3">
        <v>0.40695993798370977</v>
      </c>
      <c r="R11" s="3">
        <v>95.969569393942066</v>
      </c>
      <c r="S11" s="3">
        <v>4.3999768323511974</v>
      </c>
      <c r="T11" s="9">
        <v>72838.523501922449</v>
      </c>
      <c r="U11" s="9">
        <v>64898.458369701439</v>
      </c>
      <c r="V11" s="9">
        <v>48634.917393613643</v>
      </c>
      <c r="W11" s="9">
        <v>49046.228306929275</v>
      </c>
      <c r="X11" s="25">
        <v>0.31251772937118549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0.14849800318535047</v>
      </c>
      <c r="AF11" s="14">
        <v>0</v>
      </c>
      <c r="AG11" s="14">
        <v>0</v>
      </c>
      <c r="AH11" s="14">
        <v>0</v>
      </c>
      <c r="AI11" s="14">
        <v>0.7805559112951288</v>
      </c>
      <c r="AJ11" s="14">
        <v>0</v>
      </c>
      <c r="AK11" s="14">
        <v>7.0946085519520766E-2</v>
      </c>
      <c r="AL11" s="14">
        <v>0.52803154090855964</v>
      </c>
      <c r="AM11" s="14">
        <v>0</v>
      </c>
      <c r="AN11" s="14">
        <v>0</v>
      </c>
      <c r="AO11" s="14">
        <v>0.46146903731020816</v>
      </c>
      <c r="AP11" s="14">
        <v>0</v>
      </c>
      <c r="AQ11" s="14">
        <v>0</v>
      </c>
      <c r="AR11" s="14">
        <v>0</v>
      </c>
      <c r="AS11" s="14">
        <v>1.0499421781232133E-2</v>
      </c>
      <c r="AT11" s="14">
        <v>0</v>
      </c>
    </row>
    <row r="12" spans="1:46" x14ac:dyDescent="0.3">
      <c r="A12" s="19" t="s">
        <v>5</v>
      </c>
      <c r="B12" s="40">
        <v>1</v>
      </c>
      <c r="C12" s="6">
        <v>62.29</v>
      </c>
      <c r="D12" s="6">
        <f t="shared" si="0"/>
        <v>37.71</v>
      </c>
      <c r="E12" s="5">
        <v>87.205718452267945</v>
      </c>
      <c r="F12" s="5">
        <v>6.6770153859777768</v>
      </c>
      <c r="G12" s="6">
        <v>3.79</v>
      </c>
      <c r="H12" s="6">
        <v>94.8</v>
      </c>
      <c r="I12" s="45">
        <v>11.965006511364736</v>
      </c>
      <c r="J12" s="6">
        <v>1663.8327903497661</v>
      </c>
      <c r="K12" s="6">
        <v>404.72086555039436</v>
      </c>
      <c r="L12" s="4">
        <v>912.86906506617811</v>
      </c>
      <c r="M12" s="4">
        <v>1084.2706630705904</v>
      </c>
      <c r="N12" s="4">
        <v>173.79497528585023</v>
      </c>
      <c r="O12" s="4">
        <v>85.157909974775976</v>
      </c>
      <c r="P12" s="4">
        <f t="shared" si="1"/>
        <v>258.9528852606262</v>
      </c>
      <c r="Q12" s="3">
        <v>0.40099284226359383</v>
      </c>
      <c r="R12" s="3">
        <v>99.531479245462975</v>
      </c>
      <c r="S12" s="3">
        <v>4.3136336094923999</v>
      </c>
      <c r="T12" s="9">
        <v>53119.015993897585</v>
      </c>
      <c r="U12" s="9">
        <v>61385.989610649056</v>
      </c>
      <c r="V12" s="9">
        <v>41353.194754284668</v>
      </c>
      <c r="W12" s="9">
        <v>30407.483734780071</v>
      </c>
      <c r="X12" s="25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0.91766554433221093</v>
      </c>
      <c r="AJ12" s="14">
        <v>0</v>
      </c>
      <c r="AK12" s="14">
        <v>8.2334455667788992E-2</v>
      </c>
      <c r="AL12" s="14">
        <v>0.53951237698128585</v>
      </c>
      <c r="AM12" s="14">
        <v>0</v>
      </c>
      <c r="AN12" s="14">
        <v>0</v>
      </c>
      <c r="AO12" s="14">
        <v>0.46048762301871415</v>
      </c>
      <c r="AP12" s="14">
        <v>0</v>
      </c>
      <c r="AQ12" s="14">
        <v>0</v>
      </c>
      <c r="AR12" s="14">
        <v>0</v>
      </c>
      <c r="AS12" s="14">
        <v>0</v>
      </c>
      <c r="AT12" s="14">
        <v>0</v>
      </c>
    </row>
    <row r="13" spans="1:46" x14ac:dyDescent="0.3">
      <c r="A13" s="19" t="s">
        <v>110</v>
      </c>
      <c r="B13" s="40">
        <v>1</v>
      </c>
      <c r="C13" s="6">
        <v>20.74</v>
      </c>
      <c r="D13" s="6">
        <f t="shared" si="0"/>
        <v>79.260000000000005</v>
      </c>
      <c r="E13" s="5">
        <v>89.90906452713223</v>
      </c>
      <c r="F13" s="5">
        <v>6.4093234681655238</v>
      </c>
      <c r="G13" s="6">
        <v>3.72</v>
      </c>
      <c r="H13" s="6">
        <v>94.71</v>
      </c>
      <c r="I13" s="45">
        <v>12.243689185456695</v>
      </c>
      <c r="J13" s="6">
        <v>1618.8740081787109</v>
      </c>
      <c r="K13" s="6">
        <v>400.68900344848635</v>
      </c>
      <c r="L13" s="4">
        <v>912.90626902262375</v>
      </c>
      <c r="M13" s="4">
        <v>1117.2599076334636</v>
      </c>
      <c r="N13" s="4">
        <v>158.66861488342286</v>
      </c>
      <c r="O13" s="4">
        <v>85.142329902648925</v>
      </c>
      <c r="P13" s="4">
        <f t="shared" si="1"/>
        <v>243.81094478607179</v>
      </c>
      <c r="Q13" s="3">
        <v>0.38312779891931309</v>
      </c>
      <c r="R13" s="3">
        <v>101.45832070668538</v>
      </c>
      <c r="S13" s="3">
        <v>4.303608548641205</v>
      </c>
      <c r="T13" s="9">
        <v>59982.457474173607</v>
      </c>
      <c r="U13" s="9">
        <v>55824.73944104425</v>
      </c>
      <c r="V13" s="9">
        <v>61588.310919935917</v>
      </c>
      <c r="W13" s="9">
        <v>50580.213436876387</v>
      </c>
      <c r="X13" s="25">
        <v>1.7882823219979753</v>
      </c>
      <c r="Y13" s="14">
        <v>0</v>
      </c>
      <c r="Z13" s="14">
        <v>0.13856477709688719</v>
      </c>
      <c r="AA13" s="14">
        <v>0.40386647427585071</v>
      </c>
      <c r="AB13" s="14">
        <v>0</v>
      </c>
      <c r="AC13" s="14">
        <v>0</v>
      </c>
      <c r="AD13" s="14">
        <v>2.4525448128991052E-2</v>
      </c>
      <c r="AE13" s="14">
        <v>0</v>
      </c>
      <c r="AF13" s="14">
        <v>0.43304330049827106</v>
      </c>
      <c r="AG13" s="14">
        <v>0</v>
      </c>
      <c r="AH13" s="14">
        <v>0</v>
      </c>
      <c r="AI13" s="14">
        <v>0</v>
      </c>
      <c r="AJ13" s="14">
        <v>0</v>
      </c>
      <c r="AK13" s="14">
        <v>0</v>
      </c>
      <c r="AL13" s="14">
        <v>0</v>
      </c>
      <c r="AM13" s="14">
        <v>0</v>
      </c>
      <c r="AN13" s="14">
        <v>0.13587656842833443</v>
      </c>
      <c r="AO13" s="14">
        <v>0.34987029046271706</v>
      </c>
      <c r="AP13" s="14">
        <v>0</v>
      </c>
      <c r="AQ13" s="14">
        <v>0</v>
      </c>
      <c r="AR13" s="14">
        <v>0</v>
      </c>
      <c r="AS13" s="14">
        <v>0.51425314110894849</v>
      </c>
      <c r="AT13" s="14">
        <v>0</v>
      </c>
    </row>
    <row r="14" spans="1:46" x14ac:dyDescent="0.3">
      <c r="A14" s="19" t="s">
        <v>115</v>
      </c>
      <c r="B14" s="40">
        <v>1</v>
      </c>
      <c r="C14" s="6">
        <v>30</v>
      </c>
      <c r="D14" s="6">
        <f t="shared" si="0"/>
        <v>70</v>
      </c>
      <c r="E14" s="5">
        <v>89.726998207105794</v>
      </c>
      <c r="F14" s="5">
        <v>6.7969773278054326</v>
      </c>
      <c r="G14" s="6">
        <v>3.52</v>
      </c>
      <c r="H14" s="6">
        <v>94.22</v>
      </c>
      <c r="I14" s="45">
        <v>12.27923881473254</v>
      </c>
      <c r="J14" s="6">
        <v>1559.4647698200924</v>
      </c>
      <c r="K14" s="6">
        <v>378.59839168065031</v>
      </c>
      <c r="L14" s="4">
        <v>913.60424718722493</v>
      </c>
      <c r="M14" s="4">
        <v>1084.7098973233935</v>
      </c>
      <c r="N14" s="4">
        <v>169.51798259036642</v>
      </c>
      <c r="O14" s="4">
        <v>85.425260731871703</v>
      </c>
      <c r="P14" s="4">
        <f t="shared" si="1"/>
        <v>254.94324332223812</v>
      </c>
      <c r="Q14" s="3">
        <v>0.38230791013696125</v>
      </c>
      <c r="R14" s="3">
        <v>106.69136659863969</v>
      </c>
      <c r="S14" s="3">
        <v>4.1136859907230861</v>
      </c>
      <c r="T14" s="9">
        <v>78324.595579935805</v>
      </c>
      <c r="U14" s="9">
        <v>57629.777037340369</v>
      </c>
      <c r="V14" s="9">
        <v>35375.72116418471</v>
      </c>
      <c r="W14" s="9">
        <v>50959.160036171801</v>
      </c>
      <c r="X14" s="25">
        <v>0</v>
      </c>
      <c r="Y14" s="14">
        <v>0</v>
      </c>
      <c r="Z14" s="14">
        <v>0.23296025979419993</v>
      </c>
      <c r="AA14" s="14">
        <v>0.20900778953942722</v>
      </c>
      <c r="AB14" s="14">
        <v>0</v>
      </c>
      <c r="AC14" s="14">
        <v>0</v>
      </c>
      <c r="AD14" s="14">
        <v>0.19839372523913365</v>
      </c>
      <c r="AE14" s="14">
        <v>0</v>
      </c>
      <c r="AF14" s="14">
        <v>0.35963822542723928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v>0.64744981655222256</v>
      </c>
      <c r="AP14" s="14">
        <v>0</v>
      </c>
      <c r="AQ14" s="14">
        <v>0</v>
      </c>
      <c r="AR14" s="14">
        <v>0</v>
      </c>
      <c r="AS14" s="14">
        <v>0.35255018344777744</v>
      </c>
      <c r="AT14" s="14">
        <v>0</v>
      </c>
    </row>
    <row r="15" spans="1:46" x14ac:dyDescent="0.3">
      <c r="A15" s="19" t="s">
        <v>101</v>
      </c>
      <c r="B15" s="40">
        <v>1</v>
      </c>
      <c r="C15" s="6">
        <v>20</v>
      </c>
      <c r="D15" s="6">
        <f t="shared" si="0"/>
        <v>80</v>
      </c>
      <c r="E15" s="5">
        <v>90.152172765856363</v>
      </c>
      <c r="F15" s="5">
        <v>6.2506354040403611</v>
      </c>
      <c r="G15" s="6">
        <v>3.79</v>
      </c>
      <c r="H15" s="6">
        <v>93.96</v>
      </c>
      <c r="I15" s="45">
        <v>12.289157084758525</v>
      </c>
      <c r="J15" s="6">
        <v>1634.1266865551956</v>
      </c>
      <c r="K15" s="6">
        <v>371.80637690846515</v>
      </c>
      <c r="L15" s="4">
        <v>911.50733146357345</v>
      </c>
      <c r="M15" s="4">
        <v>1117.1766738519436</v>
      </c>
      <c r="N15" s="4">
        <v>160.89706263402519</v>
      </c>
      <c r="O15" s="4">
        <v>84.426186774028992</v>
      </c>
      <c r="P15" s="4">
        <f t="shared" si="1"/>
        <v>245.32324940805418</v>
      </c>
      <c r="Q15" s="3">
        <v>0.39135880555814284</v>
      </c>
      <c r="R15" s="3">
        <v>100.42960949409299</v>
      </c>
      <c r="S15" s="3">
        <v>4.7868040658594149</v>
      </c>
      <c r="T15" s="9">
        <v>39204.447601689448</v>
      </c>
      <c r="U15" s="9">
        <v>56686.596924316444</v>
      </c>
      <c r="V15" s="9">
        <v>86071.830046222254</v>
      </c>
      <c r="W15" s="9">
        <v>70156.627715115974</v>
      </c>
      <c r="X15" s="25">
        <v>0</v>
      </c>
      <c r="Y15" s="14">
        <v>0</v>
      </c>
      <c r="Z15" s="14">
        <v>0</v>
      </c>
      <c r="AA15" s="14">
        <v>0.36360910295898574</v>
      </c>
      <c r="AB15" s="14">
        <v>0</v>
      </c>
      <c r="AC15" s="14">
        <v>0.45161624106397852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14">
        <v>0</v>
      </c>
      <c r="AK15" s="14">
        <v>0.1847746559770358</v>
      </c>
      <c r="AL15" s="14">
        <v>0</v>
      </c>
      <c r="AM15" s="14">
        <v>0</v>
      </c>
      <c r="AN15" s="14">
        <v>0.73643513779637115</v>
      </c>
      <c r="AO15" s="14">
        <v>1.5748481639145221E-2</v>
      </c>
      <c r="AP15" s="14">
        <v>4.3729769177366387E-2</v>
      </c>
      <c r="AQ15" s="14">
        <v>0</v>
      </c>
      <c r="AR15" s="14">
        <v>0</v>
      </c>
      <c r="AS15" s="14">
        <v>0.20408661138711728</v>
      </c>
      <c r="AT15" s="14">
        <v>0</v>
      </c>
    </row>
    <row r="16" spans="1:46" x14ac:dyDescent="0.3">
      <c r="A16" s="19" t="s">
        <v>95</v>
      </c>
      <c r="B16" s="40">
        <v>1</v>
      </c>
      <c r="C16" s="6">
        <v>20</v>
      </c>
      <c r="D16" s="6">
        <f t="shared" si="0"/>
        <v>80</v>
      </c>
      <c r="E16" s="5">
        <v>90.339271637519673</v>
      </c>
      <c r="F16" s="5">
        <v>6.1317459570197705</v>
      </c>
      <c r="G16" s="6">
        <v>3.76</v>
      </c>
      <c r="H16" s="6">
        <v>93.9</v>
      </c>
      <c r="I16" s="45">
        <v>12.332229763052428</v>
      </c>
      <c r="J16" s="6">
        <v>1697.2205430464312</v>
      </c>
      <c r="K16" s="6">
        <v>375.82045949300129</v>
      </c>
      <c r="L16" s="4">
        <v>896.18975127249053</v>
      </c>
      <c r="M16" s="4">
        <v>1107.6271317799885</v>
      </c>
      <c r="N16" s="4">
        <v>172.74234475800486</v>
      </c>
      <c r="O16" s="4">
        <v>84.405259720800501</v>
      </c>
      <c r="P16" s="4">
        <f t="shared" si="1"/>
        <v>257.14760447880536</v>
      </c>
      <c r="Q16" s="3">
        <v>0.37870183094365828</v>
      </c>
      <c r="R16" s="3">
        <v>99.350126879142991</v>
      </c>
      <c r="S16" s="3">
        <v>4.8528126408656442</v>
      </c>
      <c r="T16" s="9">
        <v>82090.637521025448</v>
      </c>
      <c r="U16" s="9">
        <v>94477.385990604584</v>
      </c>
      <c r="V16" s="9">
        <v>96401.540414003059</v>
      </c>
      <c r="W16" s="9">
        <v>85603.91868891308</v>
      </c>
      <c r="X16" s="25">
        <v>0</v>
      </c>
      <c r="Y16" s="14">
        <v>0</v>
      </c>
      <c r="Z16" s="14">
        <v>0</v>
      </c>
      <c r="AA16" s="14">
        <v>0.98718912587158469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1.2810874128415266E-2</v>
      </c>
      <c r="AL16" s="14">
        <v>0</v>
      </c>
      <c r="AM16" s="14">
        <v>0</v>
      </c>
      <c r="AN16" s="14">
        <v>0.4081713481487963</v>
      </c>
      <c r="AO16" s="14">
        <v>0</v>
      </c>
      <c r="AP16" s="14">
        <v>0.55687760334969061</v>
      </c>
      <c r="AQ16" s="14">
        <v>0</v>
      </c>
      <c r="AR16" s="14">
        <v>0</v>
      </c>
      <c r="AS16" s="14">
        <v>3.4951048501513045E-2</v>
      </c>
      <c r="AT16" s="14">
        <v>0</v>
      </c>
    </row>
    <row r="17" spans="1:46" x14ac:dyDescent="0.3">
      <c r="A17" s="19" t="s">
        <v>118</v>
      </c>
      <c r="B17" s="40">
        <v>1</v>
      </c>
      <c r="C17" s="6">
        <v>30</v>
      </c>
      <c r="D17" s="6">
        <f t="shared" si="0"/>
        <v>70</v>
      </c>
      <c r="E17" s="5">
        <v>88.687150066794786</v>
      </c>
      <c r="F17" s="5">
        <v>6.5290406747514362</v>
      </c>
      <c r="G17" s="6">
        <v>3.35</v>
      </c>
      <c r="H17" s="6">
        <v>95.04</v>
      </c>
      <c r="I17" s="45">
        <v>12.361290864145678</v>
      </c>
      <c r="J17" s="6">
        <v>1644.4003715055535</v>
      </c>
      <c r="K17" s="6">
        <v>366.69830873788123</v>
      </c>
      <c r="L17" s="4">
        <v>912.5053534450301</v>
      </c>
      <c r="M17" s="4">
        <v>1117.8864466655684</v>
      </c>
      <c r="N17" s="4">
        <v>161.19966621858529</v>
      </c>
      <c r="O17" s="4">
        <v>85.336269056940651</v>
      </c>
      <c r="P17" s="4">
        <f t="shared" si="1"/>
        <v>246.53593527552596</v>
      </c>
      <c r="Q17" s="3">
        <v>0.37884223588287902</v>
      </c>
      <c r="R17" s="3">
        <v>101.36783443588808</v>
      </c>
      <c r="S17" s="3">
        <v>4.4943030368850891</v>
      </c>
      <c r="T17" s="9">
        <v>60019.407776456799</v>
      </c>
      <c r="U17" s="9">
        <v>65697.213924091455</v>
      </c>
      <c r="V17" s="9">
        <v>46002.823116513428</v>
      </c>
      <c r="W17" s="9">
        <v>41955.383052984267</v>
      </c>
      <c r="X17" s="25">
        <v>5.5467332544290068E-7</v>
      </c>
      <c r="Y17" s="14">
        <v>0</v>
      </c>
      <c r="Z17" s="14">
        <v>6.2452933487256078E-2</v>
      </c>
      <c r="AA17" s="14">
        <v>6.4723933414873258E-2</v>
      </c>
      <c r="AB17" s="14">
        <v>0</v>
      </c>
      <c r="AC17" s="14">
        <v>0</v>
      </c>
      <c r="AD17" s="14">
        <v>0.19126752118113208</v>
      </c>
      <c r="AE17" s="14">
        <v>0</v>
      </c>
      <c r="AF17" s="14">
        <v>0.67047356665663604</v>
      </c>
      <c r="AG17" s="14">
        <v>0</v>
      </c>
      <c r="AH17" s="14">
        <v>0</v>
      </c>
      <c r="AI17" s="14">
        <v>0</v>
      </c>
      <c r="AJ17" s="14">
        <v>0</v>
      </c>
      <c r="AK17" s="14">
        <v>1.1082045260102589E-2</v>
      </c>
      <c r="AL17" s="14">
        <v>0</v>
      </c>
      <c r="AM17" s="14">
        <v>0</v>
      </c>
      <c r="AN17" s="14">
        <v>0</v>
      </c>
      <c r="AO17" s="14">
        <v>0.61934889487060285</v>
      </c>
      <c r="AP17" s="14">
        <v>0</v>
      </c>
      <c r="AQ17" s="14">
        <v>0</v>
      </c>
      <c r="AR17" s="14">
        <v>0</v>
      </c>
      <c r="AS17" s="14">
        <v>0.38065110512939715</v>
      </c>
      <c r="AT17" s="14">
        <v>0</v>
      </c>
    </row>
    <row r="18" spans="1:46" x14ac:dyDescent="0.3">
      <c r="A18" s="19" t="s">
        <v>78</v>
      </c>
      <c r="B18" s="40">
        <v>1</v>
      </c>
      <c r="C18" s="6">
        <v>29.56</v>
      </c>
      <c r="D18" s="6">
        <f t="shared" si="0"/>
        <v>70.44</v>
      </c>
      <c r="E18" s="5">
        <v>89.99617564973201</v>
      </c>
      <c r="F18" s="5">
        <v>6.4811833222758448</v>
      </c>
      <c r="G18" s="6">
        <v>3.4</v>
      </c>
      <c r="H18" s="6">
        <v>94.16</v>
      </c>
      <c r="I18" s="45">
        <v>12.409829152855245</v>
      </c>
      <c r="J18" s="6">
        <v>1618.384494895683</v>
      </c>
      <c r="K18" s="6">
        <v>395.41186230402161</v>
      </c>
      <c r="L18" s="4">
        <v>914.75452045950317</v>
      </c>
      <c r="M18" s="4">
        <v>1094.7206883382544</v>
      </c>
      <c r="N18" s="4">
        <v>160.29129573903268</v>
      </c>
      <c r="O18" s="4">
        <v>93.687924106376954</v>
      </c>
      <c r="P18" s="4">
        <f t="shared" si="1"/>
        <v>253.97921984540963</v>
      </c>
      <c r="Q18" s="3">
        <v>0.38733776214727206</v>
      </c>
      <c r="R18" s="3">
        <v>102.09920293860576</v>
      </c>
      <c r="S18" s="3">
        <v>4.6029077453735878</v>
      </c>
      <c r="T18" s="9">
        <v>64000.451398439749</v>
      </c>
      <c r="U18" s="9">
        <v>43307.804139352163</v>
      </c>
      <c r="V18" s="9">
        <v>29055.169963773562</v>
      </c>
      <c r="W18" s="9">
        <v>51373.041246508677</v>
      </c>
      <c r="X18" s="25">
        <v>0.40690324925807969</v>
      </c>
      <c r="Y18" s="14">
        <v>0</v>
      </c>
      <c r="Z18" s="14">
        <v>0.3614674893539323</v>
      </c>
      <c r="AA18" s="14">
        <v>0</v>
      </c>
      <c r="AB18" s="14">
        <v>0</v>
      </c>
      <c r="AC18" s="14">
        <v>0</v>
      </c>
      <c r="AD18" s="14">
        <v>0</v>
      </c>
      <c r="AE18" s="14">
        <v>0.63853251064606764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v>0.79531752171879555</v>
      </c>
      <c r="AP18" s="14">
        <v>0</v>
      </c>
      <c r="AQ18" s="14">
        <v>0</v>
      </c>
      <c r="AR18" s="14">
        <v>0</v>
      </c>
      <c r="AS18" s="14">
        <v>0.20468247828120451</v>
      </c>
      <c r="AT18" s="14">
        <v>0</v>
      </c>
    </row>
    <row r="19" spans="1:46" x14ac:dyDescent="0.3">
      <c r="A19" s="19" t="s">
        <v>14</v>
      </c>
      <c r="B19" s="40">
        <v>2</v>
      </c>
      <c r="C19" s="6">
        <v>64.739999999999995</v>
      </c>
      <c r="D19" s="6">
        <f t="shared" si="0"/>
        <v>35.260000000000005</v>
      </c>
      <c r="E19" s="5">
        <v>90.179602748090943</v>
      </c>
      <c r="F19" s="5">
        <v>7.2278618312743781</v>
      </c>
      <c r="G19" s="6">
        <v>3.81</v>
      </c>
      <c r="H19" s="6">
        <v>95.14</v>
      </c>
      <c r="I19" s="45">
        <v>12.5</v>
      </c>
      <c r="J19" s="6">
        <v>1674.323124223497</v>
      </c>
      <c r="K19" s="6">
        <v>398.07727512431683</v>
      </c>
      <c r="L19" s="4">
        <v>904.46170956064827</v>
      </c>
      <c r="M19" s="4">
        <v>1072.5222051775895</v>
      </c>
      <c r="N19" s="4">
        <v>181.34734570829252</v>
      </c>
      <c r="O19" s="4">
        <v>90.835050970238228</v>
      </c>
      <c r="P19" s="4">
        <f t="shared" si="1"/>
        <v>272.18239667853072</v>
      </c>
      <c r="Q19" s="3">
        <v>0.40188933962039941</v>
      </c>
      <c r="R19" s="3">
        <v>104.23110930516069</v>
      </c>
      <c r="S19" s="3">
        <v>4.0403492565437622</v>
      </c>
      <c r="T19" s="9">
        <v>45164.191299303668</v>
      </c>
      <c r="U19" s="9">
        <v>63071.357436903774</v>
      </c>
      <c r="V19" s="9">
        <v>50570.715045417281</v>
      </c>
      <c r="W19" s="9">
        <v>61348.499605468118</v>
      </c>
      <c r="X19" s="25">
        <v>0.12552695168258418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0.12986183756830694</v>
      </c>
      <c r="AF19" s="14">
        <v>0</v>
      </c>
      <c r="AG19" s="14">
        <v>0</v>
      </c>
      <c r="AH19" s="14">
        <v>0</v>
      </c>
      <c r="AI19" s="14">
        <v>0.71885587671608608</v>
      </c>
      <c r="AJ19" s="14">
        <v>0</v>
      </c>
      <c r="AK19" s="14">
        <v>0.15128228571560701</v>
      </c>
      <c r="AL19" s="14">
        <v>0.51037453678114797</v>
      </c>
      <c r="AM19" s="14">
        <v>0</v>
      </c>
      <c r="AN19" s="14">
        <v>0</v>
      </c>
      <c r="AO19" s="14">
        <v>0.39578626677246176</v>
      </c>
      <c r="AP19" s="14">
        <v>0</v>
      </c>
      <c r="AQ19" s="14">
        <v>8.4619999309380425E-2</v>
      </c>
      <c r="AR19" s="14">
        <v>0</v>
      </c>
      <c r="AS19" s="14">
        <v>0</v>
      </c>
      <c r="AT19" s="14">
        <v>9.2191971370098116E-3</v>
      </c>
    </row>
    <row r="20" spans="1:46" x14ac:dyDescent="0.3">
      <c r="A20" s="19" t="s">
        <v>117</v>
      </c>
      <c r="B20" s="40">
        <v>1</v>
      </c>
      <c r="C20" s="6">
        <v>30</v>
      </c>
      <c r="D20" s="6">
        <f t="shared" si="0"/>
        <v>70</v>
      </c>
      <c r="E20" s="5">
        <v>89.545132135254022</v>
      </c>
      <c r="F20" s="5">
        <v>6.669255288567502</v>
      </c>
      <c r="G20" s="6">
        <v>3.54</v>
      </c>
      <c r="H20" s="6">
        <v>94.7</v>
      </c>
      <c r="I20" s="45">
        <v>12.567376910837437</v>
      </c>
      <c r="J20" s="6">
        <v>1590.4851985447842</v>
      </c>
      <c r="K20" s="6">
        <v>378.64318374848699</v>
      </c>
      <c r="L20" s="4">
        <v>912.93423762791588</v>
      </c>
      <c r="M20" s="4">
        <v>1083.3082404338138</v>
      </c>
      <c r="N20" s="4">
        <v>164.7755708291497</v>
      </c>
      <c r="O20" s="4">
        <v>84.394152654728416</v>
      </c>
      <c r="P20" s="4">
        <f t="shared" si="1"/>
        <v>249.1697234838781</v>
      </c>
      <c r="Q20" s="3">
        <v>0.38699840430691851</v>
      </c>
      <c r="R20" s="3">
        <v>102.51397522402482</v>
      </c>
      <c r="S20" s="3">
        <v>4.3284791355401699</v>
      </c>
      <c r="T20" s="9">
        <v>24493.057975182801</v>
      </c>
      <c r="U20" s="9">
        <v>41226.544988734371</v>
      </c>
      <c r="V20" s="9">
        <v>50557.781352238635</v>
      </c>
      <c r="W20" s="9">
        <v>62974.618097526865</v>
      </c>
      <c r="X20" s="25">
        <v>0.56792998993412491</v>
      </c>
      <c r="Y20" s="14">
        <v>0</v>
      </c>
      <c r="Z20" s="14">
        <v>5.3046624887687827E-2</v>
      </c>
      <c r="AA20" s="14">
        <v>3.4604634940889958E-2</v>
      </c>
      <c r="AB20" s="14">
        <v>0</v>
      </c>
      <c r="AC20" s="14">
        <v>0</v>
      </c>
      <c r="AD20" s="14">
        <v>6.9154602212047139E-2</v>
      </c>
      <c r="AE20" s="14">
        <v>0</v>
      </c>
      <c r="AF20" s="14">
        <v>0.84319413795937503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v>0.71466338582628453</v>
      </c>
      <c r="AP20" s="14">
        <v>0</v>
      </c>
      <c r="AQ20" s="14">
        <v>0</v>
      </c>
      <c r="AR20" s="14">
        <v>0</v>
      </c>
      <c r="AS20" s="14">
        <v>0.28533661417371559</v>
      </c>
      <c r="AT20" s="14">
        <v>0</v>
      </c>
    </row>
    <row r="21" spans="1:46" x14ac:dyDescent="0.3">
      <c r="A21" s="19" t="s">
        <v>94</v>
      </c>
      <c r="B21" s="40">
        <v>1</v>
      </c>
      <c r="C21" s="6">
        <v>20</v>
      </c>
      <c r="D21" s="6">
        <f t="shared" si="0"/>
        <v>80</v>
      </c>
      <c r="E21" s="5">
        <v>90.492380453392087</v>
      </c>
      <c r="F21" s="5">
        <v>6.8822854652953938</v>
      </c>
      <c r="G21" s="6">
        <v>3.71</v>
      </c>
      <c r="H21" s="6">
        <v>93.62</v>
      </c>
      <c r="I21" s="45">
        <v>12.588402502080157</v>
      </c>
      <c r="J21" s="6">
        <v>1650.7320918371918</v>
      </c>
      <c r="K21" s="6">
        <v>369.58398034331998</v>
      </c>
      <c r="L21" s="4">
        <v>904.25854458590163</v>
      </c>
      <c r="M21" s="4">
        <v>1115.5073785344396</v>
      </c>
      <c r="N21" s="4">
        <v>165.132168649096</v>
      </c>
      <c r="O21" s="4">
        <v>84.354634564075994</v>
      </c>
      <c r="P21" s="4">
        <f t="shared" si="1"/>
        <v>249.48680321317198</v>
      </c>
      <c r="Q21" s="3">
        <v>0.37726511907126464</v>
      </c>
      <c r="R21" s="3">
        <v>100.89387815982924</v>
      </c>
      <c r="S21" s="3">
        <v>4.8222086661452543</v>
      </c>
      <c r="T21" s="9">
        <v>92906.558859196521</v>
      </c>
      <c r="U21" s="9">
        <v>94776.928576260412</v>
      </c>
      <c r="V21" s="9">
        <v>78576.93809015947</v>
      </c>
      <c r="W21" s="9">
        <v>69610.693750676044</v>
      </c>
      <c r="X21" s="25">
        <v>0</v>
      </c>
      <c r="Y21" s="14">
        <v>0</v>
      </c>
      <c r="Z21" s="14">
        <v>0</v>
      </c>
      <c r="AA21" s="14">
        <v>0.99124609200535962</v>
      </c>
      <c r="AB21" s="14">
        <v>8.7539079946404637E-3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0.26136465498091871</v>
      </c>
      <c r="AO21" s="14">
        <v>0</v>
      </c>
      <c r="AP21" s="14">
        <v>0.71179111058770683</v>
      </c>
      <c r="AQ21" s="14">
        <v>0</v>
      </c>
      <c r="AR21" s="14">
        <v>0</v>
      </c>
      <c r="AS21" s="14">
        <v>2.6844234431374389E-2</v>
      </c>
      <c r="AT21" s="14">
        <v>0</v>
      </c>
    </row>
    <row r="22" spans="1:46" x14ac:dyDescent="0.3">
      <c r="A22" s="20" t="s">
        <v>45</v>
      </c>
      <c r="B22" s="41">
        <v>2</v>
      </c>
      <c r="C22" s="6">
        <v>58.17</v>
      </c>
      <c r="D22" s="6">
        <f t="shared" si="0"/>
        <v>41.83</v>
      </c>
      <c r="E22" s="5">
        <v>88.960533939278946</v>
      </c>
      <c r="F22" s="5">
        <v>6.0288274547303038</v>
      </c>
      <c r="G22" s="6">
        <v>3.81</v>
      </c>
      <c r="H22" s="6">
        <v>94.69</v>
      </c>
      <c r="I22" s="45">
        <v>12.708012500000001</v>
      </c>
      <c r="J22" s="6">
        <v>1639.6563138474355</v>
      </c>
      <c r="K22" s="6">
        <v>384.3062916342754</v>
      </c>
      <c r="L22" s="4">
        <v>907.09732830289761</v>
      </c>
      <c r="M22" s="4">
        <v>1091.124513401993</v>
      </c>
      <c r="N22" s="4">
        <v>178.85548801028958</v>
      </c>
      <c r="O22" s="4">
        <v>91.960173221105379</v>
      </c>
      <c r="P22" s="4">
        <f t="shared" si="1"/>
        <v>270.81566123139498</v>
      </c>
      <c r="Q22" s="3">
        <v>0.40959828126121056</v>
      </c>
      <c r="R22" s="3">
        <v>101.52227183522143</v>
      </c>
      <c r="S22" s="3">
        <v>4.1063444610586535</v>
      </c>
      <c r="T22" s="9">
        <v>53966.700147466254</v>
      </c>
      <c r="U22" s="9">
        <v>61663.963074985979</v>
      </c>
      <c r="V22" s="9">
        <v>26338.066594282096</v>
      </c>
      <c r="W22" s="9">
        <v>13303.110668481604</v>
      </c>
      <c r="X22" s="25">
        <v>0</v>
      </c>
      <c r="Y22" s="14">
        <v>0.15787063565768933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2.4169593152567975E-2</v>
      </c>
      <c r="AF22" s="14">
        <v>0</v>
      </c>
      <c r="AG22" s="14">
        <v>0</v>
      </c>
      <c r="AH22" s="14">
        <v>0</v>
      </c>
      <c r="AI22" s="14">
        <v>0.73338538718689728</v>
      </c>
      <c r="AJ22" s="14">
        <v>0</v>
      </c>
      <c r="AK22" s="14">
        <v>8.4574384002845351E-2</v>
      </c>
      <c r="AL22" s="14">
        <v>0.81221373565405253</v>
      </c>
      <c r="AM22" s="14">
        <v>7.5335118052401159E-2</v>
      </c>
      <c r="AN22" s="14">
        <v>0</v>
      </c>
      <c r="AO22" s="14">
        <v>0</v>
      </c>
      <c r="AP22" s="14">
        <v>0</v>
      </c>
      <c r="AQ22" s="14">
        <v>0.11245114629354636</v>
      </c>
      <c r="AR22" s="14">
        <v>0</v>
      </c>
      <c r="AS22" s="14">
        <v>0</v>
      </c>
      <c r="AT22" s="14">
        <v>0</v>
      </c>
    </row>
    <row r="23" spans="1:46" x14ac:dyDescent="0.3">
      <c r="A23" s="19" t="s">
        <v>79</v>
      </c>
      <c r="B23" s="40">
        <v>1</v>
      </c>
      <c r="C23" s="6">
        <v>41.69</v>
      </c>
      <c r="D23" s="6">
        <f t="shared" si="0"/>
        <v>58.31</v>
      </c>
      <c r="E23" s="5">
        <v>88.227395365814331</v>
      </c>
      <c r="F23" s="5">
        <v>6.5430042142834894</v>
      </c>
      <c r="G23" s="6">
        <v>3.43</v>
      </c>
      <c r="H23" s="6">
        <v>94.35</v>
      </c>
      <c r="I23" s="45">
        <v>12.892966506626735</v>
      </c>
      <c r="J23" s="6">
        <v>1615.3339618584503</v>
      </c>
      <c r="K23" s="6">
        <v>392.33067849895548</v>
      </c>
      <c r="L23" s="4">
        <v>913.78596249838506</v>
      </c>
      <c r="M23" s="4">
        <v>1072.9711955508478</v>
      </c>
      <c r="N23" s="4">
        <v>160.61342008026915</v>
      </c>
      <c r="O23" s="4">
        <v>95.079104337281308</v>
      </c>
      <c r="P23" s="4">
        <f t="shared" si="1"/>
        <v>255.69252441755046</v>
      </c>
      <c r="Q23" s="3">
        <v>0.39055934354690741</v>
      </c>
      <c r="R23" s="3">
        <v>103.32626713046966</v>
      </c>
      <c r="S23" s="3">
        <v>4.5962310147850101</v>
      </c>
      <c r="T23" s="9">
        <v>44226.26672504739</v>
      </c>
      <c r="U23" s="9">
        <v>30635.966575578659</v>
      </c>
      <c r="V23" s="9">
        <v>49461.725212040867</v>
      </c>
      <c r="W23" s="9">
        <v>56689.486496375968</v>
      </c>
      <c r="X23" s="25">
        <v>0.51528489586607551</v>
      </c>
      <c r="Y23" s="14">
        <v>0</v>
      </c>
      <c r="Z23" s="14">
        <v>0.21099932679947073</v>
      </c>
      <c r="AA23" s="14">
        <v>0.12291562218100376</v>
      </c>
      <c r="AB23" s="14">
        <v>0</v>
      </c>
      <c r="AC23" s="14">
        <v>0</v>
      </c>
      <c r="AD23" s="14">
        <v>0.53165663043593403</v>
      </c>
      <c r="AE23" s="14">
        <v>0.13442842058359153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v>0.98158871483488375</v>
      </c>
      <c r="AP23" s="14">
        <v>0</v>
      </c>
      <c r="AQ23" s="14">
        <v>0</v>
      </c>
      <c r="AR23" s="14">
        <v>0</v>
      </c>
      <c r="AS23" s="14">
        <v>1.8411285165116368E-2</v>
      </c>
      <c r="AT23" s="14">
        <v>0</v>
      </c>
    </row>
    <row r="24" spans="1:46" x14ac:dyDescent="0.3">
      <c r="A24" s="19" t="s">
        <v>71</v>
      </c>
      <c r="B24" s="40">
        <v>3</v>
      </c>
      <c r="C24" s="5">
        <v>2.12</v>
      </c>
      <c r="D24" s="6">
        <f t="shared" si="0"/>
        <v>97.88</v>
      </c>
      <c r="E24" s="5">
        <v>88.17631999999999</v>
      </c>
      <c r="F24" s="5">
        <v>6.9957237857142847</v>
      </c>
      <c r="G24" s="6">
        <v>3.57</v>
      </c>
      <c r="H24" s="6">
        <v>94.67</v>
      </c>
      <c r="I24" s="45">
        <v>12.9</v>
      </c>
      <c r="J24" s="6">
        <v>1690.1541666666669</v>
      </c>
      <c r="K24" s="6">
        <v>388.1541666666667</v>
      </c>
      <c r="L24" s="4">
        <v>913.90166666666664</v>
      </c>
      <c r="M24" s="4">
        <v>1000.0391666666668</v>
      </c>
      <c r="N24" s="4">
        <v>188.13416666666669</v>
      </c>
      <c r="O24" s="4">
        <v>92.112499999999997</v>
      </c>
      <c r="P24" s="4">
        <v>280.24666666666667</v>
      </c>
      <c r="Q24" s="3">
        <v>0.41250000000000009</v>
      </c>
      <c r="R24" s="3">
        <v>88.38000000000001</v>
      </c>
      <c r="S24" s="3">
        <v>3.9341666666666661</v>
      </c>
      <c r="T24" s="11">
        <v>16057.828881568108</v>
      </c>
      <c r="U24" s="11">
        <v>15531</v>
      </c>
      <c r="V24" s="11">
        <v>55633.801112118606</v>
      </c>
      <c r="W24" s="11">
        <v>44394</v>
      </c>
      <c r="X24" s="25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3.2481447565180337E-2</v>
      </c>
      <c r="AH24" s="14">
        <v>0.88415806478647707</v>
      </c>
      <c r="AI24" s="14">
        <v>0</v>
      </c>
      <c r="AJ24" s="14">
        <f>1-(SUM(Y24:AI24))</f>
        <v>8.3360487648342585E-2</v>
      </c>
      <c r="AK24" s="14">
        <v>0</v>
      </c>
      <c r="AL24" s="14">
        <v>0.11748779845061401</v>
      </c>
      <c r="AM24" s="14">
        <v>0</v>
      </c>
      <c r="AN24" s="14">
        <v>0</v>
      </c>
      <c r="AO24" s="14">
        <v>0</v>
      </c>
      <c r="AP24" s="14">
        <v>0</v>
      </c>
      <c r="AQ24" s="14">
        <v>0.74980502708485408</v>
      </c>
      <c r="AR24" s="14">
        <v>0.13270717446453187</v>
      </c>
      <c r="AS24" s="14">
        <v>0</v>
      </c>
      <c r="AT24" s="14">
        <v>0</v>
      </c>
    </row>
    <row r="25" spans="1:46" x14ac:dyDescent="0.3">
      <c r="A25" s="19" t="s">
        <v>70</v>
      </c>
      <c r="B25" s="40">
        <v>3</v>
      </c>
      <c r="C25" s="5">
        <v>4.25</v>
      </c>
      <c r="D25" s="6">
        <f t="shared" si="0"/>
        <v>95.75</v>
      </c>
      <c r="E25" s="5">
        <v>88.343525000000014</v>
      </c>
      <c r="F25" s="5">
        <v>6.6907862499999986</v>
      </c>
      <c r="G25" s="6">
        <v>3.66</v>
      </c>
      <c r="H25" s="6">
        <v>94.32</v>
      </c>
      <c r="I25" s="45">
        <v>12.95</v>
      </c>
      <c r="J25" s="6">
        <v>1716.9481250000001</v>
      </c>
      <c r="K25" s="6">
        <v>381.88375000000008</v>
      </c>
      <c r="L25" s="4">
        <v>911.09562500000004</v>
      </c>
      <c r="M25" s="4">
        <v>1000.034375</v>
      </c>
      <c r="N25" s="4">
        <v>188.89562500000002</v>
      </c>
      <c r="O25" s="4">
        <v>93.16249999999998</v>
      </c>
      <c r="P25" s="4">
        <v>282.05812499999996</v>
      </c>
      <c r="Q25" s="3">
        <v>0.40500000000000003</v>
      </c>
      <c r="R25" s="3">
        <v>93.818124999999995</v>
      </c>
      <c r="S25" s="3">
        <v>3.9837500000000006</v>
      </c>
      <c r="T25" s="9">
        <v>11135.240599714154</v>
      </c>
      <c r="U25" s="9">
        <v>9291</v>
      </c>
      <c r="V25" s="9">
        <v>64349.491367863171</v>
      </c>
      <c r="W25" s="9">
        <v>70754</v>
      </c>
      <c r="X25" s="25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0.23124609637793314</v>
      </c>
      <c r="AH25" s="14">
        <v>0.31265419618046292</v>
      </c>
      <c r="AI25" s="14">
        <v>0</v>
      </c>
      <c r="AJ25" s="14">
        <f>1-(SUM(Y25:AI25))</f>
        <v>0.456099707441604</v>
      </c>
      <c r="AK25" s="14">
        <v>0</v>
      </c>
      <c r="AL25" s="14">
        <v>4.0214195853825241E-2</v>
      </c>
      <c r="AM25" s="14">
        <v>0</v>
      </c>
      <c r="AN25" s="14">
        <v>0</v>
      </c>
      <c r="AO25" s="14">
        <v>0</v>
      </c>
      <c r="AP25" s="14">
        <v>0</v>
      </c>
      <c r="AQ25" s="14">
        <v>0.79132217606032806</v>
      </c>
      <c r="AR25" s="14">
        <v>0.16846362808584686</v>
      </c>
      <c r="AS25" s="14">
        <v>0</v>
      </c>
      <c r="AT25" s="14">
        <v>0</v>
      </c>
    </row>
    <row r="26" spans="1:46" x14ac:dyDescent="0.3">
      <c r="A26" s="19" t="s">
        <v>98</v>
      </c>
      <c r="B26" s="40">
        <v>1</v>
      </c>
      <c r="C26" s="6">
        <v>20</v>
      </c>
      <c r="D26" s="6">
        <f t="shared" si="0"/>
        <v>80</v>
      </c>
      <c r="E26" s="5">
        <v>91.315029234346696</v>
      </c>
      <c r="F26" s="5">
        <v>6.343857271862424</v>
      </c>
      <c r="G26" s="6">
        <v>3.97</v>
      </c>
      <c r="H26" s="6">
        <v>93.98</v>
      </c>
      <c r="I26" s="45">
        <v>12.951296458762851</v>
      </c>
      <c r="J26" s="6">
        <v>1629.8617835862483</v>
      </c>
      <c r="K26" s="6">
        <v>376.60065756380476</v>
      </c>
      <c r="L26" s="4">
        <v>910.91006038545413</v>
      </c>
      <c r="M26" s="4">
        <v>1114.3425805362654</v>
      </c>
      <c r="N26" s="4">
        <v>169.46857955786101</v>
      </c>
      <c r="O26" s="4">
        <v>85.096640117210939</v>
      </c>
      <c r="P26" s="4">
        <f>O26+N26</f>
        <v>254.56521967507194</v>
      </c>
      <c r="Q26" s="3">
        <v>0.38484508161496289</v>
      </c>
      <c r="R26" s="3">
        <v>102.25388034773462</v>
      </c>
      <c r="S26" s="3">
        <v>4.9631330787072621</v>
      </c>
      <c r="T26" s="9">
        <v>53629.681411469843</v>
      </c>
      <c r="U26" s="9">
        <v>60332.056267969288</v>
      </c>
      <c r="V26" s="9">
        <v>77763.986145501156</v>
      </c>
      <c r="W26" s="9">
        <v>69099.791315724215</v>
      </c>
      <c r="X26" s="25">
        <v>0</v>
      </c>
      <c r="Y26" s="14">
        <v>0</v>
      </c>
      <c r="Z26" s="14">
        <v>0</v>
      </c>
      <c r="AA26" s="14">
        <v>0.76244503899965566</v>
      </c>
      <c r="AB26" s="14">
        <v>0</v>
      </c>
      <c r="AC26" s="14">
        <v>0.17259619951026206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6.4958761490082256E-2</v>
      </c>
      <c r="AL26" s="14">
        <v>0</v>
      </c>
      <c r="AM26" s="14">
        <v>0</v>
      </c>
      <c r="AN26" s="14">
        <v>0.43155603942827025</v>
      </c>
      <c r="AO26" s="14">
        <v>0</v>
      </c>
      <c r="AP26" s="14">
        <v>0.23674109989006001</v>
      </c>
      <c r="AQ26" s="14">
        <v>0</v>
      </c>
      <c r="AR26" s="14">
        <v>0</v>
      </c>
      <c r="AS26" s="14">
        <v>0.33170286068166976</v>
      </c>
      <c r="AT26" s="14">
        <v>0</v>
      </c>
    </row>
    <row r="27" spans="1:46" x14ac:dyDescent="0.3">
      <c r="A27" s="19" t="s">
        <v>69</v>
      </c>
      <c r="B27" s="40">
        <v>3</v>
      </c>
      <c r="C27" s="5">
        <v>0.46</v>
      </c>
      <c r="D27" s="6">
        <f t="shared" si="0"/>
        <v>99.54</v>
      </c>
      <c r="E27" s="5">
        <v>88.416367727272771</v>
      </c>
      <c r="F27" s="5">
        <v>6.5995814999999975</v>
      </c>
      <c r="G27" s="6">
        <v>3.88</v>
      </c>
      <c r="H27" s="6">
        <v>94.18</v>
      </c>
      <c r="I27" s="45">
        <v>13.06</v>
      </c>
      <c r="J27" s="6">
        <v>1737.1937500000001</v>
      </c>
      <c r="K27" s="6">
        <v>394.8125</v>
      </c>
      <c r="L27" s="4">
        <v>911.33958333333374</v>
      </c>
      <c r="M27" s="4">
        <v>1032.7766666666666</v>
      </c>
      <c r="N27" s="4">
        <v>187.16499999999999</v>
      </c>
      <c r="O27" s="4">
        <v>93.417500000000004</v>
      </c>
      <c r="P27" s="4">
        <v>280.58249999999998</v>
      </c>
      <c r="Q27" s="3">
        <v>0.41291666666666665</v>
      </c>
      <c r="R27" s="3">
        <v>92.711666666666659</v>
      </c>
      <c r="S27" s="3">
        <v>3.9866666666666659</v>
      </c>
      <c r="T27" s="9">
        <v>34969.691813189544</v>
      </c>
      <c r="U27" s="9">
        <v>22743</v>
      </c>
      <c r="V27" s="9">
        <v>23532.398866753418</v>
      </c>
      <c r="W27" s="9">
        <v>42271</v>
      </c>
      <c r="X27" s="25">
        <v>0</v>
      </c>
      <c r="Y27" s="14">
        <v>4.8794940616647089E-2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1.3111209510189488E-2</v>
      </c>
      <c r="AF27" s="14">
        <v>0</v>
      </c>
      <c r="AG27" s="14">
        <v>0.33586512498935939</v>
      </c>
      <c r="AH27" s="14">
        <v>0.2446272509065836</v>
      </c>
      <c r="AI27" s="14">
        <v>0</v>
      </c>
      <c r="AJ27" s="14">
        <f>1-(SUM(Y27:AI27))</f>
        <v>0.35760147397722042</v>
      </c>
      <c r="AK27" s="14">
        <v>0</v>
      </c>
      <c r="AL27" s="14">
        <v>9.9736097959532505E-2</v>
      </c>
      <c r="AM27" s="14">
        <v>0</v>
      </c>
      <c r="AN27" s="14">
        <v>0</v>
      </c>
      <c r="AO27" s="14">
        <v>0</v>
      </c>
      <c r="AP27" s="14">
        <v>0</v>
      </c>
      <c r="AQ27" s="14">
        <v>0.57019650788799703</v>
      </c>
      <c r="AR27" s="14">
        <v>0.33006739415247038</v>
      </c>
      <c r="AS27" s="14">
        <v>0</v>
      </c>
      <c r="AT27" s="14">
        <v>0</v>
      </c>
    </row>
    <row r="28" spans="1:46" x14ac:dyDescent="0.3">
      <c r="A28" s="19" t="s">
        <v>81</v>
      </c>
      <c r="B28" s="40">
        <v>1</v>
      </c>
      <c r="C28" s="6">
        <v>49.44</v>
      </c>
      <c r="D28" s="6">
        <f t="shared" si="0"/>
        <v>50.56</v>
      </c>
      <c r="E28" s="5">
        <v>89.20285677049587</v>
      </c>
      <c r="F28" s="5">
        <v>6.7420505768639156</v>
      </c>
      <c r="G28" s="6">
        <v>3.62</v>
      </c>
      <c r="H28" s="6">
        <v>94.28</v>
      </c>
      <c r="I28" s="45">
        <v>13.2</v>
      </c>
      <c r="J28" s="6">
        <v>1745.4711543912229</v>
      </c>
      <c r="K28" s="6">
        <v>398.89177954524899</v>
      </c>
      <c r="L28" s="4">
        <v>915.16803519816619</v>
      </c>
      <c r="M28" s="4">
        <v>1078.0301216438331</v>
      </c>
      <c r="N28" s="4">
        <v>163.20582104145541</v>
      </c>
      <c r="O28" s="4">
        <v>92.067411497370927</v>
      </c>
      <c r="P28" s="4">
        <f t="shared" ref="P28:P57" si="2">O28+N28</f>
        <v>255.27323253882633</v>
      </c>
      <c r="Q28" s="3">
        <v>0.39561434618671665</v>
      </c>
      <c r="R28" s="3">
        <v>97.275765503998144</v>
      </c>
      <c r="S28" s="3">
        <v>4.5559409755529483</v>
      </c>
      <c r="T28" s="9">
        <v>44186.680568742508</v>
      </c>
      <c r="U28" s="9">
        <v>30053.292673661384</v>
      </c>
      <c r="V28" s="9">
        <v>30904.218442803493</v>
      </c>
      <c r="W28" s="9">
        <v>42162.834608670229</v>
      </c>
      <c r="X28" s="25">
        <v>1.8085851666912667</v>
      </c>
      <c r="Y28" s="14">
        <v>0</v>
      </c>
      <c r="Z28" s="14">
        <v>0.18338897628184289</v>
      </c>
      <c r="AA28" s="14">
        <v>0</v>
      </c>
      <c r="AB28" s="14">
        <v>0</v>
      </c>
      <c r="AC28" s="14">
        <v>0</v>
      </c>
      <c r="AD28" s="14">
        <v>0</v>
      </c>
      <c r="AE28" s="14">
        <v>0.81529397972566509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1.3170439924920943E-3</v>
      </c>
      <c r="AL28" s="14">
        <v>0</v>
      </c>
      <c r="AM28" s="14">
        <v>0</v>
      </c>
      <c r="AN28" s="14">
        <v>0</v>
      </c>
      <c r="AO28" s="14">
        <v>1</v>
      </c>
      <c r="AP28" s="14">
        <v>0</v>
      </c>
      <c r="AQ28" s="14">
        <v>0</v>
      </c>
      <c r="AR28" s="14">
        <v>0</v>
      </c>
      <c r="AS28" s="14">
        <v>0</v>
      </c>
      <c r="AT28" s="14">
        <v>0</v>
      </c>
    </row>
    <row r="29" spans="1:46" x14ac:dyDescent="0.3">
      <c r="A29" s="19" t="s">
        <v>47</v>
      </c>
      <c r="B29" s="40">
        <v>3</v>
      </c>
      <c r="C29" s="6">
        <v>45.94</v>
      </c>
      <c r="D29" s="6">
        <f t="shared" si="0"/>
        <v>54.06</v>
      </c>
      <c r="E29" s="5">
        <v>89.76212221489601</v>
      </c>
      <c r="F29" s="5">
        <v>6.2423251925670948</v>
      </c>
      <c r="G29" s="6">
        <v>3.75</v>
      </c>
      <c r="H29" s="6">
        <v>94.81</v>
      </c>
      <c r="I29" s="45">
        <v>13.275236842105265</v>
      </c>
      <c r="J29" s="6">
        <v>1639.6829769097658</v>
      </c>
      <c r="K29" s="6">
        <v>381.3734723644057</v>
      </c>
      <c r="L29" s="4">
        <v>909.23244541859265</v>
      </c>
      <c r="M29" s="4">
        <v>1078.3634777336304</v>
      </c>
      <c r="N29" s="4">
        <v>166.98493074347908</v>
      </c>
      <c r="O29" s="4">
        <v>92.81396982865131</v>
      </c>
      <c r="P29" s="4">
        <f t="shared" si="2"/>
        <v>259.79890057213038</v>
      </c>
      <c r="Q29" s="3">
        <v>0.39182069039696615</v>
      </c>
      <c r="R29" s="3">
        <v>104.27936816166726</v>
      </c>
      <c r="S29" s="3">
        <v>4.1378577569340669</v>
      </c>
      <c r="T29" s="9">
        <v>59704.319797817443</v>
      </c>
      <c r="U29" s="9">
        <v>48078.216667370252</v>
      </c>
      <c r="V29" s="9">
        <v>13097.793459938566</v>
      </c>
      <c r="W29" s="9">
        <v>35925.397006421037</v>
      </c>
      <c r="X29" s="25">
        <v>0</v>
      </c>
      <c r="Y29" s="14">
        <v>2.2115814269765673E-2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8.4967255686290738E-2</v>
      </c>
      <c r="AF29" s="14">
        <v>0</v>
      </c>
      <c r="AG29" s="14">
        <v>0.1541540050765853</v>
      </c>
      <c r="AH29" s="14">
        <v>0</v>
      </c>
      <c r="AI29" s="14">
        <v>0.69544839168981365</v>
      </c>
      <c r="AJ29" s="14">
        <v>0</v>
      </c>
      <c r="AK29" s="14">
        <v>4.3314533277544677E-2</v>
      </c>
      <c r="AL29" s="14">
        <v>0.82318286685576225</v>
      </c>
      <c r="AM29" s="14">
        <v>7.5559740364124953E-2</v>
      </c>
      <c r="AN29" s="14">
        <v>0</v>
      </c>
      <c r="AO29" s="14">
        <v>0</v>
      </c>
      <c r="AP29" s="14">
        <v>0</v>
      </c>
      <c r="AQ29" s="14">
        <v>0</v>
      </c>
      <c r="AR29" s="14">
        <v>0</v>
      </c>
      <c r="AS29" s="14">
        <v>0</v>
      </c>
      <c r="AT29" s="14">
        <v>0.10125739278011264</v>
      </c>
    </row>
    <row r="30" spans="1:46" x14ac:dyDescent="0.3">
      <c r="A30" s="19" t="s">
        <v>80</v>
      </c>
      <c r="B30" s="40">
        <v>1</v>
      </c>
      <c r="C30" s="6">
        <v>29.28</v>
      </c>
      <c r="D30" s="6">
        <f t="shared" si="0"/>
        <v>70.72</v>
      </c>
      <c r="E30" s="5">
        <v>87.852832078118439</v>
      </c>
      <c r="F30" s="5">
        <v>6.591399544525923</v>
      </c>
      <c r="G30" s="6">
        <v>3.3</v>
      </c>
      <c r="H30" s="6">
        <v>94.31</v>
      </c>
      <c r="I30" s="45">
        <v>13.4</v>
      </c>
      <c r="J30" s="6">
        <v>1626.3501877827121</v>
      </c>
      <c r="K30" s="6">
        <v>393.87881103806734</v>
      </c>
      <c r="L30" s="4">
        <v>911.06713554857356</v>
      </c>
      <c r="M30" s="4">
        <v>1039.637207245662</v>
      </c>
      <c r="N30" s="4">
        <v>162.87501834734644</v>
      </c>
      <c r="O30" s="4">
        <v>94.044698312982121</v>
      </c>
      <c r="P30" s="4">
        <f t="shared" si="2"/>
        <v>256.91971666032856</v>
      </c>
      <c r="Q30" s="3">
        <v>0.40246212095974931</v>
      </c>
      <c r="R30" s="3">
        <v>102.74326726139024</v>
      </c>
      <c r="S30" s="3">
        <v>4.6678170823556089</v>
      </c>
      <c r="T30" s="9">
        <v>36556.497933196326</v>
      </c>
      <c r="U30" s="9">
        <v>40453.535561507648</v>
      </c>
      <c r="V30" s="9">
        <v>49924.27796896809</v>
      </c>
      <c r="W30" s="9">
        <v>29114.844935252717</v>
      </c>
      <c r="X30" s="25">
        <v>1.4813809734004086</v>
      </c>
      <c r="Y30" s="14">
        <v>0</v>
      </c>
      <c r="Z30" s="14">
        <v>0.1836142364068313</v>
      </c>
      <c r="AA30" s="14">
        <v>0.2045055740725463</v>
      </c>
      <c r="AB30" s="14">
        <v>0</v>
      </c>
      <c r="AC30" s="14">
        <v>0</v>
      </c>
      <c r="AD30" s="14">
        <v>0.32744378175005195</v>
      </c>
      <c r="AE30" s="14">
        <v>0.24494013624658581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3.949627152398455E-2</v>
      </c>
      <c r="AL30" s="14">
        <v>0</v>
      </c>
      <c r="AM30" s="14">
        <v>0</v>
      </c>
      <c r="AN30" s="14">
        <v>0</v>
      </c>
      <c r="AO30" s="14">
        <v>1</v>
      </c>
      <c r="AP30" s="14">
        <v>0</v>
      </c>
      <c r="AQ30" s="14">
        <v>0</v>
      </c>
      <c r="AR30" s="14">
        <v>0</v>
      </c>
      <c r="AS30" s="14">
        <v>0</v>
      </c>
      <c r="AT30" s="14">
        <v>0</v>
      </c>
    </row>
    <row r="31" spans="1:46" x14ac:dyDescent="0.3">
      <c r="A31" s="19" t="s">
        <v>114</v>
      </c>
      <c r="B31" s="40">
        <v>1</v>
      </c>
      <c r="C31" s="6">
        <v>30</v>
      </c>
      <c r="D31" s="6">
        <f t="shared" si="0"/>
        <v>70</v>
      </c>
      <c r="E31" s="5">
        <v>92.260154790605228</v>
      </c>
      <c r="F31" s="5">
        <v>6.7826490551908227</v>
      </c>
      <c r="G31" s="6">
        <v>3.6</v>
      </c>
      <c r="H31" s="6">
        <v>94.57</v>
      </c>
      <c r="I31" s="45">
        <v>13.616869111474388</v>
      </c>
      <c r="J31" s="6">
        <v>1552.4944472539992</v>
      </c>
      <c r="K31" s="6">
        <v>377.64804404122486</v>
      </c>
      <c r="L31" s="4">
        <v>914.24353100004646</v>
      </c>
      <c r="M31" s="4">
        <v>1084.9713614327568</v>
      </c>
      <c r="N31" s="4">
        <v>163.59228224981399</v>
      </c>
      <c r="O31" s="4">
        <v>85.365575881231393</v>
      </c>
      <c r="P31" s="4">
        <f t="shared" si="2"/>
        <v>248.95785813104538</v>
      </c>
      <c r="Q31" s="3">
        <v>0.38432865338496375</v>
      </c>
      <c r="R31" s="3">
        <v>107.60088729858398</v>
      </c>
      <c r="S31" s="3">
        <v>4.071091291450319</v>
      </c>
      <c r="T31" s="9">
        <v>73423.423604124269</v>
      </c>
      <c r="U31" s="9">
        <v>70668.781460569633</v>
      </c>
      <c r="V31" s="9">
        <v>60626.246632695817</v>
      </c>
      <c r="W31" s="9">
        <v>41675.959921834678</v>
      </c>
      <c r="X31" s="25">
        <v>0.45751905422437861</v>
      </c>
      <c r="Y31" s="14">
        <v>0</v>
      </c>
      <c r="Z31" s="14">
        <v>0.18565957507707248</v>
      </c>
      <c r="AA31" s="14">
        <v>0.34074923971668863</v>
      </c>
      <c r="AB31" s="14">
        <v>0</v>
      </c>
      <c r="AC31" s="14">
        <v>0</v>
      </c>
      <c r="AD31" s="14">
        <v>0</v>
      </c>
      <c r="AE31" s="14">
        <v>0</v>
      </c>
      <c r="AF31" s="14">
        <v>0.47359118520623888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v>0.59952749608828226</v>
      </c>
      <c r="AP31" s="14">
        <v>0</v>
      </c>
      <c r="AQ31" s="14">
        <v>0</v>
      </c>
      <c r="AR31" s="14">
        <v>0</v>
      </c>
      <c r="AS31" s="14">
        <v>0.40047250391171774</v>
      </c>
      <c r="AT31" s="14">
        <v>0</v>
      </c>
    </row>
    <row r="32" spans="1:46" x14ac:dyDescent="0.3">
      <c r="A32" s="19" t="s">
        <v>13</v>
      </c>
      <c r="B32" s="40">
        <v>2</v>
      </c>
      <c r="C32" s="6">
        <v>56.8</v>
      </c>
      <c r="D32" s="6">
        <f t="shared" si="0"/>
        <v>43.2</v>
      </c>
      <c r="E32" s="5">
        <v>90.498996197612655</v>
      </c>
      <c r="F32" s="5">
        <v>7.245722505524343</v>
      </c>
      <c r="G32" s="6">
        <v>3.83</v>
      </c>
      <c r="H32" s="6">
        <v>94.63</v>
      </c>
      <c r="I32" s="45">
        <v>13.7</v>
      </c>
      <c r="J32" s="6">
        <v>1698.5892212121282</v>
      </c>
      <c r="K32" s="6">
        <v>398.77214395253753</v>
      </c>
      <c r="L32" s="4">
        <v>908.8507380482589</v>
      </c>
      <c r="M32" s="4">
        <v>1085.0465570616427</v>
      </c>
      <c r="N32" s="4">
        <v>183.92447910255487</v>
      </c>
      <c r="O32" s="4">
        <v>89.932830597712311</v>
      </c>
      <c r="P32" s="4">
        <f t="shared" si="2"/>
        <v>273.85730970026719</v>
      </c>
      <c r="Q32" s="3">
        <v>0.39395759164725791</v>
      </c>
      <c r="R32" s="3">
        <v>104.36373836645026</v>
      </c>
      <c r="S32" s="3">
        <v>3.9909573091474599</v>
      </c>
      <c r="T32" s="9">
        <v>46803.223872762115</v>
      </c>
      <c r="U32" s="9">
        <v>41054.494653490852</v>
      </c>
      <c r="V32" s="9">
        <v>31581.635410226354</v>
      </c>
      <c r="W32" s="9">
        <v>40523.962408413143</v>
      </c>
      <c r="X32" s="25">
        <v>0.13015420359225602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8.2789114624494536E-2</v>
      </c>
      <c r="AF32" s="14">
        <v>0</v>
      </c>
      <c r="AG32" s="14">
        <v>0</v>
      </c>
      <c r="AH32" s="14">
        <v>0</v>
      </c>
      <c r="AI32" s="14">
        <v>0.81204772537161318</v>
      </c>
      <c r="AJ32" s="14">
        <v>0</v>
      </c>
      <c r="AK32" s="14">
        <v>0.10516316000389223</v>
      </c>
      <c r="AL32" s="14">
        <v>0.62162644745695983</v>
      </c>
      <c r="AM32" s="14">
        <v>0</v>
      </c>
      <c r="AN32" s="14">
        <v>0</v>
      </c>
      <c r="AO32" s="14">
        <v>0.37611552831999151</v>
      </c>
      <c r="AP32" s="14">
        <v>0</v>
      </c>
      <c r="AQ32" s="14">
        <v>2.258024223048678E-3</v>
      </c>
      <c r="AR32" s="14">
        <v>0</v>
      </c>
      <c r="AS32" s="14">
        <v>0</v>
      </c>
      <c r="AT32" s="14">
        <v>0</v>
      </c>
    </row>
    <row r="33" spans="1:46" x14ac:dyDescent="0.3">
      <c r="A33" s="19" t="s">
        <v>10</v>
      </c>
      <c r="B33" s="40">
        <v>2</v>
      </c>
      <c r="C33" s="6">
        <v>58.52</v>
      </c>
      <c r="D33" s="6">
        <f t="shared" si="0"/>
        <v>41.48</v>
      </c>
      <c r="E33" s="5">
        <v>89.058374000000001</v>
      </c>
      <c r="F33" s="5">
        <v>6.7005815985103006</v>
      </c>
      <c r="G33" s="6">
        <v>3.78</v>
      </c>
      <c r="H33" s="6">
        <v>94.85</v>
      </c>
      <c r="I33" s="45">
        <v>13.74</v>
      </c>
      <c r="J33" s="6">
        <v>1661.5605108758555</v>
      </c>
      <c r="K33" s="6">
        <v>388.15498264533494</v>
      </c>
      <c r="L33" s="4">
        <v>912.05996388199935</v>
      </c>
      <c r="M33" s="4">
        <v>1080.8719807627176</v>
      </c>
      <c r="N33" s="4">
        <v>172.29733425628982</v>
      </c>
      <c r="O33" s="4">
        <v>89.800477482735346</v>
      </c>
      <c r="P33" s="4">
        <f t="shared" si="2"/>
        <v>262.09781173902513</v>
      </c>
      <c r="Q33" s="3">
        <v>0.39107179191380287</v>
      </c>
      <c r="R33" s="3">
        <v>101.62577186218279</v>
      </c>
      <c r="S33" s="3">
        <v>4.1508459171091703</v>
      </c>
      <c r="T33" s="9">
        <v>61967.823396199492</v>
      </c>
      <c r="U33" s="9">
        <v>82493.093664915781</v>
      </c>
      <c r="V33" s="9">
        <v>45048.362655125995</v>
      </c>
      <c r="W33" s="9">
        <v>42013.352710331521</v>
      </c>
      <c r="X33" s="25">
        <v>3.0500575444190044E-2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0.11776303131008738</v>
      </c>
      <c r="AF33" s="14">
        <v>0</v>
      </c>
      <c r="AG33" s="14">
        <v>0</v>
      </c>
      <c r="AH33" s="14">
        <v>0</v>
      </c>
      <c r="AI33" s="14">
        <v>0.79371420370168799</v>
      </c>
      <c r="AJ33" s="14">
        <v>0</v>
      </c>
      <c r="AK33" s="14">
        <v>8.852276498822452E-2</v>
      </c>
      <c r="AL33" s="14">
        <v>0.42063920385858122</v>
      </c>
      <c r="AM33" s="14">
        <v>0</v>
      </c>
      <c r="AN33" s="14">
        <v>0</v>
      </c>
      <c r="AO33" s="14">
        <v>0.57936079614141878</v>
      </c>
      <c r="AP33" s="14">
        <v>0</v>
      </c>
      <c r="AQ33" s="14">
        <v>0</v>
      </c>
      <c r="AR33" s="14">
        <v>0</v>
      </c>
      <c r="AS33" s="14">
        <v>0</v>
      </c>
      <c r="AT33" s="14">
        <v>0</v>
      </c>
    </row>
    <row r="34" spans="1:46" x14ac:dyDescent="0.3">
      <c r="A34" s="19" t="s">
        <v>102</v>
      </c>
      <c r="B34" s="40">
        <v>1</v>
      </c>
      <c r="C34" s="6">
        <v>28.88</v>
      </c>
      <c r="D34" s="6">
        <f t="shared" ref="D34:D65" si="3">100-C34</f>
        <v>71.12</v>
      </c>
      <c r="E34" s="5">
        <v>90.08695666047403</v>
      </c>
      <c r="F34" s="5">
        <v>6.0910388587017614</v>
      </c>
      <c r="G34" s="6">
        <v>3.78</v>
      </c>
      <c r="H34" s="6">
        <v>93.64</v>
      </c>
      <c r="I34" s="45">
        <v>13.884671345918964</v>
      </c>
      <c r="J34" s="6">
        <v>1591.5673792089483</v>
      </c>
      <c r="K34" s="6">
        <v>373.82917751861237</v>
      </c>
      <c r="L34" s="4">
        <v>911.90067260291744</v>
      </c>
      <c r="M34" s="4">
        <v>1117.7662126041425</v>
      </c>
      <c r="N34" s="4">
        <v>159.38130508929601</v>
      </c>
      <c r="O34" s="4">
        <v>85.190860340076185</v>
      </c>
      <c r="P34" s="4">
        <f t="shared" si="2"/>
        <v>244.57216542937221</v>
      </c>
      <c r="Q34" s="3">
        <v>0.40146364711389659</v>
      </c>
      <c r="R34" s="3">
        <v>102.20048655267131</v>
      </c>
      <c r="S34" s="3">
        <v>4.5067181912735377</v>
      </c>
      <c r="T34" s="9">
        <v>85834.517326189423</v>
      </c>
      <c r="U34" s="9">
        <v>96510.746362999213</v>
      </c>
      <c r="V34" s="9">
        <v>49946.189128740712</v>
      </c>
      <c r="W34" s="9">
        <v>58287.355034540407</v>
      </c>
      <c r="X34" s="25">
        <v>0</v>
      </c>
      <c r="Y34" s="14">
        <v>0</v>
      </c>
      <c r="Z34" s="14">
        <v>0</v>
      </c>
      <c r="AA34" s="14">
        <v>0.75394056930424258</v>
      </c>
      <c r="AB34" s="14">
        <v>0</v>
      </c>
      <c r="AC34" s="14">
        <v>0.15560165613438798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  <c r="AK34" s="14">
        <v>9.0457774561369636E-2</v>
      </c>
      <c r="AL34" s="14">
        <v>0</v>
      </c>
      <c r="AM34" s="14">
        <v>0</v>
      </c>
      <c r="AN34" s="14">
        <v>0.49253528179428041</v>
      </c>
      <c r="AO34" s="14">
        <v>0.18161258538191022</v>
      </c>
      <c r="AP34" s="14">
        <v>0.15355803020428591</v>
      </c>
      <c r="AQ34" s="14">
        <v>0</v>
      </c>
      <c r="AR34" s="14">
        <v>0</v>
      </c>
      <c r="AS34" s="14">
        <v>0.17229410261952358</v>
      </c>
      <c r="AT34" s="14">
        <v>0</v>
      </c>
    </row>
    <row r="35" spans="1:46" x14ac:dyDescent="0.3">
      <c r="A35" s="19" t="s">
        <v>107</v>
      </c>
      <c r="B35" s="40">
        <v>1</v>
      </c>
      <c r="C35" s="6">
        <v>32.270000000000003</v>
      </c>
      <c r="D35" s="6">
        <f t="shared" si="3"/>
        <v>67.72999999999999</v>
      </c>
      <c r="E35" s="5">
        <v>89.473473329571931</v>
      </c>
      <c r="F35" s="5">
        <v>6.3548656316170957</v>
      </c>
      <c r="G35" s="6">
        <v>3.71</v>
      </c>
      <c r="H35" s="6">
        <v>93.92</v>
      </c>
      <c r="I35" s="45">
        <v>13.984937053246178</v>
      </c>
      <c r="J35" s="6">
        <v>1661.6067396638646</v>
      </c>
      <c r="K35" s="6">
        <v>370.1115044083574</v>
      </c>
      <c r="L35" s="4">
        <v>913.04633468878069</v>
      </c>
      <c r="M35" s="4">
        <v>1117.7467017365639</v>
      </c>
      <c r="N35" s="4">
        <v>159.55733420632103</v>
      </c>
      <c r="O35" s="4">
        <v>85.126622673296183</v>
      </c>
      <c r="P35" s="4">
        <f t="shared" si="2"/>
        <v>244.6839568796172</v>
      </c>
      <c r="Q35" s="3">
        <v>0.37291026831251667</v>
      </c>
      <c r="R35" s="3">
        <v>101.34510156259095</v>
      </c>
      <c r="S35" s="3">
        <v>4.3495255987619323</v>
      </c>
      <c r="T35" s="9">
        <v>37912.099821838536</v>
      </c>
      <c r="U35" s="9">
        <v>53425.235067496877</v>
      </c>
      <c r="V35" s="9">
        <v>50269.512508183048</v>
      </c>
      <c r="W35" s="9">
        <v>47859.410111844067</v>
      </c>
      <c r="X35" s="25">
        <v>0.72315461038309314</v>
      </c>
      <c r="Y35" s="14">
        <v>0</v>
      </c>
      <c r="Z35" s="14">
        <v>0.18618936899541744</v>
      </c>
      <c r="AA35" s="14">
        <v>0.43155057603461988</v>
      </c>
      <c r="AB35" s="14">
        <v>0</v>
      </c>
      <c r="AC35" s="14">
        <v>0</v>
      </c>
      <c r="AD35" s="14">
        <v>0</v>
      </c>
      <c r="AE35" s="14">
        <v>0</v>
      </c>
      <c r="AF35" s="14">
        <v>0.38226005496996274</v>
      </c>
      <c r="AG35" s="14">
        <v>0</v>
      </c>
      <c r="AH35" s="14">
        <v>0</v>
      </c>
      <c r="AI35" s="14">
        <v>0</v>
      </c>
      <c r="AJ35" s="14">
        <v>0</v>
      </c>
      <c r="AK35" s="14">
        <v>0</v>
      </c>
      <c r="AL35" s="14">
        <v>0</v>
      </c>
      <c r="AM35" s="14">
        <v>0</v>
      </c>
      <c r="AN35" s="14">
        <v>0.41223811906024288</v>
      </c>
      <c r="AO35" s="14">
        <v>0.21645663703487505</v>
      </c>
      <c r="AP35" s="14">
        <v>0</v>
      </c>
      <c r="AQ35" s="14">
        <v>0</v>
      </c>
      <c r="AR35" s="14">
        <v>0</v>
      </c>
      <c r="AS35" s="14">
        <v>0.37130524390488207</v>
      </c>
      <c r="AT35" s="14">
        <v>0</v>
      </c>
    </row>
    <row r="36" spans="1:46" x14ac:dyDescent="0.3">
      <c r="A36" s="19" t="s">
        <v>106</v>
      </c>
      <c r="B36" s="40">
        <v>1</v>
      </c>
      <c r="C36" s="6">
        <v>35.68</v>
      </c>
      <c r="D36" s="6">
        <f t="shared" si="3"/>
        <v>64.319999999999993</v>
      </c>
      <c r="E36" s="5">
        <v>89.803422255584735</v>
      </c>
      <c r="F36" s="5">
        <v>6.3195541897559453</v>
      </c>
      <c r="G36" s="6">
        <v>3.79</v>
      </c>
      <c r="H36" s="6">
        <v>93.74</v>
      </c>
      <c r="I36" s="45">
        <v>14.087743367870873</v>
      </c>
      <c r="J36" s="6">
        <v>1641.3056715058117</v>
      </c>
      <c r="K36" s="6">
        <v>366.71774077996974</v>
      </c>
      <c r="L36" s="4">
        <v>912.4053267502203</v>
      </c>
      <c r="M36" s="4">
        <v>1116.8110303180974</v>
      </c>
      <c r="N36" s="4">
        <v>160.31251649667578</v>
      </c>
      <c r="O36" s="4">
        <v>84.924696432562868</v>
      </c>
      <c r="P36" s="4">
        <f t="shared" si="2"/>
        <v>245.23721292923864</v>
      </c>
      <c r="Q36" s="3">
        <v>0.38680815748364061</v>
      </c>
      <c r="R36" s="3">
        <v>101.57790038643813</v>
      </c>
      <c r="S36" s="3">
        <v>4.5087879096589436</v>
      </c>
      <c r="T36" s="9">
        <v>39792.835414304434</v>
      </c>
      <c r="U36" s="9">
        <v>35608.120777710421</v>
      </c>
      <c r="V36" s="9">
        <v>32505.141873582663</v>
      </c>
      <c r="W36" s="9">
        <v>42754.283911391612</v>
      </c>
      <c r="X36" s="25">
        <v>2.4127152190054821</v>
      </c>
      <c r="Y36" s="14">
        <v>0</v>
      </c>
      <c r="Z36" s="14">
        <v>0.25560485265246646</v>
      </c>
      <c r="AA36" s="14">
        <v>0.60158423794238525</v>
      </c>
      <c r="AB36" s="14">
        <v>0</v>
      </c>
      <c r="AC36" s="14">
        <v>0</v>
      </c>
      <c r="AD36" s="14">
        <v>0</v>
      </c>
      <c r="AE36" s="14">
        <v>0</v>
      </c>
      <c r="AF36" s="14">
        <v>0.14281090940514837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0.58633791366223897</v>
      </c>
      <c r="AO36" s="14">
        <v>0.13156508484522936</v>
      </c>
      <c r="AP36" s="14">
        <v>0.14973943276470275</v>
      </c>
      <c r="AQ36" s="14">
        <v>0</v>
      </c>
      <c r="AR36" s="14">
        <v>0</v>
      </c>
      <c r="AS36" s="14">
        <v>0.13235756872782892</v>
      </c>
      <c r="AT36" s="14">
        <v>0</v>
      </c>
    </row>
    <row r="37" spans="1:46" x14ac:dyDescent="0.3">
      <c r="A37" s="19" t="s">
        <v>1</v>
      </c>
      <c r="B37" s="40">
        <v>1</v>
      </c>
      <c r="C37" s="6">
        <v>59.7</v>
      </c>
      <c r="D37" s="6">
        <f t="shared" si="3"/>
        <v>40.299999999999997</v>
      </c>
      <c r="E37" s="5">
        <v>89.652724368586462</v>
      </c>
      <c r="F37" s="5">
        <v>6.795853764918709</v>
      </c>
      <c r="G37" s="6">
        <v>3.73</v>
      </c>
      <c r="H37" s="6">
        <v>94.37</v>
      </c>
      <c r="I37" s="45">
        <v>14.13</v>
      </c>
      <c r="J37" s="6">
        <v>1677.6153987368145</v>
      </c>
      <c r="K37" s="6">
        <v>402.91420008413252</v>
      </c>
      <c r="L37" s="4">
        <v>915.17308940324608</v>
      </c>
      <c r="M37" s="4">
        <v>1082.8016542084213</v>
      </c>
      <c r="N37" s="4">
        <v>166.56135581607322</v>
      </c>
      <c r="O37" s="4">
        <v>92.183397793778411</v>
      </c>
      <c r="P37" s="4">
        <f t="shared" si="2"/>
        <v>258.74475360985161</v>
      </c>
      <c r="Q37" s="3">
        <v>0.40233191755343245</v>
      </c>
      <c r="R37" s="3">
        <v>99.64614577455508</v>
      </c>
      <c r="S37" s="3">
        <v>4.4501174510871211</v>
      </c>
      <c r="T37" s="9">
        <v>35601.154724448039</v>
      </c>
      <c r="U37" s="9">
        <v>39158.860387505047</v>
      </c>
      <c r="V37" s="9">
        <v>44512.056461052969</v>
      </c>
      <c r="W37" s="9">
        <v>47313.710603635896</v>
      </c>
      <c r="X37" s="25">
        <v>0</v>
      </c>
      <c r="Y37" s="14">
        <v>0</v>
      </c>
      <c r="Z37" s="14">
        <v>0.19812739941296301</v>
      </c>
      <c r="AA37" s="14">
        <v>9.0728742475738047E-2</v>
      </c>
      <c r="AB37" s="14">
        <v>0</v>
      </c>
      <c r="AC37" s="14">
        <v>0</v>
      </c>
      <c r="AD37" s="14">
        <v>0</v>
      </c>
      <c r="AE37" s="14">
        <v>0.10057277384028243</v>
      </c>
      <c r="AF37" s="14">
        <v>0</v>
      </c>
      <c r="AG37" s="14">
        <v>0</v>
      </c>
      <c r="AH37" s="14">
        <v>0</v>
      </c>
      <c r="AI37" s="14">
        <v>0.55957243275484503</v>
      </c>
      <c r="AJ37" s="14">
        <v>0</v>
      </c>
      <c r="AK37" s="14">
        <v>5.0998651516171487E-2</v>
      </c>
      <c r="AL37" s="14">
        <v>2.894308728611146E-2</v>
      </c>
      <c r="AM37" s="14">
        <v>0</v>
      </c>
      <c r="AN37" s="14">
        <v>0</v>
      </c>
      <c r="AO37" s="14">
        <v>0.9710569127138885</v>
      </c>
      <c r="AP37" s="14">
        <v>0</v>
      </c>
      <c r="AQ37" s="14">
        <v>0</v>
      </c>
      <c r="AR37" s="14">
        <v>0</v>
      </c>
      <c r="AS37" s="14">
        <v>0</v>
      </c>
      <c r="AT37" s="14">
        <v>0</v>
      </c>
    </row>
    <row r="38" spans="1:46" x14ac:dyDescent="0.3">
      <c r="A38" s="19" t="s">
        <v>109</v>
      </c>
      <c r="B38" s="40">
        <v>1</v>
      </c>
      <c r="C38" s="6">
        <v>20</v>
      </c>
      <c r="D38" s="6">
        <f t="shared" si="3"/>
        <v>80</v>
      </c>
      <c r="E38" s="5">
        <v>89.264822482780517</v>
      </c>
      <c r="F38" s="5">
        <v>6.4133787780003741</v>
      </c>
      <c r="G38" s="6">
        <v>3.74</v>
      </c>
      <c r="H38" s="6">
        <v>93.85</v>
      </c>
      <c r="I38" s="45">
        <v>14.216610543318726</v>
      </c>
      <c r="J38" s="6">
        <v>1701.6352877103366</v>
      </c>
      <c r="K38" s="6">
        <v>370.66338782677286</v>
      </c>
      <c r="L38" s="4">
        <v>912.95173621544473</v>
      </c>
      <c r="M38" s="4">
        <v>1117.4245380108173</v>
      </c>
      <c r="N38" s="4">
        <v>162.72565589317909</v>
      </c>
      <c r="O38" s="4">
        <v>85.149641653207638</v>
      </c>
      <c r="P38" s="4">
        <f t="shared" si="2"/>
        <v>247.87529754638672</v>
      </c>
      <c r="Q38" s="3">
        <v>0.39004930931577075</v>
      </c>
      <c r="R38" s="3">
        <v>99.208229651817902</v>
      </c>
      <c r="S38" s="3">
        <v>4.4348375980670633</v>
      </c>
      <c r="T38" s="9">
        <v>82003.186103863962</v>
      </c>
      <c r="U38" s="9">
        <v>73317.523425182109</v>
      </c>
      <c r="V38" s="9">
        <v>44626.015925919943</v>
      </c>
      <c r="W38" s="9">
        <v>48999.997863827222</v>
      </c>
      <c r="X38" s="25">
        <v>0</v>
      </c>
      <c r="Y38" s="14">
        <v>0</v>
      </c>
      <c r="Z38" s="14">
        <v>0.20385749836615077</v>
      </c>
      <c r="AA38" s="14">
        <v>0.37357006311644225</v>
      </c>
      <c r="AB38" s="14">
        <v>0</v>
      </c>
      <c r="AC38" s="14">
        <v>0</v>
      </c>
      <c r="AD38" s="14">
        <v>0</v>
      </c>
      <c r="AE38" s="14">
        <v>0</v>
      </c>
      <c r="AF38" s="14">
        <v>0.39314664698072616</v>
      </c>
      <c r="AG38" s="14">
        <v>0</v>
      </c>
      <c r="AH38" s="14">
        <v>0</v>
      </c>
      <c r="AI38" s="14">
        <v>0</v>
      </c>
      <c r="AJ38" s="14">
        <v>0</v>
      </c>
      <c r="AK38" s="14">
        <v>2.942579153668079E-2</v>
      </c>
      <c r="AL38" s="14">
        <v>0</v>
      </c>
      <c r="AM38" s="14">
        <v>0</v>
      </c>
      <c r="AN38" s="14">
        <v>0.38165496798476917</v>
      </c>
      <c r="AO38" s="14">
        <v>8.4137457617876041E-2</v>
      </c>
      <c r="AP38" s="14">
        <v>0</v>
      </c>
      <c r="AQ38" s="14">
        <v>0</v>
      </c>
      <c r="AR38" s="14">
        <v>0</v>
      </c>
      <c r="AS38" s="14">
        <v>0.53420757439735489</v>
      </c>
      <c r="AT38" s="14">
        <v>0</v>
      </c>
    </row>
    <row r="39" spans="1:46" x14ac:dyDescent="0.3">
      <c r="A39" s="19" t="s">
        <v>24</v>
      </c>
      <c r="B39" s="40">
        <v>2</v>
      </c>
      <c r="C39" s="6">
        <v>41.68</v>
      </c>
      <c r="D39" s="6">
        <f t="shared" si="3"/>
        <v>58.32</v>
      </c>
      <c r="E39" s="5">
        <v>89.064059</v>
      </c>
      <c r="F39" s="5">
        <v>6.7017280575239759</v>
      </c>
      <c r="G39" s="6">
        <v>3.9</v>
      </c>
      <c r="H39" s="6">
        <v>94.75</v>
      </c>
      <c r="I39" s="45">
        <v>14.225309961099905</v>
      </c>
      <c r="J39" s="6">
        <v>1688.4003056409124</v>
      </c>
      <c r="K39" s="6">
        <v>374.58430349373526</v>
      </c>
      <c r="L39" s="4">
        <v>907.1850694309212</v>
      </c>
      <c r="M39" s="4">
        <v>1038.9857810415369</v>
      </c>
      <c r="N39" s="4">
        <v>182.9278893598846</v>
      </c>
      <c r="O39" s="4">
        <v>91.866028679502122</v>
      </c>
      <c r="P39" s="4">
        <f t="shared" si="2"/>
        <v>274.79391803938671</v>
      </c>
      <c r="Q39" s="3">
        <v>0.37285328690915309</v>
      </c>
      <c r="R39" s="3">
        <v>100.98712784112513</v>
      </c>
      <c r="S39" s="3">
        <v>4.5317424664062953</v>
      </c>
      <c r="T39" s="9">
        <v>59238.701377173056</v>
      </c>
      <c r="U39" s="9">
        <v>57301.400631138327</v>
      </c>
      <c r="V39" s="9">
        <v>51521.240509835305</v>
      </c>
      <c r="W39" s="9">
        <v>58005.555554820079</v>
      </c>
      <c r="X39" s="25">
        <v>8.2229929501540427E-2</v>
      </c>
      <c r="Y39" s="14">
        <v>0.2159922023343778</v>
      </c>
      <c r="Z39" s="14">
        <v>0</v>
      </c>
      <c r="AA39" s="14">
        <v>0</v>
      </c>
      <c r="AB39" s="14">
        <v>0</v>
      </c>
      <c r="AC39" s="14">
        <v>0</v>
      </c>
      <c r="AD39" s="14">
        <v>4.489665269380801E-3</v>
      </c>
      <c r="AE39" s="14">
        <v>0</v>
      </c>
      <c r="AF39" s="14">
        <v>0</v>
      </c>
      <c r="AG39" s="14">
        <v>0</v>
      </c>
      <c r="AH39" s="14">
        <v>0</v>
      </c>
      <c r="AI39" s="14">
        <v>0.77951813239624135</v>
      </c>
      <c r="AJ39" s="14">
        <v>0</v>
      </c>
      <c r="AK39" s="14">
        <v>0</v>
      </c>
      <c r="AL39" s="14">
        <v>0.79376445272589335</v>
      </c>
      <c r="AM39" s="14">
        <v>0</v>
      </c>
      <c r="AN39" s="14">
        <v>0</v>
      </c>
      <c r="AO39" s="14">
        <v>0.167809973454908</v>
      </c>
      <c r="AP39" s="14">
        <v>0</v>
      </c>
      <c r="AQ39" s="14">
        <v>0</v>
      </c>
      <c r="AR39" s="14">
        <v>0</v>
      </c>
      <c r="AS39" s="14">
        <v>0</v>
      </c>
      <c r="AT39" s="14">
        <v>3.8425573819198588E-2</v>
      </c>
    </row>
    <row r="40" spans="1:46" x14ac:dyDescent="0.3">
      <c r="A40" s="19" t="s">
        <v>82</v>
      </c>
      <c r="B40" s="40">
        <v>1</v>
      </c>
      <c r="C40" s="6">
        <v>61.14</v>
      </c>
      <c r="D40" s="6">
        <f t="shared" si="3"/>
        <v>38.86</v>
      </c>
      <c r="E40" s="5">
        <v>91.29986049585365</v>
      </c>
      <c r="F40" s="5">
        <v>6.6628690459796784</v>
      </c>
      <c r="G40" s="6">
        <v>3.82</v>
      </c>
      <c r="H40" s="6">
        <v>94.41</v>
      </c>
      <c r="I40" s="45">
        <v>14.3</v>
      </c>
      <c r="J40" s="6">
        <v>1690.4458739373024</v>
      </c>
      <c r="K40" s="6">
        <v>400.01808656786289</v>
      </c>
      <c r="L40" s="4">
        <v>913.34508205664758</v>
      </c>
      <c r="M40" s="4">
        <v>1078.1898335732844</v>
      </c>
      <c r="N40" s="4">
        <v>168.70242724515475</v>
      </c>
      <c r="O40" s="4">
        <v>92.493937480737443</v>
      </c>
      <c r="P40" s="4">
        <f t="shared" si="2"/>
        <v>261.19636472589218</v>
      </c>
      <c r="Q40" s="3">
        <v>0.39849751782381138</v>
      </c>
      <c r="R40" s="3">
        <v>98.871768776676461</v>
      </c>
      <c r="S40" s="3">
        <v>4.575016910149639</v>
      </c>
      <c r="T40" s="9">
        <v>37689.066652802649</v>
      </c>
      <c r="U40" s="9">
        <v>34579.506546250857</v>
      </c>
      <c r="V40" s="9">
        <v>29793.344391243136</v>
      </c>
      <c r="W40" s="9">
        <v>31136.276758407697</v>
      </c>
      <c r="X40" s="25">
        <v>0.92492221404179897</v>
      </c>
      <c r="Y40" s="14">
        <v>0</v>
      </c>
      <c r="Z40" s="14">
        <v>0.29206859907020033</v>
      </c>
      <c r="AA40" s="14">
        <v>8.6157245315147749E-2</v>
      </c>
      <c r="AB40" s="14">
        <v>0</v>
      </c>
      <c r="AC40" s="14">
        <v>0</v>
      </c>
      <c r="AD40" s="14">
        <v>1.4488100418896005E-2</v>
      </c>
      <c r="AE40" s="14">
        <v>0.13590978460087047</v>
      </c>
      <c r="AF40" s="14">
        <v>0</v>
      </c>
      <c r="AG40" s="14">
        <v>0</v>
      </c>
      <c r="AH40" s="14">
        <v>0</v>
      </c>
      <c r="AI40" s="14">
        <v>0.43913700667829692</v>
      </c>
      <c r="AJ40" s="14">
        <v>0</v>
      </c>
      <c r="AK40" s="14">
        <v>3.2239263916588635E-2</v>
      </c>
      <c r="AL40" s="14">
        <v>0</v>
      </c>
      <c r="AM40" s="14">
        <v>0</v>
      </c>
      <c r="AN40" s="14">
        <v>0</v>
      </c>
      <c r="AO40" s="14">
        <v>1</v>
      </c>
      <c r="AP40" s="14">
        <v>0</v>
      </c>
      <c r="AQ40" s="14">
        <v>0</v>
      </c>
      <c r="AR40" s="14">
        <v>0</v>
      </c>
      <c r="AS40" s="14">
        <v>0</v>
      </c>
      <c r="AT40" s="14">
        <v>0</v>
      </c>
    </row>
    <row r="41" spans="1:46" x14ac:dyDescent="0.3">
      <c r="A41" s="19" t="s">
        <v>91</v>
      </c>
      <c r="B41" s="40">
        <v>1</v>
      </c>
      <c r="C41" s="6">
        <v>20</v>
      </c>
      <c r="D41" s="6">
        <f t="shared" si="3"/>
        <v>80</v>
      </c>
      <c r="E41" s="5">
        <v>90.235188380155634</v>
      </c>
      <c r="F41" s="5">
        <v>7.4604785070455657</v>
      </c>
      <c r="G41" s="6">
        <v>3.94</v>
      </c>
      <c r="H41" s="6">
        <v>94.34</v>
      </c>
      <c r="I41" s="45">
        <v>14.396921447136293</v>
      </c>
      <c r="J41" s="6">
        <v>1641.1704877580914</v>
      </c>
      <c r="K41" s="6">
        <v>368.44411791120257</v>
      </c>
      <c r="L41" s="4">
        <v>909.27628182547437</v>
      </c>
      <c r="M41" s="4">
        <v>1115.2255845424106</v>
      </c>
      <c r="N41" s="4">
        <v>167.90625093732561</v>
      </c>
      <c r="O41" s="4">
        <v>85.135248881748751</v>
      </c>
      <c r="P41" s="4">
        <f t="shared" si="2"/>
        <v>253.04149981907437</v>
      </c>
      <c r="Q41" s="3">
        <v>0.39715125504535026</v>
      </c>
      <c r="R41" s="3">
        <v>101.62904838562012</v>
      </c>
      <c r="S41" s="3">
        <v>4.6981133665357317</v>
      </c>
      <c r="T41" s="9">
        <v>59134.349019321271</v>
      </c>
      <c r="U41" s="9">
        <v>70276.798610430662</v>
      </c>
      <c r="V41" s="9">
        <v>54790.717605747072</v>
      </c>
      <c r="W41" s="9">
        <v>51935.808416095322</v>
      </c>
      <c r="X41" s="25">
        <v>0</v>
      </c>
      <c r="Y41" s="14">
        <v>0</v>
      </c>
      <c r="Z41" s="14">
        <v>0</v>
      </c>
      <c r="AA41" s="14">
        <v>0.89520317260767823</v>
      </c>
      <c r="AB41" s="14">
        <v>1.2349667529703285E-2</v>
      </c>
      <c r="AC41" s="14">
        <v>5.9089318323939155E-2</v>
      </c>
      <c r="AD41" s="14">
        <v>0</v>
      </c>
      <c r="AE41" s="14">
        <v>0</v>
      </c>
      <c r="AF41" s="14">
        <v>0</v>
      </c>
      <c r="AG41" s="14">
        <v>0</v>
      </c>
      <c r="AH41" s="14">
        <v>0</v>
      </c>
      <c r="AI41" s="14">
        <v>0</v>
      </c>
      <c r="AJ41" s="14">
        <v>0</v>
      </c>
      <c r="AK41" s="14">
        <v>3.3357841538679184E-2</v>
      </c>
      <c r="AL41" s="14">
        <v>0</v>
      </c>
      <c r="AM41" s="14">
        <v>0</v>
      </c>
      <c r="AN41" s="14">
        <v>0.23625935495105566</v>
      </c>
      <c r="AO41" s="14">
        <v>0</v>
      </c>
      <c r="AP41" s="14">
        <v>0.59578768109391234</v>
      </c>
      <c r="AQ41" s="14">
        <v>0</v>
      </c>
      <c r="AR41" s="14">
        <v>0</v>
      </c>
      <c r="AS41" s="14">
        <v>0.16795296395503193</v>
      </c>
      <c r="AT41" s="14">
        <v>0</v>
      </c>
    </row>
    <row r="42" spans="1:46" x14ac:dyDescent="0.3">
      <c r="A42" s="19" t="s">
        <v>90</v>
      </c>
      <c r="B42" s="40">
        <v>1</v>
      </c>
      <c r="C42" s="6">
        <v>20</v>
      </c>
      <c r="D42" s="6">
        <f t="shared" si="3"/>
        <v>80</v>
      </c>
      <c r="E42" s="5">
        <v>91.384057480159939</v>
      </c>
      <c r="F42" s="5">
        <v>7.6095417093873285</v>
      </c>
      <c r="G42" s="6">
        <v>3.88</v>
      </c>
      <c r="H42" s="6">
        <v>94.22</v>
      </c>
      <c r="I42" s="45">
        <v>14.409018859343172</v>
      </c>
      <c r="J42" s="6">
        <v>1648.3181535781605</v>
      </c>
      <c r="K42" s="6">
        <v>368.9642093177992</v>
      </c>
      <c r="L42" s="4">
        <v>908.71011422002437</v>
      </c>
      <c r="M42" s="4">
        <v>1113.2052119577781</v>
      </c>
      <c r="N42" s="4">
        <v>170.19280205872786</v>
      </c>
      <c r="O42" s="4">
        <v>84.446411572475895</v>
      </c>
      <c r="P42" s="4">
        <f t="shared" si="2"/>
        <v>254.63921363120375</v>
      </c>
      <c r="Q42" s="3">
        <v>0.40102322718553984</v>
      </c>
      <c r="R42" s="3">
        <v>101.12509880008032</v>
      </c>
      <c r="S42" s="3">
        <v>4.7694016877725742</v>
      </c>
      <c r="T42" s="9">
        <v>52811.752161515156</v>
      </c>
      <c r="U42" s="9">
        <v>57344.866370354699</v>
      </c>
      <c r="V42" s="9">
        <v>77524.373362478538</v>
      </c>
      <c r="W42" s="9">
        <v>61734.891350574391</v>
      </c>
      <c r="X42" s="25">
        <v>0</v>
      </c>
      <c r="Y42" s="14">
        <v>0</v>
      </c>
      <c r="Z42" s="14">
        <v>0</v>
      </c>
      <c r="AA42" s="14">
        <v>0.92675743815056177</v>
      </c>
      <c r="AB42" s="14">
        <v>0</v>
      </c>
      <c r="AC42" s="14">
        <v>0</v>
      </c>
      <c r="AD42" s="14">
        <v>0</v>
      </c>
      <c r="AE42" s="14">
        <v>0</v>
      </c>
      <c r="AF42" s="14">
        <v>0</v>
      </c>
      <c r="AG42" s="14">
        <v>0</v>
      </c>
      <c r="AH42" s="14">
        <v>0</v>
      </c>
      <c r="AI42" s="14">
        <v>0</v>
      </c>
      <c r="AJ42" s="14">
        <v>0</v>
      </c>
      <c r="AK42" s="14">
        <v>7.3242561849438267E-2</v>
      </c>
      <c r="AL42" s="14">
        <v>0</v>
      </c>
      <c r="AM42" s="14">
        <v>0</v>
      </c>
      <c r="AN42" s="14">
        <v>0.26249737295073022</v>
      </c>
      <c r="AO42" s="14">
        <v>0</v>
      </c>
      <c r="AP42" s="14">
        <v>0.66621993208319708</v>
      </c>
      <c r="AQ42" s="14">
        <v>0</v>
      </c>
      <c r="AR42" s="14">
        <v>0</v>
      </c>
      <c r="AS42" s="14">
        <v>7.1282694966072715E-2</v>
      </c>
      <c r="AT42" s="14">
        <v>0</v>
      </c>
    </row>
    <row r="43" spans="1:46" x14ac:dyDescent="0.3">
      <c r="A43" s="19" t="s">
        <v>119</v>
      </c>
      <c r="B43" s="40">
        <v>1</v>
      </c>
      <c r="C43" s="6">
        <v>47.36</v>
      </c>
      <c r="D43" s="6">
        <f t="shared" si="3"/>
        <v>52.64</v>
      </c>
      <c r="E43" s="5">
        <v>90.087602675694541</v>
      </c>
      <c r="F43" s="5">
        <v>6.4841948581845337</v>
      </c>
      <c r="G43" s="6">
        <v>3.49</v>
      </c>
      <c r="H43" s="6">
        <v>95.1</v>
      </c>
      <c r="I43" s="45">
        <v>14.43516952983741</v>
      </c>
      <c r="J43" s="6">
        <v>1631.7096801757812</v>
      </c>
      <c r="K43" s="6">
        <v>382.11140899658204</v>
      </c>
      <c r="L43" s="4">
        <v>916.40654602050779</v>
      </c>
      <c r="M43" s="4">
        <v>1085.3940277099609</v>
      </c>
      <c r="N43" s="4">
        <v>157.29478569030761</v>
      </c>
      <c r="O43" s="4">
        <v>90.137097740173346</v>
      </c>
      <c r="P43" s="4">
        <f t="shared" si="2"/>
        <v>247.43188343048095</v>
      </c>
      <c r="Q43" s="3">
        <v>0.37679653959245307</v>
      </c>
      <c r="R43" s="3">
        <v>104.0345329284668</v>
      </c>
      <c r="S43" s="3">
        <v>4.3115024089813234</v>
      </c>
      <c r="T43" s="9">
        <v>68723.756717190525</v>
      </c>
      <c r="U43" s="9">
        <v>74439.842777656057</v>
      </c>
      <c r="V43" s="9">
        <v>45373.621630402464</v>
      </c>
      <c r="W43" s="9">
        <v>48516.500285409449</v>
      </c>
      <c r="X43" s="25">
        <v>1.3089822876582073</v>
      </c>
      <c r="Y43" s="14">
        <v>0</v>
      </c>
      <c r="Z43" s="14">
        <v>5.5086406072420706E-2</v>
      </c>
      <c r="AA43" s="14">
        <v>4.0587174901913527E-2</v>
      </c>
      <c r="AB43" s="14">
        <v>0</v>
      </c>
      <c r="AC43" s="14">
        <v>0</v>
      </c>
      <c r="AD43" s="14">
        <v>0.43978201820531915</v>
      </c>
      <c r="AE43" s="14">
        <v>0</v>
      </c>
      <c r="AF43" s="14">
        <v>0.46454440082034659</v>
      </c>
      <c r="AG43" s="14">
        <v>0</v>
      </c>
      <c r="AH43" s="14">
        <v>0</v>
      </c>
      <c r="AI43" s="14">
        <v>0</v>
      </c>
      <c r="AJ43" s="14">
        <v>0</v>
      </c>
      <c r="AK43" s="14">
        <v>0</v>
      </c>
      <c r="AL43" s="14">
        <v>0</v>
      </c>
      <c r="AM43" s="14">
        <v>0</v>
      </c>
      <c r="AN43" s="14">
        <v>0</v>
      </c>
      <c r="AO43" s="14">
        <v>0.68736693064205368</v>
      </c>
      <c r="AP43" s="14">
        <v>0</v>
      </c>
      <c r="AQ43" s="14">
        <v>0</v>
      </c>
      <c r="AR43" s="14">
        <v>0</v>
      </c>
      <c r="AS43" s="14">
        <v>0.31263306935794632</v>
      </c>
      <c r="AT43" s="14">
        <v>0</v>
      </c>
    </row>
    <row r="44" spans="1:46" x14ac:dyDescent="0.3">
      <c r="A44" s="19" t="s">
        <v>72</v>
      </c>
      <c r="B44" s="40">
        <v>1</v>
      </c>
      <c r="C44" s="6">
        <v>42.3</v>
      </c>
      <c r="D44" s="6">
        <f t="shared" si="3"/>
        <v>57.7</v>
      </c>
      <c r="E44" s="5">
        <v>90.866492543608985</v>
      </c>
      <c r="F44" s="5">
        <v>6.4934511583042509</v>
      </c>
      <c r="G44" s="6">
        <v>3.71</v>
      </c>
      <c r="H44" s="6">
        <v>95.1</v>
      </c>
      <c r="I44" s="45">
        <v>14.689705123643037</v>
      </c>
      <c r="J44" s="6">
        <v>1607.9386291480359</v>
      </c>
      <c r="K44" s="6">
        <v>384.47255247823819</v>
      </c>
      <c r="L44" s="4">
        <v>915.91847226588936</v>
      </c>
      <c r="M44" s="4">
        <v>1084.822491056445</v>
      </c>
      <c r="N44" s="4">
        <v>155.19760467116558</v>
      </c>
      <c r="O44" s="4">
        <v>90.432239017336144</v>
      </c>
      <c r="P44" s="4">
        <f t="shared" si="2"/>
        <v>245.62984368850172</v>
      </c>
      <c r="Q44" s="3">
        <v>0.38380018779067693</v>
      </c>
      <c r="R44" s="3">
        <v>102.95585353447676</v>
      </c>
      <c r="S44" s="3">
        <v>4.3473271685658821</v>
      </c>
      <c r="T44" s="9">
        <v>78393.843935851866</v>
      </c>
      <c r="U44" s="9">
        <v>67468.989820467861</v>
      </c>
      <c r="V44" s="9">
        <v>39691.589806931479</v>
      </c>
      <c r="W44" s="9">
        <v>53798.484262975333</v>
      </c>
      <c r="X44" s="25">
        <v>0.2446239803257087</v>
      </c>
      <c r="Y44" s="14">
        <v>0</v>
      </c>
      <c r="Z44" s="14">
        <v>0.12772557426430159</v>
      </c>
      <c r="AA44" s="14">
        <v>0.55450148749552741</v>
      </c>
      <c r="AB44" s="14">
        <v>0</v>
      </c>
      <c r="AC44" s="14">
        <v>0</v>
      </c>
      <c r="AD44" s="14">
        <v>0.20904802615100448</v>
      </c>
      <c r="AE44" s="14">
        <v>0</v>
      </c>
      <c r="AF44" s="14">
        <v>0.10872491208916643</v>
      </c>
      <c r="AG44" s="14">
        <v>0</v>
      </c>
      <c r="AH44" s="14">
        <v>0</v>
      </c>
      <c r="AI44" s="14">
        <v>0</v>
      </c>
      <c r="AJ44" s="14">
        <v>0</v>
      </c>
      <c r="AK44" s="14">
        <v>0</v>
      </c>
      <c r="AL44" s="14">
        <v>0</v>
      </c>
      <c r="AM44" s="14">
        <v>0</v>
      </c>
      <c r="AN44" s="14">
        <v>0</v>
      </c>
      <c r="AO44" s="14">
        <v>0.56125740234813548</v>
      </c>
      <c r="AP44" s="14">
        <v>0</v>
      </c>
      <c r="AQ44" s="14">
        <v>0</v>
      </c>
      <c r="AR44" s="14">
        <v>0</v>
      </c>
      <c r="AS44" s="14">
        <v>0.43874259765186446</v>
      </c>
      <c r="AT44" s="14">
        <v>0</v>
      </c>
    </row>
    <row r="45" spans="1:46" x14ac:dyDescent="0.3">
      <c r="A45" s="19" t="s">
        <v>113</v>
      </c>
      <c r="B45" s="40">
        <v>1</v>
      </c>
      <c r="C45" s="6">
        <v>30.32</v>
      </c>
      <c r="D45" s="6">
        <f t="shared" si="3"/>
        <v>69.680000000000007</v>
      </c>
      <c r="E45" s="5">
        <v>89.492986682347833</v>
      </c>
      <c r="F45" s="5">
        <v>6.7456275279063993</v>
      </c>
      <c r="G45" s="6">
        <v>3.52</v>
      </c>
      <c r="H45" s="6">
        <v>95.4</v>
      </c>
      <c r="I45" s="45">
        <v>14.726186270678191</v>
      </c>
      <c r="J45" s="6">
        <v>1587.7166369207973</v>
      </c>
      <c r="K45" s="6">
        <v>369.53703886887121</v>
      </c>
      <c r="L45" s="4">
        <v>914.7478658741918</v>
      </c>
      <c r="M45" s="4">
        <v>1086.2938779633621</v>
      </c>
      <c r="N45" s="4">
        <v>156.13590161553745</v>
      </c>
      <c r="O45" s="4">
        <v>85.063258993214575</v>
      </c>
      <c r="P45" s="4">
        <f t="shared" si="2"/>
        <v>241.19916060875204</v>
      </c>
      <c r="Q45" s="3">
        <v>0.38525873474135192</v>
      </c>
      <c r="R45" s="3">
        <v>105.9755446335365</v>
      </c>
      <c r="S45" s="3">
        <v>4.1603759568313077</v>
      </c>
      <c r="T45" s="9">
        <v>50887.28720738941</v>
      </c>
      <c r="U45" s="9">
        <v>69216.59410919869</v>
      </c>
      <c r="V45" s="9">
        <v>41999.811115629927</v>
      </c>
      <c r="W45" s="9">
        <v>56773.910960323381</v>
      </c>
      <c r="X45" s="25">
        <v>3.8329425256838863</v>
      </c>
      <c r="Y45" s="14">
        <v>0</v>
      </c>
      <c r="Z45" s="14">
        <v>0.21635740334083833</v>
      </c>
      <c r="AA45" s="14">
        <v>0.12666673991363686</v>
      </c>
      <c r="AB45" s="14">
        <v>0</v>
      </c>
      <c r="AC45" s="14">
        <v>0</v>
      </c>
      <c r="AD45" s="14">
        <v>0</v>
      </c>
      <c r="AE45" s="14">
        <v>0</v>
      </c>
      <c r="AF45" s="14">
        <v>0.65697585674552483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0</v>
      </c>
      <c r="AN45" s="14">
        <v>0</v>
      </c>
      <c r="AO45" s="14">
        <v>0.59467696451505569</v>
      </c>
      <c r="AP45" s="14">
        <v>0</v>
      </c>
      <c r="AQ45" s="14">
        <v>0</v>
      </c>
      <c r="AR45" s="14">
        <v>0</v>
      </c>
      <c r="AS45" s="14">
        <v>0.40532303548494431</v>
      </c>
      <c r="AT45" s="14">
        <v>0</v>
      </c>
    </row>
    <row r="46" spans="1:46" x14ac:dyDescent="0.3">
      <c r="A46" s="19" t="s">
        <v>93</v>
      </c>
      <c r="B46" s="40">
        <v>1</v>
      </c>
      <c r="C46" s="6">
        <v>20</v>
      </c>
      <c r="D46" s="6">
        <f t="shared" si="3"/>
        <v>80</v>
      </c>
      <c r="E46" s="5">
        <v>90.315332062457713</v>
      </c>
      <c r="F46" s="5">
        <v>6.9299663923990087</v>
      </c>
      <c r="G46" s="6">
        <v>4.0599999999999996</v>
      </c>
      <c r="H46" s="6">
        <v>94.04</v>
      </c>
      <c r="I46" s="45">
        <v>14.738568896447127</v>
      </c>
      <c r="J46" s="6">
        <v>1665.4712949342365</v>
      </c>
      <c r="K46" s="6">
        <v>364.02153133172357</v>
      </c>
      <c r="L46" s="4">
        <v>907.9223199299787</v>
      </c>
      <c r="M46" s="4">
        <v>1118.7829189810236</v>
      </c>
      <c r="N46" s="4">
        <v>171.62904044579184</v>
      </c>
      <c r="O46" s="4">
        <v>85.149294267056192</v>
      </c>
      <c r="P46" s="4">
        <f t="shared" si="2"/>
        <v>256.77833471284805</v>
      </c>
      <c r="Q46" s="3">
        <v>0.37128822723978067</v>
      </c>
      <c r="R46" s="3">
        <v>100.19266372659203</v>
      </c>
      <c r="S46" s="3">
        <v>4.614306478057733</v>
      </c>
      <c r="T46" s="9">
        <v>95636.511349629232</v>
      </c>
      <c r="U46" s="9">
        <v>92946.545830064133</v>
      </c>
      <c r="V46" s="9">
        <v>42074.600747225093</v>
      </c>
      <c r="W46" s="9">
        <v>60694.418565031927</v>
      </c>
      <c r="X46" s="25">
        <v>0</v>
      </c>
      <c r="Y46" s="14">
        <v>0</v>
      </c>
      <c r="Z46" s="14">
        <v>0</v>
      </c>
      <c r="AA46" s="14">
        <v>0.91060887830725434</v>
      </c>
      <c r="AB46" s="14">
        <v>8.9391121692745643E-2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0.45980041191949073</v>
      </c>
      <c r="AO46" s="14">
        <v>0</v>
      </c>
      <c r="AP46" s="14">
        <v>0.48017141205192926</v>
      </c>
      <c r="AQ46" s="14">
        <v>0</v>
      </c>
      <c r="AR46" s="14">
        <v>0</v>
      </c>
      <c r="AS46" s="14">
        <v>6.0028176028580044E-2</v>
      </c>
      <c r="AT46" s="14">
        <v>0</v>
      </c>
    </row>
    <row r="47" spans="1:46" x14ac:dyDescent="0.3">
      <c r="A47" s="19" t="s">
        <v>11</v>
      </c>
      <c r="B47" s="40">
        <v>2</v>
      </c>
      <c r="C47" s="6">
        <v>59.51</v>
      </c>
      <c r="D47" s="6">
        <f t="shared" si="3"/>
        <v>40.49</v>
      </c>
      <c r="E47" s="5">
        <v>88.910659356047987</v>
      </c>
      <c r="F47" s="5">
        <v>6.9514906395421443</v>
      </c>
      <c r="G47" s="6">
        <v>3.82</v>
      </c>
      <c r="H47" s="6">
        <v>94.79</v>
      </c>
      <c r="I47" s="45">
        <v>14.8</v>
      </c>
      <c r="J47" s="6">
        <v>1692.7175206528966</v>
      </c>
      <c r="K47" s="6">
        <v>397.51581166068542</v>
      </c>
      <c r="L47" s="4">
        <v>915.1047410902172</v>
      </c>
      <c r="M47" s="4">
        <v>1081.4621904478347</v>
      </c>
      <c r="N47" s="4">
        <v>173.86257414618962</v>
      </c>
      <c r="O47" s="4">
        <v>89.927709019923356</v>
      </c>
      <c r="P47" s="4">
        <f t="shared" si="2"/>
        <v>263.790283166113</v>
      </c>
      <c r="Q47" s="3">
        <v>0.40111653077437848</v>
      </c>
      <c r="R47" s="3">
        <v>100.85458815082654</v>
      </c>
      <c r="S47" s="3">
        <v>4.1624517044962595</v>
      </c>
      <c r="T47" s="9">
        <v>70452.051103073987</v>
      </c>
      <c r="U47" s="9">
        <v>57239.191612253424</v>
      </c>
      <c r="V47" s="9">
        <v>41320.907670661632</v>
      </c>
      <c r="W47" s="9">
        <v>51918.617302540995</v>
      </c>
      <c r="X47" s="25">
        <v>0.37077365972780107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0.10374719671162261</v>
      </c>
      <c r="AF47" s="14">
        <v>0</v>
      </c>
      <c r="AG47" s="14">
        <v>0</v>
      </c>
      <c r="AH47" s="14">
        <v>0</v>
      </c>
      <c r="AI47" s="14">
        <v>0.77249963297906588</v>
      </c>
      <c r="AJ47" s="14">
        <v>0</v>
      </c>
      <c r="AK47" s="14">
        <v>0.12375317030931154</v>
      </c>
      <c r="AL47" s="14">
        <v>0.4644244331996405</v>
      </c>
      <c r="AM47" s="14">
        <v>0</v>
      </c>
      <c r="AN47" s="14">
        <v>0</v>
      </c>
      <c r="AO47" s="14">
        <v>0.53426071918280127</v>
      </c>
      <c r="AP47" s="14">
        <v>0</v>
      </c>
      <c r="AQ47" s="14">
        <v>1.3148476175583079E-3</v>
      </c>
      <c r="AR47" s="14">
        <v>0</v>
      </c>
      <c r="AS47" s="14">
        <v>0</v>
      </c>
      <c r="AT47" s="14">
        <v>0</v>
      </c>
    </row>
    <row r="48" spans="1:46" x14ac:dyDescent="0.3">
      <c r="A48" s="19" t="s">
        <v>73</v>
      </c>
      <c r="B48" s="40">
        <v>1</v>
      </c>
      <c r="C48" s="6">
        <v>40</v>
      </c>
      <c r="D48" s="6">
        <f t="shared" si="3"/>
        <v>60</v>
      </c>
      <c r="E48" s="5">
        <v>90.434026207741312</v>
      </c>
      <c r="F48" s="5">
        <v>6.6255767035205482</v>
      </c>
      <c r="G48" s="6">
        <v>3.46</v>
      </c>
      <c r="H48" s="6">
        <v>94.52</v>
      </c>
      <c r="I48" s="45">
        <v>14.947339095055366</v>
      </c>
      <c r="J48" s="6">
        <v>1608.995707925809</v>
      </c>
      <c r="K48" s="6">
        <v>386.24210902548134</v>
      </c>
      <c r="L48" s="4">
        <v>913.09256798458694</v>
      </c>
      <c r="M48" s="4">
        <v>1082.4055137028517</v>
      </c>
      <c r="N48" s="4">
        <v>157.94180749349388</v>
      </c>
      <c r="O48" s="4">
        <v>94.566725682505862</v>
      </c>
      <c r="P48" s="4">
        <f t="shared" si="2"/>
        <v>252.50853317599973</v>
      </c>
      <c r="Q48" s="3">
        <v>0.38711709773438163</v>
      </c>
      <c r="R48" s="3">
        <v>103.78472222740636</v>
      </c>
      <c r="S48" s="3">
        <v>4.5785133129139837</v>
      </c>
      <c r="T48" s="9">
        <v>55764.997881717529</v>
      </c>
      <c r="U48" s="9">
        <v>53793.933855497999</v>
      </c>
      <c r="V48" s="9">
        <v>62051.679400090987</v>
      </c>
      <c r="W48" s="9">
        <v>61617.942552442611</v>
      </c>
      <c r="X48" s="25">
        <v>0.25585001048985034</v>
      </c>
      <c r="Y48" s="14">
        <v>0</v>
      </c>
      <c r="Z48" s="14">
        <v>0.11743291910455263</v>
      </c>
      <c r="AA48" s="14">
        <v>0.31345791101233084</v>
      </c>
      <c r="AB48" s="14">
        <v>0</v>
      </c>
      <c r="AC48" s="14">
        <v>0</v>
      </c>
      <c r="AD48" s="14">
        <v>0.26964418795328221</v>
      </c>
      <c r="AE48" s="14">
        <v>0</v>
      </c>
      <c r="AF48" s="14">
        <v>0.29946498192983428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0.6918689202565026</v>
      </c>
      <c r="AP48" s="14">
        <v>0</v>
      </c>
      <c r="AQ48" s="14">
        <v>0</v>
      </c>
      <c r="AR48" s="14">
        <v>0</v>
      </c>
      <c r="AS48" s="14">
        <v>0.30813107974349735</v>
      </c>
      <c r="AT48" s="14">
        <v>0</v>
      </c>
    </row>
    <row r="49" spans="1:46" x14ac:dyDescent="0.3">
      <c r="A49" s="19" t="s">
        <v>116</v>
      </c>
      <c r="B49" s="40">
        <v>1</v>
      </c>
      <c r="C49" s="6">
        <v>30</v>
      </c>
      <c r="D49" s="6">
        <f t="shared" si="3"/>
        <v>70</v>
      </c>
      <c r="E49" s="5">
        <v>88.88091503311702</v>
      </c>
      <c r="F49" s="5">
        <v>6.6641973164396164</v>
      </c>
      <c r="G49" s="6">
        <v>3.82</v>
      </c>
      <c r="H49" s="6">
        <v>94.63</v>
      </c>
      <c r="I49" s="45">
        <v>14.976541205435318</v>
      </c>
      <c r="J49" s="6">
        <v>1647.2764453887939</v>
      </c>
      <c r="K49" s="6">
        <v>351.06767082214355</v>
      </c>
      <c r="L49" s="4">
        <v>911.66635704040527</v>
      </c>
      <c r="M49" s="4">
        <v>1117.5894527435303</v>
      </c>
      <c r="N49" s="4">
        <v>159.84588241577148</v>
      </c>
      <c r="O49" s="4">
        <v>85.106831431388855</v>
      </c>
      <c r="P49" s="4">
        <f t="shared" si="2"/>
        <v>244.95271384716034</v>
      </c>
      <c r="Q49" s="3">
        <v>0.381752111453594</v>
      </c>
      <c r="R49" s="3">
        <v>100.17262411117554</v>
      </c>
      <c r="S49" s="3">
        <v>4.651213102042675</v>
      </c>
      <c r="T49" s="9">
        <v>59971.231541117748</v>
      </c>
      <c r="U49" s="9">
        <v>54890.294014572348</v>
      </c>
      <c r="V49" s="9">
        <v>32899.307747054758</v>
      </c>
      <c r="W49" s="9">
        <v>36265.819654305677</v>
      </c>
      <c r="X49" s="25">
        <v>0.12017744280408964</v>
      </c>
      <c r="Y49" s="14">
        <v>0</v>
      </c>
      <c r="Z49" s="14">
        <v>3.4369023568311861E-2</v>
      </c>
      <c r="AA49" s="14">
        <v>0.31520988767693975</v>
      </c>
      <c r="AB49" s="14">
        <v>0</v>
      </c>
      <c r="AC49" s="14">
        <v>0</v>
      </c>
      <c r="AD49" s="14">
        <v>1.0216887115579078E-2</v>
      </c>
      <c r="AE49" s="14">
        <v>0</v>
      </c>
      <c r="AF49" s="14">
        <v>0.64020420163916936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v>0.60298493100461914</v>
      </c>
      <c r="AP49" s="14">
        <v>0</v>
      </c>
      <c r="AQ49" s="14">
        <v>0</v>
      </c>
      <c r="AR49" s="14">
        <v>0</v>
      </c>
      <c r="AS49" s="14">
        <v>0.39701506899538075</v>
      </c>
      <c r="AT49" s="14">
        <v>0</v>
      </c>
    </row>
    <row r="50" spans="1:46" x14ac:dyDescent="0.3">
      <c r="A50" s="19" t="s">
        <v>83</v>
      </c>
      <c r="B50" s="40">
        <v>1</v>
      </c>
      <c r="C50" s="6">
        <v>59.2</v>
      </c>
      <c r="D50" s="6">
        <f t="shared" si="3"/>
        <v>40.799999999999997</v>
      </c>
      <c r="E50" s="5">
        <v>90.816492395945602</v>
      </c>
      <c r="F50" s="5">
        <v>6.849999219178402</v>
      </c>
      <c r="G50" s="6">
        <v>3.66</v>
      </c>
      <c r="H50" s="6">
        <v>94.17</v>
      </c>
      <c r="I50" s="45">
        <v>15</v>
      </c>
      <c r="J50" s="6">
        <v>1680.7677550296592</v>
      </c>
      <c r="K50" s="6">
        <v>406.48789755951276</v>
      </c>
      <c r="L50" s="4">
        <v>914.38466335450755</v>
      </c>
      <c r="M50" s="4">
        <v>1079.500082459241</v>
      </c>
      <c r="N50" s="4">
        <v>165.21089344686033</v>
      </c>
      <c r="O50" s="4">
        <v>92.071493538785901</v>
      </c>
      <c r="P50" s="4">
        <f t="shared" si="2"/>
        <v>257.28238698564621</v>
      </c>
      <c r="Q50" s="3">
        <v>0.40109374496571543</v>
      </c>
      <c r="R50" s="3">
        <v>98.935255549018976</v>
      </c>
      <c r="S50" s="3">
        <v>4.5413452948348896</v>
      </c>
      <c r="T50" s="9">
        <v>32517.218378319969</v>
      </c>
      <c r="U50" s="9">
        <v>33649.409885847061</v>
      </c>
      <c r="V50" s="9">
        <v>35176.561379531115</v>
      </c>
      <c r="W50" s="9">
        <v>44875.923721092258</v>
      </c>
      <c r="X50" s="25">
        <v>0</v>
      </c>
      <c r="Y50" s="14">
        <v>0</v>
      </c>
      <c r="Z50" s="14">
        <v>0.25844001937232802</v>
      </c>
      <c r="AA50" s="14">
        <v>0</v>
      </c>
      <c r="AB50" s="14">
        <v>0</v>
      </c>
      <c r="AC50" s="14">
        <v>0</v>
      </c>
      <c r="AD50" s="14">
        <v>8.857496356083551E-3</v>
      </c>
      <c r="AE50" s="14">
        <v>0.15064925559144268</v>
      </c>
      <c r="AF50" s="14">
        <v>0</v>
      </c>
      <c r="AG50" s="14">
        <v>0</v>
      </c>
      <c r="AH50" s="14">
        <v>0</v>
      </c>
      <c r="AI50" s="14">
        <v>0.53975667659625914</v>
      </c>
      <c r="AJ50" s="14">
        <v>0</v>
      </c>
      <c r="AK50" s="14">
        <v>4.2296552083886566E-2</v>
      </c>
      <c r="AL50" s="14">
        <v>0</v>
      </c>
      <c r="AM50" s="14">
        <v>0</v>
      </c>
      <c r="AN50" s="14">
        <v>0</v>
      </c>
      <c r="AO50" s="14">
        <v>1</v>
      </c>
      <c r="AP50" s="14">
        <v>0</v>
      </c>
      <c r="AQ50" s="14">
        <v>0</v>
      </c>
      <c r="AR50" s="14">
        <v>0</v>
      </c>
      <c r="AS50" s="14">
        <v>0</v>
      </c>
      <c r="AT50" s="14">
        <v>0</v>
      </c>
    </row>
    <row r="51" spans="1:46" x14ac:dyDescent="0.3">
      <c r="A51" s="19" t="s">
        <v>2</v>
      </c>
      <c r="B51" s="40">
        <v>1</v>
      </c>
      <c r="C51" s="6">
        <v>59.71</v>
      </c>
      <c r="D51" s="6">
        <f t="shared" si="3"/>
        <v>40.29</v>
      </c>
      <c r="E51" s="5">
        <v>90.557576282269153</v>
      </c>
      <c r="F51" s="5">
        <v>6.7735970573275903</v>
      </c>
      <c r="G51" s="6">
        <v>3.77</v>
      </c>
      <c r="H51" s="6">
        <v>94.77</v>
      </c>
      <c r="I51" s="45">
        <v>15.1</v>
      </c>
      <c r="J51" s="6">
        <v>1679.3068885364191</v>
      </c>
      <c r="K51" s="6">
        <v>403.61771465869253</v>
      </c>
      <c r="L51" s="4">
        <v>913.74422589470805</v>
      </c>
      <c r="M51" s="4">
        <v>1083.246068871005</v>
      </c>
      <c r="N51" s="4">
        <v>169.31065116241311</v>
      </c>
      <c r="O51" s="4">
        <v>92.520880111856513</v>
      </c>
      <c r="P51" s="4">
        <f t="shared" si="2"/>
        <v>261.83153127426965</v>
      </c>
      <c r="Q51" s="3">
        <v>0.4016579592555623</v>
      </c>
      <c r="R51" s="3">
        <v>98.01799639350709</v>
      </c>
      <c r="S51" s="3">
        <v>4.4662896130758307</v>
      </c>
      <c r="T51" s="9">
        <v>34399.758984479151</v>
      </c>
      <c r="U51" s="9">
        <v>42606.839000864318</v>
      </c>
      <c r="V51" s="9">
        <v>49211.7821492656</v>
      </c>
      <c r="W51" s="9">
        <v>64451.115408433587</v>
      </c>
      <c r="X51" s="25">
        <v>1.6756095264991056</v>
      </c>
      <c r="Y51" s="14">
        <v>0</v>
      </c>
      <c r="Z51" s="14">
        <v>0.10311675611945444</v>
      </c>
      <c r="AA51" s="14">
        <v>0.19654285215192646</v>
      </c>
      <c r="AB51" s="14">
        <v>0</v>
      </c>
      <c r="AC51" s="14">
        <v>0</v>
      </c>
      <c r="AD51" s="14">
        <v>0</v>
      </c>
      <c r="AE51" s="14">
        <v>0.1841459970749281</v>
      </c>
      <c r="AF51" s="14">
        <v>0</v>
      </c>
      <c r="AG51" s="14">
        <v>0</v>
      </c>
      <c r="AH51" s="14">
        <v>0</v>
      </c>
      <c r="AI51" s="14">
        <v>0.42276036245881371</v>
      </c>
      <c r="AJ51" s="14">
        <v>0</v>
      </c>
      <c r="AK51" s="14">
        <v>9.343403219487717E-2</v>
      </c>
      <c r="AL51" s="14">
        <v>3.8550830190339079E-2</v>
      </c>
      <c r="AM51" s="14">
        <v>0</v>
      </c>
      <c r="AN51" s="14">
        <v>0</v>
      </c>
      <c r="AO51" s="14">
        <v>0.95170301499936649</v>
      </c>
      <c r="AP51" s="14">
        <v>0</v>
      </c>
      <c r="AQ51" s="14">
        <v>0</v>
      </c>
      <c r="AR51" s="14">
        <v>0</v>
      </c>
      <c r="AS51" s="14">
        <v>0</v>
      </c>
      <c r="AT51" s="14">
        <v>9.7461548102945068E-3</v>
      </c>
    </row>
    <row r="52" spans="1:46" x14ac:dyDescent="0.3">
      <c r="A52" s="19" t="s">
        <v>7</v>
      </c>
      <c r="B52" s="40">
        <v>1</v>
      </c>
      <c r="C52" s="6">
        <v>66.709999999999994</v>
      </c>
      <c r="D52" s="6">
        <f t="shared" si="3"/>
        <v>33.290000000000006</v>
      </c>
      <c r="E52" s="5">
        <v>89.488922701742666</v>
      </c>
      <c r="F52" s="5">
        <v>6.9066723293595293</v>
      </c>
      <c r="G52" s="6">
        <v>3.82</v>
      </c>
      <c r="H52" s="6">
        <v>95.15</v>
      </c>
      <c r="I52" s="45">
        <v>15.100866022050342</v>
      </c>
      <c r="J52" s="6">
        <v>1632.8684406588202</v>
      </c>
      <c r="K52" s="6">
        <v>396.11375074782984</v>
      </c>
      <c r="L52" s="4">
        <v>913.9386219510784</v>
      </c>
      <c r="M52" s="4">
        <v>1082.0549162937157</v>
      </c>
      <c r="N52" s="4">
        <v>170.84126963624573</v>
      </c>
      <c r="O52" s="4">
        <v>91.790569456228681</v>
      </c>
      <c r="P52" s="4">
        <f t="shared" si="2"/>
        <v>262.63183909247442</v>
      </c>
      <c r="Q52" s="3">
        <v>0.4024048088855442</v>
      </c>
      <c r="R52" s="3">
        <v>101.13988277721094</v>
      </c>
      <c r="S52" s="3">
        <v>4.212442547351082</v>
      </c>
      <c r="T52" s="9">
        <v>32062.097886707947</v>
      </c>
      <c r="U52" s="9">
        <v>41725.937297488759</v>
      </c>
      <c r="V52" s="9">
        <v>23729.595096890505</v>
      </c>
      <c r="W52" s="9">
        <v>30876.536697547235</v>
      </c>
      <c r="X52" s="25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4.8104732956855637E-3</v>
      </c>
      <c r="AF52" s="14">
        <v>0</v>
      </c>
      <c r="AG52" s="14">
        <v>0</v>
      </c>
      <c r="AH52" s="14">
        <v>0</v>
      </c>
      <c r="AI52" s="14">
        <v>0.90219281309798116</v>
      </c>
      <c r="AJ52" s="14">
        <v>0</v>
      </c>
      <c r="AK52" s="14">
        <v>9.2996713606333298E-2</v>
      </c>
      <c r="AL52" s="14">
        <v>0.38646469013691015</v>
      </c>
      <c r="AM52" s="14">
        <v>0</v>
      </c>
      <c r="AN52" s="14">
        <v>0</v>
      </c>
      <c r="AO52" s="14">
        <v>0.6135353098630898</v>
      </c>
      <c r="AP52" s="14">
        <v>0</v>
      </c>
      <c r="AQ52" s="14">
        <v>0</v>
      </c>
      <c r="AR52" s="14">
        <v>0</v>
      </c>
      <c r="AS52" s="14">
        <v>0</v>
      </c>
      <c r="AT52" s="14">
        <v>0</v>
      </c>
    </row>
    <row r="53" spans="1:46" x14ac:dyDescent="0.3">
      <c r="A53" s="19" t="s">
        <v>49</v>
      </c>
      <c r="B53" s="40">
        <v>2</v>
      </c>
      <c r="C53" s="6">
        <v>87.34</v>
      </c>
      <c r="D53" s="6">
        <f t="shared" si="3"/>
        <v>12.659999999999997</v>
      </c>
      <c r="E53" s="5">
        <v>88.993371249999996</v>
      </c>
      <c r="F53" s="5">
        <v>6.1248140245085123</v>
      </c>
      <c r="G53" s="6">
        <v>3.77</v>
      </c>
      <c r="H53" s="6">
        <v>94.84</v>
      </c>
      <c r="I53" s="45">
        <v>15.105181818181814</v>
      </c>
      <c r="J53" s="6">
        <v>1679.1942846977429</v>
      </c>
      <c r="K53" s="6">
        <v>401.4370078926321</v>
      </c>
      <c r="L53" s="4">
        <v>908.51800929929004</v>
      </c>
      <c r="M53" s="4">
        <v>562.58824931395884</v>
      </c>
      <c r="N53" s="4">
        <v>174.30844599004908</v>
      </c>
      <c r="O53" s="4">
        <v>94.608824774569982</v>
      </c>
      <c r="P53" s="4">
        <f t="shared" si="2"/>
        <v>268.91727076461905</v>
      </c>
      <c r="Q53" s="3">
        <v>0.40621983462566491</v>
      </c>
      <c r="R53" s="3">
        <v>100.64166359464797</v>
      </c>
      <c r="S53" s="3">
        <v>3.968733078835144</v>
      </c>
      <c r="T53" s="9">
        <v>83137.26170538085</v>
      </c>
      <c r="U53" s="9">
        <v>59413.714664037718</v>
      </c>
      <c r="V53" s="9">
        <v>15227.822690237615</v>
      </c>
      <c r="W53" s="9">
        <v>31316.182165662245</v>
      </c>
      <c r="X53" s="25">
        <v>0</v>
      </c>
      <c r="Y53" s="14">
        <v>0.15000000000000005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0.70466272100332483</v>
      </c>
      <c r="AF53" s="14">
        <v>0</v>
      </c>
      <c r="AG53" s="14">
        <v>0</v>
      </c>
      <c r="AH53" s="14">
        <v>0</v>
      </c>
      <c r="AI53" s="14">
        <v>0.14533727899667523</v>
      </c>
      <c r="AJ53" s="14">
        <v>0</v>
      </c>
      <c r="AK53" s="14">
        <v>0</v>
      </c>
      <c r="AL53" s="14">
        <v>0.64099993505341946</v>
      </c>
      <c r="AM53" s="14">
        <v>0</v>
      </c>
      <c r="AN53" s="14">
        <v>0</v>
      </c>
      <c r="AO53" s="14">
        <v>0</v>
      </c>
      <c r="AP53" s="14">
        <v>0</v>
      </c>
      <c r="AQ53" s="14">
        <v>0.10558368972629223</v>
      </c>
      <c r="AR53" s="14">
        <v>0.18379401098303885</v>
      </c>
      <c r="AS53" s="14">
        <v>0</v>
      </c>
      <c r="AT53" s="14">
        <v>6.9622364237249532E-2</v>
      </c>
    </row>
    <row r="54" spans="1:46" x14ac:dyDescent="0.3">
      <c r="A54" s="19" t="s">
        <v>23</v>
      </c>
      <c r="B54" s="40">
        <v>2</v>
      </c>
      <c r="C54" s="6">
        <v>49.02</v>
      </c>
      <c r="D54" s="6">
        <f t="shared" si="3"/>
        <v>50.98</v>
      </c>
      <c r="E54" s="5">
        <v>90.373599076638172</v>
      </c>
      <c r="F54" s="5">
        <v>7.0740125326356784</v>
      </c>
      <c r="G54" s="6">
        <v>3.9</v>
      </c>
      <c r="H54" s="6">
        <v>94.49</v>
      </c>
      <c r="I54" s="45">
        <v>15.188286674414353</v>
      </c>
      <c r="J54" s="6">
        <v>1703.8460704229117</v>
      </c>
      <c r="K54" s="6">
        <v>382.40362649717952</v>
      </c>
      <c r="L54" s="4">
        <v>903.70669955835615</v>
      </c>
      <c r="M54" s="4">
        <v>1040.5486732001618</v>
      </c>
      <c r="N54" s="4">
        <v>188.11566421178995</v>
      </c>
      <c r="O54" s="4">
        <v>92.301486720892925</v>
      </c>
      <c r="P54" s="4">
        <f t="shared" si="2"/>
        <v>280.41715093268289</v>
      </c>
      <c r="Q54" s="3">
        <v>0.36820053604360958</v>
      </c>
      <c r="R54" s="3">
        <v>101.09726315225669</v>
      </c>
      <c r="S54" s="3">
        <v>4.4607770456316072</v>
      </c>
      <c r="T54" s="9">
        <v>83598.998440640702</v>
      </c>
      <c r="U54" s="9">
        <v>73795.847763929662</v>
      </c>
      <c r="V54" s="9">
        <v>49416.01379995278</v>
      </c>
      <c r="W54" s="9">
        <v>51066.002152605033</v>
      </c>
      <c r="X54" s="25">
        <v>0</v>
      </c>
      <c r="Y54" s="14">
        <v>0.21867435584971359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  <c r="AI54" s="14">
        <v>0.67442507977428667</v>
      </c>
      <c r="AJ54" s="14">
        <v>0</v>
      </c>
      <c r="AK54" s="14">
        <v>0.1069005643759996</v>
      </c>
      <c r="AL54" s="14">
        <v>0.65950392770214439</v>
      </c>
      <c r="AM54" s="14">
        <v>0</v>
      </c>
      <c r="AN54" s="14">
        <v>0</v>
      </c>
      <c r="AO54" s="14">
        <v>0.3399393425223371</v>
      </c>
      <c r="AP54" s="14">
        <v>0</v>
      </c>
      <c r="AQ54" s="14">
        <v>5.567297755184838E-4</v>
      </c>
      <c r="AR54" s="14">
        <v>0</v>
      </c>
      <c r="AS54" s="14">
        <v>0</v>
      </c>
      <c r="AT54" s="14">
        <v>0</v>
      </c>
    </row>
    <row r="55" spans="1:46" x14ac:dyDescent="0.3">
      <c r="A55" s="19" t="s">
        <v>12</v>
      </c>
      <c r="B55" s="40">
        <v>2</v>
      </c>
      <c r="C55" s="6">
        <v>60.87</v>
      </c>
      <c r="D55" s="6">
        <f t="shared" si="3"/>
        <v>39.130000000000003</v>
      </c>
      <c r="E55" s="5">
        <v>88.982559435197672</v>
      </c>
      <c r="F55" s="5">
        <v>6.9938892675823352</v>
      </c>
      <c r="G55" s="6">
        <v>3.83</v>
      </c>
      <c r="H55" s="6">
        <v>94.86</v>
      </c>
      <c r="I55" s="45">
        <v>15.23</v>
      </c>
      <c r="J55" s="6">
        <v>1732.1835430304325</v>
      </c>
      <c r="K55" s="6">
        <v>404.52143737738169</v>
      </c>
      <c r="L55" s="4">
        <v>913.34953378894124</v>
      </c>
      <c r="M55" s="4">
        <v>1082.0669656850494</v>
      </c>
      <c r="N55" s="4">
        <v>177.71420532901621</v>
      </c>
      <c r="O55" s="4">
        <v>91.793425369009995</v>
      </c>
      <c r="P55" s="4">
        <f t="shared" si="2"/>
        <v>269.50763069802622</v>
      </c>
      <c r="Q55" s="3">
        <v>0.39781954960037602</v>
      </c>
      <c r="R55" s="3">
        <v>99.778487058945274</v>
      </c>
      <c r="S55" s="3">
        <v>4.0866915136129425</v>
      </c>
      <c r="T55" s="9">
        <v>56062.317156555699</v>
      </c>
      <c r="U55" s="9">
        <v>49875.802949566489</v>
      </c>
      <c r="V55" s="9">
        <v>56623.57489633112</v>
      </c>
      <c r="W55" s="9">
        <v>42311.849667043221</v>
      </c>
      <c r="X55" s="25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5.7844837083087401E-2</v>
      </c>
      <c r="AF55" s="14">
        <v>0</v>
      </c>
      <c r="AG55" s="14">
        <v>0</v>
      </c>
      <c r="AH55" s="14">
        <v>0</v>
      </c>
      <c r="AI55" s="14">
        <v>0.82939875126354634</v>
      </c>
      <c r="AJ55" s="14">
        <v>0</v>
      </c>
      <c r="AK55" s="14">
        <v>0.11275641165336632</v>
      </c>
      <c r="AL55" s="14">
        <v>0.46793021633690235</v>
      </c>
      <c r="AM55" s="14">
        <v>0</v>
      </c>
      <c r="AN55" s="14">
        <v>0</v>
      </c>
      <c r="AO55" s="14">
        <v>0.53206978366309765</v>
      </c>
      <c r="AP55" s="14">
        <v>0</v>
      </c>
      <c r="AQ55" s="14">
        <v>0</v>
      </c>
      <c r="AR55" s="14">
        <v>0</v>
      </c>
      <c r="AS55" s="14">
        <v>0</v>
      </c>
      <c r="AT55" s="14">
        <v>0</v>
      </c>
    </row>
    <row r="56" spans="1:46" x14ac:dyDescent="0.3">
      <c r="A56" s="19" t="s">
        <v>74</v>
      </c>
      <c r="B56" s="40">
        <v>1</v>
      </c>
      <c r="C56" s="6">
        <v>35.29</v>
      </c>
      <c r="D56" s="6">
        <f t="shared" si="3"/>
        <v>64.710000000000008</v>
      </c>
      <c r="E56" s="5">
        <v>91.177899470136111</v>
      </c>
      <c r="F56" s="5">
        <v>6.6269573509304545</v>
      </c>
      <c r="G56" s="6">
        <v>3.52</v>
      </c>
      <c r="H56" s="6">
        <v>94.4</v>
      </c>
      <c r="I56" s="45">
        <v>15.249263681347161</v>
      </c>
      <c r="J56" s="6">
        <v>1628.2634649614308</v>
      </c>
      <c r="K56" s="6">
        <v>389.12144025053294</v>
      </c>
      <c r="L56" s="4">
        <v>915.1776306573928</v>
      </c>
      <c r="M56" s="4">
        <v>1076.6440661249967</v>
      </c>
      <c r="N56" s="4">
        <v>157.45014773522871</v>
      </c>
      <c r="O56" s="4">
        <v>91.640739343295664</v>
      </c>
      <c r="P56" s="4">
        <f t="shared" si="2"/>
        <v>249.09088707852436</v>
      </c>
      <c r="Q56" s="3">
        <v>0.38117902414970539</v>
      </c>
      <c r="R56" s="3">
        <v>101.55443248446784</v>
      </c>
      <c r="S56" s="3">
        <v>4.6132484806936089</v>
      </c>
      <c r="T56" s="9">
        <v>49319.968942624379</v>
      </c>
      <c r="U56" s="9">
        <v>46754.685949907012</v>
      </c>
      <c r="V56" s="9">
        <v>64430.982583928941</v>
      </c>
      <c r="W56" s="9">
        <v>53210.946588800856</v>
      </c>
      <c r="X56" s="25">
        <v>0.12610859968170188</v>
      </c>
      <c r="Y56" s="14">
        <v>0</v>
      </c>
      <c r="Z56" s="14">
        <v>4.3194161758566912E-2</v>
      </c>
      <c r="AA56" s="14">
        <v>0.40728378672393267</v>
      </c>
      <c r="AB56" s="14">
        <v>0</v>
      </c>
      <c r="AC56" s="14">
        <v>0</v>
      </c>
      <c r="AD56" s="14">
        <v>0.41170793313782544</v>
      </c>
      <c r="AE56" s="14">
        <v>0</v>
      </c>
      <c r="AF56" s="14">
        <v>0.13781411837967486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v>0.68753706077578491</v>
      </c>
      <c r="AP56" s="14">
        <v>0</v>
      </c>
      <c r="AQ56" s="14">
        <v>0</v>
      </c>
      <c r="AR56" s="14">
        <v>0</v>
      </c>
      <c r="AS56" s="14">
        <v>0.31246293922421503</v>
      </c>
      <c r="AT56" s="14">
        <v>0</v>
      </c>
    </row>
    <row r="57" spans="1:46" x14ac:dyDescent="0.3">
      <c r="A57" s="19" t="s">
        <v>103</v>
      </c>
      <c r="B57" s="40">
        <v>1</v>
      </c>
      <c r="C57" s="6">
        <v>30</v>
      </c>
      <c r="D57" s="6">
        <f t="shared" si="3"/>
        <v>70</v>
      </c>
      <c r="E57" s="5">
        <v>89.988265009466886</v>
      </c>
      <c r="F57" s="5">
        <v>6.0512145083707223</v>
      </c>
      <c r="G57" s="6">
        <v>3.71</v>
      </c>
      <c r="H57" s="6">
        <v>93.26</v>
      </c>
      <c r="I57" s="45">
        <v>15.25818861029137</v>
      </c>
      <c r="J57" s="6">
        <v>1680.5493957720967</v>
      </c>
      <c r="K57" s="6">
        <v>383.34549458821613</v>
      </c>
      <c r="L57" s="4">
        <v>912.01752937744948</v>
      </c>
      <c r="M57" s="4">
        <v>1117.6536984081708</v>
      </c>
      <c r="N57" s="4">
        <v>161.89338354230321</v>
      </c>
      <c r="O57" s="4">
        <v>85.087486317448878</v>
      </c>
      <c r="P57" s="4">
        <f t="shared" si="2"/>
        <v>246.98086985975209</v>
      </c>
      <c r="Q57" s="3">
        <v>0.41076704873966424</v>
      </c>
      <c r="R57" s="3">
        <v>96.240498143060762</v>
      </c>
      <c r="S57" s="3">
        <v>4.8220822079346908</v>
      </c>
      <c r="T57" s="9">
        <v>103522.21821739603</v>
      </c>
      <c r="U57" s="9">
        <v>108048.38868995936</v>
      </c>
      <c r="V57" s="9">
        <v>52688.61432284992</v>
      </c>
      <c r="W57" s="9">
        <v>48098.054471809235</v>
      </c>
      <c r="X57" s="25">
        <v>0</v>
      </c>
      <c r="Y57" s="14">
        <v>0</v>
      </c>
      <c r="Z57" s="14">
        <v>0.11720127926359174</v>
      </c>
      <c r="AA57" s="14">
        <v>0.85196033551653683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  <c r="AG57" s="14">
        <v>0</v>
      </c>
      <c r="AH57" s="14">
        <v>0</v>
      </c>
      <c r="AI57" s="14">
        <v>0</v>
      </c>
      <c r="AJ57" s="14">
        <v>0</v>
      </c>
      <c r="AK57" s="14">
        <v>3.0838385219871322E-2</v>
      </c>
      <c r="AL57" s="14">
        <v>0</v>
      </c>
      <c r="AM57" s="14">
        <v>0</v>
      </c>
      <c r="AN57" s="14">
        <v>0.42385062932314099</v>
      </c>
      <c r="AO57" s="14">
        <v>0.10323967798904875</v>
      </c>
      <c r="AP57" s="14">
        <v>4.5542158504157465E-2</v>
      </c>
      <c r="AQ57" s="14">
        <v>0</v>
      </c>
      <c r="AR57" s="14">
        <v>0</v>
      </c>
      <c r="AS57" s="14">
        <v>0.42736753418365286</v>
      </c>
      <c r="AT57" s="14">
        <v>0</v>
      </c>
    </row>
    <row r="58" spans="1:46" x14ac:dyDescent="0.3">
      <c r="A58" s="19" t="s">
        <v>67</v>
      </c>
      <c r="B58" s="40">
        <v>3</v>
      </c>
      <c r="C58" s="5">
        <v>10.8</v>
      </c>
      <c r="D58" s="6">
        <f t="shared" si="3"/>
        <v>89.2</v>
      </c>
      <c r="E58" s="5">
        <v>89.487084320557528</v>
      </c>
      <c r="F58" s="5">
        <v>6.3840167247386717</v>
      </c>
      <c r="G58" s="6">
        <v>4.1399999999999997</v>
      </c>
      <c r="H58" s="6">
        <v>94.45</v>
      </c>
      <c r="I58" s="45">
        <v>15.62</v>
      </c>
      <c r="J58" s="6">
        <v>1655.11</v>
      </c>
      <c r="K58" s="6">
        <v>361.36066666666659</v>
      </c>
      <c r="L58" s="4">
        <v>914.30166666666639</v>
      </c>
      <c r="M58" s="4">
        <v>1109.5136666666667</v>
      </c>
      <c r="N58" s="4">
        <v>177.67633333333333</v>
      </c>
      <c r="O58" s="4">
        <v>95.035333333333327</v>
      </c>
      <c r="P58" s="4">
        <v>272.71166666666659</v>
      </c>
      <c r="Q58" s="3">
        <v>0.39300000000000007</v>
      </c>
      <c r="R58" s="3">
        <v>98.532333333333355</v>
      </c>
      <c r="S58" s="3">
        <v>3.9640000000000004</v>
      </c>
      <c r="T58" s="9">
        <v>45013.923959591324</v>
      </c>
      <c r="U58" s="9">
        <v>36805</v>
      </c>
      <c r="V58" s="9">
        <v>21045.560579431123</v>
      </c>
      <c r="W58" s="9">
        <v>33796</v>
      </c>
      <c r="X58" s="25">
        <v>0</v>
      </c>
      <c r="Y58" s="14">
        <v>0.1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0.04</v>
      </c>
      <c r="AG58" s="14">
        <v>5.7999999999999996E-3</v>
      </c>
      <c r="AH58" s="14">
        <v>0</v>
      </c>
      <c r="AI58" s="14">
        <v>0</v>
      </c>
      <c r="AJ58" s="14">
        <f>1-(SUM(Y58:AI58))</f>
        <v>0.85419999999999996</v>
      </c>
      <c r="AK58" s="14">
        <v>0</v>
      </c>
      <c r="AL58" s="14">
        <v>0.3004347166190065</v>
      </c>
      <c r="AM58" s="14">
        <v>0</v>
      </c>
      <c r="AN58" s="14">
        <v>0</v>
      </c>
      <c r="AO58" s="14">
        <v>0</v>
      </c>
      <c r="AP58" s="14">
        <v>0</v>
      </c>
      <c r="AQ58" s="14">
        <v>0.23450980937984375</v>
      </c>
      <c r="AR58" s="14">
        <v>0.46505547400114983</v>
      </c>
      <c r="AS58" s="14">
        <v>0</v>
      </c>
      <c r="AT58" s="14">
        <v>0</v>
      </c>
    </row>
    <row r="59" spans="1:46" x14ac:dyDescent="0.3">
      <c r="A59" s="20" t="s">
        <v>41</v>
      </c>
      <c r="B59" s="41">
        <v>2</v>
      </c>
      <c r="C59" s="6">
        <v>49.8</v>
      </c>
      <c r="D59" s="6">
        <f t="shared" si="3"/>
        <v>50.2</v>
      </c>
      <c r="E59" s="5">
        <v>89.52971107187021</v>
      </c>
      <c r="F59" s="5">
        <v>6.2666886291171799</v>
      </c>
      <c r="G59" s="6">
        <v>4.04</v>
      </c>
      <c r="H59" s="6">
        <v>95.37</v>
      </c>
      <c r="I59" s="45">
        <v>15.665511627906978</v>
      </c>
      <c r="J59" s="6">
        <v>1664.4828738360907</v>
      </c>
      <c r="K59" s="6">
        <v>399.25174723271999</v>
      </c>
      <c r="L59" s="4">
        <v>906.27341254199064</v>
      </c>
      <c r="M59" s="4">
        <v>1094.973688935173</v>
      </c>
      <c r="N59" s="4">
        <v>173.71605445543921</v>
      </c>
      <c r="O59" s="4">
        <v>92.000444490468112</v>
      </c>
      <c r="P59" s="4">
        <f t="shared" ref="P59:P65" si="4">O59+N59</f>
        <v>265.71649894590735</v>
      </c>
      <c r="Q59" s="3">
        <v>0.38515805180908957</v>
      </c>
      <c r="R59" s="3">
        <v>101.76172852798727</v>
      </c>
      <c r="S59" s="3">
        <v>4.2353532987998648</v>
      </c>
      <c r="T59" s="9">
        <v>56705.151951609369</v>
      </c>
      <c r="U59" s="9">
        <v>58235.79694395051</v>
      </c>
      <c r="V59" s="9">
        <v>45524.916608805965</v>
      </c>
      <c r="W59" s="9">
        <v>65313.644590388561</v>
      </c>
      <c r="X59" s="25">
        <v>0</v>
      </c>
      <c r="Y59" s="14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0</v>
      </c>
      <c r="AE59" s="14">
        <v>2.45243182851244E-2</v>
      </c>
      <c r="AF59" s="14">
        <v>0</v>
      </c>
      <c r="AG59" s="14">
        <v>0</v>
      </c>
      <c r="AH59" s="14">
        <v>0</v>
      </c>
      <c r="AI59" s="14">
        <v>0.97547568171487553</v>
      </c>
      <c r="AJ59" s="14">
        <v>0</v>
      </c>
      <c r="AK59" s="14">
        <v>0</v>
      </c>
      <c r="AL59" s="14">
        <v>0.97290764114565398</v>
      </c>
      <c r="AM59" s="14">
        <v>2.709235885434608E-2</v>
      </c>
      <c r="AN59" s="14">
        <v>0</v>
      </c>
      <c r="AO59" s="14">
        <v>0</v>
      </c>
      <c r="AP59" s="14">
        <v>0</v>
      </c>
      <c r="AQ59" s="14">
        <v>0</v>
      </c>
      <c r="AR59" s="14">
        <v>0</v>
      </c>
      <c r="AS59" s="14">
        <v>0</v>
      </c>
      <c r="AT59" s="14">
        <v>0</v>
      </c>
    </row>
    <row r="60" spans="1:46" x14ac:dyDescent="0.3">
      <c r="A60" s="19" t="s">
        <v>56</v>
      </c>
      <c r="B60" s="40">
        <v>3</v>
      </c>
      <c r="C60" s="6">
        <v>62</v>
      </c>
      <c r="D60" s="6">
        <f t="shared" si="3"/>
        <v>38</v>
      </c>
      <c r="E60" s="5">
        <v>90.742471298575396</v>
      </c>
      <c r="F60" s="5">
        <v>6.2377241521554705</v>
      </c>
      <c r="G60" s="6">
        <v>3.75</v>
      </c>
      <c r="H60" s="6">
        <v>93.96</v>
      </c>
      <c r="I60" s="45">
        <v>15.697772727272723</v>
      </c>
      <c r="J60" s="6">
        <v>1700.5162700116182</v>
      </c>
      <c r="K60" s="6">
        <v>390.03898832497771</v>
      </c>
      <c r="L60" s="4">
        <v>908.75025531015262</v>
      </c>
      <c r="M60" s="4">
        <v>1087.0710494031503</v>
      </c>
      <c r="N60" s="4">
        <v>173.69307701553501</v>
      </c>
      <c r="O60" s="4">
        <v>94.134426873095492</v>
      </c>
      <c r="P60" s="4">
        <f t="shared" si="4"/>
        <v>267.82750388863053</v>
      </c>
      <c r="Q60" s="3">
        <v>0.41538423062072855</v>
      </c>
      <c r="R60" s="3">
        <v>100.67663995503148</v>
      </c>
      <c r="S60" s="3">
        <v>3.8649519585687249</v>
      </c>
      <c r="T60" s="9">
        <v>92284.901793106692</v>
      </c>
      <c r="U60" s="9">
        <v>87922.857043957818</v>
      </c>
      <c r="V60" s="9">
        <v>33876.214082779567</v>
      </c>
      <c r="W60" s="9">
        <v>42369.858936475648</v>
      </c>
      <c r="X60" s="25">
        <v>0</v>
      </c>
      <c r="Y60" s="14">
        <v>0.38122414253931086</v>
      </c>
      <c r="Z60" s="14">
        <v>0</v>
      </c>
      <c r="AA60" s="14">
        <v>0</v>
      </c>
      <c r="AB60" s="14">
        <v>0</v>
      </c>
      <c r="AC60" s="14">
        <v>0</v>
      </c>
      <c r="AD60" s="14">
        <v>0</v>
      </c>
      <c r="AE60" s="14">
        <v>0.25988188741480456</v>
      </c>
      <c r="AF60" s="14">
        <v>0.24861092765488715</v>
      </c>
      <c r="AG60" s="14">
        <v>8.9030734110163573E-2</v>
      </c>
      <c r="AH60" s="14">
        <v>0</v>
      </c>
      <c r="AI60" s="14">
        <v>2.1252308280833847E-2</v>
      </c>
      <c r="AJ60" s="14">
        <v>0</v>
      </c>
      <c r="AK60" s="14">
        <v>0</v>
      </c>
      <c r="AL60" s="14">
        <v>0.48901051197173928</v>
      </c>
      <c r="AM60" s="14">
        <v>0</v>
      </c>
      <c r="AN60" s="14">
        <v>0</v>
      </c>
      <c r="AO60" s="14">
        <v>0</v>
      </c>
      <c r="AP60" s="14">
        <v>0</v>
      </c>
      <c r="AQ60" s="14">
        <v>0.37473779099191146</v>
      </c>
      <c r="AR60" s="14">
        <v>0.13625169703634921</v>
      </c>
      <c r="AS60" s="14">
        <v>0</v>
      </c>
      <c r="AT60" s="14">
        <v>0</v>
      </c>
    </row>
    <row r="61" spans="1:46" x14ac:dyDescent="0.3">
      <c r="A61" s="20" t="s">
        <v>32</v>
      </c>
      <c r="B61" s="41">
        <v>2</v>
      </c>
      <c r="C61" s="6">
        <v>45.11</v>
      </c>
      <c r="D61" s="6">
        <f t="shared" si="3"/>
        <v>54.89</v>
      </c>
      <c r="E61" s="5">
        <v>88.104508638712645</v>
      </c>
      <c r="F61" s="5">
        <v>6.9041685320366311</v>
      </c>
      <c r="G61" s="6">
        <v>3.89</v>
      </c>
      <c r="H61" s="6">
        <v>94.9</v>
      </c>
      <c r="I61" s="45">
        <v>15.8</v>
      </c>
      <c r="J61" s="6">
        <v>1662.3156542996328</v>
      </c>
      <c r="K61" s="6">
        <v>389.93719722619034</v>
      </c>
      <c r="L61" s="4">
        <v>907.87417916631739</v>
      </c>
      <c r="M61" s="4">
        <v>1087.1983061073331</v>
      </c>
      <c r="N61" s="4">
        <v>186.7007685563043</v>
      </c>
      <c r="O61" s="4">
        <v>92.706436069552922</v>
      </c>
      <c r="P61" s="4">
        <f t="shared" si="4"/>
        <v>279.40720462585722</v>
      </c>
      <c r="Q61" s="3">
        <v>0.3702901595633748</v>
      </c>
      <c r="R61" s="3">
        <v>101.70647713473623</v>
      </c>
      <c r="S61" s="3">
        <v>4.4811126030645063</v>
      </c>
      <c r="T61" s="9">
        <v>60468.037750604752</v>
      </c>
      <c r="U61" s="9">
        <v>40110.473787769828</v>
      </c>
      <c r="V61" s="9">
        <v>39867.948923448508</v>
      </c>
      <c r="W61" s="9">
        <v>49504.496605817483</v>
      </c>
      <c r="X61" s="25">
        <v>0</v>
      </c>
      <c r="Y61" s="14">
        <v>0.17056303733788533</v>
      </c>
      <c r="Z61" s="14">
        <v>0</v>
      </c>
      <c r="AA61" s="14">
        <v>0</v>
      </c>
      <c r="AB61" s="14">
        <v>0</v>
      </c>
      <c r="AC61" s="14">
        <v>0</v>
      </c>
      <c r="AD61" s="14">
        <v>0</v>
      </c>
      <c r="AE61" s="14">
        <v>0</v>
      </c>
      <c r="AF61" s="14">
        <v>0</v>
      </c>
      <c r="AG61" s="14">
        <v>0</v>
      </c>
      <c r="AH61" s="14">
        <v>0</v>
      </c>
      <c r="AI61" s="14">
        <v>0.57960380455335792</v>
      </c>
      <c r="AJ61" s="14">
        <v>0</v>
      </c>
      <c r="AK61" s="14">
        <v>0.2498331581087567</v>
      </c>
      <c r="AL61" s="14">
        <v>0.95323369643966582</v>
      </c>
      <c r="AM61" s="14">
        <v>0</v>
      </c>
      <c r="AN61" s="14">
        <v>0</v>
      </c>
      <c r="AO61" s="14">
        <v>4.5704428627668714E-2</v>
      </c>
      <c r="AP61" s="14">
        <v>0</v>
      </c>
      <c r="AQ61" s="14">
        <v>1.0618749326655229E-3</v>
      </c>
      <c r="AR61" s="14">
        <v>0</v>
      </c>
      <c r="AS61" s="14">
        <v>0</v>
      </c>
      <c r="AT61" s="14">
        <v>0</v>
      </c>
    </row>
    <row r="62" spans="1:46" x14ac:dyDescent="0.3">
      <c r="A62" s="19" t="s">
        <v>76</v>
      </c>
      <c r="B62" s="40">
        <v>1</v>
      </c>
      <c r="C62" s="6">
        <v>30</v>
      </c>
      <c r="D62" s="6">
        <f t="shared" si="3"/>
        <v>70</v>
      </c>
      <c r="E62" s="5">
        <v>91.062539341909613</v>
      </c>
      <c r="F62" s="5">
        <v>6.4357359686027253</v>
      </c>
      <c r="G62" s="6">
        <v>3.66</v>
      </c>
      <c r="H62" s="6">
        <v>94.39</v>
      </c>
      <c r="I62" s="45">
        <v>15.80978963943226</v>
      </c>
      <c r="J62" s="6">
        <v>1645.8563295856522</v>
      </c>
      <c r="K62" s="6">
        <v>390.77697640725114</v>
      </c>
      <c r="L62" s="4">
        <v>913.63842324371706</v>
      </c>
      <c r="M62" s="4">
        <v>1088.9546433321045</v>
      </c>
      <c r="N62" s="4">
        <v>163.56272580442598</v>
      </c>
      <c r="O62" s="4">
        <v>93.427204906583555</v>
      </c>
      <c r="P62" s="4">
        <f t="shared" si="4"/>
        <v>256.98993071100955</v>
      </c>
      <c r="Q62" s="3">
        <v>0.36808927991433227</v>
      </c>
      <c r="R62" s="3">
        <v>102.26910771620921</v>
      </c>
      <c r="S62" s="3">
        <v>4.4302049002697537</v>
      </c>
      <c r="T62" s="9">
        <v>54021.029745498767</v>
      </c>
      <c r="U62" s="9">
        <v>46670.085504719507</v>
      </c>
      <c r="V62" s="9">
        <v>29403.690455384723</v>
      </c>
      <c r="W62" s="9">
        <v>48617.400929331787</v>
      </c>
      <c r="X62" s="25">
        <v>0.33474328444531631</v>
      </c>
      <c r="Y62" s="14">
        <v>0</v>
      </c>
      <c r="Z62" s="14">
        <v>6.5785014587748908E-2</v>
      </c>
      <c r="AA62" s="14">
        <v>0.29372962697720062</v>
      </c>
      <c r="AB62" s="14">
        <v>0</v>
      </c>
      <c r="AC62" s="14">
        <v>0</v>
      </c>
      <c r="AD62" s="14">
        <v>0.26543333645167644</v>
      </c>
      <c r="AE62" s="14">
        <v>0.37047616525154126</v>
      </c>
      <c r="AF62" s="14">
        <v>0</v>
      </c>
      <c r="AG62" s="14">
        <v>0</v>
      </c>
      <c r="AH62" s="14">
        <v>0</v>
      </c>
      <c r="AI62" s="14">
        <v>4.5758567318326775E-3</v>
      </c>
      <c r="AJ62" s="14">
        <v>0</v>
      </c>
      <c r="AK62" s="14">
        <v>0</v>
      </c>
      <c r="AL62" s="14">
        <v>0</v>
      </c>
      <c r="AM62" s="14">
        <v>0</v>
      </c>
      <c r="AN62" s="14">
        <v>0</v>
      </c>
      <c r="AO62" s="14">
        <v>0.56864217683127838</v>
      </c>
      <c r="AP62" s="14">
        <v>0</v>
      </c>
      <c r="AQ62" s="14">
        <v>0</v>
      </c>
      <c r="AR62" s="14">
        <v>0</v>
      </c>
      <c r="AS62" s="14">
        <v>0.43135782316872157</v>
      </c>
      <c r="AT62" s="14">
        <v>0</v>
      </c>
    </row>
    <row r="63" spans="1:46" x14ac:dyDescent="0.3">
      <c r="A63" s="19" t="s">
        <v>104</v>
      </c>
      <c r="B63" s="40">
        <v>1</v>
      </c>
      <c r="C63" s="6">
        <v>30</v>
      </c>
      <c r="D63" s="6">
        <f t="shared" si="3"/>
        <v>70</v>
      </c>
      <c r="E63" s="5">
        <v>89.669176885070414</v>
      </c>
      <c r="F63" s="5">
        <v>6.22419249200835</v>
      </c>
      <c r="G63" s="6">
        <v>3.74</v>
      </c>
      <c r="H63" s="6">
        <v>93.17</v>
      </c>
      <c r="I63" s="45">
        <v>15.963827199370183</v>
      </c>
      <c r="J63" s="6">
        <v>1645.2061139074842</v>
      </c>
      <c r="K63" s="6">
        <v>350.96681712551185</v>
      </c>
      <c r="L63" s="4">
        <v>911.39937208664901</v>
      </c>
      <c r="M63" s="4">
        <v>1116.2001490256157</v>
      </c>
      <c r="N63" s="4">
        <v>158.85360854341778</v>
      </c>
      <c r="O63" s="4">
        <v>84.623445801575386</v>
      </c>
      <c r="P63" s="4">
        <f t="shared" si="4"/>
        <v>243.47705434499318</v>
      </c>
      <c r="Q63" s="3">
        <v>0.40276771813638562</v>
      </c>
      <c r="R63" s="3">
        <v>100.09442850559617</v>
      </c>
      <c r="S63" s="3">
        <v>4.6688667088193077</v>
      </c>
      <c r="T63" s="9">
        <v>101480.20249373274</v>
      </c>
      <c r="U63" s="9">
        <v>70896.655594700773</v>
      </c>
      <c r="V63" s="9">
        <v>51976.84200089494</v>
      </c>
      <c r="W63" s="9">
        <v>43785.108503050018</v>
      </c>
      <c r="X63" s="25">
        <v>0</v>
      </c>
      <c r="Y63" s="14">
        <v>0</v>
      </c>
      <c r="Z63" s="14">
        <v>0.15448928047788885</v>
      </c>
      <c r="AA63" s="14">
        <v>0.75987268252231865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4">
        <v>0</v>
      </c>
      <c r="AH63" s="14">
        <v>0</v>
      </c>
      <c r="AI63" s="14">
        <v>0</v>
      </c>
      <c r="AJ63" s="14">
        <v>0</v>
      </c>
      <c r="AK63" s="14">
        <v>8.5638036999792541E-2</v>
      </c>
      <c r="AL63" s="14">
        <v>0</v>
      </c>
      <c r="AM63" s="14">
        <v>0</v>
      </c>
      <c r="AN63" s="14">
        <v>0.56685579755450355</v>
      </c>
      <c r="AO63" s="14">
        <v>7.8495296662236744E-2</v>
      </c>
      <c r="AP63" s="14">
        <v>2.2918375942835603E-2</v>
      </c>
      <c r="AQ63" s="14">
        <v>0</v>
      </c>
      <c r="AR63" s="14">
        <v>0</v>
      </c>
      <c r="AS63" s="14">
        <v>0.33173052984042423</v>
      </c>
      <c r="AT63" s="14">
        <v>0</v>
      </c>
    </row>
    <row r="64" spans="1:46" x14ac:dyDescent="0.3">
      <c r="A64" s="19" t="s">
        <v>19</v>
      </c>
      <c r="B64" s="40">
        <v>2</v>
      </c>
      <c r="C64" s="6">
        <v>59.8</v>
      </c>
      <c r="D64" s="6">
        <f t="shared" si="3"/>
        <v>40.200000000000003</v>
      </c>
      <c r="E64" s="5">
        <v>89.390935999999996</v>
      </c>
      <c r="F64" s="5">
        <v>6.8134894675489353</v>
      </c>
      <c r="G64" s="6">
        <v>3.91</v>
      </c>
      <c r="H64" s="6">
        <v>95.03</v>
      </c>
      <c r="I64" s="45">
        <v>16</v>
      </c>
      <c r="J64" s="6">
        <v>1660.4468623882628</v>
      </c>
      <c r="K64" s="6">
        <v>388.62124551037647</v>
      </c>
      <c r="L64" s="4">
        <v>913.82405791148915</v>
      </c>
      <c r="M64" s="4">
        <v>1054.7676299711006</v>
      </c>
      <c r="N64" s="4">
        <v>178.87868123823378</v>
      </c>
      <c r="O64" s="4">
        <v>92.749049243028182</v>
      </c>
      <c r="P64" s="4">
        <f t="shared" si="4"/>
        <v>271.62773048126195</v>
      </c>
      <c r="Q64" s="3">
        <v>0.38324393641334226</v>
      </c>
      <c r="R64" s="3">
        <v>98.482958606831616</v>
      </c>
      <c r="S64" s="3">
        <v>3.9890559782406112</v>
      </c>
      <c r="T64" s="9">
        <v>63121.120720799692</v>
      </c>
      <c r="U64" s="9">
        <v>47355.788854161336</v>
      </c>
      <c r="V64" s="9">
        <v>34039.139421245258</v>
      </c>
      <c r="W64" s="9">
        <v>36789.496752028419</v>
      </c>
      <c r="X64" s="25">
        <v>0.28986123376535539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>
        <v>0</v>
      </c>
      <c r="AH64" s="14">
        <v>0</v>
      </c>
      <c r="AI64" s="14">
        <v>0.88087789460628096</v>
      </c>
      <c r="AJ64" s="14">
        <v>0</v>
      </c>
      <c r="AK64" s="14">
        <v>0.11912210539371906</v>
      </c>
      <c r="AL64" s="14">
        <v>0.6662409133964472</v>
      </c>
      <c r="AM64" s="14">
        <v>0</v>
      </c>
      <c r="AN64" s="14">
        <v>0</v>
      </c>
      <c r="AO64" s="14">
        <v>0.32601557294969774</v>
      </c>
      <c r="AP64" s="14">
        <v>0</v>
      </c>
      <c r="AQ64" s="14">
        <v>7.7435136538551606E-3</v>
      </c>
      <c r="AR64" s="14">
        <v>0</v>
      </c>
      <c r="AS64" s="14">
        <v>0</v>
      </c>
      <c r="AT64" s="14">
        <v>0</v>
      </c>
    </row>
    <row r="65" spans="1:46" x14ac:dyDescent="0.3">
      <c r="A65" s="20" t="s">
        <v>44</v>
      </c>
      <c r="B65" s="41">
        <v>2</v>
      </c>
      <c r="C65" s="6">
        <v>61.93</v>
      </c>
      <c r="D65" s="6">
        <f t="shared" si="3"/>
        <v>38.07</v>
      </c>
      <c r="E65" s="5">
        <v>88.840624302555</v>
      </c>
      <c r="F65" s="5">
        <v>6.3138954517533463</v>
      </c>
      <c r="G65" s="6">
        <v>3.8</v>
      </c>
      <c r="H65" s="6">
        <v>94.3</v>
      </c>
      <c r="I65" s="45">
        <v>16.032333333333334</v>
      </c>
      <c r="J65" s="6">
        <v>1618.7253058893311</v>
      </c>
      <c r="K65" s="6">
        <v>374.33669577580082</v>
      </c>
      <c r="L65" s="4">
        <v>906.76899979895802</v>
      </c>
      <c r="M65" s="4">
        <v>1089.3210060467125</v>
      </c>
      <c r="N65" s="4">
        <v>172.98804058807553</v>
      </c>
      <c r="O65" s="4">
        <v>90.481747087685818</v>
      </c>
      <c r="P65" s="4">
        <f t="shared" si="4"/>
        <v>263.46978767576138</v>
      </c>
      <c r="Q65" s="3">
        <v>0.41561316940839826</v>
      </c>
      <c r="R65" s="3">
        <v>104.8312191904113</v>
      </c>
      <c r="S65" s="3">
        <v>4.1202074705043934</v>
      </c>
      <c r="T65" s="9">
        <v>77281.476033547209</v>
      </c>
      <c r="U65" s="9">
        <v>57151.261379963216</v>
      </c>
      <c r="V65" s="9">
        <v>18256.21568645876</v>
      </c>
      <c r="W65" s="9">
        <v>29565.526118876132</v>
      </c>
      <c r="X65" s="25">
        <v>0</v>
      </c>
      <c r="Y65" s="14">
        <v>8.7548830765774577E-2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5.8410924186163291E-3</v>
      </c>
      <c r="AF65" s="14">
        <v>0</v>
      </c>
      <c r="AG65" s="14">
        <v>0</v>
      </c>
      <c r="AH65" s="14">
        <v>0</v>
      </c>
      <c r="AI65" s="14">
        <v>0.74286944254608411</v>
      </c>
      <c r="AJ65" s="14">
        <v>0</v>
      </c>
      <c r="AK65" s="14">
        <v>0.16374063426952504</v>
      </c>
      <c r="AL65" s="14">
        <v>0.96097423666074211</v>
      </c>
      <c r="AM65" s="14">
        <v>0</v>
      </c>
      <c r="AN65" s="14">
        <v>0</v>
      </c>
      <c r="AO65" s="14">
        <v>0</v>
      </c>
      <c r="AP65" s="14">
        <v>0</v>
      </c>
      <c r="AQ65" s="14">
        <v>1.7674791089167585E-2</v>
      </c>
      <c r="AR65" s="14">
        <v>2.1350972250090285E-2</v>
      </c>
      <c r="AS65" s="14">
        <v>0</v>
      </c>
      <c r="AT65" s="14">
        <v>0</v>
      </c>
    </row>
    <row r="66" spans="1:46" x14ac:dyDescent="0.3">
      <c r="A66" s="19" t="s">
        <v>68</v>
      </c>
      <c r="B66" s="40">
        <v>3</v>
      </c>
      <c r="C66" s="5">
        <v>4.38</v>
      </c>
      <c r="D66" s="6">
        <f t="shared" ref="D66:D97" si="5">100-C66</f>
        <v>95.62</v>
      </c>
      <c r="E66" s="5">
        <v>88.218389783783806</v>
      </c>
      <c r="F66" s="5">
        <v>6.6178269729729742</v>
      </c>
      <c r="G66" s="6">
        <v>3.87</v>
      </c>
      <c r="H66" s="6">
        <v>94.46</v>
      </c>
      <c r="I66" s="45">
        <v>16.239999999999998</v>
      </c>
      <c r="J66" s="6">
        <v>1685.9742857142858</v>
      </c>
      <c r="K66" s="6">
        <v>377.47678571428565</v>
      </c>
      <c r="L66" s="4">
        <v>913.81964285714287</v>
      </c>
      <c r="M66" s="4">
        <v>1071.8774999999998</v>
      </c>
      <c r="N66" s="4">
        <v>181.57357142857146</v>
      </c>
      <c r="O66" s="4">
        <v>94.989642857142854</v>
      </c>
      <c r="P66" s="4">
        <v>276.56321428571431</v>
      </c>
      <c r="Q66" s="3">
        <v>0.41142857142857148</v>
      </c>
      <c r="R66" s="3">
        <v>95.765000000000015</v>
      </c>
      <c r="S66" s="3">
        <v>3.9164285714285691</v>
      </c>
      <c r="T66" s="9">
        <v>26930.289596174403</v>
      </c>
      <c r="U66" s="9">
        <v>37373</v>
      </c>
      <c r="V66" s="9">
        <v>32002.206410223698</v>
      </c>
      <c r="W66" s="9">
        <v>30272</v>
      </c>
      <c r="X66" s="25">
        <v>0</v>
      </c>
      <c r="Y66" s="14">
        <v>0.10859461466200182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1.8566626629881941E-2</v>
      </c>
      <c r="AF66" s="14">
        <v>9.6069972118615357E-2</v>
      </c>
      <c r="AG66" s="14">
        <v>0</v>
      </c>
      <c r="AH66" s="14">
        <v>0.66166204330168599</v>
      </c>
      <c r="AI66" s="14">
        <v>0</v>
      </c>
      <c r="AJ66" s="14">
        <f>1-(SUM(Y66:AI66))</f>
        <v>0.11510674328781489</v>
      </c>
      <c r="AK66" s="14">
        <v>0</v>
      </c>
      <c r="AL66" s="14">
        <v>0.22509708279360965</v>
      </c>
      <c r="AM66" s="14">
        <v>0</v>
      </c>
      <c r="AN66" s="14">
        <v>0</v>
      </c>
      <c r="AO66" s="14">
        <v>0</v>
      </c>
      <c r="AP66" s="14">
        <v>0</v>
      </c>
      <c r="AQ66" s="14">
        <v>0.61074194012665517</v>
      </c>
      <c r="AR66" s="14">
        <v>0.16416097707973515</v>
      </c>
      <c r="AS66" s="14">
        <v>0</v>
      </c>
      <c r="AT66" s="14">
        <v>0</v>
      </c>
    </row>
    <row r="67" spans="1:46" x14ac:dyDescent="0.3">
      <c r="A67" s="23" t="s">
        <v>58</v>
      </c>
      <c r="B67" s="43">
        <v>3</v>
      </c>
      <c r="C67" s="6">
        <v>92.75</v>
      </c>
      <c r="D67" s="6">
        <f t="shared" si="5"/>
        <v>7.25</v>
      </c>
      <c r="E67" s="5">
        <v>92.782093750000001</v>
      </c>
      <c r="F67" s="5">
        <v>7.1556546628015933</v>
      </c>
      <c r="G67" s="6">
        <v>4.01</v>
      </c>
      <c r="H67" s="6">
        <v>94.86</v>
      </c>
      <c r="I67" s="45">
        <v>16.244087912087913</v>
      </c>
      <c r="J67" s="6">
        <v>1662.671930150949</v>
      </c>
      <c r="K67" s="6">
        <v>382.05786899404654</v>
      </c>
      <c r="L67" s="6">
        <v>913.97264624599279</v>
      </c>
      <c r="M67" s="6">
        <v>1059.3555887104876</v>
      </c>
      <c r="N67" s="6">
        <v>174.23664503365796</v>
      </c>
      <c r="O67" s="6">
        <v>95.731341720674834</v>
      </c>
      <c r="P67" s="4">
        <f t="shared" ref="P67:P81" si="6">O67+N67</f>
        <v>269.9679867543328</v>
      </c>
      <c r="Q67" s="5">
        <v>0.38203600160373158</v>
      </c>
      <c r="R67" s="5">
        <v>104.66603806135016</v>
      </c>
      <c r="S67" s="5">
        <v>4.0481328930255698</v>
      </c>
      <c r="T67" s="11">
        <v>40937.853604316144</v>
      </c>
      <c r="U67" s="11">
        <v>40867.173250025473</v>
      </c>
      <c r="V67" s="11">
        <v>49402.692867873295</v>
      </c>
      <c r="W67" s="11">
        <v>37176.988929629413</v>
      </c>
      <c r="X67" s="26">
        <v>0</v>
      </c>
      <c r="Y67" s="14">
        <v>0.16191307524524876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0.25105767841467047</v>
      </c>
      <c r="AF67" s="14">
        <v>0.39332369618298368</v>
      </c>
      <c r="AG67" s="14">
        <v>0</v>
      </c>
      <c r="AH67" s="14">
        <v>0</v>
      </c>
      <c r="AI67" s="14">
        <v>2.6333764547316722E-2</v>
      </c>
      <c r="AJ67" s="14">
        <v>0.1673717856097803</v>
      </c>
      <c r="AK67" s="14">
        <v>0</v>
      </c>
      <c r="AL67" s="14">
        <v>0.51498031194051508</v>
      </c>
      <c r="AM67" s="14">
        <v>0</v>
      </c>
      <c r="AN67" s="14">
        <v>0</v>
      </c>
      <c r="AO67" s="14">
        <v>0</v>
      </c>
      <c r="AP67" s="14">
        <v>0</v>
      </c>
      <c r="AQ67" s="14">
        <v>0.4029235374141461</v>
      </c>
      <c r="AR67" s="14">
        <v>8.2096150645338831E-2</v>
      </c>
      <c r="AS67" s="14">
        <v>0</v>
      </c>
      <c r="AT67" s="14">
        <v>0</v>
      </c>
    </row>
    <row r="68" spans="1:46" x14ac:dyDescent="0.3">
      <c r="A68" s="19" t="s">
        <v>75</v>
      </c>
      <c r="B68" s="40">
        <v>1</v>
      </c>
      <c r="C68" s="6">
        <v>30</v>
      </c>
      <c r="D68" s="6">
        <f t="shared" si="5"/>
        <v>70</v>
      </c>
      <c r="E68" s="5">
        <v>91.200696136822856</v>
      </c>
      <c r="F68" s="5">
        <v>6.5950530060015025</v>
      </c>
      <c r="G68" s="6">
        <v>3.68</v>
      </c>
      <c r="H68" s="6">
        <v>94.61</v>
      </c>
      <c r="I68" s="45">
        <v>16.416847723232205</v>
      </c>
      <c r="J68" s="6">
        <v>1631.8219119756602</v>
      </c>
      <c r="K68" s="6">
        <v>392.35743564555668</v>
      </c>
      <c r="L68" s="4">
        <v>914.97679510016496</v>
      </c>
      <c r="M68" s="4">
        <v>1078.0718052935597</v>
      </c>
      <c r="N68" s="4">
        <v>156.61897622541298</v>
      </c>
      <c r="O68" s="4">
        <v>93.195527929601099</v>
      </c>
      <c r="P68" s="4">
        <f t="shared" si="6"/>
        <v>249.81450415501408</v>
      </c>
      <c r="Q68" s="3">
        <v>0.37902714065414056</v>
      </c>
      <c r="R68" s="3">
        <v>101.10601220476691</v>
      </c>
      <c r="S68" s="3">
        <v>4.4539879051152118</v>
      </c>
      <c r="T68" s="9">
        <v>49241.299420000934</v>
      </c>
      <c r="U68" s="9">
        <v>43338.293071381187</v>
      </c>
      <c r="V68" s="9">
        <v>37435.602724074</v>
      </c>
      <c r="W68" s="9">
        <v>38703.990206471826</v>
      </c>
      <c r="X68" s="25">
        <v>0</v>
      </c>
      <c r="Y68" s="14">
        <v>0</v>
      </c>
      <c r="Z68" s="14">
        <v>3.7573756150360793E-2</v>
      </c>
      <c r="AA68" s="14">
        <v>2.630204434367224E-2</v>
      </c>
      <c r="AB68" s="14">
        <v>0</v>
      </c>
      <c r="AC68" s="14">
        <v>0</v>
      </c>
      <c r="AD68" s="14">
        <v>0.51691316625858252</v>
      </c>
      <c r="AE68" s="14">
        <v>0.4192110332473844</v>
      </c>
      <c r="AF68" s="14">
        <v>0</v>
      </c>
      <c r="AG68" s="14">
        <v>0</v>
      </c>
      <c r="AH68" s="14">
        <v>0</v>
      </c>
      <c r="AI68" s="14">
        <v>0</v>
      </c>
      <c r="AJ68" s="14">
        <v>0</v>
      </c>
      <c r="AK68" s="14">
        <v>0</v>
      </c>
      <c r="AL68" s="14">
        <v>0</v>
      </c>
      <c r="AM68" s="14">
        <v>0</v>
      </c>
      <c r="AN68" s="14">
        <v>0</v>
      </c>
      <c r="AO68" s="14">
        <v>0.62677650958720543</v>
      </c>
      <c r="AP68" s="14">
        <v>0</v>
      </c>
      <c r="AQ68" s="14">
        <v>0</v>
      </c>
      <c r="AR68" s="14">
        <v>0</v>
      </c>
      <c r="AS68" s="14">
        <v>0.37322349041279457</v>
      </c>
      <c r="AT68" s="14">
        <v>0</v>
      </c>
    </row>
    <row r="69" spans="1:46" x14ac:dyDescent="0.3">
      <c r="A69" s="19" t="s">
        <v>57</v>
      </c>
      <c r="B69" s="40">
        <v>3</v>
      </c>
      <c r="C69" s="6">
        <v>79.09</v>
      </c>
      <c r="D69" s="6">
        <f t="shared" si="5"/>
        <v>20.909999999999997</v>
      </c>
      <c r="E69" s="5">
        <v>92.161185686274493</v>
      </c>
      <c r="F69" s="5">
        <v>6.5590371522704398</v>
      </c>
      <c r="G69" s="6">
        <v>4.05</v>
      </c>
      <c r="H69" s="6">
        <v>94.37</v>
      </c>
      <c r="I69" s="45">
        <v>16.425567901234558</v>
      </c>
      <c r="J69" s="6">
        <v>1686.3635273772475</v>
      </c>
      <c r="K69" s="6">
        <v>393.08359098230221</v>
      </c>
      <c r="L69" s="4">
        <v>912.95117269918319</v>
      </c>
      <c r="M69" s="4">
        <v>1073.0272714673226</v>
      </c>
      <c r="N69" s="4">
        <v>174.29869625747304</v>
      </c>
      <c r="O69" s="4">
        <v>95.850314378646274</v>
      </c>
      <c r="P69" s="4">
        <f t="shared" si="6"/>
        <v>270.14901063611933</v>
      </c>
      <c r="Q69" s="3">
        <v>0.38730091913678244</v>
      </c>
      <c r="R69" s="3">
        <v>103.18861589911754</v>
      </c>
      <c r="S69" s="3">
        <v>3.9218799961763815</v>
      </c>
      <c r="T69" s="9">
        <v>37387.695836486018</v>
      </c>
      <c r="U69" s="9">
        <v>44172.139970545941</v>
      </c>
      <c r="V69" s="9">
        <v>56996.042916915947</v>
      </c>
      <c r="W69" s="9">
        <v>43679.570914009601</v>
      </c>
      <c r="X69" s="25">
        <v>0</v>
      </c>
      <c r="Y69" s="14">
        <v>0.28974728147614898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0.2210024947466975</v>
      </c>
      <c r="AF69" s="14">
        <v>0.4303823201489308</v>
      </c>
      <c r="AG69" s="14">
        <v>0</v>
      </c>
      <c r="AH69" s="14">
        <v>0</v>
      </c>
      <c r="AI69" s="14">
        <v>5.8867903628222674E-2</v>
      </c>
      <c r="AJ69" s="14">
        <v>0</v>
      </c>
      <c r="AK69" s="14">
        <v>0</v>
      </c>
      <c r="AL69" s="14">
        <v>0.58794612663969503</v>
      </c>
      <c r="AM69" s="14">
        <v>0</v>
      </c>
      <c r="AN69" s="14">
        <v>0</v>
      </c>
      <c r="AO69" s="14">
        <v>0</v>
      </c>
      <c r="AP69" s="14">
        <v>0</v>
      </c>
      <c r="AQ69" s="14">
        <v>0.39154516011211038</v>
      </c>
      <c r="AR69" s="14">
        <v>2.0508713248194543E-2</v>
      </c>
      <c r="AS69" s="14">
        <v>0</v>
      </c>
      <c r="AT69" s="14">
        <v>0</v>
      </c>
    </row>
    <row r="70" spans="1:46" x14ac:dyDescent="0.3">
      <c r="A70" s="20" t="s">
        <v>43</v>
      </c>
      <c r="B70" s="41">
        <v>2</v>
      </c>
      <c r="C70" s="6">
        <v>56.95</v>
      </c>
      <c r="D70" s="6">
        <f t="shared" si="5"/>
        <v>43.05</v>
      </c>
      <c r="E70" s="5">
        <v>89.568243881197475</v>
      </c>
      <c r="F70" s="5">
        <v>6.5735973402318937</v>
      </c>
      <c r="G70" s="6">
        <v>3.88</v>
      </c>
      <c r="H70" s="6">
        <v>94.24</v>
      </c>
      <c r="I70" s="45">
        <v>16.485700000000005</v>
      </c>
      <c r="J70" s="6">
        <v>1575.0075294984299</v>
      </c>
      <c r="K70" s="6">
        <v>389.38636544819701</v>
      </c>
      <c r="L70" s="4">
        <v>905.20008033971828</v>
      </c>
      <c r="M70" s="4">
        <v>1081.3483169180515</v>
      </c>
      <c r="N70" s="4">
        <v>169.45719791311367</v>
      </c>
      <c r="O70" s="4">
        <v>88.087034335528642</v>
      </c>
      <c r="P70" s="4">
        <f t="shared" si="6"/>
        <v>257.54423224864229</v>
      </c>
      <c r="Q70" s="3">
        <v>0.42652875739819629</v>
      </c>
      <c r="R70" s="3">
        <v>105.05765529040315</v>
      </c>
      <c r="S70" s="3">
        <v>4.1641314368766196</v>
      </c>
      <c r="T70" s="9">
        <v>60727.18533662791</v>
      </c>
      <c r="U70" s="9">
        <v>74422.678944596715</v>
      </c>
      <c r="V70" s="9">
        <v>55218.848250813993</v>
      </c>
      <c r="W70" s="9">
        <v>38571.50665246119</v>
      </c>
      <c r="X70" s="25">
        <v>0</v>
      </c>
      <c r="Y70" s="14">
        <v>7.5190630500372793E-2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>
        <v>0</v>
      </c>
      <c r="AI70" s="14">
        <v>0.78979223261555953</v>
      </c>
      <c r="AJ70" s="14">
        <v>0</v>
      </c>
      <c r="AK70" s="14">
        <v>0.13501713688406766</v>
      </c>
      <c r="AL70" s="14">
        <v>1</v>
      </c>
      <c r="AM70" s="14">
        <v>0</v>
      </c>
      <c r="AN70" s="14">
        <v>0</v>
      </c>
      <c r="AO70" s="14">
        <v>0</v>
      </c>
      <c r="AP70" s="14">
        <v>0</v>
      </c>
      <c r="AQ70" s="14">
        <v>0</v>
      </c>
      <c r="AR70" s="14">
        <v>0</v>
      </c>
      <c r="AS70" s="14">
        <v>0</v>
      </c>
      <c r="AT70" s="14">
        <v>0</v>
      </c>
    </row>
    <row r="71" spans="1:46" x14ac:dyDescent="0.3">
      <c r="A71" s="20" t="s">
        <v>120</v>
      </c>
      <c r="B71" s="41">
        <v>2</v>
      </c>
      <c r="C71" s="6">
        <v>61.36</v>
      </c>
      <c r="D71" s="6">
        <f t="shared" si="5"/>
        <v>38.64</v>
      </c>
      <c r="E71" s="5">
        <v>90.247956360979771</v>
      </c>
      <c r="F71" s="5">
        <v>6.9756883394042424</v>
      </c>
      <c r="G71" s="6">
        <v>3.88</v>
      </c>
      <c r="H71" s="6">
        <v>94.38</v>
      </c>
      <c r="I71" s="45">
        <v>16.489999999999998</v>
      </c>
      <c r="J71" s="6">
        <v>1658.5769814855619</v>
      </c>
      <c r="K71" s="6">
        <v>393.14176675832482</v>
      </c>
      <c r="L71" s="4">
        <v>907.90853985623392</v>
      </c>
      <c r="M71" s="4">
        <v>1083.290480325215</v>
      </c>
      <c r="N71" s="4">
        <v>180.99168147388022</v>
      </c>
      <c r="O71" s="4">
        <v>92.154518035252948</v>
      </c>
      <c r="P71" s="4">
        <f t="shared" si="6"/>
        <v>273.14619950913317</v>
      </c>
      <c r="Q71" s="3">
        <v>0.37756039263193691</v>
      </c>
      <c r="R71" s="3">
        <v>103.16054938326215</v>
      </c>
      <c r="S71" s="3">
        <v>4.2345058764301866</v>
      </c>
      <c r="T71" s="9">
        <v>40551.371096415358</v>
      </c>
      <c r="U71" s="9">
        <v>41712.759402244541</v>
      </c>
      <c r="V71" s="9">
        <v>29371.109057235513</v>
      </c>
      <c r="W71" s="9">
        <v>36203.144451228094</v>
      </c>
      <c r="X71" s="25">
        <v>0</v>
      </c>
      <c r="Y71" s="14">
        <v>0.2627778118389994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  <c r="AG71" s="14">
        <v>0</v>
      </c>
      <c r="AH71" s="14">
        <v>0</v>
      </c>
      <c r="AI71" s="14">
        <v>0.28336079519328045</v>
      </c>
      <c r="AJ71" s="14">
        <v>0</v>
      </c>
      <c r="AK71" s="14">
        <v>0.45386139296772016</v>
      </c>
      <c r="AL71" s="14">
        <v>0.92589678567686196</v>
      </c>
      <c r="AM71" s="14">
        <v>7.4103214323138059E-2</v>
      </c>
      <c r="AN71" s="14">
        <v>0</v>
      </c>
      <c r="AO71" s="14">
        <v>0</v>
      </c>
      <c r="AP71" s="14">
        <v>0</v>
      </c>
      <c r="AQ71" s="14">
        <v>0</v>
      </c>
      <c r="AR71" s="14">
        <v>0</v>
      </c>
      <c r="AS71" s="14">
        <v>0</v>
      </c>
      <c r="AT71" s="14">
        <v>0</v>
      </c>
    </row>
    <row r="72" spans="1:46" x14ac:dyDescent="0.3">
      <c r="A72" s="19" t="s">
        <v>97</v>
      </c>
      <c r="B72" s="40">
        <v>1</v>
      </c>
      <c r="C72" s="6">
        <v>20</v>
      </c>
      <c r="D72" s="6">
        <f t="shared" si="5"/>
        <v>80</v>
      </c>
      <c r="E72" s="5">
        <v>91.322025196737556</v>
      </c>
      <c r="F72" s="5">
        <v>6.5820614517086753</v>
      </c>
      <c r="G72" s="6">
        <v>3.96</v>
      </c>
      <c r="H72" s="6">
        <v>94.46</v>
      </c>
      <c r="I72" s="45">
        <v>16.504071590441562</v>
      </c>
      <c r="J72" s="6">
        <v>1627.8404840207568</v>
      </c>
      <c r="K72" s="6">
        <v>374.20656678442862</v>
      </c>
      <c r="L72" s="4">
        <v>907.04759796740962</v>
      </c>
      <c r="M72" s="4">
        <v>1109.4998800838696</v>
      </c>
      <c r="N72" s="4">
        <v>168.06771539192573</v>
      </c>
      <c r="O72" s="4">
        <v>84.169121407060061</v>
      </c>
      <c r="P72" s="4">
        <f t="shared" si="6"/>
        <v>252.23683679898579</v>
      </c>
      <c r="Q72" s="3">
        <v>0.39513286879629383</v>
      </c>
      <c r="R72" s="3">
        <v>101.44370304182463</v>
      </c>
      <c r="S72" s="3">
        <v>4.697695798499911</v>
      </c>
      <c r="T72" s="9">
        <v>68411.243261892887</v>
      </c>
      <c r="U72" s="9">
        <v>66762.185372181368</v>
      </c>
      <c r="V72" s="9">
        <v>46746.657806867392</v>
      </c>
      <c r="W72" s="9">
        <v>56754.034331900031</v>
      </c>
      <c r="X72" s="25">
        <v>0</v>
      </c>
      <c r="Y72" s="14">
        <v>0</v>
      </c>
      <c r="Z72" s="14">
        <v>0</v>
      </c>
      <c r="AA72" s="14">
        <v>0.80376188092985712</v>
      </c>
      <c r="AB72" s="14">
        <v>0</v>
      </c>
      <c r="AC72" s="14">
        <v>0.13251741745036155</v>
      </c>
      <c r="AD72" s="14">
        <v>0</v>
      </c>
      <c r="AE72" s="14">
        <v>0</v>
      </c>
      <c r="AF72" s="14">
        <v>0</v>
      </c>
      <c r="AG72" s="14">
        <v>0</v>
      </c>
      <c r="AH72" s="14">
        <v>0</v>
      </c>
      <c r="AI72" s="14">
        <v>0</v>
      </c>
      <c r="AJ72" s="14">
        <v>0</v>
      </c>
      <c r="AK72" s="14">
        <v>6.3720701619781273E-2</v>
      </c>
      <c r="AL72" s="14">
        <v>0</v>
      </c>
      <c r="AM72" s="14">
        <v>0</v>
      </c>
      <c r="AN72" s="14">
        <v>0.42030255651454612</v>
      </c>
      <c r="AO72" s="14">
        <v>0</v>
      </c>
      <c r="AP72" s="14">
        <v>0.38102283838419654</v>
      </c>
      <c r="AQ72" s="14">
        <v>0</v>
      </c>
      <c r="AR72" s="14">
        <v>0</v>
      </c>
      <c r="AS72" s="14">
        <v>0.19867460510125723</v>
      </c>
      <c r="AT72" s="14">
        <v>0</v>
      </c>
    </row>
    <row r="73" spans="1:46" x14ac:dyDescent="0.3">
      <c r="A73" s="19" t="s">
        <v>25</v>
      </c>
      <c r="B73" s="40">
        <v>2</v>
      </c>
      <c r="C73" s="6">
        <v>49.73</v>
      </c>
      <c r="D73" s="6">
        <f t="shared" si="5"/>
        <v>50.27</v>
      </c>
      <c r="E73" s="5">
        <v>89.295441103558872</v>
      </c>
      <c r="F73" s="5">
        <v>7.1131619802799833</v>
      </c>
      <c r="G73" s="6">
        <v>3.83</v>
      </c>
      <c r="H73" s="6">
        <v>94.44</v>
      </c>
      <c r="I73" s="45">
        <v>16.595525209119678</v>
      </c>
      <c r="J73" s="6">
        <v>1703.9390201920771</v>
      </c>
      <c r="K73" s="6">
        <v>384.50883616537715</v>
      </c>
      <c r="L73" s="4">
        <v>901.48407321377886</v>
      </c>
      <c r="M73" s="4">
        <v>1022.5292036933529</v>
      </c>
      <c r="N73" s="4">
        <v>185.56996965484527</v>
      </c>
      <c r="O73" s="4">
        <v>92.248932510042081</v>
      </c>
      <c r="P73" s="4">
        <f t="shared" si="6"/>
        <v>277.81890216488733</v>
      </c>
      <c r="Q73" s="3">
        <v>0.37503659853610793</v>
      </c>
      <c r="R73" s="3">
        <v>99.999595481104947</v>
      </c>
      <c r="S73" s="3">
        <v>4.5996819137791052</v>
      </c>
      <c r="T73" s="9">
        <v>58182.490136957029</v>
      </c>
      <c r="U73" s="9">
        <v>60459.98043796308</v>
      </c>
      <c r="V73" s="9">
        <v>69853.697412103022</v>
      </c>
      <c r="W73" s="9">
        <v>55621.24880604459</v>
      </c>
      <c r="X73" s="25">
        <v>0.13394579303053247</v>
      </c>
      <c r="Y73" s="14">
        <v>0.26984099121312555</v>
      </c>
      <c r="Z73" s="14">
        <v>0</v>
      </c>
      <c r="AA73" s="14">
        <v>0</v>
      </c>
      <c r="AB73" s="14">
        <v>0</v>
      </c>
      <c r="AC73" s="14">
        <v>0</v>
      </c>
      <c r="AD73" s="14">
        <v>4.8334975365627794E-2</v>
      </c>
      <c r="AE73" s="14">
        <v>0</v>
      </c>
      <c r="AF73" s="14">
        <v>0</v>
      </c>
      <c r="AG73" s="14">
        <v>0</v>
      </c>
      <c r="AH73" s="14">
        <v>0</v>
      </c>
      <c r="AI73" s="14">
        <v>0.6293411078218476</v>
      </c>
      <c r="AJ73" s="14">
        <v>0</v>
      </c>
      <c r="AK73" s="14">
        <v>5.2482925599398975E-2</v>
      </c>
      <c r="AL73" s="14">
        <v>0.87331482969461749</v>
      </c>
      <c r="AM73" s="14">
        <v>0</v>
      </c>
      <c r="AN73" s="14">
        <v>0</v>
      </c>
      <c r="AO73" s="14">
        <v>0.10893365826381243</v>
      </c>
      <c r="AP73" s="14">
        <v>0</v>
      </c>
      <c r="AQ73" s="14">
        <v>0</v>
      </c>
      <c r="AR73" s="14">
        <v>0</v>
      </c>
      <c r="AS73" s="14">
        <v>0</v>
      </c>
      <c r="AT73" s="14">
        <v>1.7751512041570099E-2</v>
      </c>
    </row>
    <row r="74" spans="1:46" x14ac:dyDescent="0.3">
      <c r="A74" s="20" t="s">
        <v>40</v>
      </c>
      <c r="B74" s="41">
        <v>2</v>
      </c>
      <c r="C74" s="6">
        <v>71.83</v>
      </c>
      <c r="D74" s="6">
        <f t="shared" si="5"/>
        <v>28.17</v>
      </c>
      <c r="E74" s="5">
        <v>89.228207363554844</v>
      </c>
      <c r="F74" s="5">
        <v>6.4935563058393511</v>
      </c>
      <c r="G74" s="6">
        <v>3.99</v>
      </c>
      <c r="H74" s="6">
        <v>94.63</v>
      </c>
      <c r="I74" s="45">
        <v>16.741499999999998</v>
      </c>
      <c r="J74" s="6">
        <v>1659.8379344163707</v>
      </c>
      <c r="K74" s="6">
        <v>402.9004252643719</v>
      </c>
      <c r="L74" s="4">
        <v>907.15243979412844</v>
      </c>
      <c r="M74" s="4">
        <v>1041.0550250212352</v>
      </c>
      <c r="N74" s="4">
        <v>172.44227675882277</v>
      </c>
      <c r="O74" s="4">
        <v>91.087850429456466</v>
      </c>
      <c r="P74" s="4">
        <f t="shared" si="6"/>
        <v>263.53012718827927</v>
      </c>
      <c r="Q74" s="3">
        <v>0.42796552641208024</v>
      </c>
      <c r="R74" s="3">
        <v>101.57266116102996</v>
      </c>
      <c r="S74" s="3">
        <v>4.0265581099361292</v>
      </c>
      <c r="T74" s="9">
        <v>74630.639460222432</v>
      </c>
      <c r="U74" s="9">
        <v>63894.625520536072</v>
      </c>
      <c r="V74" s="9">
        <v>52982.988807673362</v>
      </c>
      <c r="W74" s="9">
        <v>51309.492781228095</v>
      </c>
      <c r="X74" s="25">
        <v>0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>
        <v>0</v>
      </c>
      <c r="AE74" s="14">
        <v>7.3923489188689687E-4</v>
      </c>
      <c r="AF74" s="14">
        <v>0</v>
      </c>
      <c r="AG74" s="14">
        <v>0</v>
      </c>
      <c r="AH74" s="14">
        <v>0</v>
      </c>
      <c r="AI74" s="14">
        <v>0.99926076510811312</v>
      </c>
      <c r="AJ74" s="14">
        <v>0</v>
      </c>
      <c r="AK74" s="14">
        <v>0</v>
      </c>
      <c r="AL74" s="14">
        <v>0.99894530752567934</v>
      </c>
      <c r="AM74" s="14">
        <v>9.530535850304228E-4</v>
      </c>
      <c r="AN74" s="14">
        <v>0</v>
      </c>
      <c r="AO74" s="14">
        <v>0</v>
      </c>
      <c r="AP74" s="14">
        <v>0</v>
      </c>
      <c r="AQ74" s="14">
        <v>1.0163888929021783E-4</v>
      </c>
      <c r="AR74" s="14">
        <v>0</v>
      </c>
      <c r="AS74" s="14">
        <v>0</v>
      </c>
      <c r="AT74" s="14">
        <v>0</v>
      </c>
    </row>
    <row r="75" spans="1:46" x14ac:dyDescent="0.3">
      <c r="A75" s="19" t="s">
        <v>105</v>
      </c>
      <c r="B75" s="40">
        <v>1</v>
      </c>
      <c r="C75" s="6">
        <v>39.700000000000003</v>
      </c>
      <c r="D75" s="6">
        <f t="shared" si="5"/>
        <v>60.3</v>
      </c>
      <c r="E75" s="5">
        <v>88.139211277076825</v>
      </c>
      <c r="F75" s="5">
        <v>6.143562945211313</v>
      </c>
      <c r="G75" s="6">
        <v>3.86</v>
      </c>
      <c r="H75" s="6">
        <v>93.92</v>
      </c>
      <c r="I75" s="45">
        <v>16.769760171583755</v>
      </c>
      <c r="J75" s="6">
        <v>1637.820892030973</v>
      </c>
      <c r="K75" s="6">
        <v>360.0143514863143</v>
      </c>
      <c r="L75" s="4">
        <v>912.56284266262185</v>
      </c>
      <c r="M75" s="4">
        <v>1117.4937558870788</v>
      </c>
      <c r="N75" s="4">
        <v>164.34355570475262</v>
      </c>
      <c r="O75" s="4">
        <v>85.123594643883678</v>
      </c>
      <c r="P75" s="4">
        <f t="shared" si="6"/>
        <v>249.4671503486363</v>
      </c>
      <c r="Q75" s="3">
        <v>0.38798782902623441</v>
      </c>
      <c r="R75" s="3">
        <v>102.5765535070541</v>
      </c>
      <c r="S75" s="3">
        <v>4.4457049410393896</v>
      </c>
      <c r="T75" s="9">
        <v>62552.969157447747</v>
      </c>
      <c r="U75" s="9">
        <v>57718.512701744497</v>
      </c>
      <c r="V75" s="9">
        <v>39968.492132996565</v>
      </c>
      <c r="W75" s="9">
        <v>30933.453570291214</v>
      </c>
      <c r="X75" s="25">
        <v>0</v>
      </c>
      <c r="Y75" s="14">
        <v>0</v>
      </c>
      <c r="Z75" s="14">
        <v>0.33098578489605668</v>
      </c>
      <c r="AA75" s="14">
        <v>0.62198143124093908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  <c r="AG75" s="14">
        <v>0</v>
      </c>
      <c r="AH75" s="14">
        <v>0</v>
      </c>
      <c r="AI75" s="14">
        <v>0</v>
      </c>
      <c r="AJ75" s="14">
        <v>0</v>
      </c>
      <c r="AK75" s="14">
        <v>4.7032783863004406E-2</v>
      </c>
      <c r="AL75" s="14">
        <v>0</v>
      </c>
      <c r="AM75" s="14">
        <v>0</v>
      </c>
      <c r="AN75" s="14">
        <v>0.55708740043337357</v>
      </c>
      <c r="AO75" s="14">
        <v>7.5552154550111564E-2</v>
      </c>
      <c r="AP75" s="14">
        <v>0.12277902699240213</v>
      </c>
      <c r="AQ75" s="14">
        <v>0</v>
      </c>
      <c r="AR75" s="14">
        <v>0</v>
      </c>
      <c r="AS75" s="14">
        <v>0.24458141802411265</v>
      </c>
      <c r="AT75" s="14">
        <v>0</v>
      </c>
    </row>
    <row r="76" spans="1:46" x14ac:dyDescent="0.3">
      <c r="A76" s="19" t="s">
        <v>18</v>
      </c>
      <c r="B76" s="40">
        <v>2</v>
      </c>
      <c r="C76" s="6">
        <v>61.82</v>
      </c>
      <c r="D76" s="6">
        <f t="shared" si="5"/>
        <v>38.18</v>
      </c>
      <c r="E76" s="5">
        <v>89.164053999999993</v>
      </c>
      <c r="F76" s="5">
        <v>7.1510029999999993</v>
      </c>
      <c r="G76" s="6">
        <v>3.95</v>
      </c>
      <c r="H76" s="6">
        <v>95</v>
      </c>
      <c r="I76" s="45">
        <v>17.015875422784617</v>
      </c>
      <c r="J76" s="6">
        <v>1660.1184742685955</v>
      </c>
      <c r="K76" s="6">
        <v>392.98035077733641</v>
      </c>
      <c r="L76" s="4">
        <v>907.99854477991209</v>
      </c>
      <c r="M76" s="4">
        <v>1048.0664239217119</v>
      </c>
      <c r="N76" s="4">
        <v>182.33152322357498</v>
      </c>
      <c r="O76" s="4">
        <v>91.825893950058386</v>
      </c>
      <c r="P76" s="4">
        <f t="shared" si="6"/>
        <v>274.15741717363335</v>
      </c>
      <c r="Q76" s="3">
        <v>0.37560050335213274</v>
      </c>
      <c r="R76" s="3">
        <v>101.01760298536492</v>
      </c>
      <c r="S76" s="3">
        <v>3.9857093305218014</v>
      </c>
      <c r="T76" s="9">
        <v>69043.970046681585</v>
      </c>
      <c r="U76" s="9">
        <v>58393.713427996125</v>
      </c>
      <c r="V76" s="9">
        <v>39211.451674510288</v>
      </c>
      <c r="W76" s="9">
        <v>45010.917581849179</v>
      </c>
      <c r="X76" s="25">
        <v>0.33002109494838899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0.17269725620299745</v>
      </c>
      <c r="AF76" s="14">
        <v>0</v>
      </c>
      <c r="AG76" s="14">
        <v>0</v>
      </c>
      <c r="AH76" s="14">
        <v>0</v>
      </c>
      <c r="AI76" s="14">
        <v>0.7240910246909662</v>
      </c>
      <c r="AJ76" s="14">
        <v>0</v>
      </c>
      <c r="AK76" s="14">
        <v>0.10321171910603626</v>
      </c>
      <c r="AL76" s="14">
        <v>0.61534104568582726</v>
      </c>
      <c r="AM76" s="14">
        <v>0</v>
      </c>
      <c r="AN76" s="14">
        <v>0</v>
      </c>
      <c r="AO76" s="14">
        <v>0.38202286664487861</v>
      </c>
      <c r="AP76" s="14">
        <v>0</v>
      </c>
      <c r="AQ76" s="14">
        <v>2.6360876692940903E-3</v>
      </c>
      <c r="AR76" s="14">
        <v>0</v>
      </c>
      <c r="AS76" s="14">
        <v>0</v>
      </c>
      <c r="AT76" s="14">
        <v>0</v>
      </c>
    </row>
    <row r="77" spans="1:46" x14ac:dyDescent="0.3">
      <c r="A77" s="19" t="s">
        <v>15</v>
      </c>
      <c r="B77" s="40">
        <v>2</v>
      </c>
      <c r="C77" s="6">
        <v>63.06</v>
      </c>
      <c r="D77" s="6">
        <f t="shared" si="5"/>
        <v>36.94</v>
      </c>
      <c r="E77" s="5">
        <v>91.839924562725301</v>
      </c>
      <c r="F77" s="5">
        <v>7.1344356622802305</v>
      </c>
      <c r="G77" s="6">
        <v>3.79</v>
      </c>
      <c r="H77" s="6">
        <v>95.03</v>
      </c>
      <c r="I77" s="45">
        <v>17.026815725347767</v>
      </c>
      <c r="J77" s="6">
        <v>1693.1034872473501</v>
      </c>
      <c r="K77" s="6">
        <v>401.62208783221524</v>
      </c>
      <c r="L77" s="4">
        <v>900.24735145724287</v>
      </c>
      <c r="M77" s="4">
        <v>996.67562732986164</v>
      </c>
      <c r="N77" s="4">
        <v>181.09434719583726</v>
      </c>
      <c r="O77" s="4">
        <v>90.400683519438203</v>
      </c>
      <c r="P77" s="4">
        <f t="shared" si="6"/>
        <v>271.49503071527545</v>
      </c>
      <c r="Q77" s="3">
        <v>0.40959443169429821</v>
      </c>
      <c r="R77" s="3">
        <v>102.7241605386802</v>
      </c>
      <c r="S77" s="3">
        <v>4.0007198963129396</v>
      </c>
      <c r="T77" s="9">
        <v>63289.772985098694</v>
      </c>
      <c r="U77" s="9">
        <v>52074.776574991316</v>
      </c>
      <c r="V77" s="9">
        <v>71580.580923337169</v>
      </c>
      <c r="W77" s="9">
        <v>59960.5882206807</v>
      </c>
      <c r="X77" s="25">
        <v>0.70260255697144836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6.3301620662819455E-2</v>
      </c>
      <c r="AF77" s="14">
        <v>0</v>
      </c>
      <c r="AG77" s="14">
        <v>0</v>
      </c>
      <c r="AH77" s="14">
        <v>0</v>
      </c>
      <c r="AI77" s="14">
        <v>0.81925549592793712</v>
      </c>
      <c r="AJ77" s="14">
        <v>0</v>
      </c>
      <c r="AK77" s="14">
        <v>0.11744288340924343</v>
      </c>
      <c r="AL77" s="14">
        <v>0.45109987854598543</v>
      </c>
      <c r="AM77" s="14">
        <v>0</v>
      </c>
      <c r="AN77" s="14">
        <v>0</v>
      </c>
      <c r="AO77" s="14">
        <v>0.29348525514105073</v>
      </c>
      <c r="AP77" s="14">
        <v>0</v>
      </c>
      <c r="AQ77" s="14">
        <v>0.17991679879790681</v>
      </c>
      <c r="AR77" s="14">
        <v>0</v>
      </c>
      <c r="AS77" s="14">
        <v>0</v>
      </c>
      <c r="AT77" s="14">
        <v>7.5498067515057055E-2</v>
      </c>
    </row>
    <row r="78" spans="1:46" x14ac:dyDescent="0.3">
      <c r="A78" s="19" t="s">
        <v>17</v>
      </c>
      <c r="B78" s="40">
        <v>2</v>
      </c>
      <c r="C78" s="6">
        <v>53</v>
      </c>
      <c r="D78" s="6">
        <f t="shared" si="5"/>
        <v>47</v>
      </c>
      <c r="E78" s="5">
        <v>89.399160000000009</v>
      </c>
      <c r="F78" s="5">
        <v>7.0054249999999998</v>
      </c>
      <c r="G78" s="6">
        <v>3.96</v>
      </c>
      <c r="H78" s="6">
        <v>94.62</v>
      </c>
      <c r="I78" s="45">
        <v>17.125666445390575</v>
      </c>
      <c r="J78" s="6">
        <v>1717.794657242895</v>
      </c>
      <c r="K78" s="6">
        <v>399.93475086795661</v>
      </c>
      <c r="L78" s="4">
        <v>896.30162653511866</v>
      </c>
      <c r="M78" s="4">
        <v>1033.6595222320557</v>
      </c>
      <c r="N78" s="4">
        <v>180.80224022490182</v>
      </c>
      <c r="O78" s="4">
        <v>92.659833766997309</v>
      </c>
      <c r="P78" s="4">
        <f t="shared" si="6"/>
        <v>273.46207399189916</v>
      </c>
      <c r="Q78" s="3">
        <v>0.3975232980456756</v>
      </c>
      <c r="R78" s="3">
        <v>99.943096198073803</v>
      </c>
      <c r="S78" s="3">
        <v>4.040716290907727</v>
      </c>
      <c r="T78" s="9">
        <v>43296.247726958813</v>
      </c>
      <c r="U78" s="9">
        <v>53368.132724541501</v>
      </c>
      <c r="V78" s="9">
        <v>57393.52978047041</v>
      </c>
      <c r="W78" s="9">
        <v>55739.846954750908</v>
      </c>
      <c r="X78" s="25">
        <v>0.32918276799770996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9.9912351810504021E-2</v>
      </c>
      <c r="AF78" s="14">
        <v>0</v>
      </c>
      <c r="AG78" s="14">
        <v>0</v>
      </c>
      <c r="AH78" s="14">
        <v>0</v>
      </c>
      <c r="AI78" s="14">
        <v>0.75413641303433465</v>
      </c>
      <c r="AJ78" s="14">
        <v>0</v>
      </c>
      <c r="AK78" s="14">
        <v>0.14595123515516137</v>
      </c>
      <c r="AL78" s="14">
        <v>0.56646163620175227</v>
      </c>
      <c r="AM78" s="14">
        <v>0</v>
      </c>
      <c r="AN78" s="14">
        <v>0</v>
      </c>
      <c r="AO78" s="14">
        <v>0.39428493453708036</v>
      </c>
      <c r="AP78" s="14">
        <v>0</v>
      </c>
      <c r="AQ78" s="14">
        <v>3.8378123538134593E-2</v>
      </c>
      <c r="AR78" s="14">
        <v>0</v>
      </c>
      <c r="AS78" s="14">
        <v>0</v>
      </c>
      <c r="AT78" s="14">
        <v>8.7530572303276273E-4</v>
      </c>
    </row>
    <row r="79" spans="1:46" x14ac:dyDescent="0.3">
      <c r="A79" s="20" t="s">
        <v>35</v>
      </c>
      <c r="B79" s="41">
        <v>2</v>
      </c>
      <c r="C79" s="6">
        <v>63.13</v>
      </c>
      <c r="D79" s="6">
        <f t="shared" si="5"/>
        <v>36.869999999999997</v>
      </c>
      <c r="E79" s="5">
        <v>89.18460989828958</v>
      </c>
      <c r="F79" s="5">
        <v>7.1741345664417375</v>
      </c>
      <c r="G79" s="6">
        <v>3.8</v>
      </c>
      <c r="H79" s="6">
        <v>94.54</v>
      </c>
      <c r="I79" s="45">
        <v>17.178999999999998</v>
      </c>
      <c r="J79" s="6">
        <v>1672.787575903727</v>
      </c>
      <c r="K79" s="6">
        <v>394.4319595532744</v>
      </c>
      <c r="L79" s="4">
        <v>907.49007079119008</v>
      </c>
      <c r="M79" s="4">
        <v>1084.3599190342188</v>
      </c>
      <c r="N79" s="4">
        <v>177.85701981459593</v>
      </c>
      <c r="O79" s="4">
        <v>93.676789793990324</v>
      </c>
      <c r="P79" s="4">
        <f t="shared" si="6"/>
        <v>271.53380960858624</v>
      </c>
      <c r="Q79" s="3">
        <v>0.37216464717124204</v>
      </c>
      <c r="R79" s="3">
        <v>104.68585474501401</v>
      </c>
      <c r="S79" s="3">
        <v>4.2675856745333283</v>
      </c>
      <c r="T79" s="9">
        <v>45256.575028972591</v>
      </c>
      <c r="U79" s="9">
        <v>46742.282391360815</v>
      </c>
      <c r="V79" s="9">
        <v>37734.366227523751</v>
      </c>
      <c r="W79" s="9">
        <v>38938.706811276774</v>
      </c>
      <c r="X79" s="25">
        <v>0</v>
      </c>
      <c r="Y79" s="14">
        <v>0.22524036860788543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  <c r="AG79" s="14">
        <v>0</v>
      </c>
      <c r="AH79" s="14">
        <v>0</v>
      </c>
      <c r="AI79" s="14">
        <v>0.36756265975484192</v>
      </c>
      <c r="AJ79" s="14">
        <v>0</v>
      </c>
      <c r="AK79" s="14">
        <v>0.40719697163727259</v>
      </c>
      <c r="AL79" s="14">
        <v>0.99528228522134721</v>
      </c>
      <c r="AM79" s="14">
        <v>4.5890268309873262E-3</v>
      </c>
      <c r="AN79" s="14">
        <v>0</v>
      </c>
      <c r="AO79" s="14">
        <v>0</v>
      </c>
      <c r="AP79" s="14">
        <v>0</v>
      </c>
      <c r="AQ79" s="14">
        <v>1.2868794766532712E-4</v>
      </c>
      <c r="AR79" s="14">
        <v>0</v>
      </c>
      <c r="AS79" s="14">
        <v>0</v>
      </c>
      <c r="AT79" s="14">
        <v>0</v>
      </c>
    </row>
    <row r="80" spans="1:46" x14ac:dyDescent="0.3">
      <c r="A80" s="19" t="s">
        <v>92</v>
      </c>
      <c r="B80" s="40">
        <v>1</v>
      </c>
      <c r="C80" s="6">
        <v>20</v>
      </c>
      <c r="D80" s="6">
        <f t="shared" si="5"/>
        <v>80</v>
      </c>
      <c r="E80" s="5">
        <v>89.624744182162644</v>
      </c>
      <c r="F80" s="5">
        <v>7.5288238186900074</v>
      </c>
      <c r="G80" s="6">
        <v>4.0199999999999996</v>
      </c>
      <c r="H80" s="6">
        <v>93.96</v>
      </c>
      <c r="I80" s="45">
        <v>17.255454207102957</v>
      </c>
      <c r="J80" s="6">
        <v>1672.8609163830135</v>
      </c>
      <c r="K80" s="6">
        <v>368.02526835843298</v>
      </c>
      <c r="L80" s="4">
        <v>907.50430140847948</v>
      </c>
      <c r="M80" s="4">
        <v>1122.9710251786701</v>
      </c>
      <c r="N80" s="4">
        <v>171.88781039124515</v>
      </c>
      <c r="O80" s="4">
        <v>84.980987965868977</v>
      </c>
      <c r="P80" s="4">
        <f t="shared" si="6"/>
        <v>256.86879835711414</v>
      </c>
      <c r="Q80" s="3">
        <v>0.37852527995937452</v>
      </c>
      <c r="R80" s="3">
        <v>99.257397139570728</v>
      </c>
      <c r="S80" s="3">
        <v>4.6075716340656836</v>
      </c>
      <c r="T80" s="9">
        <v>91113.185520681785</v>
      </c>
      <c r="U80" s="9">
        <v>88651.755663334392</v>
      </c>
      <c r="V80" s="9">
        <v>37664.641729953699</v>
      </c>
      <c r="W80" s="9">
        <v>35217.067423438559</v>
      </c>
      <c r="X80" s="25">
        <v>0</v>
      </c>
      <c r="Y80" s="14">
        <v>0</v>
      </c>
      <c r="Z80" s="14">
        <v>0</v>
      </c>
      <c r="AA80" s="14">
        <v>0.8421069220964571</v>
      </c>
      <c r="AB80" s="14">
        <v>0.15281787507003525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>
        <v>0</v>
      </c>
      <c r="AI80" s="14">
        <v>0</v>
      </c>
      <c r="AJ80" s="14">
        <v>0</v>
      </c>
      <c r="AK80" s="14">
        <v>5.0752028335077394E-3</v>
      </c>
      <c r="AL80" s="14">
        <v>0</v>
      </c>
      <c r="AM80" s="14">
        <v>0</v>
      </c>
      <c r="AN80" s="14">
        <v>0.24323191756070006</v>
      </c>
      <c r="AO80" s="14">
        <v>0</v>
      </c>
      <c r="AP80" s="14">
        <v>0.45287482757217024</v>
      </c>
      <c r="AQ80" s="14">
        <v>0</v>
      </c>
      <c r="AR80" s="14">
        <v>0</v>
      </c>
      <c r="AS80" s="14">
        <v>0.3038932548671297</v>
      </c>
      <c r="AT80" s="14">
        <v>0</v>
      </c>
    </row>
    <row r="81" spans="1:46" x14ac:dyDescent="0.3">
      <c r="A81" s="19" t="s">
        <v>9</v>
      </c>
      <c r="B81" s="40">
        <v>2</v>
      </c>
      <c r="C81" s="6">
        <v>39.69</v>
      </c>
      <c r="D81" s="6">
        <f t="shared" si="5"/>
        <v>60.31</v>
      </c>
      <c r="E81" s="5">
        <v>90.068058254531152</v>
      </c>
      <c r="F81" s="5">
        <v>7.0032666359849882</v>
      </c>
      <c r="G81" s="6">
        <v>3.84</v>
      </c>
      <c r="H81" s="6">
        <v>94.36</v>
      </c>
      <c r="I81" s="45">
        <v>17.310759731710142</v>
      </c>
      <c r="J81" s="6">
        <v>1648.4582822267214</v>
      </c>
      <c r="K81" s="6">
        <v>380.75746652616419</v>
      </c>
      <c r="L81" s="4">
        <v>911.31537943296905</v>
      </c>
      <c r="M81" s="4">
        <v>1080.3075117539038</v>
      </c>
      <c r="N81" s="4">
        <v>177.77152092667222</v>
      </c>
      <c r="O81" s="4">
        <v>89.697402900309712</v>
      </c>
      <c r="P81" s="4">
        <f t="shared" si="6"/>
        <v>267.46892382698195</v>
      </c>
      <c r="Q81" s="3">
        <v>0.40135589540295763</v>
      </c>
      <c r="R81" s="3">
        <v>101.13422594946013</v>
      </c>
      <c r="S81" s="3">
        <v>4.1594735345899778</v>
      </c>
      <c r="T81" s="9">
        <v>35495.56213658677</v>
      </c>
      <c r="U81" s="9">
        <v>40138.967786605273</v>
      </c>
      <c r="V81" s="9">
        <v>39479.315745676548</v>
      </c>
      <c r="W81" s="9">
        <v>38269.223194810816</v>
      </c>
      <c r="X81" s="25">
        <v>0.35149565512315195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5.6634799682056723E-2</v>
      </c>
      <c r="AF81" s="14">
        <v>0</v>
      </c>
      <c r="AG81" s="14">
        <v>0</v>
      </c>
      <c r="AH81" s="14">
        <v>0</v>
      </c>
      <c r="AI81" s="14">
        <v>0.82795581158751719</v>
      </c>
      <c r="AJ81" s="14">
        <v>0</v>
      </c>
      <c r="AK81" s="14">
        <v>0.11540938873042608</v>
      </c>
      <c r="AL81" s="14">
        <v>0.57021993252658421</v>
      </c>
      <c r="AM81" s="14">
        <v>0</v>
      </c>
      <c r="AN81" s="14">
        <v>0</v>
      </c>
      <c r="AO81" s="14">
        <v>0.42394043257689729</v>
      </c>
      <c r="AP81" s="14">
        <v>0</v>
      </c>
      <c r="AQ81" s="14">
        <v>6.3587319584208866E-4</v>
      </c>
      <c r="AR81" s="14">
        <v>0</v>
      </c>
      <c r="AS81" s="14">
        <v>5.2037617006764503E-3</v>
      </c>
      <c r="AT81" s="14">
        <v>0</v>
      </c>
    </row>
    <row r="82" spans="1:46" x14ac:dyDescent="0.3">
      <c r="A82" s="19" t="s">
        <v>123</v>
      </c>
      <c r="B82" s="40">
        <v>3</v>
      </c>
      <c r="C82" s="5">
        <v>8.77</v>
      </c>
      <c r="D82" s="6">
        <f t="shared" si="5"/>
        <v>91.23</v>
      </c>
      <c r="E82" s="5">
        <v>88.934522999999999</v>
      </c>
      <c r="F82" s="5">
        <v>6.4645491571428568</v>
      </c>
      <c r="G82" s="6">
        <v>3.9</v>
      </c>
      <c r="H82" s="6">
        <v>94.46</v>
      </c>
      <c r="I82" s="45">
        <v>17.32</v>
      </c>
      <c r="J82" s="6">
        <v>1673.0079999999998</v>
      </c>
      <c r="K82" s="6">
        <v>373.53959999999989</v>
      </c>
      <c r="L82" s="4">
        <v>914.57720000000018</v>
      </c>
      <c r="M82" s="4">
        <v>1102.1760000000002</v>
      </c>
      <c r="N82" s="4">
        <v>180.6096</v>
      </c>
      <c r="O82" s="4">
        <v>95.162800000000004</v>
      </c>
      <c r="P82" s="4">
        <v>275.7724</v>
      </c>
      <c r="Q82" s="3">
        <v>0.4028000000000001</v>
      </c>
      <c r="R82" s="3">
        <v>97.588800000000006</v>
      </c>
      <c r="S82" s="3">
        <v>3.9739999999999984</v>
      </c>
      <c r="T82" s="9">
        <v>11464.979643306746</v>
      </c>
      <c r="U82" s="9">
        <v>11731</v>
      </c>
      <c r="V82" s="9">
        <v>61123.510092439676</v>
      </c>
      <c r="W82" s="9">
        <v>47346</v>
      </c>
      <c r="X82" s="25">
        <v>0</v>
      </c>
      <c r="Y82" s="14">
        <v>0.15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0.21000000000000002</v>
      </c>
      <c r="AF82" s="14">
        <v>0.38</v>
      </c>
      <c r="AG82" s="14">
        <v>0</v>
      </c>
      <c r="AH82" s="14">
        <v>0</v>
      </c>
      <c r="AI82" s="14">
        <v>0</v>
      </c>
      <c r="AJ82" s="14">
        <f>1-(SUM(Y82:AI82))</f>
        <v>0.26</v>
      </c>
      <c r="AK82" s="14">
        <v>0</v>
      </c>
      <c r="AL82" s="14">
        <v>0.25285424219526453</v>
      </c>
      <c r="AM82" s="14">
        <v>0</v>
      </c>
      <c r="AN82" s="14">
        <v>0</v>
      </c>
      <c r="AO82" s="14">
        <v>0</v>
      </c>
      <c r="AP82" s="14">
        <v>0</v>
      </c>
      <c r="AQ82" s="14">
        <v>0.53773867621481941</v>
      </c>
      <c r="AR82" s="14">
        <v>0.20940708158991603</v>
      </c>
      <c r="AS82" s="14">
        <v>0</v>
      </c>
      <c r="AT82" s="14">
        <v>0</v>
      </c>
    </row>
    <row r="83" spans="1:46" x14ac:dyDescent="0.3">
      <c r="A83" s="19" t="s">
        <v>26</v>
      </c>
      <c r="B83" s="40">
        <v>2</v>
      </c>
      <c r="C83" s="6">
        <v>54.04</v>
      </c>
      <c r="D83" s="6">
        <f t="shared" si="5"/>
        <v>45.96</v>
      </c>
      <c r="E83" s="5">
        <v>89.209758591658186</v>
      </c>
      <c r="F83" s="5">
        <v>7.088686171956688</v>
      </c>
      <c r="G83" s="6">
        <v>3.91</v>
      </c>
      <c r="H83" s="6">
        <v>94.73</v>
      </c>
      <c r="I83" s="45">
        <v>17.324762195244592</v>
      </c>
      <c r="J83" s="6">
        <v>1723.0992554763777</v>
      </c>
      <c r="K83" s="6">
        <v>386.86190474545526</v>
      </c>
      <c r="L83" s="4">
        <v>902.9895260104156</v>
      </c>
      <c r="M83" s="4">
        <v>1018.4254621402488</v>
      </c>
      <c r="N83" s="4">
        <v>184.75125753712453</v>
      </c>
      <c r="O83" s="4">
        <v>92.023895239819822</v>
      </c>
      <c r="P83" s="4">
        <f t="shared" ref="P83:P103" si="7">O83+N83</f>
        <v>276.77515277694437</v>
      </c>
      <c r="Q83" s="3">
        <v>0.37798163991092432</v>
      </c>
      <c r="R83" s="3">
        <v>97.266960582422826</v>
      </c>
      <c r="S83" s="3">
        <v>4.5154600371333364</v>
      </c>
      <c r="T83" s="9">
        <v>57207.252351400872</v>
      </c>
      <c r="U83" s="9">
        <v>47228.084622755283</v>
      </c>
      <c r="V83" s="9">
        <v>51630.130960947441</v>
      </c>
      <c r="W83" s="9">
        <v>47556.925330740683</v>
      </c>
      <c r="X83" s="25">
        <v>0</v>
      </c>
      <c r="Y83" s="14">
        <v>5.3623299218950107E-2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>
        <v>0</v>
      </c>
      <c r="AH83" s="14">
        <v>0</v>
      </c>
      <c r="AI83" s="14">
        <v>0.85876186580316627</v>
      </c>
      <c r="AJ83" s="14">
        <v>0</v>
      </c>
      <c r="AK83" s="14">
        <v>8.7614834977883624E-2</v>
      </c>
      <c r="AL83" s="14">
        <v>0.72659410310135508</v>
      </c>
      <c r="AM83" s="14">
        <v>0</v>
      </c>
      <c r="AN83" s="14">
        <v>0</v>
      </c>
      <c r="AO83" s="14">
        <v>0.2629738806823107</v>
      </c>
      <c r="AP83" s="14">
        <v>0</v>
      </c>
      <c r="AQ83" s="14">
        <v>1.2787778818151022E-4</v>
      </c>
      <c r="AR83" s="14">
        <v>0</v>
      </c>
      <c r="AS83" s="14">
        <v>0</v>
      </c>
      <c r="AT83" s="14">
        <v>1.0304138428152832E-2</v>
      </c>
    </row>
    <row r="84" spans="1:46" x14ac:dyDescent="0.3">
      <c r="A84" s="19" t="s">
        <v>16</v>
      </c>
      <c r="B84" s="40">
        <v>2</v>
      </c>
      <c r="C84" s="6">
        <v>59.64</v>
      </c>
      <c r="D84" s="6">
        <f t="shared" si="5"/>
        <v>40.36</v>
      </c>
      <c r="E84" s="5">
        <v>89.480615999999998</v>
      </c>
      <c r="F84" s="5">
        <v>6.9257420000000005</v>
      </c>
      <c r="G84" s="6">
        <v>3.83</v>
      </c>
      <c r="H84" s="6">
        <v>94.81</v>
      </c>
      <c r="I84" s="45">
        <v>17.38388886542074</v>
      </c>
      <c r="J84" s="6">
        <v>1681.4440329993463</v>
      </c>
      <c r="K84" s="6">
        <v>399.74322618235999</v>
      </c>
      <c r="L84" s="4">
        <v>896.89786302238554</v>
      </c>
      <c r="M84" s="4">
        <v>1042.5117977907544</v>
      </c>
      <c r="N84" s="4">
        <v>177.0136814645729</v>
      </c>
      <c r="O84" s="4">
        <v>92.033762159120627</v>
      </c>
      <c r="P84" s="4">
        <f t="shared" si="7"/>
        <v>269.04744362369354</v>
      </c>
      <c r="Q84" s="3">
        <v>0.40175643183059984</v>
      </c>
      <c r="R84" s="3">
        <v>101.97069154425087</v>
      </c>
      <c r="S84" s="3">
        <v>4.0494087256325608</v>
      </c>
      <c r="T84" s="9">
        <v>58943.969248018373</v>
      </c>
      <c r="U84" s="9">
        <v>50862.149059561212</v>
      </c>
      <c r="V84" s="9">
        <v>40461.226922404618</v>
      </c>
      <c r="W84" s="9">
        <v>46058.659521837413</v>
      </c>
      <c r="X84" s="25">
        <v>0.58705660559055672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0.17408275617032762</v>
      </c>
      <c r="AF84" s="14">
        <v>0</v>
      </c>
      <c r="AG84" s="14">
        <v>0</v>
      </c>
      <c r="AH84" s="14">
        <v>0</v>
      </c>
      <c r="AI84" s="14">
        <v>0.71999275852970457</v>
      </c>
      <c r="AJ84" s="14">
        <v>0</v>
      </c>
      <c r="AK84" s="14">
        <v>0.10592448529996774</v>
      </c>
      <c r="AL84" s="14">
        <v>0.4249055946046067</v>
      </c>
      <c r="AM84" s="14">
        <v>0</v>
      </c>
      <c r="AN84" s="14">
        <v>0</v>
      </c>
      <c r="AO84" s="14">
        <v>0.33148189199136235</v>
      </c>
      <c r="AP84" s="14">
        <v>0</v>
      </c>
      <c r="AQ84" s="14">
        <v>0.23740126374923703</v>
      </c>
      <c r="AR84" s="14">
        <v>0</v>
      </c>
      <c r="AS84" s="14">
        <v>0</v>
      </c>
      <c r="AT84" s="14">
        <v>6.2112496547938973E-3</v>
      </c>
    </row>
    <row r="85" spans="1:46" x14ac:dyDescent="0.3">
      <c r="A85" s="20" t="s">
        <v>31</v>
      </c>
      <c r="B85" s="41">
        <v>2</v>
      </c>
      <c r="C85" s="6">
        <v>54.43</v>
      </c>
      <c r="D85" s="6">
        <f t="shared" si="5"/>
        <v>45.57</v>
      </c>
      <c r="E85" s="5">
        <v>89.248600433718821</v>
      </c>
      <c r="F85" s="5">
        <v>7.144044950074619</v>
      </c>
      <c r="G85" s="6">
        <v>3.94</v>
      </c>
      <c r="H85" s="6">
        <v>94.4</v>
      </c>
      <c r="I85" s="45">
        <v>17.399999999999999</v>
      </c>
      <c r="J85" s="6">
        <v>1711.8026001568098</v>
      </c>
      <c r="K85" s="6">
        <v>382.33075424508507</v>
      </c>
      <c r="L85" s="4">
        <v>900.44287724381559</v>
      </c>
      <c r="M85" s="4">
        <v>1024.4227317285072</v>
      </c>
      <c r="N85" s="4">
        <v>192.58170526770064</v>
      </c>
      <c r="O85" s="4">
        <v>93.611388918737106</v>
      </c>
      <c r="P85" s="4">
        <f t="shared" si="7"/>
        <v>286.19309418643775</v>
      </c>
      <c r="Q85" s="3">
        <v>0.37292949451069163</v>
      </c>
      <c r="R85" s="3">
        <v>101.87735873615297</v>
      </c>
      <c r="S85" s="3">
        <v>4.2058791751933029</v>
      </c>
      <c r="T85" s="9">
        <v>58347.786162767654</v>
      </c>
      <c r="U85" s="9">
        <v>54904.617294496471</v>
      </c>
      <c r="V85" s="9">
        <v>55114.834768555447</v>
      </c>
      <c r="W85" s="9">
        <v>45693.818453504507</v>
      </c>
      <c r="X85" s="25">
        <v>0</v>
      </c>
      <c r="Y85" s="14">
        <v>0.14910959808051369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>
        <v>0</v>
      </c>
      <c r="AH85" s="14">
        <v>0</v>
      </c>
      <c r="AI85" s="14">
        <v>0.63187056881440562</v>
      </c>
      <c r="AJ85" s="14">
        <v>0</v>
      </c>
      <c r="AK85" s="14">
        <v>0.21901983310508064</v>
      </c>
      <c r="AL85" s="14">
        <v>0.93716591908768332</v>
      </c>
      <c r="AM85" s="14">
        <v>0</v>
      </c>
      <c r="AN85" s="14">
        <v>0</v>
      </c>
      <c r="AO85" s="14">
        <v>5.870676377929198E-2</v>
      </c>
      <c r="AP85" s="14">
        <v>0</v>
      </c>
      <c r="AQ85" s="14">
        <v>4.1273171330246678E-3</v>
      </c>
      <c r="AR85" s="14">
        <v>0</v>
      </c>
      <c r="AS85" s="14">
        <v>0</v>
      </c>
      <c r="AT85" s="14">
        <v>0</v>
      </c>
    </row>
    <row r="86" spans="1:46" x14ac:dyDescent="0.3">
      <c r="A86" s="20" t="s">
        <v>37</v>
      </c>
      <c r="B86" s="41">
        <v>2</v>
      </c>
      <c r="C86" s="6">
        <v>67.53</v>
      </c>
      <c r="D86" s="6">
        <f t="shared" si="5"/>
        <v>32.47</v>
      </c>
      <c r="E86" s="5">
        <v>89.495589346640557</v>
      </c>
      <c r="F86" s="5">
        <v>7.1891830209065279</v>
      </c>
      <c r="G86" s="6">
        <v>3.74</v>
      </c>
      <c r="H86" s="6">
        <v>94.64</v>
      </c>
      <c r="I86" s="45">
        <v>17.5</v>
      </c>
      <c r="J86" s="6">
        <v>1682.2018429262303</v>
      </c>
      <c r="K86" s="6">
        <v>393.26919361201186</v>
      </c>
      <c r="L86" s="4">
        <v>907.18084196790653</v>
      </c>
      <c r="M86" s="4">
        <v>1080.3950383475978</v>
      </c>
      <c r="N86" s="4">
        <v>176.66833259800066</v>
      </c>
      <c r="O86" s="4">
        <v>91.881837844491429</v>
      </c>
      <c r="P86" s="4">
        <f t="shared" si="7"/>
        <v>268.55017044249212</v>
      </c>
      <c r="Q86" s="3">
        <v>0.38579783727113881</v>
      </c>
      <c r="R86" s="3">
        <v>100.29634946296636</v>
      </c>
      <c r="S86" s="3">
        <v>4.1081093783830909</v>
      </c>
      <c r="T86" s="9">
        <v>36618.429197732294</v>
      </c>
      <c r="U86" s="9">
        <v>64700.451451643123</v>
      </c>
      <c r="V86" s="9">
        <v>9886.9811914704915</v>
      </c>
      <c r="W86" s="9">
        <v>24772.352526084724</v>
      </c>
      <c r="X86" s="25">
        <v>0</v>
      </c>
      <c r="Y86" s="14">
        <v>0.2273065873661696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>
        <v>0</v>
      </c>
      <c r="AH86" s="14">
        <v>0</v>
      </c>
      <c r="AI86" s="14">
        <v>0.64423273254354851</v>
      </c>
      <c r="AJ86" s="14">
        <v>0</v>
      </c>
      <c r="AK86" s="14">
        <v>0.12846068009028186</v>
      </c>
      <c r="AL86" s="14">
        <v>0.99626201421357652</v>
      </c>
      <c r="AM86" s="14">
        <v>0</v>
      </c>
      <c r="AN86" s="14">
        <v>0</v>
      </c>
      <c r="AO86" s="14">
        <v>0</v>
      </c>
      <c r="AP86" s="14">
        <v>0</v>
      </c>
      <c r="AQ86" s="14">
        <v>3.7379857864234226E-3</v>
      </c>
      <c r="AR86" s="14">
        <v>0</v>
      </c>
      <c r="AS86" s="14">
        <v>0</v>
      </c>
      <c r="AT86" s="14">
        <v>0</v>
      </c>
    </row>
    <row r="87" spans="1:46" x14ac:dyDescent="0.3">
      <c r="A87" s="19" t="s">
        <v>108</v>
      </c>
      <c r="B87" s="40">
        <v>1</v>
      </c>
      <c r="C87" s="6">
        <v>22.17</v>
      </c>
      <c r="D87" s="6">
        <f t="shared" si="5"/>
        <v>77.83</v>
      </c>
      <c r="E87" s="5">
        <v>90.112415753882303</v>
      </c>
      <c r="F87" s="5">
        <v>6.5221649052410928</v>
      </c>
      <c r="G87" s="6">
        <v>3.8</v>
      </c>
      <c r="H87" s="6">
        <v>93.84</v>
      </c>
      <c r="I87" s="45">
        <v>17.508195055223528</v>
      </c>
      <c r="J87" s="6">
        <v>1661.1347777544031</v>
      </c>
      <c r="K87" s="6">
        <v>359.7723621071238</v>
      </c>
      <c r="L87" s="4">
        <v>912.84294295803727</v>
      </c>
      <c r="M87" s="4">
        <v>1116.7395167995144</v>
      </c>
      <c r="N87" s="4">
        <v>158.7988486712612</v>
      </c>
      <c r="O87" s="4">
        <v>84.749600301296795</v>
      </c>
      <c r="P87" s="4">
        <f t="shared" si="7"/>
        <v>243.54844897255799</v>
      </c>
      <c r="Q87" s="3">
        <v>0.38040262097689542</v>
      </c>
      <c r="R87" s="3">
        <v>102.0080179478292</v>
      </c>
      <c r="S87" s="3">
        <v>4.4420539798342364</v>
      </c>
      <c r="T87" s="9">
        <v>45592.186332326637</v>
      </c>
      <c r="U87" s="9">
        <v>65399.665817774825</v>
      </c>
      <c r="V87" s="9">
        <v>66345.415854854407</v>
      </c>
      <c r="W87" s="9">
        <v>64292.55935357439</v>
      </c>
      <c r="X87" s="25">
        <v>0</v>
      </c>
      <c r="Y87" s="14">
        <v>0</v>
      </c>
      <c r="Z87" s="14">
        <v>0.18433380834383972</v>
      </c>
      <c r="AA87" s="14">
        <v>0.32171245764734685</v>
      </c>
      <c r="AB87" s="14">
        <v>0</v>
      </c>
      <c r="AC87" s="14">
        <v>0</v>
      </c>
      <c r="AD87" s="14">
        <v>0</v>
      </c>
      <c r="AE87" s="14">
        <v>0</v>
      </c>
      <c r="AF87" s="14">
        <v>0.470595095115377</v>
      </c>
      <c r="AG87" s="14">
        <v>0</v>
      </c>
      <c r="AH87" s="14">
        <v>0</v>
      </c>
      <c r="AI87" s="14">
        <v>0</v>
      </c>
      <c r="AJ87" s="14">
        <v>0</v>
      </c>
      <c r="AK87" s="14">
        <v>2.3358638893436361E-2</v>
      </c>
      <c r="AL87" s="14">
        <v>0</v>
      </c>
      <c r="AM87" s="14">
        <v>0</v>
      </c>
      <c r="AN87" s="14">
        <v>0.28875268701088941</v>
      </c>
      <c r="AO87" s="14">
        <v>0.18629156084428417</v>
      </c>
      <c r="AP87" s="14">
        <v>0</v>
      </c>
      <c r="AQ87" s="14">
        <v>0</v>
      </c>
      <c r="AR87" s="14">
        <v>0</v>
      </c>
      <c r="AS87" s="14">
        <v>0.52495575214482648</v>
      </c>
      <c r="AT87" s="14">
        <v>0</v>
      </c>
    </row>
    <row r="88" spans="1:46" x14ac:dyDescent="0.3">
      <c r="A88" s="19" t="s">
        <v>27</v>
      </c>
      <c r="B88" s="40">
        <v>2</v>
      </c>
      <c r="C88" s="6">
        <v>52.71</v>
      </c>
      <c r="D88" s="6">
        <f t="shared" si="5"/>
        <v>47.29</v>
      </c>
      <c r="E88" s="5">
        <v>89.201478440715078</v>
      </c>
      <c r="F88" s="5">
        <v>6.7310854224566468</v>
      </c>
      <c r="G88" s="6">
        <v>3.84</v>
      </c>
      <c r="H88" s="6">
        <v>95.05</v>
      </c>
      <c r="I88" s="45">
        <v>17.815789150642932</v>
      </c>
      <c r="J88" s="6">
        <v>1649.1830685151201</v>
      </c>
      <c r="K88" s="6">
        <v>395.14559381546098</v>
      </c>
      <c r="L88" s="4">
        <v>901.30195061808604</v>
      </c>
      <c r="M88" s="4">
        <v>1030.5830717642696</v>
      </c>
      <c r="N88" s="4">
        <v>181.16404815365448</v>
      </c>
      <c r="O88" s="4">
        <v>91.724827280454221</v>
      </c>
      <c r="P88" s="4">
        <f t="shared" si="7"/>
        <v>272.88887543410868</v>
      </c>
      <c r="Q88" s="3">
        <v>0.37751346396973506</v>
      </c>
      <c r="R88" s="3">
        <v>103.88967318925869</v>
      </c>
      <c r="S88" s="3">
        <v>4.4406823619152629</v>
      </c>
      <c r="T88" s="9">
        <v>44960.172902642102</v>
      </c>
      <c r="U88" s="9">
        <v>61500.159302380387</v>
      </c>
      <c r="V88" s="9">
        <v>56493.555691361376</v>
      </c>
      <c r="W88" s="9">
        <v>48315.844288565866</v>
      </c>
      <c r="X88" s="25">
        <v>0</v>
      </c>
      <c r="Y88" s="14">
        <v>4.8558794049726905E-2</v>
      </c>
      <c r="Z88" s="14">
        <v>0</v>
      </c>
      <c r="AA88" s="14">
        <v>0</v>
      </c>
      <c r="AB88" s="14">
        <v>0</v>
      </c>
      <c r="AC88" s="14">
        <v>0</v>
      </c>
      <c r="AD88" s="14">
        <v>0.18729345462946559</v>
      </c>
      <c r="AE88" s="14">
        <v>0</v>
      </c>
      <c r="AF88" s="14">
        <v>0</v>
      </c>
      <c r="AG88" s="14">
        <v>0</v>
      </c>
      <c r="AH88" s="14">
        <v>0</v>
      </c>
      <c r="AI88" s="14">
        <v>0.71337164602093162</v>
      </c>
      <c r="AJ88" s="14">
        <v>0</v>
      </c>
      <c r="AK88" s="14">
        <v>5.0776105299875925E-2</v>
      </c>
      <c r="AL88" s="14">
        <v>0.6276212752588276</v>
      </c>
      <c r="AM88" s="14">
        <v>6.1023398534849973E-5</v>
      </c>
      <c r="AN88" s="14">
        <v>0</v>
      </c>
      <c r="AO88" s="14">
        <v>0.37231770134263753</v>
      </c>
      <c r="AP88" s="14">
        <v>0</v>
      </c>
      <c r="AQ88" s="14">
        <v>0</v>
      </c>
      <c r="AR88" s="14">
        <v>0</v>
      </c>
      <c r="AS88" s="14">
        <v>0</v>
      </c>
      <c r="AT88" s="14">
        <v>0</v>
      </c>
    </row>
    <row r="89" spans="1:46" x14ac:dyDescent="0.3">
      <c r="A89" s="19" t="s">
        <v>22</v>
      </c>
      <c r="B89" s="40">
        <v>2</v>
      </c>
      <c r="C89" s="6">
        <v>56.55</v>
      </c>
      <c r="D89" s="6">
        <f t="shared" si="5"/>
        <v>43.45</v>
      </c>
      <c r="E89" s="5">
        <v>89.510999186253102</v>
      </c>
      <c r="F89" s="5">
        <v>6.9712451444968337</v>
      </c>
      <c r="G89" s="6">
        <v>3.92</v>
      </c>
      <c r="H89" s="6">
        <v>94.89</v>
      </c>
      <c r="I89" s="45">
        <v>18.40524144730762</v>
      </c>
      <c r="J89" s="6">
        <v>1682.7282583970843</v>
      </c>
      <c r="K89" s="6">
        <v>371.44275738213787</v>
      </c>
      <c r="L89" s="4">
        <v>911.62031941676821</v>
      </c>
      <c r="M89" s="4">
        <v>1046.5569780545436</v>
      </c>
      <c r="N89" s="4">
        <v>188.13440027545678</v>
      </c>
      <c r="O89" s="4">
        <v>91.602150078626067</v>
      </c>
      <c r="P89" s="4">
        <f t="shared" si="7"/>
        <v>279.73655035408285</v>
      </c>
      <c r="Q89" s="3">
        <v>0.36497806372798053</v>
      </c>
      <c r="R89" s="3">
        <v>101.59249434871312</v>
      </c>
      <c r="S89" s="3">
        <v>4.146444176833449</v>
      </c>
      <c r="T89" s="9">
        <v>84961.5364862969</v>
      </c>
      <c r="U89" s="9">
        <v>87137.610098468125</v>
      </c>
      <c r="V89" s="9">
        <v>41545.277044027935</v>
      </c>
      <c r="W89" s="9">
        <v>48743.509604258092</v>
      </c>
      <c r="X89" s="25">
        <v>0</v>
      </c>
      <c r="Y89" s="14">
        <v>3.6855720205902054E-2</v>
      </c>
      <c r="Z89" s="14">
        <v>0</v>
      </c>
      <c r="AA89" s="14">
        <v>0</v>
      </c>
      <c r="AB89" s="14">
        <v>0</v>
      </c>
      <c r="AC89" s="14">
        <v>0</v>
      </c>
      <c r="AD89" s="14">
        <v>0.38099305463537547</v>
      </c>
      <c r="AE89" s="14">
        <v>0</v>
      </c>
      <c r="AF89" s="14">
        <v>0</v>
      </c>
      <c r="AG89" s="14">
        <v>0</v>
      </c>
      <c r="AH89" s="14">
        <v>0</v>
      </c>
      <c r="AI89" s="14">
        <v>0.51562578393351244</v>
      </c>
      <c r="AJ89" s="14">
        <v>0</v>
      </c>
      <c r="AK89" s="14">
        <v>6.6525441225210022E-2</v>
      </c>
      <c r="AL89" s="14">
        <v>0.69840845318244538</v>
      </c>
      <c r="AM89" s="14">
        <v>0</v>
      </c>
      <c r="AN89" s="14">
        <v>0</v>
      </c>
      <c r="AO89" s="14">
        <v>0.26279214732360134</v>
      </c>
      <c r="AP89" s="14">
        <v>0</v>
      </c>
      <c r="AQ89" s="14">
        <v>3.8799399493953265E-2</v>
      </c>
      <c r="AR89" s="14">
        <v>0</v>
      </c>
      <c r="AS89" s="14">
        <v>0</v>
      </c>
      <c r="AT89" s="14">
        <v>0</v>
      </c>
    </row>
    <row r="90" spans="1:46" x14ac:dyDescent="0.3">
      <c r="A90" s="20" t="s">
        <v>30</v>
      </c>
      <c r="B90" s="41">
        <v>2</v>
      </c>
      <c r="C90" s="6">
        <v>54.28</v>
      </c>
      <c r="D90" s="6">
        <f t="shared" si="5"/>
        <v>45.72</v>
      </c>
      <c r="E90" s="5">
        <v>88.72097504384206</v>
      </c>
      <c r="F90" s="5">
        <v>7.0062829367177706</v>
      </c>
      <c r="G90" s="6">
        <v>3.73</v>
      </c>
      <c r="H90" s="6">
        <v>94</v>
      </c>
      <c r="I90" s="45">
        <v>18.600000000000001</v>
      </c>
      <c r="J90" s="6">
        <v>1700.6040580523691</v>
      </c>
      <c r="K90" s="6">
        <v>384.09331513211191</v>
      </c>
      <c r="L90" s="4">
        <v>900.41009622164609</v>
      </c>
      <c r="M90" s="4">
        <v>1024.0204451402878</v>
      </c>
      <c r="N90" s="4">
        <v>189.79658451228312</v>
      </c>
      <c r="O90" s="4">
        <v>93.429269173810567</v>
      </c>
      <c r="P90" s="4">
        <f t="shared" si="7"/>
        <v>283.22585368609367</v>
      </c>
      <c r="Q90" s="3">
        <v>0.35977772308237566</v>
      </c>
      <c r="R90" s="3">
        <v>103.83639575845358</v>
      </c>
      <c r="S90" s="3">
        <v>4.3864659363712688</v>
      </c>
      <c r="T90" s="9">
        <v>47678.839024037436</v>
      </c>
      <c r="U90" s="9">
        <v>47345.535251065688</v>
      </c>
      <c r="V90" s="9">
        <v>44366.9935402177</v>
      </c>
      <c r="W90" s="9">
        <v>46653.113453826649</v>
      </c>
      <c r="X90" s="25">
        <v>0</v>
      </c>
      <c r="Y90" s="14">
        <v>0.17553937635946859</v>
      </c>
      <c r="Z90" s="14">
        <v>0</v>
      </c>
      <c r="AA90" s="14">
        <v>0</v>
      </c>
      <c r="AB90" s="14">
        <v>0</v>
      </c>
      <c r="AC90" s="14">
        <v>0</v>
      </c>
      <c r="AD90" s="14">
        <v>6.6751059812717294E-3</v>
      </c>
      <c r="AE90" s="14">
        <v>0</v>
      </c>
      <c r="AF90" s="14">
        <v>0</v>
      </c>
      <c r="AG90" s="14">
        <v>0</v>
      </c>
      <c r="AH90" s="14">
        <v>0</v>
      </c>
      <c r="AI90" s="14">
        <v>0.79287891877780359</v>
      </c>
      <c r="AJ90" s="14">
        <v>0</v>
      </c>
      <c r="AK90" s="14">
        <v>2.4906598881456174E-2</v>
      </c>
      <c r="AL90" s="14">
        <v>0.86404803035506383</v>
      </c>
      <c r="AM90" s="14">
        <v>0</v>
      </c>
      <c r="AN90" s="14">
        <v>0</v>
      </c>
      <c r="AO90" s="14">
        <v>0.13567531179192424</v>
      </c>
      <c r="AP90" s="14">
        <v>0</v>
      </c>
      <c r="AQ90" s="14">
        <v>2.7665785301188289E-4</v>
      </c>
      <c r="AR90" s="14">
        <v>0</v>
      </c>
      <c r="AS90" s="14">
        <v>0</v>
      </c>
      <c r="AT90" s="14">
        <v>0</v>
      </c>
    </row>
    <row r="91" spans="1:46" x14ac:dyDescent="0.3">
      <c r="A91" s="19" t="s">
        <v>28</v>
      </c>
      <c r="B91" s="40">
        <v>2</v>
      </c>
      <c r="C91" s="6">
        <v>59.52</v>
      </c>
      <c r="D91" s="6">
        <f t="shared" si="5"/>
        <v>40.479999999999997</v>
      </c>
      <c r="E91" s="5">
        <v>89.115303818644492</v>
      </c>
      <c r="F91" s="5">
        <v>7.018619113549815</v>
      </c>
      <c r="G91" s="6">
        <v>3.77</v>
      </c>
      <c r="H91" s="6">
        <v>94.84</v>
      </c>
      <c r="I91" s="45">
        <v>18.614836641099206</v>
      </c>
      <c r="J91" s="6">
        <v>1675.9977746971845</v>
      </c>
      <c r="K91" s="6">
        <v>396.41489453916182</v>
      </c>
      <c r="L91" s="4">
        <v>901.66770655375115</v>
      </c>
      <c r="M91" s="4">
        <v>1027.7224148227547</v>
      </c>
      <c r="N91" s="4">
        <v>185.66473226184786</v>
      </c>
      <c r="O91" s="4">
        <v>93.141775055747928</v>
      </c>
      <c r="P91" s="4">
        <f t="shared" si="7"/>
        <v>278.80650731759579</v>
      </c>
      <c r="Q91" s="3">
        <v>0.36718585093795736</v>
      </c>
      <c r="R91" s="3">
        <v>105.06866586218179</v>
      </c>
      <c r="S91" s="3">
        <v>4.4457578559859527</v>
      </c>
      <c r="T91" s="9">
        <v>66529.87843556919</v>
      </c>
      <c r="U91" s="9">
        <v>55554.984894591231</v>
      </c>
      <c r="V91" s="9">
        <v>39631.800446367124</v>
      </c>
      <c r="W91" s="9">
        <v>46966.899207338298</v>
      </c>
      <c r="X91" s="25">
        <v>0</v>
      </c>
      <c r="Y91" s="14">
        <v>0.10433412690429086</v>
      </c>
      <c r="Z91" s="14">
        <v>0</v>
      </c>
      <c r="AA91" s="14">
        <v>0</v>
      </c>
      <c r="AB91" s="14">
        <v>0</v>
      </c>
      <c r="AC91" s="14">
        <v>0</v>
      </c>
      <c r="AD91" s="14">
        <v>0.37003742742059537</v>
      </c>
      <c r="AE91" s="14">
        <v>0</v>
      </c>
      <c r="AF91" s="14">
        <v>0</v>
      </c>
      <c r="AG91" s="14">
        <v>0</v>
      </c>
      <c r="AH91" s="14">
        <v>0</v>
      </c>
      <c r="AI91" s="14">
        <v>0.52562844567511369</v>
      </c>
      <c r="AJ91" s="14">
        <v>0</v>
      </c>
      <c r="AK91" s="14">
        <v>0</v>
      </c>
      <c r="AL91" s="14">
        <v>0.7658476271368776</v>
      </c>
      <c r="AM91" s="14">
        <v>0</v>
      </c>
      <c r="AN91" s="14">
        <v>0</v>
      </c>
      <c r="AO91" s="14">
        <v>0.23341356204780497</v>
      </c>
      <c r="AP91" s="14">
        <v>0</v>
      </c>
      <c r="AQ91" s="14">
        <v>7.3881081531737818E-4</v>
      </c>
      <c r="AR91" s="14">
        <v>0</v>
      </c>
      <c r="AS91" s="14">
        <v>0</v>
      </c>
      <c r="AT91" s="14">
        <v>0</v>
      </c>
    </row>
    <row r="92" spans="1:46" x14ac:dyDescent="0.3">
      <c r="A92" s="19" t="s">
        <v>50</v>
      </c>
      <c r="B92" s="40">
        <v>2</v>
      </c>
      <c r="C92" s="6">
        <v>89.58</v>
      </c>
      <c r="D92" s="6">
        <f t="shared" si="5"/>
        <v>10.420000000000002</v>
      </c>
      <c r="E92" s="5">
        <v>90.642752560355575</v>
      </c>
      <c r="F92" s="5">
        <v>6.4159689551540104</v>
      </c>
      <c r="G92" s="6">
        <v>4</v>
      </c>
      <c r="H92" s="6">
        <v>95.18</v>
      </c>
      <c r="I92" s="45">
        <v>18.651830508474575</v>
      </c>
      <c r="J92" s="6">
        <v>1665.3847454300626</v>
      </c>
      <c r="K92" s="6">
        <v>393.10029030636997</v>
      </c>
      <c r="L92" s="4">
        <v>908.47581173268838</v>
      </c>
      <c r="M92" s="4">
        <v>804.85526873616016</v>
      </c>
      <c r="N92" s="4">
        <v>170.06371899784102</v>
      </c>
      <c r="O92" s="4">
        <v>94.718363132390976</v>
      </c>
      <c r="P92" s="4">
        <f t="shared" si="7"/>
        <v>264.78208213023197</v>
      </c>
      <c r="Q92" s="3">
        <v>0.3965026728336512</v>
      </c>
      <c r="R92" s="3">
        <v>102.66724208453319</v>
      </c>
      <c r="S92" s="3">
        <v>4.0177647857050669</v>
      </c>
      <c r="T92" s="9">
        <v>28401.636549538423</v>
      </c>
      <c r="U92" s="9">
        <v>42151.393107662625</v>
      </c>
      <c r="V92" s="9">
        <v>47617.160129735523</v>
      </c>
      <c r="W92" s="9">
        <v>41115.758225150283</v>
      </c>
      <c r="X92" s="25">
        <v>0</v>
      </c>
      <c r="Y92" s="14">
        <v>0.16424650165038418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0.63729597329943632</v>
      </c>
      <c r="AF92" s="14">
        <v>0</v>
      </c>
      <c r="AG92" s="14">
        <v>0</v>
      </c>
      <c r="AH92" s="14">
        <v>0</v>
      </c>
      <c r="AI92" s="14">
        <v>0.19845752505017941</v>
      </c>
      <c r="AJ92" s="14">
        <v>0</v>
      </c>
      <c r="AK92" s="14">
        <v>0</v>
      </c>
      <c r="AL92" s="14">
        <v>0.74417674831422798</v>
      </c>
      <c r="AM92" s="14">
        <v>0</v>
      </c>
      <c r="AN92" s="14">
        <v>0</v>
      </c>
      <c r="AO92" s="14">
        <v>0</v>
      </c>
      <c r="AP92" s="14">
        <v>0</v>
      </c>
      <c r="AQ92" s="14">
        <v>2.9729707162805388E-2</v>
      </c>
      <c r="AR92" s="14">
        <v>0.20379505654065497</v>
      </c>
      <c r="AS92" s="14">
        <v>0</v>
      </c>
      <c r="AT92" s="14">
        <v>2.2298487982311755E-2</v>
      </c>
    </row>
    <row r="93" spans="1:46" x14ac:dyDescent="0.3">
      <c r="A93" s="19" t="s">
        <v>122</v>
      </c>
      <c r="B93" s="40">
        <v>3</v>
      </c>
      <c r="C93" s="6">
        <v>66.33</v>
      </c>
      <c r="D93" s="6">
        <f t="shared" si="5"/>
        <v>33.67</v>
      </c>
      <c r="E93" s="5">
        <v>90.452155785364994</v>
      </c>
      <c r="F93" s="5">
        <v>6.4236334176247736</v>
      </c>
      <c r="G93" s="6">
        <v>3.94</v>
      </c>
      <c r="H93" s="6">
        <v>94.11</v>
      </c>
      <c r="I93" s="45">
        <v>18.91</v>
      </c>
      <c r="J93" s="6">
        <v>1691.499046708095</v>
      </c>
      <c r="K93" s="6">
        <v>392.77010953973848</v>
      </c>
      <c r="L93" s="4">
        <v>912.32768364561935</v>
      </c>
      <c r="M93" s="4">
        <v>1087.5597955767312</v>
      </c>
      <c r="N93" s="4">
        <v>176.3601874778814</v>
      </c>
      <c r="O93" s="4">
        <v>95.049379584120729</v>
      </c>
      <c r="P93" s="4">
        <f t="shared" si="7"/>
        <v>271.40956706200211</v>
      </c>
      <c r="Q93" s="3">
        <v>0.41055619443495162</v>
      </c>
      <c r="R93" s="3">
        <v>101.17738609844956</v>
      </c>
      <c r="S93" s="3">
        <v>3.8614365240822295</v>
      </c>
      <c r="T93" s="9">
        <v>79522.156363776885</v>
      </c>
      <c r="U93" s="9">
        <v>70600.852287437025</v>
      </c>
      <c r="V93" s="9">
        <v>43574.020848733751</v>
      </c>
      <c r="W93" s="9">
        <v>47487.569478816557</v>
      </c>
      <c r="X93" s="25">
        <v>0</v>
      </c>
      <c r="Y93" s="14">
        <v>0.28202724509347743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0.29414268554975592</v>
      </c>
      <c r="AF93" s="14">
        <v>0.34026142577529805</v>
      </c>
      <c r="AG93" s="14">
        <v>0</v>
      </c>
      <c r="AH93" s="14">
        <v>0</v>
      </c>
      <c r="AI93" s="14">
        <v>8.3568643581468455E-2</v>
      </c>
      <c r="AJ93" s="14">
        <v>0</v>
      </c>
      <c r="AK93" s="14">
        <v>0</v>
      </c>
      <c r="AL93" s="14">
        <v>0.47700541322619577</v>
      </c>
      <c r="AM93" s="14">
        <v>0</v>
      </c>
      <c r="AN93" s="14">
        <v>0</v>
      </c>
      <c r="AO93" s="14">
        <v>0</v>
      </c>
      <c r="AP93" s="14">
        <v>0</v>
      </c>
      <c r="AQ93" s="14">
        <v>0.49104018161253754</v>
      </c>
      <c r="AR93" s="14">
        <v>3.1954405161266609E-2</v>
      </c>
      <c r="AS93" s="14">
        <v>0</v>
      </c>
      <c r="AT93" s="14">
        <v>0</v>
      </c>
    </row>
    <row r="94" spans="1:46" x14ac:dyDescent="0.3">
      <c r="A94" s="20" t="s">
        <v>33</v>
      </c>
      <c r="B94" s="41">
        <v>2</v>
      </c>
      <c r="C94" s="6">
        <v>57.75</v>
      </c>
      <c r="D94" s="6">
        <f t="shared" si="5"/>
        <v>42.25</v>
      </c>
      <c r="E94" s="5">
        <v>89.113102087567313</v>
      </c>
      <c r="F94" s="5">
        <v>7.0722715079283516</v>
      </c>
      <c r="G94" s="6">
        <v>3.92</v>
      </c>
      <c r="H94" s="6">
        <v>94.67</v>
      </c>
      <c r="I94" s="45">
        <v>18.95</v>
      </c>
      <c r="J94" s="6">
        <v>1638.1054972719535</v>
      </c>
      <c r="K94" s="6">
        <v>374.35867478381539</v>
      </c>
      <c r="L94" s="4">
        <v>908.26421552937916</v>
      </c>
      <c r="M94" s="4">
        <v>1087.3701273347037</v>
      </c>
      <c r="N94" s="4">
        <v>189.49408412744515</v>
      </c>
      <c r="O94" s="4">
        <v>91.886385228975229</v>
      </c>
      <c r="P94" s="4">
        <f t="shared" si="7"/>
        <v>281.38046935642035</v>
      </c>
      <c r="Q94" s="3">
        <v>0.37527577424299857</v>
      </c>
      <c r="R94" s="3">
        <v>101.44729069736228</v>
      </c>
      <c r="S94" s="3">
        <v>4.4000256639500384</v>
      </c>
      <c r="T94" s="9">
        <v>48613.272701454771</v>
      </c>
      <c r="U94" s="9">
        <v>47069.238382791293</v>
      </c>
      <c r="V94" s="9">
        <v>35472.996239499786</v>
      </c>
      <c r="W94" s="9">
        <v>35549.741536845548</v>
      </c>
      <c r="X94" s="25">
        <v>0</v>
      </c>
      <c r="Y94" s="14">
        <v>0.18277463097425867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>
        <v>0.42711984813929077</v>
      </c>
      <c r="AJ94" s="14">
        <v>0</v>
      </c>
      <c r="AK94" s="14">
        <v>0.39010552088645062</v>
      </c>
      <c r="AL94" s="14">
        <v>0.6432160888940851</v>
      </c>
      <c r="AM94" s="14">
        <v>0.2717373666620625</v>
      </c>
      <c r="AN94" s="14">
        <v>0</v>
      </c>
      <c r="AO94" s="14">
        <v>8.029386035477E-2</v>
      </c>
      <c r="AP94" s="14">
        <v>0</v>
      </c>
      <c r="AQ94" s="14">
        <v>4.7526840890823908E-3</v>
      </c>
      <c r="AR94" s="14">
        <v>0</v>
      </c>
      <c r="AS94" s="14">
        <v>0</v>
      </c>
      <c r="AT94" s="14">
        <v>0</v>
      </c>
    </row>
    <row r="95" spans="1:46" x14ac:dyDescent="0.3">
      <c r="A95" s="19" t="s">
        <v>21</v>
      </c>
      <c r="B95" s="40">
        <v>2</v>
      </c>
      <c r="C95" s="6">
        <v>55.11</v>
      </c>
      <c r="D95" s="6">
        <f t="shared" si="5"/>
        <v>44.89</v>
      </c>
      <c r="E95" s="5">
        <v>90.367024700205661</v>
      </c>
      <c r="F95" s="5">
        <v>7.1240272362242472</v>
      </c>
      <c r="G95" s="6">
        <v>3.95</v>
      </c>
      <c r="H95" s="6">
        <v>95.14</v>
      </c>
      <c r="I95" s="45">
        <v>19.223137782482631</v>
      </c>
      <c r="J95" s="6">
        <v>1616.1068104897436</v>
      </c>
      <c r="K95" s="6">
        <v>369.31708750307348</v>
      </c>
      <c r="L95" s="4">
        <v>913.93988621207541</v>
      </c>
      <c r="M95" s="4">
        <v>1051.6175635383424</v>
      </c>
      <c r="N95" s="4">
        <v>180.76306007713572</v>
      </c>
      <c r="O95" s="4">
        <v>91.718237411097363</v>
      </c>
      <c r="P95" s="4">
        <f t="shared" si="7"/>
        <v>272.48129748823305</v>
      </c>
      <c r="Q95" s="3">
        <v>0.37533034752957162</v>
      </c>
      <c r="R95" s="3">
        <v>102.01500005873341</v>
      </c>
      <c r="S95" s="3">
        <v>4.1260595049949913</v>
      </c>
      <c r="T95" s="9">
        <v>49189.757170085082</v>
      </c>
      <c r="U95" s="9">
        <v>52282.926708658801</v>
      </c>
      <c r="V95" s="9">
        <v>42544.214096965945</v>
      </c>
      <c r="W95" s="9">
        <v>48340.515565532893</v>
      </c>
      <c r="X95" s="25">
        <v>0.21832110806083382</v>
      </c>
      <c r="Y95" s="14">
        <v>9.6339244185732309E-2</v>
      </c>
      <c r="Z95" s="14">
        <v>0</v>
      </c>
      <c r="AA95" s="14">
        <v>0</v>
      </c>
      <c r="AB95" s="14">
        <v>0</v>
      </c>
      <c r="AC95" s="14">
        <v>0</v>
      </c>
      <c r="AD95" s="14">
        <v>0.48012733733891422</v>
      </c>
      <c r="AE95" s="14">
        <v>0</v>
      </c>
      <c r="AF95" s="14">
        <v>0</v>
      </c>
      <c r="AG95" s="14">
        <v>0</v>
      </c>
      <c r="AH95" s="14">
        <v>0</v>
      </c>
      <c r="AI95" s="14">
        <v>0.40433292574219487</v>
      </c>
      <c r="AJ95" s="14">
        <v>0</v>
      </c>
      <c r="AK95" s="14">
        <v>1.9200492733158662E-2</v>
      </c>
      <c r="AL95" s="14">
        <v>0.56051324141366199</v>
      </c>
      <c r="AM95" s="14">
        <v>0</v>
      </c>
      <c r="AN95" s="14">
        <v>0</v>
      </c>
      <c r="AO95" s="14">
        <v>0.26766064453159999</v>
      </c>
      <c r="AP95" s="14">
        <v>0</v>
      </c>
      <c r="AQ95" s="14">
        <v>0.17182611405473794</v>
      </c>
      <c r="AR95" s="14">
        <v>0</v>
      </c>
      <c r="AS95" s="14">
        <v>0</v>
      </c>
      <c r="AT95" s="14">
        <v>0</v>
      </c>
    </row>
    <row r="96" spans="1:46" x14ac:dyDescent="0.3">
      <c r="A96" s="19" t="s">
        <v>29</v>
      </c>
      <c r="B96" s="40">
        <v>2</v>
      </c>
      <c r="C96" s="6">
        <v>59.7</v>
      </c>
      <c r="D96" s="6">
        <f t="shared" si="5"/>
        <v>40.299999999999997</v>
      </c>
      <c r="E96" s="5">
        <v>86.553351164755568</v>
      </c>
      <c r="F96" s="5">
        <v>6.9753059976505032</v>
      </c>
      <c r="G96" s="6">
        <v>3.81</v>
      </c>
      <c r="H96" s="6">
        <v>94.41</v>
      </c>
      <c r="I96" s="45">
        <v>19.444074956057612</v>
      </c>
      <c r="J96" s="6">
        <v>1664.7417078770416</v>
      </c>
      <c r="K96" s="6">
        <v>391.67568003442545</v>
      </c>
      <c r="L96" s="4">
        <v>901.09572423572604</v>
      </c>
      <c r="M96" s="4">
        <v>1025.7845381940479</v>
      </c>
      <c r="N96" s="4">
        <v>186.65789989608456</v>
      </c>
      <c r="O96" s="4">
        <v>92.622995654243397</v>
      </c>
      <c r="P96" s="4">
        <f t="shared" si="7"/>
        <v>279.28089555032795</v>
      </c>
      <c r="Q96" s="3">
        <v>0.35209836447714382</v>
      </c>
      <c r="R96" s="3">
        <v>105.30906935791288</v>
      </c>
      <c r="S96" s="3">
        <v>4.4433494141893721</v>
      </c>
      <c r="T96" s="9">
        <v>60609.474231013279</v>
      </c>
      <c r="U96" s="9">
        <v>49098.624003284414</v>
      </c>
      <c r="V96" s="9">
        <v>62111.507447160293</v>
      </c>
      <c r="W96" s="9">
        <v>48636.656036447232</v>
      </c>
      <c r="X96" s="25">
        <v>0</v>
      </c>
      <c r="Y96" s="14">
        <v>0.10858037162318707</v>
      </c>
      <c r="Z96" s="14">
        <v>0</v>
      </c>
      <c r="AA96" s="14">
        <v>0</v>
      </c>
      <c r="AB96" s="14">
        <v>0</v>
      </c>
      <c r="AC96" s="14">
        <v>0</v>
      </c>
      <c r="AD96" s="14">
        <v>0.50574260009594663</v>
      </c>
      <c r="AE96" s="14">
        <v>0</v>
      </c>
      <c r="AF96" s="14">
        <v>0</v>
      </c>
      <c r="AG96" s="14">
        <v>0</v>
      </c>
      <c r="AH96" s="14">
        <v>0</v>
      </c>
      <c r="AI96" s="14">
        <v>0.38309837112874179</v>
      </c>
      <c r="AJ96" s="14">
        <v>0</v>
      </c>
      <c r="AK96" s="14">
        <v>2.5786571521245541E-3</v>
      </c>
      <c r="AL96" s="14">
        <v>0.38486986697067282</v>
      </c>
      <c r="AM96" s="14">
        <v>0</v>
      </c>
      <c r="AN96" s="14">
        <v>0</v>
      </c>
      <c r="AO96" s="14">
        <v>0.47815523063400334</v>
      </c>
      <c r="AP96" s="14">
        <v>0</v>
      </c>
      <c r="AQ96" s="14">
        <v>0.13133314683249125</v>
      </c>
      <c r="AR96" s="14">
        <v>0</v>
      </c>
      <c r="AS96" s="14">
        <v>0</v>
      </c>
      <c r="AT96" s="14">
        <v>5.6417555628324977E-3</v>
      </c>
    </row>
    <row r="97" spans="1:46" x14ac:dyDescent="0.3">
      <c r="A97" s="19" t="s">
        <v>20</v>
      </c>
      <c r="B97" s="40">
        <v>2</v>
      </c>
      <c r="C97" s="6">
        <v>61.15</v>
      </c>
      <c r="D97" s="6">
        <f t="shared" si="5"/>
        <v>38.85</v>
      </c>
      <c r="E97" s="5">
        <v>89.45464800000002</v>
      </c>
      <c r="F97" s="5">
        <v>6.8066241724803653</v>
      </c>
      <c r="G97" s="6">
        <v>3.98</v>
      </c>
      <c r="H97" s="6">
        <v>94.78</v>
      </c>
      <c r="I97" s="45">
        <v>19.518085211379717</v>
      </c>
      <c r="J97" s="6">
        <v>1653.8726009750362</v>
      </c>
      <c r="K97" s="6">
        <v>390.17420104138415</v>
      </c>
      <c r="L97" s="4">
        <v>911.54684351710591</v>
      </c>
      <c r="M97" s="4">
        <v>1046.7243029479132</v>
      </c>
      <c r="N97" s="4">
        <v>179.97960483437294</v>
      </c>
      <c r="O97" s="4">
        <v>91.90306774527761</v>
      </c>
      <c r="P97" s="4">
        <f t="shared" si="7"/>
        <v>271.88267257965055</v>
      </c>
      <c r="Q97" s="3">
        <v>0.38712653598189356</v>
      </c>
      <c r="R97" s="3">
        <v>99.869077213026188</v>
      </c>
      <c r="S97" s="3">
        <v>4.0084286202145964</v>
      </c>
      <c r="T97" s="9">
        <v>31091.689855410354</v>
      </c>
      <c r="U97" s="9">
        <v>43989.243952211931</v>
      </c>
      <c r="V97" s="9">
        <v>33903.884916597104</v>
      </c>
      <c r="W97" s="9">
        <v>33953.276028030305</v>
      </c>
      <c r="X97" s="25">
        <v>0</v>
      </c>
      <c r="Y97" s="14">
        <v>6.4411974964246929E-2</v>
      </c>
      <c r="Z97" s="14">
        <v>0</v>
      </c>
      <c r="AA97" s="14">
        <v>0</v>
      </c>
      <c r="AB97" s="14">
        <v>0</v>
      </c>
      <c r="AC97" s="14">
        <v>0</v>
      </c>
      <c r="AD97" s="14">
        <v>4.6936426813285054E-2</v>
      </c>
      <c r="AE97" s="14">
        <v>0</v>
      </c>
      <c r="AF97" s="14">
        <v>0</v>
      </c>
      <c r="AG97" s="14">
        <v>0</v>
      </c>
      <c r="AH97" s="14">
        <v>0</v>
      </c>
      <c r="AI97" s="14">
        <v>0.80651144324794999</v>
      </c>
      <c r="AJ97" s="14">
        <v>0</v>
      </c>
      <c r="AK97" s="14">
        <v>8.2140154974518056E-2</v>
      </c>
      <c r="AL97" s="14">
        <v>0.71471130311422115</v>
      </c>
      <c r="AM97" s="14">
        <v>0</v>
      </c>
      <c r="AN97" s="14">
        <v>0</v>
      </c>
      <c r="AO97" s="14">
        <v>0.20076548747754067</v>
      </c>
      <c r="AP97" s="14">
        <v>0</v>
      </c>
      <c r="AQ97" s="14">
        <v>8.4523209408238154E-2</v>
      </c>
      <c r="AR97" s="14">
        <v>0</v>
      </c>
      <c r="AS97" s="14">
        <v>0</v>
      </c>
      <c r="AT97" s="14">
        <v>0</v>
      </c>
    </row>
    <row r="98" spans="1:46" x14ac:dyDescent="0.3">
      <c r="A98" s="19" t="s">
        <v>8</v>
      </c>
      <c r="B98" s="40">
        <v>2</v>
      </c>
      <c r="C98" s="6">
        <v>53.01</v>
      </c>
      <c r="D98" s="6">
        <f t="shared" ref="D98:D116" si="8">100-C98</f>
        <v>46.99</v>
      </c>
      <c r="E98" s="5">
        <v>89.695367823205473</v>
      </c>
      <c r="F98" s="5">
        <v>7.0249816364244406</v>
      </c>
      <c r="G98" s="6">
        <v>3.83</v>
      </c>
      <c r="H98" s="6">
        <v>94.71</v>
      </c>
      <c r="I98" s="45">
        <v>19.563679454895588</v>
      </c>
      <c r="J98" s="6">
        <v>1628.3256057654487</v>
      </c>
      <c r="K98" s="6">
        <v>383.08098511175552</v>
      </c>
      <c r="L98" s="4">
        <v>913.88391725080999</v>
      </c>
      <c r="M98" s="4">
        <v>1080.9241895528942</v>
      </c>
      <c r="N98" s="4">
        <v>173.68667746687885</v>
      </c>
      <c r="O98" s="4">
        <v>89.242110337900286</v>
      </c>
      <c r="P98" s="4">
        <f t="shared" si="7"/>
        <v>262.92878780477912</v>
      </c>
      <c r="Q98" s="3">
        <v>0.40997712727246072</v>
      </c>
      <c r="R98" s="3">
        <v>101.58530883020313</v>
      </c>
      <c r="S98" s="3">
        <v>4.1841591538038863</v>
      </c>
      <c r="T98" s="9">
        <v>30550.123030027342</v>
      </c>
      <c r="U98" s="9">
        <v>37146.994596353696</v>
      </c>
      <c r="V98" s="9">
        <v>38852.205768074848</v>
      </c>
      <c r="W98" s="9">
        <v>28091.615773345566</v>
      </c>
      <c r="X98" s="25">
        <v>0</v>
      </c>
      <c r="Y98" s="14">
        <v>0</v>
      </c>
      <c r="Z98" s="14">
        <v>0</v>
      </c>
      <c r="AA98" s="14">
        <v>0</v>
      </c>
      <c r="AB98" s="14">
        <v>0</v>
      </c>
      <c r="AC98" s="14">
        <v>0</v>
      </c>
      <c r="AD98" s="14">
        <v>0</v>
      </c>
      <c r="AE98" s="14">
        <v>0</v>
      </c>
      <c r="AF98" s="14">
        <v>0</v>
      </c>
      <c r="AG98" s="14">
        <v>0</v>
      </c>
      <c r="AH98" s="14">
        <v>0</v>
      </c>
      <c r="AI98" s="14">
        <v>0.92551806896302269</v>
      </c>
      <c r="AJ98" s="14">
        <v>0</v>
      </c>
      <c r="AK98" s="14">
        <v>7.4481931036977395E-2</v>
      </c>
      <c r="AL98" s="14">
        <v>0.56534663042036726</v>
      </c>
      <c r="AM98" s="14">
        <v>0</v>
      </c>
      <c r="AN98" s="14">
        <v>0</v>
      </c>
      <c r="AO98" s="14">
        <v>0.38606132148581629</v>
      </c>
      <c r="AP98" s="14">
        <v>0</v>
      </c>
      <c r="AQ98" s="14">
        <v>0</v>
      </c>
      <c r="AR98" s="14">
        <v>0</v>
      </c>
      <c r="AS98" s="14">
        <v>4.8592048093816377E-2</v>
      </c>
      <c r="AT98" s="14">
        <v>0</v>
      </c>
    </row>
    <row r="99" spans="1:46" x14ac:dyDescent="0.3">
      <c r="A99" s="20" t="s">
        <v>38</v>
      </c>
      <c r="B99" s="41">
        <v>2</v>
      </c>
      <c r="C99" s="6">
        <v>61.8</v>
      </c>
      <c r="D99" s="6">
        <f t="shared" si="8"/>
        <v>38.200000000000003</v>
      </c>
      <c r="E99" s="5">
        <v>92.474768209822827</v>
      </c>
      <c r="F99" s="5">
        <v>7.3836183292461559</v>
      </c>
      <c r="G99" s="6">
        <v>3.64</v>
      </c>
      <c r="H99" s="6">
        <v>94.59</v>
      </c>
      <c r="I99" s="45">
        <v>19.619499999999995</v>
      </c>
      <c r="J99" s="6">
        <v>1670.9353834365613</v>
      </c>
      <c r="K99" s="6">
        <v>409.72319590254307</v>
      </c>
      <c r="L99" s="4">
        <v>906.65132336191436</v>
      </c>
      <c r="M99" s="4">
        <v>1010.932627292136</v>
      </c>
      <c r="N99" s="4">
        <v>169.96173676048048</v>
      </c>
      <c r="O99" s="4">
        <v>92.712986161288626</v>
      </c>
      <c r="P99" s="4">
        <f t="shared" si="7"/>
        <v>262.6747229217691</v>
      </c>
      <c r="Q99" s="3">
        <v>0.42318665560078012</v>
      </c>
      <c r="R99" s="3">
        <v>100.44871325607458</v>
      </c>
      <c r="S99" s="3">
        <v>4.1163152004156069</v>
      </c>
      <c r="T99" s="9">
        <v>65046.107872625013</v>
      </c>
      <c r="U99" s="9">
        <v>66520.4488855206</v>
      </c>
      <c r="V99" s="9">
        <v>39884.905226030511</v>
      </c>
      <c r="W99" s="9">
        <v>34757.26415103933</v>
      </c>
      <c r="X99" s="25">
        <v>0</v>
      </c>
      <c r="Y99" s="14">
        <v>0.11595177235650114</v>
      </c>
      <c r="Z99" s="14">
        <v>0</v>
      </c>
      <c r="AA99" s="14">
        <v>0</v>
      </c>
      <c r="AB99" s="14">
        <v>0</v>
      </c>
      <c r="AC99" s="14">
        <v>0</v>
      </c>
      <c r="AD99" s="14">
        <v>0</v>
      </c>
      <c r="AE99" s="14">
        <v>0</v>
      </c>
      <c r="AF99" s="14">
        <v>0</v>
      </c>
      <c r="AG99" s="14">
        <v>0</v>
      </c>
      <c r="AH99" s="14">
        <v>0</v>
      </c>
      <c r="AI99" s="14">
        <v>0.77680718966532591</v>
      </c>
      <c r="AJ99" s="14">
        <v>0</v>
      </c>
      <c r="AK99" s="14">
        <v>0.10724103797817287</v>
      </c>
      <c r="AL99" s="14">
        <v>0.91613654293625035</v>
      </c>
      <c r="AM99" s="14">
        <v>8.5094213416034171E-3</v>
      </c>
      <c r="AN99" s="14">
        <v>0</v>
      </c>
      <c r="AO99" s="14">
        <v>0</v>
      </c>
      <c r="AP99" s="14">
        <v>0</v>
      </c>
      <c r="AQ99" s="14">
        <v>7.5354035722146245E-2</v>
      </c>
      <c r="AR99" s="14">
        <v>0</v>
      </c>
      <c r="AS99" s="14">
        <v>0</v>
      </c>
      <c r="AT99" s="14">
        <v>0</v>
      </c>
    </row>
    <row r="100" spans="1:46" x14ac:dyDescent="0.3">
      <c r="A100" s="20" t="s">
        <v>34</v>
      </c>
      <c r="B100" s="41">
        <v>2</v>
      </c>
      <c r="C100" s="6">
        <v>58.24</v>
      </c>
      <c r="D100" s="6">
        <f t="shared" si="8"/>
        <v>41.76</v>
      </c>
      <c r="E100" s="5">
        <v>89.109334649843561</v>
      </c>
      <c r="F100" s="5">
        <v>7.1454277906257539</v>
      </c>
      <c r="G100" s="6">
        <v>3.85</v>
      </c>
      <c r="H100" s="6">
        <v>94.43</v>
      </c>
      <c r="I100" s="45">
        <v>19.8</v>
      </c>
      <c r="J100" s="6">
        <v>1650.2416263256287</v>
      </c>
      <c r="K100" s="6">
        <v>368.24915001942929</v>
      </c>
      <c r="L100" s="4">
        <v>909.66958606022786</v>
      </c>
      <c r="M100" s="4">
        <v>1086.3539203007404</v>
      </c>
      <c r="N100" s="4">
        <v>187.70096053608759</v>
      </c>
      <c r="O100" s="4">
        <v>92.259738876199805</v>
      </c>
      <c r="P100" s="4">
        <f t="shared" si="7"/>
        <v>279.9606994122874</v>
      </c>
      <c r="Q100" s="3">
        <v>0.3768443346715829</v>
      </c>
      <c r="R100" s="3">
        <v>101.17319093889949</v>
      </c>
      <c r="S100" s="3">
        <v>4.2576958574988115</v>
      </c>
      <c r="T100" s="9">
        <v>35819.178653856638</v>
      </c>
      <c r="U100" s="9">
        <v>40271.736301761433</v>
      </c>
      <c r="V100" s="9">
        <v>44993.507531349896</v>
      </c>
      <c r="W100" s="9">
        <v>49309.560129825135</v>
      </c>
      <c r="X100" s="25">
        <v>0</v>
      </c>
      <c r="Y100" s="14">
        <v>0.16442203636515573</v>
      </c>
      <c r="Z100" s="14">
        <v>0</v>
      </c>
      <c r="AA100" s="14">
        <v>0</v>
      </c>
      <c r="AB100" s="14">
        <v>0</v>
      </c>
      <c r="AC100" s="14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v>0</v>
      </c>
      <c r="AI100" s="14">
        <v>0.31880222007117037</v>
      </c>
      <c r="AJ100" s="14">
        <v>0</v>
      </c>
      <c r="AK100" s="14">
        <v>0.51677574356367395</v>
      </c>
      <c r="AL100" s="14">
        <v>0.87463493334856657</v>
      </c>
      <c r="AM100" s="14">
        <v>0.12536506665143335</v>
      </c>
      <c r="AN100" s="14">
        <v>0</v>
      </c>
      <c r="AO100" s="14">
        <v>0</v>
      </c>
      <c r="AP100" s="14">
        <v>0</v>
      </c>
      <c r="AQ100" s="14">
        <v>0</v>
      </c>
      <c r="AR100" s="14">
        <v>0</v>
      </c>
      <c r="AS100" s="14">
        <v>0</v>
      </c>
      <c r="AT100" s="14">
        <v>0</v>
      </c>
    </row>
    <row r="101" spans="1:46" x14ac:dyDescent="0.3">
      <c r="A101" s="20" t="s">
        <v>39</v>
      </c>
      <c r="B101" s="41">
        <v>2</v>
      </c>
      <c r="C101" s="6">
        <v>65.14</v>
      </c>
      <c r="D101" s="6">
        <f t="shared" si="8"/>
        <v>34.86</v>
      </c>
      <c r="E101" s="5">
        <v>89.030053939459975</v>
      </c>
      <c r="F101" s="5">
        <v>7.5243733217800388</v>
      </c>
      <c r="G101" s="6">
        <v>3.78</v>
      </c>
      <c r="H101" s="6">
        <v>94.37</v>
      </c>
      <c r="I101" s="45">
        <v>19.870064935064949</v>
      </c>
      <c r="J101" s="6">
        <v>1685.508049967201</v>
      </c>
      <c r="K101" s="6">
        <v>406.21184611968641</v>
      </c>
      <c r="L101" s="4">
        <v>907.23095262958361</v>
      </c>
      <c r="M101" s="4">
        <v>1037.0060111282487</v>
      </c>
      <c r="N101" s="4">
        <v>171.41893677940192</v>
      </c>
      <c r="O101" s="4">
        <v>91.873549286900328</v>
      </c>
      <c r="P101" s="4">
        <f t="shared" si="7"/>
        <v>263.29248606630222</v>
      </c>
      <c r="Q101" s="3">
        <v>0.4194441112846275</v>
      </c>
      <c r="R101" s="3">
        <v>99.291379260452743</v>
      </c>
      <c r="S101" s="3">
        <v>4.0998764041361433</v>
      </c>
      <c r="T101" s="9">
        <v>71519.198800457816</v>
      </c>
      <c r="U101" s="9">
        <v>63914.467509580492</v>
      </c>
      <c r="V101" s="9">
        <v>19698.557641182644</v>
      </c>
      <c r="W101" s="9">
        <v>33539.4309778932</v>
      </c>
      <c r="X101" s="25">
        <v>0</v>
      </c>
      <c r="Y101" s="14">
        <v>0</v>
      </c>
      <c r="Z101" s="14">
        <v>0</v>
      </c>
      <c r="AA101" s="14">
        <v>0</v>
      </c>
      <c r="AB101" s="14">
        <v>0</v>
      </c>
      <c r="AC101" s="14">
        <v>0</v>
      </c>
      <c r="AD101" s="14">
        <v>0</v>
      </c>
      <c r="AE101" s="14">
        <v>0</v>
      </c>
      <c r="AF101" s="14">
        <v>0</v>
      </c>
      <c r="AG101" s="14">
        <v>0</v>
      </c>
      <c r="AH101" s="14">
        <v>0</v>
      </c>
      <c r="AI101" s="14">
        <v>1</v>
      </c>
      <c r="AJ101" s="14">
        <v>0</v>
      </c>
      <c r="AK101" s="14">
        <v>0</v>
      </c>
      <c r="AL101" s="14">
        <v>0.9855269033984132</v>
      </c>
      <c r="AM101" s="14">
        <v>0</v>
      </c>
      <c r="AN101" s="14">
        <v>0</v>
      </c>
      <c r="AO101" s="14">
        <v>0</v>
      </c>
      <c r="AP101" s="14">
        <v>0</v>
      </c>
      <c r="AQ101" s="14">
        <v>1.4473096601586773E-2</v>
      </c>
      <c r="AR101" s="14">
        <v>0</v>
      </c>
      <c r="AS101" s="14">
        <v>0</v>
      </c>
      <c r="AT101" s="14">
        <v>0</v>
      </c>
    </row>
    <row r="102" spans="1:46" s="12" customFormat="1" x14ac:dyDescent="0.3">
      <c r="A102" s="20" t="s">
        <v>42</v>
      </c>
      <c r="B102" s="41">
        <v>2</v>
      </c>
      <c r="C102" s="6">
        <v>60.34</v>
      </c>
      <c r="D102" s="6">
        <f t="shared" si="8"/>
        <v>39.659999999999997</v>
      </c>
      <c r="E102" s="5">
        <v>89.104803843949171</v>
      </c>
      <c r="F102" s="5">
        <v>6.6200607039959003</v>
      </c>
      <c r="G102" s="6">
        <v>3.86</v>
      </c>
      <c r="H102" s="6">
        <v>94.93</v>
      </c>
      <c r="I102" s="45">
        <v>20.011150000000001</v>
      </c>
      <c r="J102" s="6">
        <v>1623.4660634631789</v>
      </c>
      <c r="K102" s="6">
        <v>402.33306880048872</v>
      </c>
      <c r="L102" s="4">
        <v>904.31034234506114</v>
      </c>
      <c r="M102" s="4">
        <v>1087.2181371365789</v>
      </c>
      <c r="N102" s="4">
        <v>169.7647707452021</v>
      </c>
      <c r="O102" s="4">
        <v>91.913609776110889</v>
      </c>
      <c r="P102" s="4">
        <f t="shared" si="7"/>
        <v>261.67838052131299</v>
      </c>
      <c r="Q102" s="3">
        <v>0.42028243099288887</v>
      </c>
      <c r="R102" s="3">
        <v>107.31670677265564</v>
      </c>
      <c r="S102" s="3">
        <v>4.1149394516316811</v>
      </c>
      <c r="T102" s="9">
        <v>68778.010939885382</v>
      </c>
      <c r="U102" s="9">
        <v>63747.324421826219</v>
      </c>
      <c r="V102" s="9">
        <v>75081.180225797754</v>
      </c>
      <c r="W102" s="9">
        <v>67933.991410483097</v>
      </c>
      <c r="X102" s="25">
        <v>0</v>
      </c>
      <c r="Y102" s="14">
        <v>0</v>
      </c>
      <c r="Z102" s="14">
        <v>0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  <c r="AI102" s="14">
        <v>1</v>
      </c>
      <c r="AJ102" s="14">
        <v>0</v>
      </c>
      <c r="AK102" s="14">
        <v>0</v>
      </c>
      <c r="AL102" s="14">
        <v>1</v>
      </c>
      <c r="AM102" s="14">
        <v>0</v>
      </c>
      <c r="AN102" s="14">
        <v>0</v>
      </c>
      <c r="AO102" s="14">
        <v>0</v>
      </c>
      <c r="AP102" s="14">
        <v>0</v>
      </c>
      <c r="AQ102" s="14">
        <v>0</v>
      </c>
      <c r="AR102" s="14">
        <v>0</v>
      </c>
      <c r="AS102" s="14">
        <v>0</v>
      </c>
      <c r="AT102" s="14">
        <v>0</v>
      </c>
    </row>
    <row r="103" spans="1:46" x14ac:dyDescent="0.3">
      <c r="A103" s="19" t="s">
        <v>54</v>
      </c>
      <c r="B103" s="40">
        <v>3</v>
      </c>
      <c r="C103" s="6">
        <v>84.17</v>
      </c>
      <c r="D103" s="6">
        <f t="shared" si="8"/>
        <v>15.829999999999998</v>
      </c>
      <c r="E103" s="5">
        <v>90.225639930663533</v>
      </c>
      <c r="F103" s="5">
        <v>6.4687326525120552</v>
      </c>
      <c r="G103" s="6">
        <v>3.7479710144927538</v>
      </c>
      <c r="H103" s="6">
        <v>94.42399275362321</v>
      </c>
      <c r="I103" s="45">
        <v>20.303046511627908</v>
      </c>
      <c r="J103" s="6">
        <v>1679.8468390301784</v>
      </c>
      <c r="K103" s="6">
        <v>375.07701707664648</v>
      </c>
      <c r="L103" s="4">
        <v>909.50120923935776</v>
      </c>
      <c r="M103" s="4">
        <v>1086.4794501539318</v>
      </c>
      <c r="N103" s="4">
        <v>180.53145013017743</v>
      </c>
      <c r="O103" s="4">
        <v>91.862458696108632</v>
      </c>
      <c r="P103" s="4">
        <f t="shared" si="7"/>
        <v>272.39390882628607</v>
      </c>
      <c r="Q103" s="3">
        <v>0.41698018540043785</v>
      </c>
      <c r="R103" s="3">
        <v>100.93726830638653</v>
      </c>
      <c r="S103" s="3">
        <v>3.9066260661997312</v>
      </c>
      <c r="T103" s="9">
        <v>140631.07054877572</v>
      </c>
      <c r="U103" s="9">
        <v>122408.11543522066</v>
      </c>
      <c r="V103" s="9">
        <v>25857.646534227741</v>
      </c>
      <c r="W103" s="9">
        <v>24567.585320905193</v>
      </c>
      <c r="X103" s="25">
        <v>0</v>
      </c>
      <c r="Y103" s="14">
        <v>0.22858525801796153</v>
      </c>
      <c r="Z103" s="14">
        <v>0</v>
      </c>
      <c r="AA103" s="14">
        <v>0</v>
      </c>
      <c r="AB103" s="14">
        <v>0</v>
      </c>
      <c r="AC103" s="14">
        <v>0</v>
      </c>
      <c r="AD103" s="14">
        <v>0</v>
      </c>
      <c r="AE103" s="14">
        <v>0.54802540710927294</v>
      </c>
      <c r="AF103" s="14">
        <v>0</v>
      </c>
      <c r="AG103" s="14">
        <v>0.10500435217307266</v>
      </c>
      <c r="AH103" s="14">
        <v>0</v>
      </c>
      <c r="AI103" s="14">
        <v>0.11838498269969289</v>
      </c>
      <c r="AJ103" s="14">
        <v>0</v>
      </c>
      <c r="AK103" s="14">
        <v>0</v>
      </c>
      <c r="AL103" s="14">
        <v>0.54007982315346681</v>
      </c>
      <c r="AM103" s="14">
        <v>0</v>
      </c>
      <c r="AN103" s="14">
        <v>0</v>
      </c>
      <c r="AO103" s="14">
        <v>0</v>
      </c>
      <c r="AP103" s="14">
        <v>0</v>
      </c>
      <c r="AQ103" s="14">
        <v>0.41407761162841894</v>
      </c>
      <c r="AR103" s="14">
        <v>4.5842565218114223E-2</v>
      </c>
      <c r="AS103" s="14">
        <v>0</v>
      </c>
      <c r="AT103" s="14">
        <v>0</v>
      </c>
    </row>
    <row r="104" spans="1:46" x14ac:dyDescent="0.3">
      <c r="A104" s="19" t="s">
        <v>66</v>
      </c>
      <c r="B104" s="40">
        <v>3</v>
      </c>
      <c r="C104" s="5">
        <v>18.05</v>
      </c>
      <c r="D104" s="6">
        <f t="shared" si="8"/>
        <v>81.95</v>
      </c>
      <c r="E104" s="5">
        <v>88.425761538461543</v>
      </c>
      <c r="F104" s="5">
        <v>6.5374790064102566</v>
      </c>
      <c r="G104" s="6">
        <v>3.86</v>
      </c>
      <c r="H104" s="6">
        <v>94.31</v>
      </c>
      <c r="I104" s="45">
        <v>20.465283552635938</v>
      </c>
      <c r="J104" s="6">
        <v>1644.2572000000002</v>
      </c>
      <c r="K104" s="6">
        <v>360.53439999999989</v>
      </c>
      <c r="L104" s="4">
        <v>913.89160000000004</v>
      </c>
      <c r="M104" s="4">
        <v>1107.6936000000001</v>
      </c>
      <c r="N104" s="4">
        <v>176.97679999999997</v>
      </c>
      <c r="O104" s="4">
        <v>96.939600000000013</v>
      </c>
      <c r="P104" s="4">
        <v>273.91640000000012</v>
      </c>
      <c r="Q104" s="3">
        <v>0.39680000000000015</v>
      </c>
      <c r="R104" s="3">
        <v>99.324799999999996</v>
      </c>
      <c r="S104" s="3">
        <v>4.0288000000000004</v>
      </c>
      <c r="T104" s="9">
        <v>35258.992920784076</v>
      </c>
      <c r="U104" s="9">
        <v>36157</v>
      </c>
      <c r="V104" s="9">
        <v>43229.598706035176</v>
      </c>
      <c r="W104" s="9">
        <v>40690</v>
      </c>
      <c r="X104" s="25">
        <v>0</v>
      </c>
      <c r="Y104" s="14">
        <v>0.1</v>
      </c>
      <c r="Z104" s="14">
        <v>0</v>
      </c>
      <c r="AA104" s="14">
        <v>0</v>
      </c>
      <c r="AB104" s="14">
        <v>0</v>
      </c>
      <c r="AC104" s="14">
        <v>0</v>
      </c>
      <c r="AD104" s="14">
        <v>0</v>
      </c>
      <c r="AE104" s="14">
        <v>0</v>
      </c>
      <c r="AF104" s="14">
        <v>0</v>
      </c>
      <c r="AG104" s="14">
        <v>0</v>
      </c>
      <c r="AH104" s="14">
        <v>0</v>
      </c>
      <c r="AI104" s="14">
        <v>0</v>
      </c>
      <c r="AJ104" s="14">
        <f>1-(SUM(Y104:AI104))</f>
        <v>0.9</v>
      </c>
      <c r="AK104" s="14">
        <v>0</v>
      </c>
      <c r="AL104" s="14">
        <v>3.4456148821520254E-2</v>
      </c>
      <c r="AM104" s="14">
        <v>0</v>
      </c>
      <c r="AN104" s="14">
        <v>0</v>
      </c>
      <c r="AO104" s="14">
        <v>0</v>
      </c>
      <c r="AP104" s="14">
        <v>0</v>
      </c>
      <c r="AQ104" s="14">
        <v>0.52116035963280272</v>
      </c>
      <c r="AR104" s="14">
        <v>0.44438349154567702</v>
      </c>
      <c r="AS104" s="14">
        <v>0</v>
      </c>
      <c r="AT104" s="14">
        <v>0</v>
      </c>
    </row>
    <row r="105" spans="1:46" x14ac:dyDescent="0.3">
      <c r="A105" s="19" t="s">
        <v>59</v>
      </c>
      <c r="B105" s="40">
        <v>3</v>
      </c>
      <c r="C105" s="6">
        <v>99.66</v>
      </c>
      <c r="D105" s="6">
        <f t="shared" si="8"/>
        <v>0.34000000000000341</v>
      </c>
      <c r="E105" s="5">
        <v>92.800229142857148</v>
      </c>
      <c r="F105" s="5">
        <v>6.5057334366496118</v>
      </c>
      <c r="G105" s="6">
        <v>4.1900000000000004</v>
      </c>
      <c r="H105" s="6">
        <v>94.89</v>
      </c>
      <c r="I105" s="45">
        <v>20.57</v>
      </c>
      <c r="J105" s="6">
        <v>1623.8106101163221</v>
      </c>
      <c r="K105" s="6">
        <v>376.32640709538504</v>
      </c>
      <c r="L105" s="4">
        <v>914.19574578567756</v>
      </c>
      <c r="M105" s="4">
        <v>1054.938848455688</v>
      </c>
      <c r="N105" s="4">
        <v>171.00997920849079</v>
      </c>
      <c r="O105" s="4">
        <v>94.936255368285956</v>
      </c>
      <c r="P105" s="4">
        <f t="shared" ref="P105:P110" si="9">O105+N105</f>
        <v>265.94623457677676</v>
      </c>
      <c r="Q105" s="3">
        <v>0.37848625834002231</v>
      </c>
      <c r="R105" s="3">
        <v>102.50451337720493</v>
      </c>
      <c r="S105" s="3">
        <v>4.1182739456271591</v>
      </c>
      <c r="T105" s="9">
        <v>39096.376315504902</v>
      </c>
      <c r="U105" s="9">
        <v>52519.466309826938</v>
      </c>
      <c r="V105" s="9">
        <v>39552.830275699227</v>
      </c>
      <c r="W105" s="9">
        <v>51841.908442766071</v>
      </c>
      <c r="X105" s="25">
        <v>0</v>
      </c>
      <c r="Y105" s="14">
        <v>0.10464669315458079</v>
      </c>
      <c r="Z105" s="14">
        <v>0</v>
      </c>
      <c r="AA105" s="14">
        <v>0</v>
      </c>
      <c r="AB105" s="14">
        <v>0</v>
      </c>
      <c r="AC105" s="14">
        <v>0</v>
      </c>
      <c r="AD105" s="14">
        <v>0</v>
      </c>
      <c r="AE105" s="14">
        <v>0.13835050956212103</v>
      </c>
      <c r="AF105" s="14">
        <v>0.3600187496985584</v>
      </c>
      <c r="AG105" s="14">
        <v>0</v>
      </c>
      <c r="AH105" s="14">
        <v>0</v>
      </c>
      <c r="AI105" s="14">
        <v>0</v>
      </c>
      <c r="AJ105" s="14">
        <v>0.39658555341715462</v>
      </c>
      <c r="AK105" s="14">
        <v>3.9849416758508388E-4</v>
      </c>
      <c r="AL105" s="14">
        <v>0.50502205657205934</v>
      </c>
      <c r="AM105" s="14">
        <v>0</v>
      </c>
      <c r="AN105" s="14">
        <v>0</v>
      </c>
      <c r="AO105" s="14">
        <v>0</v>
      </c>
      <c r="AP105" s="14">
        <v>0</v>
      </c>
      <c r="AQ105" s="14">
        <v>0.28143040256570234</v>
      </c>
      <c r="AR105" s="14">
        <v>0.21354754086223837</v>
      </c>
      <c r="AS105" s="14">
        <v>0</v>
      </c>
      <c r="AT105" s="14">
        <v>0</v>
      </c>
    </row>
    <row r="106" spans="1:46" x14ac:dyDescent="0.3">
      <c r="A106" s="20" t="s">
        <v>36</v>
      </c>
      <c r="B106" s="41">
        <v>2</v>
      </c>
      <c r="C106" s="6">
        <v>45.24</v>
      </c>
      <c r="D106" s="6">
        <f t="shared" si="8"/>
        <v>54.76</v>
      </c>
      <c r="E106" s="5">
        <v>89.207556211467931</v>
      </c>
      <c r="F106" s="5">
        <v>7.5446460899663279</v>
      </c>
      <c r="G106" s="6">
        <v>3.9</v>
      </c>
      <c r="H106" s="6">
        <v>94.79</v>
      </c>
      <c r="I106" s="45">
        <v>20.700206896551727</v>
      </c>
      <c r="J106" s="6">
        <v>1661.6628424801106</v>
      </c>
      <c r="K106" s="6">
        <v>390.613552319946</v>
      </c>
      <c r="L106" s="4">
        <v>907.29709716161108</v>
      </c>
      <c r="M106" s="4">
        <v>1085.3894928823156</v>
      </c>
      <c r="N106" s="4">
        <v>176.65755070366146</v>
      </c>
      <c r="O106" s="4">
        <v>92.486051379151377</v>
      </c>
      <c r="P106" s="4">
        <f t="shared" si="9"/>
        <v>269.14360208281283</v>
      </c>
      <c r="Q106" s="3">
        <v>0.37496656937254735</v>
      </c>
      <c r="R106" s="3">
        <v>103.57661824157985</v>
      </c>
      <c r="S106" s="3">
        <v>4.2196023463661785</v>
      </c>
      <c r="T106" s="9">
        <v>37381.76557621712</v>
      </c>
      <c r="U106" s="9">
        <v>30244.356254988645</v>
      </c>
      <c r="V106" s="9">
        <v>52991.830858834619</v>
      </c>
      <c r="W106" s="9">
        <v>31085.145078993402</v>
      </c>
      <c r="X106" s="25">
        <v>0</v>
      </c>
      <c r="Y106" s="14">
        <v>0.34258085834240393</v>
      </c>
      <c r="Z106" s="14">
        <v>0</v>
      </c>
      <c r="AA106" s="14">
        <v>0</v>
      </c>
      <c r="AB106" s="14">
        <v>0</v>
      </c>
      <c r="AC106" s="14">
        <v>0</v>
      </c>
      <c r="AD106" s="14">
        <v>0</v>
      </c>
      <c r="AE106" s="14">
        <v>0</v>
      </c>
      <c r="AF106" s="14">
        <v>0</v>
      </c>
      <c r="AG106" s="14">
        <v>0</v>
      </c>
      <c r="AH106" s="14">
        <v>0</v>
      </c>
      <c r="AI106" s="14">
        <v>0.51220228839475457</v>
      </c>
      <c r="AJ106" s="14">
        <v>0</v>
      </c>
      <c r="AK106" s="14">
        <v>0.14521685326284142</v>
      </c>
      <c r="AL106" s="14">
        <v>0.99765400582612251</v>
      </c>
      <c r="AM106" s="14">
        <v>0</v>
      </c>
      <c r="AN106" s="14">
        <v>0</v>
      </c>
      <c r="AO106" s="14">
        <v>0</v>
      </c>
      <c r="AP106" s="14">
        <v>0</v>
      </c>
      <c r="AQ106" s="14">
        <v>2.3459941738774599E-3</v>
      </c>
      <c r="AR106" s="14">
        <v>0</v>
      </c>
      <c r="AS106" s="14">
        <v>0</v>
      </c>
      <c r="AT106" s="14">
        <v>0</v>
      </c>
    </row>
    <row r="107" spans="1:46" x14ac:dyDescent="0.3">
      <c r="A107" s="19" t="s">
        <v>55</v>
      </c>
      <c r="B107" s="40">
        <v>3</v>
      </c>
      <c r="C107" s="6">
        <v>84.46</v>
      </c>
      <c r="D107" s="6">
        <f t="shared" si="8"/>
        <v>15.540000000000006</v>
      </c>
      <c r="E107" s="5">
        <v>91.484335548286495</v>
      </c>
      <c r="F107" s="5">
        <v>6.3775691927498945</v>
      </c>
      <c r="G107" s="6">
        <v>3.94</v>
      </c>
      <c r="H107" s="6">
        <v>94.26</v>
      </c>
      <c r="I107" s="45">
        <v>20.929797297297299</v>
      </c>
      <c r="J107" s="6">
        <v>1680.4490827782442</v>
      </c>
      <c r="K107" s="6">
        <v>360.69067251850493</v>
      </c>
      <c r="L107" s="4">
        <v>909.83780202865591</v>
      </c>
      <c r="M107" s="4">
        <v>1085.98207645497</v>
      </c>
      <c r="N107" s="4">
        <v>180.77997467250847</v>
      </c>
      <c r="O107" s="4">
        <v>91.835381648237743</v>
      </c>
      <c r="P107" s="4">
        <f t="shared" si="9"/>
        <v>272.61535632074623</v>
      </c>
      <c r="Q107" s="3">
        <v>0.41873640106134341</v>
      </c>
      <c r="R107" s="3">
        <v>102.15994249427574</v>
      </c>
      <c r="S107" s="3">
        <v>3.9856069191097148</v>
      </c>
      <c r="T107" s="9">
        <v>113633.52392512446</v>
      </c>
      <c r="U107" s="9">
        <v>105256.35812379267</v>
      </c>
      <c r="V107" s="9">
        <v>27675.202146448184</v>
      </c>
      <c r="W107" s="9">
        <v>30992.053394762908</v>
      </c>
      <c r="X107" s="25">
        <v>0</v>
      </c>
      <c r="Y107" s="14">
        <v>0.27738210594315249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>
        <v>0.55562968536666646</v>
      </c>
      <c r="AF107" s="14">
        <v>0</v>
      </c>
      <c r="AG107" s="14">
        <v>0.10053854968668144</v>
      </c>
      <c r="AH107" s="14">
        <v>0</v>
      </c>
      <c r="AI107" s="14">
        <v>6.6449659003499639E-2</v>
      </c>
      <c r="AJ107" s="14">
        <v>0</v>
      </c>
      <c r="AK107" s="14">
        <v>0</v>
      </c>
      <c r="AL107" s="14">
        <v>0.5487186450842767</v>
      </c>
      <c r="AM107" s="14">
        <v>0</v>
      </c>
      <c r="AN107" s="14">
        <v>0</v>
      </c>
      <c r="AO107" s="14">
        <v>0</v>
      </c>
      <c r="AP107" s="14">
        <v>0</v>
      </c>
      <c r="AQ107" s="14">
        <v>0.23728415931563249</v>
      </c>
      <c r="AR107" s="14">
        <v>0.21399719560009076</v>
      </c>
      <c r="AS107" s="14">
        <v>0</v>
      </c>
      <c r="AT107" s="14">
        <v>0</v>
      </c>
    </row>
    <row r="108" spans="1:46" x14ac:dyDescent="0.3">
      <c r="A108" s="19" t="s">
        <v>52</v>
      </c>
      <c r="B108" s="40">
        <v>3</v>
      </c>
      <c r="C108" s="6">
        <v>47.23</v>
      </c>
      <c r="D108" s="6">
        <f t="shared" si="8"/>
        <v>52.77</v>
      </c>
      <c r="E108" s="5">
        <v>89.539369624469003</v>
      </c>
      <c r="F108" s="5">
        <v>6.5723008279132618</v>
      </c>
      <c r="G108" s="6">
        <v>3.9</v>
      </c>
      <c r="H108" s="6">
        <v>94.94</v>
      </c>
      <c r="I108" s="45">
        <v>21.275482758620683</v>
      </c>
      <c r="J108" s="6">
        <v>1687.2212511132855</v>
      </c>
      <c r="K108" s="6">
        <v>387.63195612535367</v>
      </c>
      <c r="L108" s="4">
        <v>907.75914168821726</v>
      </c>
      <c r="M108" s="4">
        <v>1084.0209573441023</v>
      </c>
      <c r="N108" s="4">
        <v>166.07839446129034</v>
      </c>
      <c r="O108" s="4">
        <v>94.09236358871425</v>
      </c>
      <c r="P108" s="4">
        <f t="shared" si="9"/>
        <v>260.17075805000457</v>
      </c>
      <c r="Q108" s="3">
        <v>0.3894361101249289</v>
      </c>
      <c r="R108" s="3">
        <v>102.01874981592417</v>
      </c>
      <c r="S108" s="3">
        <v>3.9947865314476285</v>
      </c>
      <c r="T108" s="9">
        <v>78061.36319875576</v>
      </c>
      <c r="U108" s="9">
        <v>102857.62207205802</v>
      </c>
      <c r="V108" s="9">
        <v>18433.544969422594</v>
      </c>
      <c r="W108" s="9">
        <v>38045.055293003381</v>
      </c>
      <c r="X108" s="25">
        <v>0</v>
      </c>
      <c r="Y108" s="14">
        <v>0.21488590569655436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0.16172801155651714</v>
      </c>
      <c r="AF108" s="14">
        <v>0</v>
      </c>
      <c r="AG108" s="14">
        <v>0.47404420966137628</v>
      </c>
      <c r="AH108" s="14">
        <v>0</v>
      </c>
      <c r="AI108" s="14">
        <v>0.12535645616496685</v>
      </c>
      <c r="AJ108" s="14">
        <v>0</v>
      </c>
      <c r="AK108" s="14">
        <v>2.3985416920585312E-2</v>
      </c>
      <c r="AL108" s="14">
        <v>0.69625818634303294</v>
      </c>
      <c r="AM108" s="14">
        <v>0</v>
      </c>
      <c r="AN108" s="14">
        <v>0</v>
      </c>
      <c r="AO108" s="14">
        <v>0</v>
      </c>
      <c r="AP108" s="14">
        <v>0</v>
      </c>
      <c r="AQ108" s="14">
        <v>8.2506751468390316E-2</v>
      </c>
      <c r="AR108" s="14">
        <v>0.22123506218857672</v>
      </c>
      <c r="AS108" s="14">
        <v>0</v>
      </c>
      <c r="AT108" s="14">
        <v>0</v>
      </c>
    </row>
    <row r="109" spans="1:46" x14ac:dyDescent="0.3">
      <c r="A109" s="19" t="s">
        <v>51</v>
      </c>
      <c r="B109" s="40">
        <v>2</v>
      </c>
      <c r="C109" s="6">
        <v>84.15</v>
      </c>
      <c r="D109" s="6">
        <f t="shared" si="8"/>
        <v>15.849999999999994</v>
      </c>
      <c r="E109" s="5">
        <v>89.133042670503244</v>
      </c>
      <c r="F109" s="5">
        <v>6.6717226886839116</v>
      </c>
      <c r="G109" s="6">
        <v>4.04</v>
      </c>
      <c r="H109" s="6">
        <v>94.95</v>
      </c>
      <c r="I109" s="45">
        <v>21.766128205128204</v>
      </c>
      <c r="J109" s="6">
        <v>1633.9680983071689</v>
      </c>
      <c r="K109" s="6">
        <v>392.9615554168488</v>
      </c>
      <c r="L109" s="4">
        <v>908.81176656983143</v>
      </c>
      <c r="M109" s="4">
        <v>1084.725885852916</v>
      </c>
      <c r="N109" s="4">
        <v>166.2807699014763</v>
      </c>
      <c r="O109" s="4">
        <v>94.081057131822121</v>
      </c>
      <c r="P109" s="4">
        <f t="shared" si="9"/>
        <v>260.36182703329843</v>
      </c>
      <c r="Q109" s="3">
        <v>0.39013707953663596</v>
      </c>
      <c r="R109" s="3">
        <v>105.11087337799526</v>
      </c>
      <c r="S109" s="3">
        <v>4.143551283045249</v>
      </c>
      <c r="T109" s="9">
        <v>54815.025466463754</v>
      </c>
      <c r="U109" s="9">
        <v>46916.095161355937</v>
      </c>
      <c r="V109" s="9">
        <v>34209.616891394406</v>
      </c>
      <c r="W109" s="9">
        <v>38304.57590642936</v>
      </c>
      <c r="X109" s="25">
        <v>0</v>
      </c>
      <c r="Y109" s="14">
        <v>0.25719166663236276</v>
      </c>
      <c r="Z109" s="14">
        <v>0</v>
      </c>
      <c r="AA109" s="14">
        <v>0</v>
      </c>
      <c r="AB109" s="14">
        <v>0</v>
      </c>
      <c r="AC109" s="14">
        <v>0</v>
      </c>
      <c r="AD109" s="14">
        <v>0</v>
      </c>
      <c r="AE109" s="14">
        <v>0.33764600081442253</v>
      </c>
      <c r="AF109" s="14">
        <v>0</v>
      </c>
      <c r="AG109" s="14">
        <v>0.30318007161993765</v>
      </c>
      <c r="AH109" s="14">
        <v>0</v>
      </c>
      <c r="AI109" s="14">
        <v>0.10198226093327693</v>
      </c>
      <c r="AJ109" s="14">
        <v>0</v>
      </c>
      <c r="AK109" s="14">
        <v>0</v>
      </c>
      <c r="AL109" s="14">
        <v>0.69318732133943128</v>
      </c>
      <c r="AM109" s="14">
        <v>0</v>
      </c>
      <c r="AN109" s="14">
        <v>0</v>
      </c>
      <c r="AO109" s="14">
        <v>0</v>
      </c>
      <c r="AP109" s="14">
        <v>0</v>
      </c>
      <c r="AQ109" s="14">
        <v>0</v>
      </c>
      <c r="AR109" s="14">
        <v>0.30681267866056883</v>
      </c>
      <c r="AS109" s="14">
        <v>0</v>
      </c>
      <c r="AT109" s="14">
        <v>0</v>
      </c>
    </row>
    <row r="110" spans="1:46" x14ac:dyDescent="0.3">
      <c r="A110" s="19" t="s">
        <v>60</v>
      </c>
      <c r="B110" s="40">
        <v>3</v>
      </c>
      <c r="C110" s="6">
        <v>91.32</v>
      </c>
      <c r="D110" s="6">
        <f t="shared" si="8"/>
        <v>8.6800000000000068</v>
      </c>
      <c r="E110" s="5">
        <v>90.312515816993454</v>
      </c>
      <c r="F110" s="5">
        <v>6.5559583238783201</v>
      </c>
      <c r="G110" s="6">
        <v>3.96</v>
      </c>
      <c r="H110" s="6">
        <v>94.63</v>
      </c>
      <c r="I110" s="45">
        <v>24</v>
      </c>
      <c r="J110" s="6">
        <v>1635.6149639525806</v>
      </c>
      <c r="K110" s="6">
        <v>376.84348089226614</v>
      </c>
      <c r="L110" s="4">
        <v>913.5523805630155</v>
      </c>
      <c r="M110" s="4">
        <v>1051.565174675553</v>
      </c>
      <c r="N110" s="4">
        <v>173.65853681814758</v>
      </c>
      <c r="O110" s="4">
        <v>95.655608722999389</v>
      </c>
      <c r="P110" s="4">
        <f t="shared" si="9"/>
        <v>269.31414554114696</v>
      </c>
      <c r="Q110" s="3">
        <v>0.38161207838605526</v>
      </c>
      <c r="R110" s="3">
        <v>102.79126112152579</v>
      </c>
      <c r="S110" s="3">
        <v>3.9855473114224482</v>
      </c>
      <c r="T110" s="9">
        <v>75159.014761305443</v>
      </c>
      <c r="U110" s="9">
        <v>72168.194230446708</v>
      </c>
      <c r="V110" s="9">
        <v>53029.472129567679</v>
      </c>
      <c r="W110" s="9">
        <v>58991.303906702313</v>
      </c>
      <c r="X110" s="25">
        <v>0</v>
      </c>
      <c r="Y110" s="14">
        <v>6.4723727561884353E-2</v>
      </c>
      <c r="Z110" s="14">
        <v>0</v>
      </c>
      <c r="AA110" s="14">
        <v>0</v>
      </c>
      <c r="AB110" s="14">
        <v>0</v>
      </c>
      <c r="AC110" s="14">
        <v>0</v>
      </c>
      <c r="AD110" s="14">
        <v>0</v>
      </c>
      <c r="AE110" s="14">
        <v>2.9394503853300964E-2</v>
      </c>
      <c r="AF110" s="14">
        <v>1.2770571883667628E-2</v>
      </c>
      <c r="AG110" s="14">
        <v>0</v>
      </c>
      <c r="AH110" s="14">
        <v>0</v>
      </c>
      <c r="AI110" s="14">
        <v>0</v>
      </c>
      <c r="AJ110" s="14">
        <v>0.89311119670114691</v>
      </c>
      <c r="AK110" s="14">
        <v>0</v>
      </c>
      <c r="AL110" s="14">
        <v>0.50669578539519256</v>
      </c>
      <c r="AM110" s="14">
        <v>0</v>
      </c>
      <c r="AN110" s="14">
        <v>0</v>
      </c>
      <c r="AO110" s="14">
        <v>0</v>
      </c>
      <c r="AP110" s="14">
        <v>0</v>
      </c>
      <c r="AQ110" s="14">
        <v>0.18840666140057796</v>
      </c>
      <c r="AR110" s="14">
        <v>0.30489755320422945</v>
      </c>
      <c r="AS110" s="14">
        <v>0</v>
      </c>
      <c r="AT110" s="14">
        <v>0</v>
      </c>
    </row>
    <row r="111" spans="1:46" x14ac:dyDescent="0.3">
      <c r="A111" s="19" t="s">
        <v>65</v>
      </c>
      <c r="B111" s="40">
        <v>3</v>
      </c>
      <c r="C111" s="6">
        <v>40.33</v>
      </c>
      <c r="D111" s="6">
        <f t="shared" si="8"/>
        <v>59.67</v>
      </c>
      <c r="E111" s="5">
        <v>87.472058333333337</v>
      </c>
      <c r="F111" s="5">
        <v>6.6393827666666674</v>
      </c>
      <c r="G111" s="6">
        <v>4.08</v>
      </c>
      <c r="H111" s="6">
        <v>94.08</v>
      </c>
      <c r="I111" s="45">
        <v>24.02</v>
      </c>
      <c r="J111" s="6">
        <v>1648.2535714285711</v>
      </c>
      <c r="K111" s="6">
        <v>371.1142857142857</v>
      </c>
      <c r="L111" s="4">
        <v>913.99357142857139</v>
      </c>
      <c r="M111" s="4">
        <v>1112.4664285714287</v>
      </c>
      <c r="N111" s="4">
        <v>179.2414285714286</v>
      </c>
      <c r="O111" s="4">
        <v>95.801428571428588</v>
      </c>
      <c r="P111" s="4">
        <v>275.04285714285709</v>
      </c>
      <c r="Q111" s="3">
        <v>0.3903571428571429</v>
      </c>
      <c r="R111" s="3">
        <v>100.51178571428575</v>
      </c>
      <c r="S111" s="3">
        <v>4.0842857142857145</v>
      </c>
      <c r="T111" s="11">
        <v>41949.050490852773</v>
      </c>
      <c r="U111" s="11">
        <v>41746.239073036973</v>
      </c>
      <c r="V111" s="11">
        <v>45202.118646809897</v>
      </c>
      <c r="W111" s="11">
        <v>43901.719776612983</v>
      </c>
      <c r="X111" s="25">
        <v>0</v>
      </c>
      <c r="Y111" s="14">
        <v>9.9634057541459445E-2</v>
      </c>
      <c r="Z111" s="14">
        <v>0</v>
      </c>
      <c r="AA111" s="14">
        <v>0</v>
      </c>
      <c r="AB111" s="14">
        <v>0</v>
      </c>
      <c r="AC111" s="14">
        <v>0</v>
      </c>
      <c r="AD111" s="14">
        <v>0</v>
      </c>
      <c r="AE111" s="14">
        <v>2.7532713049999328E-2</v>
      </c>
      <c r="AF111" s="14">
        <v>0</v>
      </c>
      <c r="AG111" s="14">
        <v>0</v>
      </c>
      <c r="AH111" s="14">
        <v>0</v>
      </c>
      <c r="AI111" s="14">
        <v>0</v>
      </c>
      <c r="AJ111" s="14">
        <v>0.87283322940854124</v>
      </c>
      <c r="AK111" s="14">
        <v>0</v>
      </c>
      <c r="AL111" s="14">
        <v>0.23354090542949568</v>
      </c>
      <c r="AM111" s="14">
        <v>0</v>
      </c>
      <c r="AN111" s="14">
        <v>0</v>
      </c>
      <c r="AO111" s="14">
        <v>0</v>
      </c>
      <c r="AP111" s="14">
        <v>0</v>
      </c>
      <c r="AQ111" s="14">
        <v>0.30656435834571288</v>
      </c>
      <c r="AR111" s="14">
        <v>0.45989473622479143</v>
      </c>
      <c r="AS111" s="14">
        <v>0</v>
      </c>
      <c r="AT111" s="14">
        <v>0</v>
      </c>
    </row>
    <row r="112" spans="1:46" x14ac:dyDescent="0.3">
      <c r="A112" s="19" t="s">
        <v>53</v>
      </c>
      <c r="B112" s="40">
        <v>3</v>
      </c>
      <c r="C112" s="6">
        <v>43.87</v>
      </c>
      <c r="D112" s="6">
        <f t="shared" si="8"/>
        <v>56.13</v>
      </c>
      <c r="E112" s="5">
        <v>89.044361521491282</v>
      </c>
      <c r="F112" s="5">
        <v>6.4017989820943955</v>
      </c>
      <c r="G112" s="6">
        <v>4.0200574712643684</v>
      </c>
      <c r="H112" s="6">
        <v>94.754936781609203</v>
      </c>
      <c r="I112" s="45">
        <v>24.345405063291139</v>
      </c>
      <c r="J112" s="6">
        <v>1681.0920755497179</v>
      </c>
      <c r="K112" s="6">
        <v>390.28879138441005</v>
      </c>
      <c r="L112" s="4">
        <v>903.42305310240477</v>
      </c>
      <c r="M112" s="4">
        <v>1085.9218548697891</v>
      </c>
      <c r="N112" s="4">
        <v>180.06523751016019</v>
      </c>
      <c r="O112" s="4">
        <v>92.827456417877755</v>
      </c>
      <c r="P112" s="4">
        <f>O112+N112</f>
        <v>272.89269392803794</v>
      </c>
      <c r="Q112" s="3">
        <v>0.41216952847291</v>
      </c>
      <c r="R112" s="3">
        <v>100.99396540413335</v>
      </c>
      <c r="S112" s="3">
        <v>4.1319105391056041</v>
      </c>
      <c r="T112" s="9">
        <v>119041.68303933631</v>
      </c>
      <c r="U112" s="9">
        <v>137695.77683206424</v>
      </c>
      <c r="V112" s="9">
        <v>52733.89137378538</v>
      </c>
      <c r="W112" s="9">
        <v>30175.898968370835</v>
      </c>
      <c r="X112" s="25">
        <v>0</v>
      </c>
      <c r="Y112" s="14">
        <v>0.21601524589673318</v>
      </c>
      <c r="Z112" s="14">
        <v>0</v>
      </c>
      <c r="AA112" s="14">
        <v>0</v>
      </c>
      <c r="AB112" s="14">
        <v>0</v>
      </c>
      <c r="AC112" s="14">
        <v>0</v>
      </c>
      <c r="AD112" s="14">
        <v>0</v>
      </c>
      <c r="AE112" s="14">
        <v>0.36850527640294134</v>
      </c>
      <c r="AF112" s="14">
        <v>0</v>
      </c>
      <c r="AG112" s="14">
        <v>0.26402434239144651</v>
      </c>
      <c r="AH112" s="14">
        <v>0</v>
      </c>
      <c r="AI112" s="14">
        <v>0.15145513530887894</v>
      </c>
      <c r="AJ112" s="14">
        <v>0</v>
      </c>
      <c r="AK112" s="14">
        <v>0</v>
      </c>
      <c r="AL112" s="14">
        <v>0.47485487964247669</v>
      </c>
      <c r="AM112" s="14">
        <v>0</v>
      </c>
      <c r="AN112" s="14">
        <v>0</v>
      </c>
      <c r="AO112" s="14">
        <v>0</v>
      </c>
      <c r="AP112" s="14">
        <v>0</v>
      </c>
      <c r="AQ112" s="14">
        <v>0.42251106407060168</v>
      </c>
      <c r="AR112" s="14">
        <v>0.10263405628692163</v>
      </c>
      <c r="AS112" s="14">
        <v>0</v>
      </c>
      <c r="AT112" s="14">
        <v>0</v>
      </c>
    </row>
    <row r="113" spans="1:46" x14ac:dyDescent="0.3">
      <c r="A113" s="19" t="s">
        <v>64</v>
      </c>
      <c r="B113" s="40">
        <v>3</v>
      </c>
      <c r="C113" s="6">
        <v>50.03</v>
      </c>
      <c r="D113" s="6">
        <f t="shared" si="8"/>
        <v>49.97</v>
      </c>
      <c r="E113" s="5">
        <v>87.140641666666653</v>
      </c>
      <c r="F113" s="5">
        <v>6.7250984333333337</v>
      </c>
      <c r="G113" s="6">
        <v>4.07</v>
      </c>
      <c r="H113" s="6">
        <v>93.8</v>
      </c>
      <c r="I113" s="45">
        <v>24.58</v>
      </c>
      <c r="J113" s="6">
        <v>1627.6589424116517</v>
      </c>
      <c r="K113" s="6">
        <v>349.77172541706659</v>
      </c>
      <c r="L113" s="4">
        <v>914.2761372970208</v>
      </c>
      <c r="M113" s="4">
        <v>1143.5112542705624</v>
      </c>
      <c r="N113" s="4">
        <v>176.01216485472045</v>
      </c>
      <c r="O113" s="4">
        <v>95.552443160373315</v>
      </c>
      <c r="P113" s="4">
        <f>O113+N113</f>
        <v>271.56460801509377</v>
      </c>
      <c r="Q113" s="3">
        <v>0.3856154034736553</v>
      </c>
      <c r="R113" s="3">
        <v>102.15282068513224</v>
      </c>
      <c r="S113" s="3">
        <v>4.0826218885624836</v>
      </c>
      <c r="T113" s="9">
        <v>43329.163295974489</v>
      </c>
      <c r="U113" s="9">
        <v>55754.515030680697</v>
      </c>
      <c r="V113" s="9">
        <v>27838.705364811554</v>
      </c>
      <c r="W113" s="9">
        <v>42333.715788721674</v>
      </c>
      <c r="X113" s="25">
        <v>0</v>
      </c>
      <c r="Y113" s="14">
        <v>0.1406964796923674</v>
      </c>
      <c r="Z113" s="14">
        <v>0</v>
      </c>
      <c r="AA113" s="14">
        <v>0</v>
      </c>
      <c r="AB113" s="14">
        <v>0</v>
      </c>
      <c r="AC113" s="14">
        <v>0</v>
      </c>
      <c r="AD113" s="14">
        <v>0</v>
      </c>
      <c r="AE113" s="14">
        <v>3.968104385610239E-2</v>
      </c>
      <c r="AF113" s="14">
        <v>0</v>
      </c>
      <c r="AG113" s="14">
        <v>0.16213285710415187</v>
      </c>
      <c r="AH113" s="14">
        <v>2.9950487865558782E-2</v>
      </c>
      <c r="AI113" s="14">
        <v>0</v>
      </c>
      <c r="AJ113" s="14">
        <v>0.6275391314818195</v>
      </c>
      <c r="AK113" s="14">
        <v>0</v>
      </c>
      <c r="AL113" s="14">
        <v>0.2066956012490401</v>
      </c>
      <c r="AM113" s="14">
        <v>0</v>
      </c>
      <c r="AN113" s="14">
        <v>0</v>
      </c>
      <c r="AO113" s="14">
        <v>0</v>
      </c>
      <c r="AP113" s="14">
        <v>0</v>
      </c>
      <c r="AQ113" s="14">
        <v>0.5282605384502449</v>
      </c>
      <c r="AR113" s="14">
        <v>0.26504386030071508</v>
      </c>
      <c r="AS113" s="14">
        <v>0</v>
      </c>
      <c r="AT113" s="14">
        <v>0</v>
      </c>
    </row>
    <row r="114" spans="1:46" x14ac:dyDescent="0.3">
      <c r="A114" s="19" t="s">
        <v>62</v>
      </c>
      <c r="B114" s="40">
        <v>3</v>
      </c>
      <c r="C114" s="6">
        <v>99.14</v>
      </c>
      <c r="D114" s="6">
        <f t="shared" si="8"/>
        <v>0.85999999999999943</v>
      </c>
      <c r="E114" s="5">
        <v>90.482047499999993</v>
      </c>
      <c r="F114" s="5">
        <v>6.5874933461538472</v>
      </c>
      <c r="G114" s="6">
        <v>4.33</v>
      </c>
      <c r="H114" s="6">
        <v>95.18</v>
      </c>
      <c r="I114" s="45">
        <v>25.64</v>
      </c>
      <c r="J114" s="6">
        <v>1581.4962621591922</v>
      </c>
      <c r="K114" s="6">
        <v>385.13908381341992</v>
      </c>
      <c r="L114" s="4">
        <v>912.75713168832283</v>
      </c>
      <c r="M114" s="4">
        <v>1041.8773275672065</v>
      </c>
      <c r="N114" s="4">
        <v>179.07704187653334</v>
      </c>
      <c r="O114" s="4">
        <v>95.549876849147992</v>
      </c>
      <c r="P114" s="4">
        <f>O114+N114</f>
        <v>274.62691872568132</v>
      </c>
      <c r="Q114" s="3">
        <v>0.40439068171595804</v>
      </c>
      <c r="R114" s="3">
        <v>104.68001855020759</v>
      </c>
      <c r="S114" s="3">
        <v>4.0110394576878461</v>
      </c>
      <c r="T114" s="9">
        <v>91149.854835259874</v>
      </c>
      <c r="U114" s="9">
        <v>75772.357567728905</v>
      </c>
      <c r="V114" s="9">
        <v>66010.108632640637</v>
      </c>
      <c r="W114" s="9">
        <v>64960.376746678958</v>
      </c>
      <c r="X114" s="25">
        <v>0</v>
      </c>
      <c r="Y114" s="14">
        <v>0.1496407656485069</v>
      </c>
      <c r="Z114" s="14">
        <v>0</v>
      </c>
      <c r="AA114" s="14">
        <v>0</v>
      </c>
      <c r="AB114" s="14">
        <v>0</v>
      </c>
      <c r="AC114" s="14">
        <v>0</v>
      </c>
      <c r="AD114" s="14">
        <v>0</v>
      </c>
      <c r="AE114" s="14">
        <v>8.6251506436376121E-2</v>
      </c>
      <c r="AF114" s="14">
        <v>0</v>
      </c>
      <c r="AG114" s="14">
        <v>0</v>
      </c>
      <c r="AH114" s="14">
        <v>0.29100605728938123</v>
      </c>
      <c r="AI114" s="14">
        <v>4.0064918467406826E-2</v>
      </c>
      <c r="AJ114" s="14">
        <v>0.43303675215832904</v>
      </c>
      <c r="AK114" s="14">
        <v>0</v>
      </c>
      <c r="AL114" s="14">
        <v>0.34469581667996135</v>
      </c>
      <c r="AM114" s="14">
        <v>0</v>
      </c>
      <c r="AN114" s="14">
        <v>0</v>
      </c>
      <c r="AO114" s="14">
        <v>0</v>
      </c>
      <c r="AP114" s="14">
        <v>0</v>
      </c>
      <c r="AQ114" s="14">
        <v>0.37154389253940195</v>
      </c>
      <c r="AR114" s="14">
        <v>0.28376029078063669</v>
      </c>
      <c r="AS114" s="14">
        <v>0</v>
      </c>
      <c r="AT114" s="14">
        <v>0</v>
      </c>
    </row>
    <row r="115" spans="1:46" x14ac:dyDescent="0.3">
      <c r="A115" s="19" t="s">
        <v>61</v>
      </c>
      <c r="B115" s="40">
        <v>3</v>
      </c>
      <c r="C115" s="6">
        <v>86.31</v>
      </c>
      <c r="D115" s="6">
        <f t="shared" si="8"/>
        <v>13.689999999999998</v>
      </c>
      <c r="E115" s="5">
        <v>90.375922777777774</v>
      </c>
      <c r="F115" s="5">
        <v>6.5120429555177646</v>
      </c>
      <c r="G115" s="6">
        <v>4.09</v>
      </c>
      <c r="H115" s="6">
        <v>94.39</v>
      </c>
      <c r="I115" s="45">
        <v>26.05</v>
      </c>
      <c r="J115" s="6">
        <v>1642.1089591951716</v>
      </c>
      <c r="K115" s="6">
        <v>377.45819670643385</v>
      </c>
      <c r="L115" s="4">
        <v>912.14527159286968</v>
      </c>
      <c r="M115" s="4">
        <v>1066.367909713628</v>
      </c>
      <c r="N115" s="4">
        <v>177.43540652629454</v>
      </c>
      <c r="O115" s="4">
        <v>95.667749108680766</v>
      </c>
      <c r="P115" s="4">
        <f>O115+N115</f>
        <v>273.10315563497534</v>
      </c>
      <c r="Q115" s="3">
        <v>0.39347558375374503</v>
      </c>
      <c r="R115" s="3">
        <v>102.29980192269336</v>
      </c>
      <c r="S115" s="3">
        <v>3.9320598913873157</v>
      </c>
      <c r="T115" s="9">
        <v>73664.288567717245</v>
      </c>
      <c r="U115" s="9">
        <v>71829.324385713961</v>
      </c>
      <c r="V115" s="9">
        <v>69316.649525434143</v>
      </c>
      <c r="W115" s="9">
        <v>66823.792126918968</v>
      </c>
      <c r="X115" s="25">
        <v>0</v>
      </c>
      <c r="Y115" s="14">
        <v>0.12237882132584119</v>
      </c>
      <c r="Z115" s="14">
        <v>0</v>
      </c>
      <c r="AA115" s="14">
        <v>0</v>
      </c>
      <c r="AB115" s="14">
        <v>0</v>
      </c>
      <c r="AC115" s="14">
        <v>0</v>
      </c>
      <c r="AD115" s="14">
        <v>0</v>
      </c>
      <c r="AE115" s="14">
        <v>1.3246231186032511E-2</v>
      </c>
      <c r="AF115" s="14">
        <v>2.6713408923673819E-2</v>
      </c>
      <c r="AG115" s="14">
        <v>0</v>
      </c>
      <c r="AH115" s="14">
        <v>0.28650768422480966</v>
      </c>
      <c r="AI115" s="14">
        <v>6.2155862006023771E-2</v>
      </c>
      <c r="AJ115" s="14">
        <v>0.48899799233361907</v>
      </c>
      <c r="AK115" s="14">
        <v>0</v>
      </c>
      <c r="AL115" s="14">
        <v>0.49144553477010772</v>
      </c>
      <c r="AM115" s="14">
        <v>0</v>
      </c>
      <c r="AN115" s="14">
        <v>0</v>
      </c>
      <c r="AO115" s="14">
        <v>0</v>
      </c>
      <c r="AP115" s="14">
        <v>0</v>
      </c>
      <c r="AQ115" s="14">
        <v>0.16412283570495984</v>
      </c>
      <c r="AR115" s="14">
        <v>0.34443162952493239</v>
      </c>
      <c r="AS115" s="14">
        <v>0</v>
      </c>
      <c r="AT115" s="14">
        <v>0</v>
      </c>
    </row>
    <row r="116" spans="1:46" x14ac:dyDescent="0.3">
      <c r="A116" s="47" t="s">
        <v>63</v>
      </c>
      <c r="B116" s="48">
        <v>3</v>
      </c>
      <c r="C116" s="50">
        <v>72.599999999999994</v>
      </c>
      <c r="D116" s="50">
        <f t="shared" si="8"/>
        <v>27.400000000000006</v>
      </c>
      <c r="E116" s="49">
        <v>81.597024999999988</v>
      </c>
      <c r="F116" s="49">
        <v>6.4705782142857151</v>
      </c>
      <c r="G116" s="50">
        <v>4.1399999999999997</v>
      </c>
      <c r="H116" s="50">
        <v>94.24</v>
      </c>
      <c r="I116" s="46">
        <v>28.19</v>
      </c>
      <c r="J116" s="50">
        <v>1629.6149297944082</v>
      </c>
      <c r="K116" s="50">
        <v>364.24804538279852</v>
      </c>
      <c r="L116" s="51">
        <v>912.44080122790103</v>
      </c>
      <c r="M116" s="51">
        <v>1048.4768307016104</v>
      </c>
      <c r="N116" s="51">
        <v>180.62277978378145</v>
      </c>
      <c r="O116" s="51">
        <v>94.976298884340167</v>
      </c>
      <c r="P116" s="51">
        <f>O116+N116</f>
        <v>275.59907866812159</v>
      </c>
      <c r="Q116" s="15">
        <v>0.41022194609031387</v>
      </c>
      <c r="R116" s="15">
        <v>99.232307130080841</v>
      </c>
      <c r="S116" s="15">
        <v>4.1475925772765558</v>
      </c>
      <c r="T116" s="54">
        <v>64720.597858572502</v>
      </c>
      <c r="U116" s="54">
        <v>50335.500417032352</v>
      </c>
      <c r="V116" s="54">
        <v>45996.401359383337</v>
      </c>
      <c r="W116" s="54">
        <v>29767.005483301811</v>
      </c>
      <c r="X116" s="52">
        <v>0</v>
      </c>
      <c r="Y116" s="53">
        <v>0.13871642649383861</v>
      </c>
      <c r="Z116" s="53">
        <v>0</v>
      </c>
      <c r="AA116" s="53">
        <v>0</v>
      </c>
      <c r="AB116" s="53">
        <v>0</v>
      </c>
      <c r="AC116" s="53">
        <v>0</v>
      </c>
      <c r="AD116" s="53">
        <v>0</v>
      </c>
      <c r="AE116" s="53">
        <v>2.2106430962560066E-2</v>
      </c>
      <c r="AF116" s="53">
        <v>0</v>
      </c>
      <c r="AG116" s="53">
        <v>0</v>
      </c>
      <c r="AH116" s="53">
        <v>0.26606258485451179</v>
      </c>
      <c r="AI116" s="53">
        <v>0</v>
      </c>
      <c r="AJ116" s="53">
        <v>0.57311455768908959</v>
      </c>
      <c r="AK116" s="53">
        <v>0</v>
      </c>
      <c r="AL116" s="53">
        <v>0.23679987097159552</v>
      </c>
      <c r="AM116" s="53">
        <v>0</v>
      </c>
      <c r="AN116" s="53">
        <v>0</v>
      </c>
      <c r="AO116" s="53">
        <v>0</v>
      </c>
      <c r="AP116" s="53">
        <v>0</v>
      </c>
      <c r="AQ116" s="53">
        <v>0.44641415034164361</v>
      </c>
      <c r="AR116" s="53">
        <v>0.31678597868676084</v>
      </c>
      <c r="AS116" s="53">
        <v>0</v>
      </c>
      <c r="AT116" s="53">
        <v>0</v>
      </c>
    </row>
    <row r="121" spans="1:46" x14ac:dyDescent="0.3">
      <c r="B121" s="18">
        <v>116</v>
      </c>
      <c r="C121" s="17">
        <v>-31</v>
      </c>
    </row>
  </sheetData>
  <conditionalFormatting sqref="C2:D41 G2:I41 E2:F31">
    <cfRule type="cellIs" dxfId="239" priority="3" stopIfTrue="1" operator="equal">
      <formula>0</formula>
    </cfRule>
  </conditionalFormatting>
  <conditionalFormatting sqref="I1:I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121"/>
  <sheetViews>
    <sheetView showGridLines="0" zoomScale="90" zoomScaleNormal="90" workbookViewId="0">
      <pane xSplit="1" ySplit="1" topLeftCell="B2" activePane="bottomRight" state="frozen"/>
      <selection pane="topRight" activeCell="C1" sqref="C1"/>
      <selection pane="bottomLeft" activeCell="A4" sqref="A4"/>
      <selection pane="bottomRight" activeCell="A54" sqref="A54"/>
    </sheetView>
  </sheetViews>
  <sheetFormatPr baseColWidth="10" defaultColWidth="9.109375" defaultRowHeight="14.4" x14ac:dyDescent="0.3"/>
  <cols>
    <col min="1" max="1" width="7.44140625" style="18" customWidth="1"/>
    <col min="2" max="2" width="16.77734375" style="18" customWidth="1"/>
    <col min="3" max="4" width="5.88671875" style="17" customWidth="1"/>
    <col min="5" max="6" width="7.5546875" style="17" customWidth="1"/>
    <col min="7" max="8" width="8" style="17" customWidth="1"/>
    <col min="9" max="9" width="8.5546875" style="17" customWidth="1"/>
    <col min="10" max="10" width="6.5546875" style="17" bestFit="1" customWidth="1"/>
    <col min="11" max="12" width="6.33203125" style="17" customWidth="1"/>
    <col min="13" max="13" width="6.5546875" style="17" bestFit="1" customWidth="1"/>
    <col min="14" max="17" width="6.33203125" style="17" customWidth="1"/>
    <col min="18" max="18" width="6.5546875" style="17" bestFit="1" customWidth="1"/>
    <col min="19" max="19" width="7.44140625" style="17" customWidth="1"/>
    <col min="20" max="28" width="6.77734375" style="17" customWidth="1"/>
    <col min="29" max="41" width="7.88671875" style="17" customWidth="1"/>
    <col min="42" max="16384" width="9.109375" style="17"/>
  </cols>
  <sheetData>
    <row r="1" spans="1:41" ht="15" thickBot="1" x14ac:dyDescent="0.35">
      <c r="A1" s="31" t="s">
        <v>0</v>
      </c>
      <c r="B1" s="39" t="s">
        <v>124</v>
      </c>
      <c r="C1" s="32" t="s">
        <v>145</v>
      </c>
      <c r="D1" s="33" t="s">
        <v>146</v>
      </c>
      <c r="E1" s="44" t="s">
        <v>141</v>
      </c>
      <c r="F1" s="44" t="s">
        <v>144</v>
      </c>
      <c r="G1" s="34" t="s">
        <v>147</v>
      </c>
      <c r="H1" s="35" t="s">
        <v>148</v>
      </c>
      <c r="I1" s="35" t="s">
        <v>149</v>
      </c>
      <c r="J1" s="36" t="s">
        <v>126</v>
      </c>
      <c r="K1" s="36" t="s">
        <v>127</v>
      </c>
      <c r="L1" s="36" t="s">
        <v>128</v>
      </c>
      <c r="M1" s="36" t="s">
        <v>129</v>
      </c>
      <c r="N1" s="36" t="s">
        <v>130</v>
      </c>
      <c r="O1" s="36" t="s">
        <v>131</v>
      </c>
      <c r="P1" s="36" t="s">
        <v>132</v>
      </c>
      <c r="Q1" s="36" t="s">
        <v>133</v>
      </c>
      <c r="R1" s="36" t="s">
        <v>134</v>
      </c>
      <c r="S1" s="36" t="s">
        <v>135</v>
      </c>
      <c r="T1" s="38" t="s">
        <v>162</v>
      </c>
      <c r="U1" s="38" t="s">
        <v>163</v>
      </c>
      <c r="V1" s="38" t="s">
        <v>164</v>
      </c>
      <c r="W1" s="38" t="s">
        <v>165</v>
      </c>
      <c r="X1" s="38" t="s">
        <v>166</v>
      </c>
      <c r="Y1" s="38" t="s">
        <v>167</v>
      </c>
      <c r="Z1" s="38" t="s">
        <v>168</v>
      </c>
      <c r="AA1" s="38" t="s">
        <v>169</v>
      </c>
      <c r="AB1" s="38" t="s">
        <v>170</v>
      </c>
      <c r="AC1" s="38" t="s">
        <v>171</v>
      </c>
      <c r="AD1" s="38" t="s">
        <v>172</v>
      </c>
      <c r="AE1" s="38" t="s">
        <v>173</v>
      </c>
      <c r="AF1" s="38" t="s">
        <v>174</v>
      </c>
      <c r="AG1" s="38" t="s">
        <v>175</v>
      </c>
      <c r="AH1" s="38" t="s">
        <v>176</v>
      </c>
      <c r="AI1" s="38" t="s">
        <v>177</v>
      </c>
      <c r="AJ1" s="38" t="s">
        <v>178</v>
      </c>
      <c r="AK1" s="38" t="s">
        <v>179</v>
      </c>
      <c r="AL1" s="38" t="s">
        <v>180</v>
      </c>
      <c r="AM1" s="38" t="s">
        <v>181</v>
      </c>
      <c r="AN1" s="38" t="s">
        <v>182</v>
      </c>
      <c r="AO1" s="38" t="s">
        <v>183</v>
      </c>
    </row>
    <row r="2" spans="1:41" x14ac:dyDescent="0.3">
      <c r="A2" s="19" t="s">
        <v>63</v>
      </c>
      <c r="B2" s="40">
        <v>3</v>
      </c>
      <c r="C2" s="6">
        <v>72.599999999999994</v>
      </c>
      <c r="D2" s="6">
        <f t="shared" ref="D2:D65" si="0">100-C2</f>
        <v>27.400000000000006</v>
      </c>
      <c r="E2" s="5">
        <v>81.597024999999988</v>
      </c>
      <c r="F2" s="5">
        <v>6.4705782142857151</v>
      </c>
      <c r="G2" s="6">
        <v>4.1399999999999997</v>
      </c>
      <c r="H2" s="6">
        <v>94.24</v>
      </c>
      <c r="I2" s="45">
        <v>28.19</v>
      </c>
      <c r="J2" s="6">
        <v>1629.6149297944082</v>
      </c>
      <c r="K2" s="6">
        <v>364.24804538279852</v>
      </c>
      <c r="L2" s="4">
        <v>912.44080122790103</v>
      </c>
      <c r="M2" s="4">
        <v>1048.4768307016104</v>
      </c>
      <c r="N2" s="4">
        <v>180.62277978378145</v>
      </c>
      <c r="O2" s="4">
        <v>94.976298884340167</v>
      </c>
      <c r="P2" s="4">
        <f>O2+N2</f>
        <v>275.59907866812159</v>
      </c>
      <c r="Q2" s="3">
        <v>0.41022194609031387</v>
      </c>
      <c r="R2" s="3">
        <v>99.232307130080841</v>
      </c>
      <c r="S2" s="3">
        <v>4.1475925772765558</v>
      </c>
      <c r="T2" s="14">
        <v>0.13871642649383861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2.2106430962560066E-2</v>
      </c>
      <c r="AA2" s="14">
        <v>0</v>
      </c>
      <c r="AB2" s="14">
        <v>0</v>
      </c>
      <c r="AC2" s="14">
        <v>0.26606258485451179</v>
      </c>
      <c r="AD2" s="14">
        <v>0</v>
      </c>
      <c r="AE2" s="14">
        <f>1-(SUM(Tabla22[[#This Row],[MF1]:[MF11]]))</f>
        <v>0.57311455768908948</v>
      </c>
      <c r="AF2" s="14">
        <v>0</v>
      </c>
      <c r="AG2" s="14">
        <v>0.23679987097159552</v>
      </c>
      <c r="AH2" s="14">
        <v>0</v>
      </c>
      <c r="AI2" s="14">
        <v>0</v>
      </c>
      <c r="AJ2" s="14">
        <v>0</v>
      </c>
      <c r="AK2" s="14">
        <v>0</v>
      </c>
      <c r="AL2" s="14">
        <v>0.44641415034164361</v>
      </c>
      <c r="AM2" s="14">
        <v>0.31678597868676084</v>
      </c>
      <c r="AN2" s="14">
        <v>0</v>
      </c>
      <c r="AO2" s="14">
        <v>0</v>
      </c>
    </row>
    <row r="3" spans="1:41" x14ac:dyDescent="0.3">
      <c r="A3" s="19" t="s">
        <v>61</v>
      </c>
      <c r="B3" s="40">
        <v>3</v>
      </c>
      <c r="C3" s="6">
        <v>86.31</v>
      </c>
      <c r="D3" s="6">
        <f t="shared" si="0"/>
        <v>13.689999999999998</v>
      </c>
      <c r="E3" s="5">
        <v>90.375922777777774</v>
      </c>
      <c r="F3" s="5">
        <v>6.5120429555177646</v>
      </c>
      <c r="G3" s="6">
        <v>4.09</v>
      </c>
      <c r="H3" s="6">
        <v>94.39</v>
      </c>
      <c r="I3" s="45">
        <v>26.05</v>
      </c>
      <c r="J3" s="6">
        <v>1642.1089591951716</v>
      </c>
      <c r="K3" s="6">
        <v>377.45819670643385</v>
      </c>
      <c r="L3" s="4">
        <v>912.14527159286968</v>
      </c>
      <c r="M3" s="4">
        <v>1066.367909713628</v>
      </c>
      <c r="N3" s="4">
        <v>177.43540652629454</v>
      </c>
      <c r="O3" s="4">
        <v>95.667749108680766</v>
      </c>
      <c r="P3" s="4">
        <f>O3+N3</f>
        <v>273.10315563497534</v>
      </c>
      <c r="Q3" s="3">
        <v>0.39347558375374503</v>
      </c>
      <c r="R3" s="3">
        <v>102.29980192269336</v>
      </c>
      <c r="S3" s="3">
        <v>3.9320598913873157</v>
      </c>
      <c r="T3" s="14">
        <v>0.12237882132584119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1.3246231186032511E-2</v>
      </c>
      <c r="AA3" s="14">
        <v>2.6713408923673819E-2</v>
      </c>
      <c r="AB3" s="14">
        <v>0</v>
      </c>
      <c r="AC3" s="14">
        <v>0.28650768422480966</v>
      </c>
      <c r="AD3" s="14">
        <v>6.2155862006023771E-2</v>
      </c>
      <c r="AE3" s="14">
        <v>0.48899799233361907</v>
      </c>
      <c r="AF3" s="14">
        <v>0</v>
      </c>
      <c r="AG3" s="14">
        <v>0.49144553477010772</v>
      </c>
      <c r="AH3" s="14">
        <v>0</v>
      </c>
      <c r="AI3" s="14">
        <v>0</v>
      </c>
      <c r="AJ3" s="14">
        <v>0</v>
      </c>
      <c r="AK3" s="14">
        <v>0</v>
      </c>
      <c r="AL3" s="14">
        <v>0.16412283570495984</v>
      </c>
      <c r="AM3" s="14">
        <v>0.34443162952493239</v>
      </c>
      <c r="AN3" s="14">
        <v>0</v>
      </c>
      <c r="AO3" s="14">
        <v>0</v>
      </c>
    </row>
    <row r="4" spans="1:41" x14ac:dyDescent="0.3">
      <c r="A4" s="19" t="s">
        <v>62</v>
      </c>
      <c r="B4" s="40">
        <v>3</v>
      </c>
      <c r="C4" s="6">
        <v>99.14</v>
      </c>
      <c r="D4" s="6">
        <f t="shared" si="0"/>
        <v>0.85999999999999943</v>
      </c>
      <c r="E4" s="5">
        <v>90.482047499999993</v>
      </c>
      <c r="F4" s="5">
        <v>6.5874933461538472</v>
      </c>
      <c r="G4" s="6">
        <v>4.33</v>
      </c>
      <c r="H4" s="6">
        <v>95.18</v>
      </c>
      <c r="I4" s="45">
        <v>25.64</v>
      </c>
      <c r="J4" s="6">
        <v>1581.4962621591922</v>
      </c>
      <c r="K4" s="6">
        <v>385.13908381341992</v>
      </c>
      <c r="L4" s="4">
        <v>912.75713168832283</v>
      </c>
      <c r="M4" s="4">
        <v>1041.8773275672065</v>
      </c>
      <c r="N4" s="4">
        <v>179.07704187653334</v>
      </c>
      <c r="O4" s="4">
        <v>95.549876849147992</v>
      </c>
      <c r="P4" s="4">
        <f>O4+N4</f>
        <v>274.62691872568132</v>
      </c>
      <c r="Q4" s="3">
        <v>0.40439068171595804</v>
      </c>
      <c r="R4" s="3">
        <v>104.68001855020759</v>
      </c>
      <c r="S4" s="3">
        <v>4.0110394576878461</v>
      </c>
      <c r="T4" s="14">
        <v>0.1496407656485069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8.6251506436376121E-2</v>
      </c>
      <c r="AA4" s="14">
        <v>0</v>
      </c>
      <c r="AB4" s="14">
        <v>0</v>
      </c>
      <c r="AC4" s="14">
        <v>0.29100605728938123</v>
      </c>
      <c r="AD4" s="14">
        <v>4.0064918467406826E-2</v>
      </c>
      <c r="AE4" s="14">
        <v>0.43303675215832904</v>
      </c>
      <c r="AF4" s="14">
        <v>0</v>
      </c>
      <c r="AG4" s="14">
        <v>0.34469581667996135</v>
      </c>
      <c r="AH4" s="14">
        <v>0</v>
      </c>
      <c r="AI4" s="14">
        <v>0</v>
      </c>
      <c r="AJ4" s="14">
        <v>0</v>
      </c>
      <c r="AK4" s="14">
        <v>0</v>
      </c>
      <c r="AL4" s="14">
        <v>0.37154389253940195</v>
      </c>
      <c r="AM4" s="14">
        <v>0.28376029078063669</v>
      </c>
      <c r="AN4" s="14">
        <v>0</v>
      </c>
      <c r="AO4" s="14">
        <v>0</v>
      </c>
    </row>
    <row r="5" spans="1:41" x14ac:dyDescent="0.3">
      <c r="A5" s="19" t="s">
        <v>64</v>
      </c>
      <c r="B5" s="40">
        <v>3</v>
      </c>
      <c r="C5" s="6">
        <v>50.03</v>
      </c>
      <c r="D5" s="6">
        <f t="shared" si="0"/>
        <v>49.97</v>
      </c>
      <c r="E5" s="5">
        <v>87.140641666666653</v>
      </c>
      <c r="F5" s="5">
        <v>6.7250984333333337</v>
      </c>
      <c r="G5" s="6">
        <v>4.07</v>
      </c>
      <c r="H5" s="6">
        <v>93.8</v>
      </c>
      <c r="I5" s="45">
        <v>24.58</v>
      </c>
      <c r="J5" s="6">
        <v>1627.6589424116517</v>
      </c>
      <c r="K5" s="6">
        <v>349.77172541706659</v>
      </c>
      <c r="L5" s="4">
        <v>914.2761372970208</v>
      </c>
      <c r="M5" s="4">
        <v>1143.5112542705624</v>
      </c>
      <c r="N5" s="4">
        <v>176.01216485472045</v>
      </c>
      <c r="O5" s="4">
        <v>95.552443160373315</v>
      </c>
      <c r="P5" s="4">
        <f>O5+N5</f>
        <v>271.56460801509377</v>
      </c>
      <c r="Q5" s="3">
        <v>0.3856154034736553</v>
      </c>
      <c r="R5" s="3">
        <v>102.15282068513224</v>
      </c>
      <c r="S5" s="3">
        <v>4.0826218885624836</v>
      </c>
      <c r="T5" s="14">
        <v>0.1406964796923674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3.968104385610239E-2</v>
      </c>
      <c r="AA5" s="14">
        <v>0</v>
      </c>
      <c r="AB5" s="14">
        <v>0.16213285710415187</v>
      </c>
      <c r="AC5" s="14">
        <v>2.9950487865558782E-2</v>
      </c>
      <c r="AD5" s="14">
        <v>0</v>
      </c>
      <c r="AE5" s="14">
        <v>0.6275391314818195</v>
      </c>
      <c r="AF5" s="14">
        <v>0</v>
      </c>
      <c r="AG5" s="14">
        <v>0.2066956012490401</v>
      </c>
      <c r="AH5" s="14">
        <v>0</v>
      </c>
      <c r="AI5" s="14">
        <v>0</v>
      </c>
      <c r="AJ5" s="14">
        <v>0</v>
      </c>
      <c r="AK5" s="14">
        <v>0</v>
      </c>
      <c r="AL5" s="14">
        <v>0.5282605384502449</v>
      </c>
      <c r="AM5" s="14">
        <v>0.26504386030071508</v>
      </c>
      <c r="AN5" s="14">
        <v>0</v>
      </c>
      <c r="AO5" s="14">
        <v>0</v>
      </c>
    </row>
    <row r="6" spans="1:41" x14ac:dyDescent="0.3">
      <c r="A6" s="19" t="s">
        <v>53</v>
      </c>
      <c r="B6" s="40">
        <v>3</v>
      </c>
      <c r="C6" s="6">
        <v>43.87</v>
      </c>
      <c r="D6" s="6">
        <f t="shared" si="0"/>
        <v>56.13</v>
      </c>
      <c r="E6" s="5">
        <v>89.044361521491282</v>
      </c>
      <c r="F6" s="5">
        <v>6.4017989820943955</v>
      </c>
      <c r="G6" s="6">
        <v>4.0200574712643684</v>
      </c>
      <c r="H6" s="6">
        <v>94.754936781609203</v>
      </c>
      <c r="I6" s="45">
        <v>24.345405063291139</v>
      </c>
      <c r="J6" s="6">
        <v>1681.0920755497179</v>
      </c>
      <c r="K6" s="6">
        <v>390.28879138441005</v>
      </c>
      <c r="L6" s="4">
        <v>903.42305310240477</v>
      </c>
      <c r="M6" s="4">
        <v>1085.9218548697891</v>
      </c>
      <c r="N6" s="4">
        <v>180.06523751016019</v>
      </c>
      <c r="O6" s="4">
        <v>92.827456417877755</v>
      </c>
      <c r="P6" s="4">
        <f>O6+N6</f>
        <v>272.89269392803794</v>
      </c>
      <c r="Q6" s="3">
        <v>0.41216952847291</v>
      </c>
      <c r="R6" s="3">
        <v>100.99396540413335</v>
      </c>
      <c r="S6" s="3">
        <v>4.1319105391056041</v>
      </c>
      <c r="T6" s="14">
        <v>0.21601524589673318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0.36850527640294134</v>
      </c>
      <c r="AA6" s="14">
        <v>0</v>
      </c>
      <c r="AB6" s="14">
        <v>0.26402434239144651</v>
      </c>
      <c r="AC6" s="14">
        <v>0</v>
      </c>
      <c r="AD6" s="14">
        <v>0.15145513530887894</v>
      </c>
      <c r="AE6" s="14">
        <v>0</v>
      </c>
      <c r="AF6" s="14">
        <v>0</v>
      </c>
      <c r="AG6" s="14">
        <v>0.47485487964247669</v>
      </c>
      <c r="AH6" s="14">
        <v>0</v>
      </c>
      <c r="AI6" s="14">
        <v>0</v>
      </c>
      <c r="AJ6" s="14">
        <v>0</v>
      </c>
      <c r="AK6" s="14">
        <v>0</v>
      </c>
      <c r="AL6" s="14">
        <v>0.42251106407060168</v>
      </c>
      <c r="AM6" s="14">
        <v>0.10263405628692163</v>
      </c>
      <c r="AN6" s="14">
        <v>0</v>
      </c>
      <c r="AO6" s="14">
        <v>0</v>
      </c>
    </row>
    <row r="7" spans="1:41" x14ac:dyDescent="0.3">
      <c r="A7" s="19" t="s">
        <v>65</v>
      </c>
      <c r="B7" s="40">
        <v>3</v>
      </c>
      <c r="C7" s="6">
        <v>40.33</v>
      </c>
      <c r="D7" s="6">
        <f t="shared" si="0"/>
        <v>59.67</v>
      </c>
      <c r="E7" s="5">
        <v>87.472058333333337</v>
      </c>
      <c r="F7" s="5">
        <v>6.6393827666666674</v>
      </c>
      <c r="G7" s="6">
        <v>4.08</v>
      </c>
      <c r="H7" s="6">
        <v>94.08</v>
      </c>
      <c r="I7" s="45">
        <v>24.02</v>
      </c>
      <c r="J7" s="6">
        <v>1648.2535714285711</v>
      </c>
      <c r="K7" s="6">
        <v>371.1142857142857</v>
      </c>
      <c r="L7" s="4">
        <v>913.99357142857139</v>
      </c>
      <c r="M7" s="4">
        <v>1112.4664285714287</v>
      </c>
      <c r="N7" s="4">
        <v>179.2414285714286</v>
      </c>
      <c r="O7" s="4">
        <v>95.801428571428588</v>
      </c>
      <c r="P7" s="4">
        <v>275.04285714285709</v>
      </c>
      <c r="Q7" s="3">
        <v>0.3903571428571429</v>
      </c>
      <c r="R7" s="3">
        <v>100.51178571428575</v>
      </c>
      <c r="S7" s="3">
        <v>4.0842857142857145</v>
      </c>
      <c r="T7" s="14">
        <v>9.9634057541459445E-2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2.7532713049999328E-2</v>
      </c>
      <c r="AA7" s="14">
        <v>0</v>
      </c>
      <c r="AB7" s="14">
        <v>0</v>
      </c>
      <c r="AC7" s="14">
        <v>0</v>
      </c>
      <c r="AD7" s="14">
        <v>0</v>
      </c>
      <c r="AE7" s="14">
        <v>0.87283322940854124</v>
      </c>
      <c r="AF7" s="14">
        <v>0</v>
      </c>
      <c r="AG7" s="14">
        <v>0.23354090542949568</v>
      </c>
      <c r="AH7" s="14">
        <v>0</v>
      </c>
      <c r="AI7" s="14">
        <v>0</v>
      </c>
      <c r="AJ7" s="14">
        <v>0</v>
      </c>
      <c r="AK7" s="14">
        <v>0</v>
      </c>
      <c r="AL7" s="14">
        <v>0.30656435834571288</v>
      </c>
      <c r="AM7" s="14">
        <v>0.45989473622479143</v>
      </c>
      <c r="AN7" s="14">
        <v>0</v>
      </c>
      <c r="AO7" s="14">
        <v>0</v>
      </c>
    </row>
    <row r="8" spans="1:41" x14ac:dyDescent="0.3">
      <c r="A8" s="19" t="s">
        <v>60</v>
      </c>
      <c r="B8" s="40">
        <v>3</v>
      </c>
      <c r="C8" s="6">
        <v>91.32</v>
      </c>
      <c r="D8" s="6">
        <f t="shared" si="0"/>
        <v>8.6800000000000068</v>
      </c>
      <c r="E8" s="5">
        <v>90.312515816993454</v>
      </c>
      <c r="F8" s="5">
        <v>6.5559583238783201</v>
      </c>
      <c r="G8" s="6">
        <v>3.96</v>
      </c>
      <c r="H8" s="6">
        <v>94.63</v>
      </c>
      <c r="I8" s="45">
        <v>24</v>
      </c>
      <c r="J8" s="6">
        <v>1635.6149639525806</v>
      </c>
      <c r="K8" s="6">
        <v>376.84348089226614</v>
      </c>
      <c r="L8" s="4">
        <v>913.5523805630155</v>
      </c>
      <c r="M8" s="4">
        <v>1051.565174675553</v>
      </c>
      <c r="N8" s="4">
        <v>173.65853681814758</v>
      </c>
      <c r="O8" s="4">
        <v>95.655608722999389</v>
      </c>
      <c r="P8" s="4">
        <f t="shared" ref="P8:P13" si="1">O8+N8</f>
        <v>269.31414554114696</v>
      </c>
      <c r="Q8" s="3">
        <v>0.38161207838605526</v>
      </c>
      <c r="R8" s="3">
        <v>102.79126112152579</v>
      </c>
      <c r="S8" s="3">
        <v>3.9855473114224482</v>
      </c>
      <c r="T8" s="14">
        <v>6.4723727561884353E-2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2.9394503853300964E-2</v>
      </c>
      <c r="AA8" s="14">
        <v>1.2770571883667628E-2</v>
      </c>
      <c r="AB8" s="14">
        <v>0</v>
      </c>
      <c r="AC8" s="14">
        <v>0</v>
      </c>
      <c r="AD8" s="14">
        <v>0</v>
      </c>
      <c r="AE8" s="14">
        <v>0.89311119670114691</v>
      </c>
      <c r="AF8" s="14">
        <v>0</v>
      </c>
      <c r="AG8" s="14">
        <v>0.50669578539519256</v>
      </c>
      <c r="AH8" s="14">
        <v>0</v>
      </c>
      <c r="AI8" s="14">
        <v>0</v>
      </c>
      <c r="AJ8" s="14">
        <v>0</v>
      </c>
      <c r="AK8" s="14">
        <v>0</v>
      </c>
      <c r="AL8" s="14">
        <v>0.18840666140057796</v>
      </c>
      <c r="AM8" s="14">
        <v>0.30489755320422945</v>
      </c>
      <c r="AN8" s="14">
        <v>0</v>
      </c>
      <c r="AO8" s="14">
        <v>0</v>
      </c>
    </row>
    <row r="9" spans="1:41" x14ac:dyDescent="0.3">
      <c r="A9" s="19" t="s">
        <v>51</v>
      </c>
      <c r="B9" s="40">
        <v>2</v>
      </c>
      <c r="C9" s="6">
        <v>84.15</v>
      </c>
      <c r="D9" s="6">
        <f t="shared" si="0"/>
        <v>15.849999999999994</v>
      </c>
      <c r="E9" s="5">
        <v>89.133042670503244</v>
      </c>
      <c r="F9" s="5">
        <v>6.6717226886839116</v>
      </c>
      <c r="G9" s="6">
        <v>4.04</v>
      </c>
      <c r="H9" s="6">
        <v>94.95</v>
      </c>
      <c r="I9" s="45">
        <v>21.766128205128204</v>
      </c>
      <c r="J9" s="6">
        <v>1633.9680983071689</v>
      </c>
      <c r="K9" s="6">
        <v>392.9615554168488</v>
      </c>
      <c r="L9" s="4">
        <v>908.81176656983143</v>
      </c>
      <c r="M9" s="4">
        <v>1084.725885852916</v>
      </c>
      <c r="N9" s="4">
        <v>166.2807699014763</v>
      </c>
      <c r="O9" s="4">
        <v>94.081057131822121</v>
      </c>
      <c r="P9" s="4">
        <f t="shared" si="1"/>
        <v>260.36182703329843</v>
      </c>
      <c r="Q9" s="3">
        <v>0.39013707953663596</v>
      </c>
      <c r="R9" s="3">
        <v>105.11087337799526</v>
      </c>
      <c r="S9" s="3">
        <v>4.143551283045249</v>
      </c>
      <c r="T9" s="14">
        <v>0.25719166663236276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0.33764600081442253</v>
      </c>
      <c r="AA9" s="14">
        <v>0</v>
      </c>
      <c r="AB9" s="14">
        <v>0.30318007161993765</v>
      </c>
      <c r="AC9" s="14">
        <v>0</v>
      </c>
      <c r="AD9" s="14">
        <v>0.10198226093327693</v>
      </c>
      <c r="AE9" s="14">
        <v>0</v>
      </c>
      <c r="AF9" s="14">
        <v>0</v>
      </c>
      <c r="AG9" s="14">
        <v>0.69318732133943128</v>
      </c>
      <c r="AH9" s="14">
        <v>0</v>
      </c>
      <c r="AI9" s="14">
        <v>0</v>
      </c>
      <c r="AJ9" s="14">
        <v>0</v>
      </c>
      <c r="AK9" s="14">
        <v>0</v>
      </c>
      <c r="AL9" s="14">
        <v>0</v>
      </c>
      <c r="AM9" s="14">
        <v>0.30681267866056883</v>
      </c>
      <c r="AN9" s="14">
        <v>0</v>
      </c>
      <c r="AO9" s="14">
        <v>0</v>
      </c>
    </row>
    <row r="10" spans="1:41" x14ac:dyDescent="0.3">
      <c r="A10" s="19" t="s">
        <v>52</v>
      </c>
      <c r="B10" s="40">
        <v>3</v>
      </c>
      <c r="C10" s="6">
        <v>47.23</v>
      </c>
      <c r="D10" s="6">
        <f t="shared" si="0"/>
        <v>52.77</v>
      </c>
      <c r="E10" s="5">
        <v>89.539369624469003</v>
      </c>
      <c r="F10" s="5">
        <v>6.5723008279132618</v>
      </c>
      <c r="G10" s="6">
        <v>3.9</v>
      </c>
      <c r="H10" s="6">
        <v>94.94</v>
      </c>
      <c r="I10" s="45">
        <v>21.275482758620683</v>
      </c>
      <c r="J10" s="6">
        <v>1687.2212511132855</v>
      </c>
      <c r="K10" s="6">
        <v>387.63195612535367</v>
      </c>
      <c r="L10" s="4">
        <v>907.75914168821726</v>
      </c>
      <c r="M10" s="4">
        <v>1084.0209573441023</v>
      </c>
      <c r="N10" s="4">
        <v>166.07839446129034</v>
      </c>
      <c r="O10" s="4">
        <v>94.09236358871425</v>
      </c>
      <c r="P10" s="4">
        <f t="shared" si="1"/>
        <v>260.17075805000457</v>
      </c>
      <c r="Q10" s="3">
        <v>0.3894361101249289</v>
      </c>
      <c r="R10" s="3">
        <v>102.01874981592417</v>
      </c>
      <c r="S10" s="3">
        <v>3.9947865314476285</v>
      </c>
      <c r="T10" s="14">
        <v>0.21488590569655436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0.16172801155651714</v>
      </c>
      <c r="AA10" s="14">
        <v>0</v>
      </c>
      <c r="AB10" s="14">
        <v>0.47404420966137628</v>
      </c>
      <c r="AC10" s="14">
        <v>0</v>
      </c>
      <c r="AD10" s="14">
        <v>0.12535645616496685</v>
      </c>
      <c r="AE10" s="14">
        <v>0</v>
      </c>
      <c r="AF10" s="14">
        <v>2.3985416920585312E-2</v>
      </c>
      <c r="AG10" s="14">
        <v>0.69625818634303294</v>
      </c>
      <c r="AH10" s="14">
        <v>0</v>
      </c>
      <c r="AI10" s="14">
        <v>0</v>
      </c>
      <c r="AJ10" s="14">
        <v>0</v>
      </c>
      <c r="AK10" s="14">
        <v>0</v>
      </c>
      <c r="AL10" s="14">
        <v>8.2506751468390316E-2</v>
      </c>
      <c r="AM10" s="14">
        <v>0.22123506218857672</v>
      </c>
      <c r="AN10" s="14">
        <v>0</v>
      </c>
      <c r="AO10" s="14">
        <v>0</v>
      </c>
    </row>
    <row r="11" spans="1:41" x14ac:dyDescent="0.3">
      <c r="A11" s="19" t="s">
        <v>55</v>
      </c>
      <c r="B11" s="40">
        <v>3</v>
      </c>
      <c r="C11" s="6">
        <v>84.46</v>
      </c>
      <c r="D11" s="6">
        <f t="shared" si="0"/>
        <v>15.540000000000006</v>
      </c>
      <c r="E11" s="5">
        <v>91.484335548286495</v>
      </c>
      <c r="F11" s="5">
        <v>6.3775691927498945</v>
      </c>
      <c r="G11" s="6">
        <v>3.94</v>
      </c>
      <c r="H11" s="6">
        <v>94.26</v>
      </c>
      <c r="I11" s="45">
        <v>20.929797297297299</v>
      </c>
      <c r="J11" s="6">
        <v>1680.4490827782442</v>
      </c>
      <c r="K11" s="6">
        <v>360.69067251850493</v>
      </c>
      <c r="L11" s="4">
        <v>909.83780202865591</v>
      </c>
      <c r="M11" s="4">
        <v>1085.98207645497</v>
      </c>
      <c r="N11" s="4">
        <v>180.77997467250847</v>
      </c>
      <c r="O11" s="4">
        <v>91.835381648237743</v>
      </c>
      <c r="P11" s="4">
        <f t="shared" si="1"/>
        <v>272.61535632074623</v>
      </c>
      <c r="Q11" s="3">
        <v>0.41873640106134341</v>
      </c>
      <c r="R11" s="3">
        <v>102.15994249427574</v>
      </c>
      <c r="S11" s="3">
        <v>3.9856069191097148</v>
      </c>
      <c r="T11" s="14">
        <v>0.27738210594315249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0.55562968536666646</v>
      </c>
      <c r="AA11" s="14">
        <v>0</v>
      </c>
      <c r="AB11" s="14">
        <v>0.10053854968668144</v>
      </c>
      <c r="AC11" s="14">
        <v>0</v>
      </c>
      <c r="AD11" s="14">
        <v>6.6449659003499639E-2</v>
      </c>
      <c r="AE11" s="14">
        <v>0</v>
      </c>
      <c r="AF11" s="14">
        <v>0</v>
      </c>
      <c r="AG11" s="14">
        <v>0.5487186450842767</v>
      </c>
      <c r="AH11" s="14">
        <v>0</v>
      </c>
      <c r="AI11" s="14">
        <v>0</v>
      </c>
      <c r="AJ11" s="14">
        <v>0</v>
      </c>
      <c r="AK11" s="14">
        <v>0</v>
      </c>
      <c r="AL11" s="14">
        <v>0.23728415931563249</v>
      </c>
      <c r="AM11" s="14">
        <v>0.21399719560009076</v>
      </c>
      <c r="AN11" s="14">
        <v>0</v>
      </c>
      <c r="AO11" s="14">
        <v>0</v>
      </c>
    </row>
    <row r="12" spans="1:41" x14ac:dyDescent="0.3">
      <c r="A12" s="20" t="s">
        <v>36</v>
      </c>
      <c r="B12" s="41">
        <v>2</v>
      </c>
      <c r="C12" s="6">
        <v>45.24</v>
      </c>
      <c r="D12" s="6">
        <f t="shared" si="0"/>
        <v>54.76</v>
      </c>
      <c r="E12" s="5">
        <v>89.207556211467931</v>
      </c>
      <c r="F12" s="5">
        <v>7.5446460899663279</v>
      </c>
      <c r="G12" s="6">
        <v>3.9</v>
      </c>
      <c r="H12" s="6">
        <v>94.79</v>
      </c>
      <c r="I12" s="45">
        <v>20.700206896551727</v>
      </c>
      <c r="J12" s="6">
        <v>1661.6628424801106</v>
      </c>
      <c r="K12" s="6">
        <v>390.613552319946</v>
      </c>
      <c r="L12" s="4">
        <v>907.29709716161108</v>
      </c>
      <c r="M12" s="4">
        <v>1085.3894928823156</v>
      </c>
      <c r="N12" s="4">
        <v>176.65755070366146</v>
      </c>
      <c r="O12" s="4">
        <v>92.486051379151377</v>
      </c>
      <c r="P12" s="4">
        <f t="shared" si="1"/>
        <v>269.14360208281283</v>
      </c>
      <c r="Q12" s="3">
        <v>0.37496656937254735</v>
      </c>
      <c r="R12" s="3">
        <v>103.57661824157985</v>
      </c>
      <c r="S12" s="3">
        <v>4.2196023463661785</v>
      </c>
      <c r="T12" s="14">
        <v>0.34258085834240393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0.51220228839475457</v>
      </c>
      <c r="AE12" s="14">
        <v>0</v>
      </c>
      <c r="AF12" s="14">
        <v>0.14521685326284142</v>
      </c>
      <c r="AG12" s="14">
        <v>0.99765400582612251</v>
      </c>
      <c r="AH12" s="14">
        <v>0</v>
      </c>
      <c r="AI12" s="14">
        <v>0</v>
      </c>
      <c r="AJ12" s="14">
        <v>0</v>
      </c>
      <c r="AK12" s="14">
        <v>0</v>
      </c>
      <c r="AL12" s="14">
        <v>2.3459941738774599E-3</v>
      </c>
      <c r="AM12" s="14">
        <v>0</v>
      </c>
      <c r="AN12" s="14">
        <v>0</v>
      </c>
      <c r="AO12" s="14">
        <v>0</v>
      </c>
    </row>
    <row r="13" spans="1:41" x14ac:dyDescent="0.3">
      <c r="A13" s="19" t="s">
        <v>59</v>
      </c>
      <c r="B13" s="40">
        <v>3</v>
      </c>
      <c r="C13" s="6">
        <v>99.66</v>
      </c>
      <c r="D13" s="6">
        <f t="shared" si="0"/>
        <v>0.34000000000000341</v>
      </c>
      <c r="E13" s="5">
        <v>92.800229142857148</v>
      </c>
      <c r="F13" s="5">
        <v>6.5057334366496118</v>
      </c>
      <c r="G13" s="6">
        <v>4.1900000000000004</v>
      </c>
      <c r="H13" s="6">
        <v>94.89</v>
      </c>
      <c r="I13" s="45">
        <v>20.57</v>
      </c>
      <c r="J13" s="6">
        <v>1623.8106101163221</v>
      </c>
      <c r="K13" s="6">
        <v>376.32640709538504</v>
      </c>
      <c r="L13" s="4">
        <v>914.19574578567756</v>
      </c>
      <c r="M13" s="4">
        <v>1054.938848455688</v>
      </c>
      <c r="N13" s="4">
        <v>171.00997920849079</v>
      </c>
      <c r="O13" s="4">
        <v>94.936255368285956</v>
      </c>
      <c r="P13" s="4">
        <f t="shared" si="1"/>
        <v>265.94623457677676</v>
      </c>
      <c r="Q13" s="3">
        <v>0.37848625834002231</v>
      </c>
      <c r="R13" s="3">
        <v>102.50451337720493</v>
      </c>
      <c r="S13" s="3">
        <v>4.1182739456271591</v>
      </c>
      <c r="T13" s="14">
        <v>0.10464669315458079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0.13835050956212103</v>
      </c>
      <c r="AA13" s="14">
        <v>0.3600187496985584</v>
      </c>
      <c r="AB13" s="14">
        <v>0</v>
      </c>
      <c r="AC13" s="14">
        <v>0</v>
      </c>
      <c r="AD13" s="14">
        <v>0</v>
      </c>
      <c r="AE13" s="14">
        <v>0.39658555341715462</v>
      </c>
      <c r="AF13" s="14">
        <v>3.9849416758508388E-4</v>
      </c>
      <c r="AG13" s="14">
        <v>0.50502205657205934</v>
      </c>
      <c r="AH13" s="14">
        <v>0</v>
      </c>
      <c r="AI13" s="14">
        <v>0</v>
      </c>
      <c r="AJ13" s="14">
        <v>0</v>
      </c>
      <c r="AK13" s="14">
        <v>0</v>
      </c>
      <c r="AL13" s="14">
        <v>0.28143040256570234</v>
      </c>
      <c r="AM13" s="14">
        <v>0.21354754086223837</v>
      </c>
      <c r="AN13" s="14">
        <v>0</v>
      </c>
      <c r="AO13" s="14">
        <v>0</v>
      </c>
    </row>
    <row r="14" spans="1:41" x14ac:dyDescent="0.3">
      <c r="A14" s="19" t="s">
        <v>66</v>
      </c>
      <c r="B14" s="40">
        <v>3</v>
      </c>
      <c r="C14" s="5">
        <v>18.05</v>
      </c>
      <c r="D14" s="6">
        <f t="shared" si="0"/>
        <v>81.95</v>
      </c>
      <c r="E14" s="5">
        <v>88.425761538461543</v>
      </c>
      <c r="F14" s="5">
        <v>6.5374790064102566</v>
      </c>
      <c r="G14" s="6">
        <v>3.86</v>
      </c>
      <c r="H14" s="6">
        <v>94.31</v>
      </c>
      <c r="I14" s="45">
        <v>20.465283552635938</v>
      </c>
      <c r="J14" s="6">
        <v>1644.2572000000002</v>
      </c>
      <c r="K14" s="6">
        <v>360.53439999999989</v>
      </c>
      <c r="L14" s="4">
        <v>913.89160000000004</v>
      </c>
      <c r="M14" s="4">
        <v>1107.6936000000001</v>
      </c>
      <c r="N14" s="4">
        <v>176.97679999999997</v>
      </c>
      <c r="O14" s="4">
        <v>96.939600000000013</v>
      </c>
      <c r="P14" s="4">
        <v>273.91640000000012</v>
      </c>
      <c r="Q14" s="3">
        <v>0.39680000000000015</v>
      </c>
      <c r="R14" s="3">
        <v>99.324799999999996</v>
      </c>
      <c r="S14" s="3">
        <v>4.0288000000000004</v>
      </c>
      <c r="T14" s="14">
        <v>0.1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f>1-(SUM(T14:AD14))</f>
        <v>0.9</v>
      </c>
      <c r="AF14" s="14">
        <v>0</v>
      </c>
      <c r="AG14" s="14">
        <v>3.4456148821520254E-2</v>
      </c>
      <c r="AH14" s="14">
        <v>0</v>
      </c>
      <c r="AI14" s="14">
        <v>0</v>
      </c>
      <c r="AJ14" s="14">
        <v>0</v>
      </c>
      <c r="AK14" s="14">
        <v>0</v>
      </c>
      <c r="AL14" s="14">
        <v>0.52116035963280272</v>
      </c>
      <c r="AM14" s="14">
        <v>0.44438349154567702</v>
      </c>
      <c r="AN14" s="14">
        <v>0</v>
      </c>
      <c r="AO14" s="14">
        <v>0</v>
      </c>
    </row>
    <row r="15" spans="1:41" x14ac:dyDescent="0.3">
      <c r="A15" s="19" t="s">
        <v>54</v>
      </c>
      <c r="B15" s="40">
        <v>3</v>
      </c>
      <c r="C15" s="6">
        <v>84.17</v>
      </c>
      <c r="D15" s="6">
        <f t="shared" si="0"/>
        <v>15.829999999999998</v>
      </c>
      <c r="E15" s="5">
        <v>90.225639930663533</v>
      </c>
      <c r="F15" s="5">
        <v>6.4687326525120552</v>
      </c>
      <c r="G15" s="6">
        <v>3.7479710144927538</v>
      </c>
      <c r="H15" s="6">
        <v>94.42399275362321</v>
      </c>
      <c r="I15" s="45">
        <v>20.303046511627908</v>
      </c>
      <c r="J15" s="6">
        <v>1679.8468390301784</v>
      </c>
      <c r="K15" s="6">
        <v>375.07701707664648</v>
      </c>
      <c r="L15" s="4">
        <v>909.50120923935776</v>
      </c>
      <c r="M15" s="4">
        <v>1086.4794501539318</v>
      </c>
      <c r="N15" s="4">
        <v>180.53145013017743</v>
      </c>
      <c r="O15" s="4">
        <v>91.862458696108632</v>
      </c>
      <c r="P15" s="4">
        <f t="shared" ref="P15:P35" si="2">O15+N15</f>
        <v>272.39390882628607</v>
      </c>
      <c r="Q15" s="3">
        <v>0.41698018540043785</v>
      </c>
      <c r="R15" s="3">
        <v>100.93726830638653</v>
      </c>
      <c r="S15" s="3">
        <v>3.9066260661997312</v>
      </c>
      <c r="T15" s="14">
        <v>0.22858525801796153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0.54802540710927294</v>
      </c>
      <c r="AA15" s="14">
        <v>0</v>
      </c>
      <c r="AB15" s="14">
        <v>0.10500435217307266</v>
      </c>
      <c r="AC15" s="14">
        <v>0</v>
      </c>
      <c r="AD15" s="14">
        <v>0.11838498269969289</v>
      </c>
      <c r="AE15" s="14">
        <v>0</v>
      </c>
      <c r="AF15" s="14">
        <v>0</v>
      </c>
      <c r="AG15" s="14">
        <v>0.54007982315346681</v>
      </c>
      <c r="AH15" s="14">
        <v>0</v>
      </c>
      <c r="AI15" s="14">
        <v>0</v>
      </c>
      <c r="AJ15" s="14">
        <v>0</v>
      </c>
      <c r="AK15" s="14">
        <v>0</v>
      </c>
      <c r="AL15" s="14">
        <v>0.41407761162841894</v>
      </c>
      <c r="AM15" s="14">
        <v>4.5842565218114223E-2</v>
      </c>
      <c r="AN15" s="14">
        <v>0</v>
      </c>
      <c r="AO15" s="14">
        <v>0</v>
      </c>
    </row>
    <row r="16" spans="1:41" x14ac:dyDescent="0.3">
      <c r="A16" s="20" t="s">
        <v>42</v>
      </c>
      <c r="B16" s="41">
        <v>2</v>
      </c>
      <c r="C16" s="6">
        <v>60.34</v>
      </c>
      <c r="D16" s="6">
        <f t="shared" si="0"/>
        <v>39.659999999999997</v>
      </c>
      <c r="E16" s="5">
        <v>89.104803843949171</v>
      </c>
      <c r="F16" s="5">
        <v>6.6200607039959003</v>
      </c>
      <c r="G16" s="6">
        <v>3.86</v>
      </c>
      <c r="H16" s="6">
        <v>94.93</v>
      </c>
      <c r="I16" s="45">
        <v>20.011150000000001</v>
      </c>
      <c r="J16" s="6">
        <v>1623.4660634631789</v>
      </c>
      <c r="K16" s="6">
        <v>402.33306880048872</v>
      </c>
      <c r="L16" s="4">
        <v>904.31034234506114</v>
      </c>
      <c r="M16" s="4">
        <v>1087.2181371365789</v>
      </c>
      <c r="N16" s="4">
        <v>169.7647707452021</v>
      </c>
      <c r="O16" s="4">
        <v>91.913609776110889</v>
      </c>
      <c r="P16" s="4">
        <f t="shared" si="2"/>
        <v>261.67838052131299</v>
      </c>
      <c r="Q16" s="3">
        <v>0.42028243099288887</v>
      </c>
      <c r="R16" s="3">
        <v>107.31670677265564</v>
      </c>
      <c r="S16" s="3">
        <v>4.1149394516316811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1</v>
      </c>
      <c r="AE16" s="14">
        <v>0</v>
      </c>
      <c r="AF16" s="14">
        <v>0</v>
      </c>
      <c r="AG16" s="14">
        <v>1</v>
      </c>
      <c r="AH16" s="14">
        <v>0</v>
      </c>
      <c r="AI16" s="14">
        <v>0</v>
      </c>
      <c r="AJ16" s="14">
        <v>0</v>
      </c>
      <c r="AK16" s="14">
        <v>0</v>
      </c>
      <c r="AL16" s="14">
        <v>0</v>
      </c>
      <c r="AM16" s="14">
        <v>0</v>
      </c>
      <c r="AN16" s="14">
        <v>0</v>
      </c>
      <c r="AO16" s="14">
        <v>0</v>
      </c>
    </row>
    <row r="17" spans="1:41" x14ac:dyDescent="0.3">
      <c r="A17" s="20" t="s">
        <v>39</v>
      </c>
      <c r="B17" s="41">
        <v>2</v>
      </c>
      <c r="C17" s="6">
        <v>65.14</v>
      </c>
      <c r="D17" s="6">
        <f t="shared" si="0"/>
        <v>34.86</v>
      </c>
      <c r="E17" s="5">
        <v>89.030053939459975</v>
      </c>
      <c r="F17" s="5">
        <v>7.5243733217800388</v>
      </c>
      <c r="G17" s="6">
        <v>3.78</v>
      </c>
      <c r="H17" s="6">
        <v>94.37</v>
      </c>
      <c r="I17" s="45">
        <v>19.870064935064949</v>
      </c>
      <c r="J17" s="6">
        <v>1685.508049967201</v>
      </c>
      <c r="K17" s="6">
        <v>406.21184611968641</v>
      </c>
      <c r="L17" s="4">
        <v>907.23095262958361</v>
      </c>
      <c r="M17" s="4">
        <v>1037.0060111282487</v>
      </c>
      <c r="N17" s="4">
        <v>171.41893677940192</v>
      </c>
      <c r="O17" s="4">
        <v>91.873549286900328</v>
      </c>
      <c r="P17" s="4">
        <f t="shared" si="2"/>
        <v>263.29248606630222</v>
      </c>
      <c r="Q17" s="3">
        <v>0.4194441112846275</v>
      </c>
      <c r="R17" s="3">
        <v>99.291379260452743</v>
      </c>
      <c r="S17" s="3">
        <v>4.0998764041361433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0</v>
      </c>
      <c r="AC17" s="14">
        <v>0</v>
      </c>
      <c r="AD17" s="14">
        <v>1</v>
      </c>
      <c r="AE17" s="14">
        <v>0</v>
      </c>
      <c r="AF17" s="14">
        <v>0</v>
      </c>
      <c r="AG17" s="14">
        <v>0.9855269033984132</v>
      </c>
      <c r="AH17" s="14">
        <v>0</v>
      </c>
      <c r="AI17" s="14">
        <v>0</v>
      </c>
      <c r="AJ17" s="14">
        <v>0</v>
      </c>
      <c r="AK17" s="14">
        <v>0</v>
      </c>
      <c r="AL17" s="14">
        <v>1.4473096601586773E-2</v>
      </c>
      <c r="AM17" s="14">
        <v>0</v>
      </c>
      <c r="AN17" s="14">
        <v>0</v>
      </c>
      <c r="AO17" s="14">
        <v>0</v>
      </c>
    </row>
    <row r="18" spans="1:41" x14ac:dyDescent="0.3">
      <c r="A18" s="20" t="s">
        <v>34</v>
      </c>
      <c r="B18" s="41">
        <v>2</v>
      </c>
      <c r="C18" s="6">
        <v>58.24</v>
      </c>
      <c r="D18" s="6">
        <f t="shared" si="0"/>
        <v>41.76</v>
      </c>
      <c r="E18" s="5">
        <v>89.109334649843561</v>
      </c>
      <c r="F18" s="5">
        <v>7.1454277906257539</v>
      </c>
      <c r="G18" s="6">
        <v>3.85</v>
      </c>
      <c r="H18" s="6">
        <v>94.43</v>
      </c>
      <c r="I18" s="45">
        <v>19.8</v>
      </c>
      <c r="J18" s="6">
        <v>1650.2416263256287</v>
      </c>
      <c r="K18" s="6">
        <v>368.24915001942929</v>
      </c>
      <c r="L18" s="4">
        <v>909.66958606022786</v>
      </c>
      <c r="M18" s="4">
        <v>1086.3539203007404</v>
      </c>
      <c r="N18" s="4">
        <v>187.70096053608759</v>
      </c>
      <c r="O18" s="4">
        <v>92.259738876199805</v>
      </c>
      <c r="P18" s="4">
        <f t="shared" si="2"/>
        <v>279.9606994122874</v>
      </c>
      <c r="Q18" s="3">
        <v>0.3768443346715829</v>
      </c>
      <c r="R18" s="3">
        <v>101.17319093889949</v>
      </c>
      <c r="S18" s="3">
        <v>4.2576958574988115</v>
      </c>
      <c r="T18" s="14">
        <v>0.16442203636515573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0.31880222007117037</v>
      </c>
      <c r="AE18" s="14">
        <v>0</v>
      </c>
      <c r="AF18" s="14">
        <v>0.51677574356367395</v>
      </c>
      <c r="AG18" s="14">
        <v>0.87463493334856657</v>
      </c>
      <c r="AH18" s="14">
        <v>0.12536506665143335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v>0</v>
      </c>
    </row>
    <row r="19" spans="1:41" x14ac:dyDescent="0.3">
      <c r="A19" s="20" t="s">
        <v>38</v>
      </c>
      <c r="B19" s="41">
        <v>2</v>
      </c>
      <c r="C19" s="6">
        <v>61.8</v>
      </c>
      <c r="D19" s="6">
        <f t="shared" si="0"/>
        <v>38.200000000000003</v>
      </c>
      <c r="E19" s="5">
        <v>92.474768209822827</v>
      </c>
      <c r="F19" s="5">
        <v>7.3836183292461559</v>
      </c>
      <c r="G19" s="6">
        <v>3.64</v>
      </c>
      <c r="H19" s="6">
        <v>94.59</v>
      </c>
      <c r="I19" s="45">
        <v>19.619499999999995</v>
      </c>
      <c r="J19" s="6">
        <v>1670.9353834365613</v>
      </c>
      <c r="K19" s="6">
        <v>409.72319590254307</v>
      </c>
      <c r="L19" s="4">
        <v>906.65132336191436</v>
      </c>
      <c r="M19" s="4">
        <v>1010.932627292136</v>
      </c>
      <c r="N19" s="4">
        <v>169.96173676048048</v>
      </c>
      <c r="O19" s="4">
        <v>92.712986161288626</v>
      </c>
      <c r="P19" s="4">
        <f t="shared" si="2"/>
        <v>262.6747229217691</v>
      </c>
      <c r="Q19" s="3">
        <v>0.42318665560078012</v>
      </c>
      <c r="R19" s="3">
        <v>100.44871325607458</v>
      </c>
      <c r="S19" s="3">
        <v>4.1163152004156069</v>
      </c>
      <c r="T19" s="14">
        <v>0.11595177235650114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0.77680718966532591</v>
      </c>
      <c r="AE19" s="14">
        <v>0</v>
      </c>
      <c r="AF19" s="14">
        <v>0.10724103797817287</v>
      </c>
      <c r="AG19" s="14">
        <v>0.91613654293625035</v>
      </c>
      <c r="AH19" s="14">
        <v>8.5094213416034171E-3</v>
      </c>
      <c r="AI19" s="14">
        <v>0</v>
      </c>
      <c r="AJ19" s="14">
        <v>0</v>
      </c>
      <c r="AK19" s="14">
        <v>0</v>
      </c>
      <c r="AL19" s="14">
        <v>7.5354035722146245E-2</v>
      </c>
      <c r="AM19" s="14">
        <v>0</v>
      </c>
      <c r="AN19" s="14">
        <v>0</v>
      </c>
      <c r="AO19" s="14">
        <v>0</v>
      </c>
    </row>
    <row r="20" spans="1:41" x14ac:dyDescent="0.3">
      <c r="A20" s="19" t="s">
        <v>8</v>
      </c>
      <c r="B20" s="40">
        <v>2</v>
      </c>
      <c r="C20" s="6">
        <v>53.01</v>
      </c>
      <c r="D20" s="6">
        <f t="shared" si="0"/>
        <v>46.99</v>
      </c>
      <c r="E20" s="5">
        <v>89.695367823205473</v>
      </c>
      <c r="F20" s="5">
        <v>7.0249816364244406</v>
      </c>
      <c r="G20" s="6">
        <v>3.83</v>
      </c>
      <c r="H20" s="6">
        <v>94.71</v>
      </c>
      <c r="I20" s="45">
        <v>19.563679454895588</v>
      </c>
      <c r="J20" s="6">
        <v>1628.3256057654487</v>
      </c>
      <c r="K20" s="6">
        <v>383.08098511175552</v>
      </c>
      <c r="L20" s="4">
        <v>913.88391725080999</v>
      </c>
      <c r="M20" s="4">
        <v>1080.9241895528942</v>
      </c>
      <c r="N20" s="4">
        <v>173.68667746687885</v>
      </c>
      <c r="O20" s="4">
        <v>89.242110337900286</v>
      </c>
      <c r="P20" s="4">
        <f t="shared" si="2"/>
        <v>262.92878780477912</v>
      </c>
      <c r="Q20" s="3">
        <v>0.40997712727246072</v>
      </c>
      <c r="R20" s="3">
        <v>101.58530883020313</v>
      </c>
      <c r="S20" s="3">
        <v>4.1841591538038863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0.92551806896302269</v>
      </c>
      <c r="AE20" s="14">
        <v>0</v>
      </c>
      <c r="AF20" s="14">
        <v>7.4481931036977395E-2</v>
      </c>
      <c r="AG20" s="14">
        <v>0.56534663042036726</v>
      </c>
      <c r="AH20" s="14">
        <v>0</v>
      </c>
      <c r="AI20" s="14">
        <v>0</v>
      </c>
      <c r="AJ20" s="14">
        <v>0.38606132148581629</v>
      </c>
      <c r="AK20" s="14">
        <v>0</v>
      </c>
      <c r="AL20" s="14">
        <v>0</v>
      </c>
      <c r="AM20" s="14">
        <v>0</v>
      </c>
      <c r="AN20" s="14">
        <v>4.8592048093816377E-2</v>
      </c>
      <c r="AO20" s="14">
        <v>0</v>
      </c>
    </row>
    <row r="21" spans="1:41" x14ac:dyDescent="0.3">
      <c r="A21" s="19" t="s">
        <v>20</v>
      </c>
      <c r="B21" s="40">
        <v>2</v>
      </c>
      <c r="C21" s="6">
        <v>61.15</v>
      </c>
      <c r="D21" s="6">
        <f t="shared" si="0"/>
        <v>38.85</v>
      </c>
      <c r="E21" s="5">
        <v>89.45464800000002</v>
      </c>
      <c r="F21" s="5">
        <v>6.8066241724803653</v>
      </c>
      <c r="G21" s="6">
        <v>3.98</v>
      </c>
      <c r="H21" s="6">
        <v>94.78</v>
      </c>
      <c r="I21" s="45">
        <v>19.518085211379717</v>
      </c>
      <c r="J21" s="6">
        <v>1653.8726009750362</v>
      </c>
      <c r="K21" s="6">
        <v>390.17420104138415</v>
      </c>
      <c r="L21" s="4">
        <v>911.54684351710591</v>
      </c>
      <c r="M21" s="4">
        <v>1046.7243029479132</v>
      </c>
      <c r="N21" s="4">
        <v>179.97960483437294</v>
      </c>
      <c r="O21" s="4">
        <v>91.90306774527761</v>
      </c>
      <c r="P21" s="4">
        <f t="shared" si="2"/>
        <v>271.88267257965055</v>
      </c>
      <c r="Q21" s="3">
        <v>0.38712653598189356</v>
      </c>
      <c r="R21" s="3">
        <v>99.869077213026188</v>
      </c>
      <c r="S21" s="3">
        <v>4.0084286202145964</v>
      </c>
      <c r="T21" s="14">
        <v>6.4411974964246929E-2</v>
      </c>
      <c r="U21" s="14">
        <v>0</v>
      </c>
      <c r="V21" s="14">
        <v>0</v>
      </c>
      <c r="W21" s="14">
        <v>0</v>
      </c>
      <c r="X21" s="14">
        <v>0</v>
      </c>
      <c r="Y21" s="14">
        <v>4.6936426813285054E-2</v>
      </c>
      <c r="Z21" s="14">
        <v>0</v>
      </c>
      <c r="AA21" s="14">
        <v>0</v>
      </c>
      <c r="AB21" s="14">
        <v>0</v>
      </c>
      <c r="AC21" s="14">
        <v>0</v>
      </c>
      <c r="AD21" s="14">
        <v>0.80651144324794999</v>
      </c>
      <c r="AE21" s="14">
        <v>0</v>
      </c>
      <c r="AF21" s="14">
        <v>8.2140154974518056E-2</v>
      </c>
      <c r="AG21" s="14">
        <v>0.71471130311422115</v>
      </c>
      <c r="AH21" s="14">
        <v>0</v>
      </c>
      <c r="AI21" s="14">
        <v>0</v>
      </c>
      <c r="AJ21" s="14">
        <v>0.20076548747754067</v>
      </c>
      <c r="AK21" s="14">
        <v>0</v>
      </c>
      <c r="AL21" s="14">
        <v>8.4523209408238154E-2</v>
      </c>
      <c r="AM21" s="14">
        <v>0</v>
      </c>
      <c r="AN21" s="14">
        <v>0</v>
      </c>
      <c r="AO21" s="14">
        <v>0</v>
      </c>
    </row>
    <row r="22" spans="1:41" x14ac:dyDescent="0.3">
      <c r="A22" s="19" t="s">
        <v>29</v>
      </c>
      <c r="B22" s="40">
        <v>2</v>
      </c>
      <c r="C22" s="6">
        <v>59.7</v>
      </c>
      <c r="D22" s="6">
        <f t="shared" si="0"/>
        <v>40.299999999999997</v>
      </c>
      <c r="E22" s="5">
        <v>86.553351164755568</v>
      </c>
      <c r="F22" s="5">
        <v>6.9753059976505032</v>
      </c>
      <c r="G22" s="6">
        <v>3.81</v>
      </c>
      <c r="H22" s="6">
        <v>94.41</v>
      </c>
      <c r="I22" s="45">
        <v>19.444074956057612</v>
      </c>
      <c r="J22" s="6">
        <v>1664.7417078770416</v>
      </c>
      <c r="K22" s="6">
        <v>391.67568003442545</v>
      </c>
      <c r="L22" s="4">
        <v>901.09572423572604</v>
      </c>
      <c r="M22" s="4">
        <v>1025.7845381940479</v>
      </c>
      <c r="N22" s="4">
        <v>186.65789989608456</v>
      </c>
      <c r="O22" s="4">
        <v>92.622995654243397</v>
      </c>
      <c r="P22" s="4">
        <f t="shared" si="2"/>
        <v>279.28089555032795</v>
      </c>
      <c r="Q22" s="3">
        <v>0.35209836447714382</v>
      </c>
      <c r="R22" s="3">
        <v>105.30906935791288</v>
      </c>
      <c r="S22" s="3">
        <v>4.4433494141893721</v>
      </c>
      <c r="T22" s="14">
        <v>0.10858037162318707</v>
      </c>
      <c r="U22" s="14">
        <v>0</v>
      </c>
      <c r="V22" s="14">
        <v>0</v>
      </c>
      <c r="W22" s="14">
        <v>0</v>
      </c>
      <c r="X22" s="14">
        <v>0</v>
      </c>
      <c r="Y22" s="14">
        <v>0.50574260009594663</v>
      </c>
      <c r="Z22" s="14">
        <v>0</v>
      </c>
      <c r="AA22" s="14">
        <v>0</v>
      </c>
      <c r="AB22" s="14">
        <v>0</v>
      </c>
      <c r="AC22" s="14">
        <v>0</v>
      </c>
      <c r="AD22" s="14">
        <v>0.38309837112874179</v>
      </c>
      <c r="AE22" s="14">
        <v>0</v>
      </c>
      <c r="AF22" s="14">
        <v>2.5786571521245541E-3</v>
      </c>
      <c r="AG22" s="14">
        <v>0.38486986697067282</v>
      </c>
      <c r="AH22" s="14">
        <v>0</v>
      </c>
      <c r="AI22" s="14">
        <v>0</v>
      </c>
      <c r="AJ22" s="14">
        <v>0.47815523063400334</v>
      </c>
      <c r="AK22" s="14">
        <v>0</v>
      </c>
      <c r="AL22" s="14">
        <v>0.13133314683249125</v>
      </c>
      <c r="AM22" s="14">
        <v>0</v>
      </c>
      <c r="AN22" s="14">
        <v>0</v>
      </c>
      <c r="AO22" s="14">
        <v>5.6417555628324977E-3</v>
      </c>
    </row>
    <row r="23" spans="1:41" x14ac:dyDescent="0.3">
      <c r="A23" s="19" t="s">
        <v>21</v>
      </c>
      <c r="B23" s="40">
        <v>2</v>
      </c>
      <c r="C23" s="6">
        <v>55.11</v>
      </c>
      <c r="D23" s="6">
        <f t="shared" si="0"/>
        <v>44.89</v>
      </c>
      <c r="E23" s="5">
        <v>90.367024700205661</v>
      </c>
      <c r="F23" s="5">
        <v>7.1240272362242472</v>
      </c>
      <c r="G23" s="6">
        <v>3.95</v>
      </c>
      <c r="H23" s="6">
        <v>95.14</v>
      </c>
      <c r="I23" s="45">
        <v>19.223137782482631</v>
      </c>
      <c r="J23" s="6">
        <v>1616.1068104897436</v>
      </c>
      <c r="K23" s="6">
        <v>369.31708750307348</v>
      </c>
      <c r="L23" s="4">
        <v>913.93988621207541</v>
      </c>
      <c r="M23" s="4">
        <v>1051.6175635383424</v>
      </c>
      <c r="N23" s="4">
        <v>180.76306007713572</v>
      </c>
      <c r="O23" s="4">
        <v>91.718237411097363</v>
      </c>
      <c r="P23" s="4">
        <f t="shared" si="2"/>
        <v>272.48129748823305</v>
      </c>
      <c r="Q23" s="3">
        <v>0.37533034752957162</v>
      </c>
      <c r="R23" s="3">
        <v>102.01500005873341</v>
      </c>
      <c r="S23" s="3">
        <v>4.1260595049949913</v>
      </c>
      <c r="T23" s="14">
        <v>9.6339244185732309E-2</v>
      </c>
      <c r="U23" s="14">
        <v>0</v>
      </c>
      <c r="V23" s="14">
        <v>0</v>
      </c>
      <c r="W23" s="14">
        <v>0</v>
      </c>
      <c r="X23" s="14">
        <v>0</v>
      </c>
      <c r="Y23" s="14">
        <v>0.48012733733891422</v>
      </c>
      <c r="Z23" s="14">
        <v>0</v>
      </c>
      <c r="AA23" s="14">
        <v>0</v>
      </c>
      <c r="AB23" s="14">
        <v>0</v>
      </c>
      <c r="AC23" s="14">
        <v>0</v>
      </c>
      <c r="AD23" s="14">
        <v>0.40433292574219487</v>
      </c>
      <c r="AE23" s="14">
        <v>0</v>
      </c>
      <c r="AF23" s="14">
        <v>1.9200492733158662E-2</v>
      </c>
      <c r="AG23" s="14">
        <v>0.56051324141366199</v>
      </c>
      <c r="AH23" s="14">
        <v>0</v>
      </c>
      <c r="AI23" s="14">
        <v>0</v>
      </c>
      <c r="AJ23" s="14">
        <v>0.26766064453159999</v>
      </c>
      <c r="AK23" s="14">
        <v>0</v>
      </c>
      <c r="AL23" s="14">
        <v>0.17182611405473794</v>
      </c>
      <c r="AM23" s="14">
        <v>0</v>
      </c>
      <c r="AN23" s="14">
        <v>0</v>
      </c>
      <c r="AO23" s="14">
        <v>0</v>
      </c>
    </row>
    <row r="24" spans="1:41" x14ac:dyDescent="0.3">
      <c r="A24" s="20" t="s">
        <v>33</v>
      </c>
      <c r="B24" s="41">
        <v>2</v>
      </c>
      <c r="C24" s="6">
        <v>57.75</v>
      </c>
      <c r="D24" s="6">
        <f t="shared" si="0"/>
        <v>42.25</v>
      </c>
      <c r="E24" s="5">
        <v>89.113102087567313</v>
      </c>
      <c r="F24" s="5">
        <v>7.0722715079283516</v>
      </c>
      <c r="G24" s="6">
        <v>3.92</v>
      </c>
      <c r="H24" s="6">
        <v>94.67</v>
      </c>
      <c r="I24" s="45">
        <v>18.95</v>
      </c>
      <c r="J24" s="6">
        <v>1638.1054972719535</v>
      </c>
      <c r="K24" s="6">
        <v>374.35867478381539</v>
      </c>
      <c r="L24" s="4">
        <v>908.26421552937916</v>
      </c>
      <c r="M24" s="4">
        <v>1087.3701273347037</v>
      </c>
      <c r="N24" s="4">
        <v>189.49408412744515</v>
      </c>
      <c r="O24" s="4">
        <v>91.886385228975229</v>
      </c>
      <c r="P24" s="4">
        <f t="shared" si="2"/>
        <v>281.38046935642035</v>
      </c>
      <c r="Q24" s="3">
        <v>0.37527577424299857</v>
      </c>
      <c r="R24" s="3">
        <v>101.44729069736228</v>
      </c>
      <c r="S24" s="3">
        <v>4.4000256639500384</v>
      </c>
      <c r="T24" s="14">
        <v>0.18277463097425867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0.42711984813929077</v>
      </c>
      <c r="AE24" s="14">
        <v>0</v>
      </c>
      <c r="AF24" s="14">
        <v>0.39010552088645062</v>
      </c>
      <c r="AG24" s="14">
        <v>0.6432160888940851</v>
      </c>
      <c r="AH24" s="14">
        <v>0.2717373666620625</v>
      </c>
      <c r="AI24" s="14">
        <v>0</v>
      </c>
      <c r="AJ24" s="14">
        <v>8.029386035477E-2</v>
      </c>
      <c r="AK24" s="14">
        <v>0</v>
      </c>
      <c r="AL24" s="14">
        <v>4.7526840890823908E-3</v>
      </c>
      <c r="AM24" s="14">
        <v>0</v>
      </c>
      <c r="AN24" s="14">
        <v>0</v>
      </c>
      <c r="AO24" s="14">
        <v>0</v>
      </c>
    </row>
    <row r="25" spans="1:41" x14ac:dyDescent="0.3">
      <c r="A25" s="19" t="s">
        <v>122</v>
      </c>
      <c r="B25" s="40">
        <v>3</v>
      </c>
      <c r="C25" s="6">
        <v>66.33</v>
      </c>
      <c r="D25" s="6">
        <f t="shared" si="0"/>
        <v>33.67</v>
      </c>
      <c r="E25" s="5">
        <v>90.452155785364994</v>
      </c>
      <c r="F25" s="5">
        <v>6.4236334176247736</v>
      </c>
      <c r="G25" s="6">
        <v>3.94</v>
      </c>
      <c r="H25" s="6">
        <v>94.11</v>
      </c>
      <c r="I25" s="45">
        <v>18.91</v>
      </c>
      <c r="J25" s="6">
        <v>1691.499046708095</v>
      </c>
      <c r="K25" s="6">
        <v>392.77010953973848</v>
      </c>
      <c r="L25" s="4">
        <v>912.32768364561935</v>
      </c>
      <c r="M25" s="4">
        <v>1087.5597955767312</v>
      </c>
      <c r="N25" s="4">
        <v>176.3601874778814</v>
      </c>
      <c r="O25" s="4">
        <v>95.049379584120729</v>
      </c>
      <c r="P25" s="4">
        <f t="shared" si="2"/>
        <v>271.40956706200211</v>
      </c>
      <c r="Q25" s="3">
        <v>0.41055619443495162</v>
      </c>
      <c r="R25" s="3">
        <v>101.17738609844956</v>
      </c>
      <c r="S25" s="3">
        <v>3.8614365240822295</v>
      </c>
      <c r="T25" s="14">
        <v>0.28202724509347743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0.29414268554975592</v>
      </c>
      <c r="AA25" s="14">
        <v>0.34026142577529805</v>
      </c>
      <c r="AB25" s="14">
        <v>0</v>
      </c>
      <c r="AC25" s="14">
        <v>0</v>
      </c>
      <c r="AD25" s="14">
        <v>8.3568643581468455E-2</v>
      </c>
      <c r="AE25" s="14">
        <v>0</v>
      </c>
      <c r="AF25" s="14">
        <v>0</v>
      </c>
      <c r="AG25" s="14">
        <v>0.47700541322619577</v>
      </c>
      <c r="AH25" s="14">
        <v>0</v>
      </c>
      <c r="AI25" s="14">
        <v>0</v>
      </c>
      <c r="AJ25" s="14">
        <v>0</v>
      </c>
      <c r="AK25" s="14">
        <v>0</v>
      </c>
      <c r="AL25" s="14">
        <v>0.49104018161253754</v>
      </c>
      <c r="AM25" s="14">
        <v>3.1954405161266609E-2</v>
      </c>
      <c r="AN25" s="14">
        <v>0</v>
      </c>
      <c r="AO25" s="14">
        <v>0</v>
      </c>
    </row>
    <row r="26" spans="1:41" x14ac:dyDescent="0.3">
      <c r="A26" s="19" t="s">
        <v>50</v>
      </c>
      <c r="B26" s="40">
        <v>2</v>
      </c>
      <c r="C26" s="6">
        <v>89.58</v>
      </c>
      <c r="D26" s="6">
        <f t="shared" si="0"/>
        <v>10.420000000000002</v>
      </c>
      <c r="E26" s="5">
        <v>90.642752560355575</v>
      </c>
      <c r="F26" s="5">
        <v>6.4159689551540104</v>
      </c>
      <c r="G26" s="6">
        <v>4</v>
      </c>
      <c r="H26" s="6">
        <v>95.18</v>
      </c>
      <c r="I26" s="45">
        <v>18.651830508474575</v>
      </c>
      <c r="J26" s="6">
        <v>1665.3847454300626</v>
      </c>
      <c r="K26" s="6">
        <v>393.10029030636997</v>
      </c>
      <c r="L26" s="4">
        <v>908.47581173268838</v>
      </c>
      <c r="M26" s="4">
        <v>804.85526873616016</v>
      </c>
      <c r="N26" s="4">
        <v>170.06371899784102</v>
      </c>
      <c r="O26" s="4">
        <v>94.718363132390976</v>
      </c>
      <c r="P26" s="4">
        <f t="shared" si="2"/>
        <v>264.78208213023197</v>
      </c>
      <c r="Q26" s="3">
        <v>0.3965026728336512</v>
      </c>
      <c r="R26" s="3">
        <v>102.66724208453319</v>
      </c>
      <c r="S26" s="3">
        <v>4.0177647857050669</v>
      </c>
      <c r="T26" s="14">
        <v>0.16424650165038418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0.63729597329943632</v>
      </c>
      <c r="AA26" s="14">
        <v>0</v>
      </c>
      <c r="AB26" s="14">
        <v>0</v>
      </c>
      <c r="AC26" s="14">
        <v>0</v>
      </c>
      <c r="AD26" s="14">
        <v>0.19845752505017941</v>
      </c>
      <c r="AE26" s="14">
        <v>0</v>
      </c>
      <c r="AF26" s="14">
        <v>0</v>
      </c>
      <c r="AG26" s="14">
        <v>0.74417674831422798</v>
      </c>
      <c r="AH26" s="14">
        <v>0</v>
      </c>
      <c r="AI26" s="14">
        <v>0</v>
      </c>
      <c r="AJ26" s="14">
        <v>0</v>
      </c>
      <c r="AK26" s="14">
        <v>0</v>
      </c>
      <c r="AL26" s="14">
        <v>2.9729707162805388E-2</v>
      </c>
      <c r="AM26" s="14">
        <v>0.20379505654065497</v>
      </c>
      <c r="AN26" s="14">
        <v>0</v>
      </c>
      <c r="AO26" s="14">
        <v>2.2298487982311755E-2</v>
      </c>
    </row>
    <row r="27" spans="1:41" x14ac:dyDescent="0.3">
      <c r="A27" s="19" t="s">
        <v>28</v>
      </c>
      <c r="B27" s="40">
        <v>2</v>
      </c>
      <c r="C27" s="6">
        <v>59.52</v>
      </c>
      <c r="D27" s="6">
        <f t="shared" si="0"/>
        <v>40.479999999999997</v>
      </c>
      <c r="E27" s="5">
        <v>89.115303818644492</v>
      </c>
      <c r="F27" s="5">
        <v>7.018619113549815</v>
      </c>
      <c r="G27" s="6">
        <v>3.77</v>
      </c>
      <c r="H27" s="6">
        <v>94.84</v>
      </c>
      <c r="I27" s="45">
        <v>18.614836641099206</v>
      </c>
      <c r="J27" s="6">
        <v>1675.9977746971845</v>
      </c>
      <c r="K27" s="6">
        <v>396.41489453916182</v>
      </c>
      <c r="L27" s="4">
        <v>901.66770655375115</v>
      </c>
      <c r="M27" s="4">
        <v>1027.7224148227547</v>
      </c>
      <c r="N27" s="4">
        <v>185.66473226184786</v>
      </c>
      <c r="O27" s="4">
        <v>93.141775055747928</v>
      </c>
      <c r="P27" s="4">
        <f t="shared" si="2"/>
        <v>278.80650731759579</v>
      </c>
      <c r="Q27" s="3">
        <v>0.36718585093795736</v>
      </c>
      <c r="R27" s="3">
        <v>105.06866586218179</v>
      </c>
      <c r="S27" s="3">
        <v>4.4457578559859527</v>
      </c>
      <c r="T27" s="14">
        <v>0.10433412690429086</v>
      </c>
      <c r="U27" s="14">
        <v>0</v>
      </c>
      <c r="V27" s="14">
        <v>0</v>
      </c>
      <c r="W27" s="14">
        <v>0</v>
      </c>
      <c r="X27" s="14">
        <v>0</v>
      </c>
      <c r="Y27" s="14">
        <v>0.37003742742059537</v>
      </c>
      <c r="Z27" s="14">
        <v>0</v>
      </c>
      <c r="AA27" s="14">
        <v>0</v>
      </c>
      <c r="AB27" s="14">
        <v>0</v>
      </c>
      <c r="AC27" s="14">
        <v>0</v>
      </c>
      <c r="AD27" s="14">
        <v>0.52562844567511369</v>
      </c>
      <c r="AE27" s="14">
        <v>0</v>
      </c>
      <c r="AF27" s="14">
        <v>0</v>
      </c>
      <c r="AG27" s="14">
        <v>0.7658476271368776</v>
      </c>
      <c r="AH27" s="14">
        <v>0</v>
      </c>
      <c r="AI27" s="14">
        <v>0</v>
      </c>
      <c r="AJ27" s="14">
        <v>0.23341356204780497</v>
      </c>
      <c r="AK27" s="14">
        <v>0</v>
      </c>
      <c r="AL27" s="14">
        <v>7.3881081531737818E-4</v>
      </c>
      <c r="AM27" s="14">
        <v>0</v>
      </c>
      <c r="AN27" s="14">
        <v>0</v>
      </c>
      <c r="AO27" s="14">
        <v>0</v>
      </c>
    </row>
    <row r="28" spans="1:41" x14ac:dyDescent="0.3">
      <c r="A28" s="20" t="s">
        <v>30</v>
      </c>
      <c r="B28" s="41">
        <v>2</v>
      </c>
      <c r="C28" s="6">
        <v>54.28</v>
      </c>
      <c r="D28" s="6">
        <f t="shared" si="0"/>
        <v>45.72</v>
      </c>
      <c r="E28" s="5">
        <v>88.72097504384206</v>
      </c>
      <c r="F28" s="5">
        <v>7.0062829367177706</v>
      </c>
      <c r="G28" s="6">
        <v>3.73</v>
      </c>
      <c r="H28" s="6">
        <v>94</v>
      </c>
      <c r="I28" s="45">
        <v>18.600000000000001</v>
      </c>
      <c r="J28" s="6">
        <v>1700.6040580523691</v>
      </c>
      <c r="K28" s="6">
        <v>384.09331513211191</v>
      </c>
      <c r="L28" s="4">
        <v>900.41009622164609</v>
      </c>
      <c r="M28" s="4">
        <v>1024.0204451402878</v>
      </c>
      <c r="N28" s="4">
        <v>189.79658451228312</v>
      </c>
      <c r="O28" s="4">
        <v>93.429269173810567</v>
      </c>
      <c r="P28" s="4">
        <f t="shared" si="2"/>
        <v>283.22585368609367</v>
      </c>
      <c r="Q28" s="3">
        <v>0.35977772308237566</v>
      </c>
      <c r="R28" s="3">
        <v>103.83639575845358</v>
      </c>
      <c r="S28" s="3">
        <v>4.3864659363712688</v>
      </c>
      <c r="T28" s="14">
        <v>0.17553937635946859</v>
      </c>
      <c r="U28" s="14">
        <v>0</v>
      </c>
      <c r="V28" s="14">
        <v>0</v>
      </c>
      <c r="W28" s="14">
        <v>0</v>
      </c>
      <c r="X28" s="14">
        <v>0</v>
      </c>
      <c r="Y28" s="14">
        <v>6.6751059812717294E-3</v>
      </c>
      <c r="Z28" s="14">
        <v>0</v>
      </c>
      <c r="AA28" s="14">
        <v>0</v>
      </c>
      <c r="AB28" s="14">
        <v>0</v>
      </c>
      <c r="AC28" s="14">
        <v>0</v>
      </c>
      <c r="AD28" s="14">
        <v>0.79287891877780359</v>
      </c>
      <c r="AE28" s="14">
        <v>0</v>
      </c>
      <c r="AF28" s="14">
        <v>2.4906598881456174E-2</v>
      </c>
      <c r="AG28" s="14">
        <v>0.86404803035506383</v>
      </c>
      <c r="AH28" s="14">
        <v>0</v>
      </c>
      <c r="AI28" s="14">
        <v>0</v>
      </c>
      <c r="AJ28" s="14">
        <v>0.13567531179192424</v>
      </c>
      <c r="AK28" s="14">
        <v>0</v>
      </c>
      <c r="AL28" s="14">
        <v>2.7665785301188289E-4</v>
      </c>
      <c r="AM28" s="14">
        <v>0</v>
      </c>
      <c r="AN28" s="14">
        <v>0</v>
      </c>
      <c r="AO28" s="14">
        <v>0</v>
      </c>
    </row>
    <row r="29" spans="1:41" x14ac:dyDescent="0.3">
      <c r="A29" s="19" t="s">
        <v>22</v>
      </c>
      <c r="B29" s="40">
        <v>2</v>
      </c>
      <c r="C29" s="6">
        <v>56.55</v>
      </c>
      <c r="D29" s="6">
        <f t="shared" si="0"/>
        <v>43.45</v>
      </c>
      <c r="E29" s="5">
        <v>89.510999186253102</v>
      </c>
      <c r="F29" s="5">
        <v>6.9712451444968337</v>
      </c>
      <c r="G29" s="6">
        <v>3.92</v>
      </c>
      <c r="H29" s="6">
        <v>94.89</v>
      </c>
      <c r="I29" s="45">
        <v>18.40524144730762</v>
      </c>
      <c r="J29" s="6">
        <v>1682.7282583970843</v>
      </c>
      <c r="K29" s="6">
        <v>371.44275738213787</v>
      </c>
      <c r="L29" s="4">
        <v>911.62031941676821</v>
      </c>
      <c r="M29" s="4">
        <v>1046.5569780545436</v>
      </c>
      <c r="N29" s="4">
        <v>188.13440027545678</v>
      </c>
      <c r="O29" s="4">
        <v>91.602150078626067</v>
      </c>
      <c r="P29" s="4">
        <f t="shared" si="2"/>
        <v>279.73655035408285</v>
      </c>
      <c r="Q29" s="3">
        <v>0.36497806372798053</v>
      </c>
      <c r="R29" s="3">
        <v>101.59249434871312</v>
      </c>
      <c r="S29" s="3">
        <v>4.146444176833449</v>
      </c>
      <c r="T29" s="14">
        <v>3.6855720205902054E-2</v>
      </c>
      <c r="U29" s="14">
        <v>0</v>
      </c>
      <c r="V29" s="14">
        <v>0</v>
      </c>
      <c r="W29" s="14">
        <v>0</v>
      </c>
      <c r="X29" s="14">
        <v>0</v>
      </c>
      <c r="Y29" s="14">
        <v>0.38099305463537547</v>
      </c>
      <c r="Z29" s="14">
        <v>0</v>
      </c>
      <c r="AA29" s="14">
        <v>0</v>
      </c>
      <c r="AB29" s="14">
        <v>0</v>
      </c>
      <c r="AC29" s="14">
        <v>0</v>
      </c>
      <c r="AD29" s="14">
        <v>0.51562578393351244</v>
      </c>
      <c r="AE29" s="14">
        <v>0</v>
      </c>
      <c r="AF29" s="14">
        <v>6.6525441225210022E-2</v>
      </c>
      <c r="AG29" s="14">
        <v>0.69840845318244538</v>
      </c>
      <c r="AH29" s="14">
        <v>0</v>
      </c>
      <c r="AI29" s="14">
        <v>0</v>
      </c>
      <c r="AJ29" s="14">
        <v>0.26279214732360134</v>
      </c>
      <c r="AK29" s="14">
        <v>0</v>
      </c>
      <c r="AL29" s="14">
        <v>3.8799399493953265E-2</v>
      </c>
      <c r="AM29" s="14">
        <v>0</v>
      </c>
      <c r="AN29" s="14">
        <v>0</v>
      </c>
      <c r="AO29" s="14">
        <v>0</v>
      </c>
    </row>
    <row r="30" spans="1:41" x14ac:dyDescent="0.3">
      <c r="A30" s="19" t="s">
        <v>27</v>
      </c>
      <c r="B30" s="40">
        <v>2</v>
      </c>
      <c r="C30" s="6">
        <v>52.71</v>
      </c>
      <c r="D30" s="6">
        <f t="shared" si="0"/>
        <v>47.29</v>
      </c>
      <c r="E30" s="5">
        <v>89.201478440715078</v>
      </c>
      <c r="F30" s="5">
        <v>6.7310854224566468</v>
      </c>
      <c r="G30" s="6">
        <v>3.84</v>
      </c>
      <c r="H30" s="6">
        <v>95.05</v>
      </c>
      <c r="I30" s="45">
        <v>17.815789150642932</v>
      </c>
      <c r="J30" s="6">
        <v>1649.1830685151201</v>
      </c>
      <c r="K30" s="6">
        <v>395.14559381546098</v>
      </c>
      <c r="L30" s="4">
        <v>901.30195061808604</v>
      </c>
      <c r="M30" s="4">
        <v>1030.5830717642696</v>
      </c>
      <c r="N30" s="4">
        <v>181.16404815365448</v>
      </c>
      <c r="O30" s="4">
        <v>91.724827280454221</v>
      </c>
      <c r="P30" s="4">
        <f t="shared" si="2"/>
        <v>272.88887543410868</v>
      </c>
      <c r="Q30" s="3">
        <v>0.37751346396973506</v>
      </c>
      <c r="R30" s="3">
        <v>103.88967318925869</v>
      </c>
      <c r="S30" s="3">
        <v>4.4406823619152629</v>
      </c>
      <c r="T30" s="14">
        <v>4.8558794049726905E-2</v>
      </c>
      <c r="U30" s="14">
        <v>0</v>
      </c>
      <c r="V30" s="14">
        <v>0</v>
      </c>
      <c r="W30" s="14">
        <v>0</v>
      </c>
      <c r="X30" s="14">
        <v>0</v>
      </c>
      <c r="Y30" s="14">
        <v>0.18729345462946559</v>
      </c>
      <c r="Z30" s="14">
        <v>0</v>
      </c>
      <c r="AA30" s="14">
        <v>0</v>
      </c>
      <c r="AB30" s="14">
        <v>0</v>
      </c>
      <c r="AC30" s="14">
        <v>0</v>
      </c>
      <c r="AD30" s="14">
        <v>0.71337164602093162</v>
      </c>
      <c r="AE30" s="14">
        <v>0</v>
      </c>
      <c r="AF30" s="14">
        <v>5.0776105299875925E-2</v>
      </c>
      <c r="AG30" s="14">
        <v>0.6276212752588276</v>
      </c>
      <c r="AH30" s="14">
        <v>6.1023398534849973E-5</v>
      </c>
      <c r="AI30" s="14">
        <v>0</v>
      </c>
      <c r="AJ30" s="14">
        <v>0.37231770134263753</v>
      </c>
      <c r="AK30" s="14">
        <v>0</v>
      </c>
      <c r="AL30" s="14">
        <v>0</v>
      </c>
      <c r="AM30" s="14">
        <v>0</v>
      </c>
      <c r="AN30" s="14">
        <v>0</v>
      </c>
      <c r="AO30" s="14">
        <v>0</v>
      </c>
    </row>
    <row r="31" spans="1:41" x14ac:dyDescent="0.3">
      <c r="A31" s="19" t="s">
        <v>108</v>
      </c>
      <c r="B31" s="40">
        <v>1</v>
      </c>
      <c r="C31" s="6">
        <v>22.17</v>
      </c>
      <c r="D31" s="6">
        <f t="shared" si="0"/>
        <v>77.83</v>
      </c>
      <c r="E31" s="5">
        <v>90.112415753882303</v>
      </c>
      <c r="F31" s="5">
        <v>6.5221649052410928</v>
      </c>
      <c r="G31" s="6">
        <v>3.8</v>
      </c>
      <c r="H31" s="6">
        <v>93.84</v>
      </c>
      <c r="I31" s="45">
        <v>17.508195055223528</v>
      </c>
      <c r="J31" s="6">
        <v>1661.1347777544031</v>
      </c>
      <c r="K31" s="6">
        <v>359.7723621071238</v>
      </c>
      <c r="L31" s="4">
        <v>912.84294295803727</v>
      </c>
      <c r="M31" s="4">
        <v>1116.7395167995144</v>
      </c>
      <c r="N31" s="4">
        <v>158.7988486712612</v>
      </c>
      <c r="O31" s="4">
        <v>84.749600301296795</v>
      </c>
      <c r="P31" s="4">
        <f t="shared" si="2"/>
        <v>243.54844897255799</v>
      </c>
      <c r="Q31" s="3">
        <v>0.38040262097689542</v>
      </c>
      <c r="R31" s="3">
        <v>102.0080179478292</v>
      </c>
      <c r="S31" s="3">
        <v>4.4420539798342364</v>
      </c>
      <c r="T31" s="14">
        <v>0</v>
      </c>
      <c r="U31" s="14">
        <v>0.18433380834383972</v>
      </c>
      <c r="V31" s="14">
        <v>0.32171245764734685</v>
      </c>
      <c r="W31" s="14">
        <v>0</v>
      </c>
      <c r="X31" s="14">
        <v>0</v>
      </c>
      <c r="Y31" s="14">
        <v>0</v>
      </c>
      <c r="Z31" s="14">
        <v>0</v>
      </c>
      <c r="AA31" s="14">
        <v>0.470595095115377</v>
      </c>
      <c r="AB31" s="14">
        <v>0</v>
      </c>
      <c r="AC31" s="14">
        <v>0</v>
      </c>
      <c r="AD31" s="14">
        <v>0</v>
      </c>
      <c r="AE31" s="14">
        <v>0</v>
      </c>
      <c r="AF31" s="14">
        <v>2.3358638893436361E-2</v>
      </c>
      <c r="AG31" s="14">
        <v>0</v>
      </c>
      <c r="AH31" s="14">
        <v>0</v>
      </c>
      <c r="AI31" s="14">
        <v>0.28875268701088941</v>
      </c>
      <c r="AJ31" s="14">
        <v>0.18629156084428417</v>
      </c>
      <c r="AK31" s="14">
        <v>0</v>
      </c>
      <c r="AL31" s="14">
        <v>0</v>
      </c>
      <c r="AM31" s="14">
        <v>0</v>
      </c>
      <c r="AN31" s="14">
        <v>0.52495575214482648</v>
      </c>
      <c r="AO31" s="14">
        <v>0</v>
      </c>
    </row>
    <row r="32" spans="1:41" x14ac:dyDescent="0.3">
      <c r="A32" s="20" t="s">
        <v>37</v>
      </c>
      <c r="B32" s="41">
        <v>2</v>
      </c>
      <c r="C32" s="6">
        <v>67.53</v>
      </c>
      <c r="D32" s="6">
        <f t="shared" si="0"/>
        <v>32.47</v>
      </c>
      <c r="E32" s="5">
        <v>89.495589346640557</v>
      </c>
      <c r="F32" s="5">
        <v>7.1891830209065279</v>
      </c>
      <c r="G32" s="6">
        <v>3.74</v>
      </c>
      <c r="H32" s="6">
        <v>94.64</v>
      </c>
      <c r="I32" s="45">
        <v>17.5</v>
      </c>
      <c r="J32" s="6">
        <v>1682.2018429262303</v>
      </c>
      <c r="K32" s="6">
        <v>393.26919361201186</v>
      </c>
      <c r="L32" s="4">
        <v>907.18084196790653</v>
      </c>
      <c r="M32" s="4">
        <v>1080.3950383475978</v>
      </c>
      <c r="N32" s="4">
        <v>176.66833259800066</v>
      </c>
      <c r="O32" s="4">
        <v>91.881837844491429</v>
      </c>
      <c r="P32" s="4">
        <f t="shared" si="2"/>
        <v>268.55017044249212</v>
      </c>
      <c r="Q32" s="3">
        <v>0.38579783727113881</v>
      </c>
      <c r="R32" s="3">
        <v>100.29634946296636</v>
      </c>
      <c r="S32" s="3">
        <v>4.1081093783830909</v>
      </c>
      <c r="T32" s="14">
        <v>0.2273065873661696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0.64423273254354851</v>
      </c>
      <c r="AE32" s="14">
        <v>0</v>
      </c>
      <c r="AF32" s="14">
        <v>0.12846068009028186</v>
      </c>
      <c r="AG32" s="14">
        <v>0.99626201421357652</v>
      </c>
      <c r="AH32" s="14">
        <v>0</v>
      </c>
      <c r="AI32" s="14">
        <v>0</v>
      </c>
      <c r="AJ32" s="14">
        <v>0</v>
      </c>
      <c r="AK32" s="14">
        <v>0</v>
      </c>
      <c r="AL32" s="14">
        <v>3.7379857864234226E-3</v>
      </c>
      <c r="AM32" s="14">
        <v>0</v>
      </c>
      <c r="AN32" s="14">
        <v>0</v>
      </c>
      <c r="AO32" s="14">
        <v>0</v>
      </c>
    </row>
    <row r="33" spans="1:41" x14ac:dyDescent="0.3">
      <c r="A33" s="20" t="s">
        <v>31</v>
      </c>
      <c r="B33" s="41">
        <v>2</v>
      </c>
      <c r="C33" s="6">
        <v>54.43</v>
      </c>
      <c r="D33" s="6">
        <f t="shared" si="0"/>
        <v>45.57</v>
      </c>
      <c r="E33" s="5">
        <v>89.248600433718821</v>
      </c>
      <c r="F33" s="5">
        <v>7.144044950074619</v>
      </c>
      <c r="G33" s="6">
        <v>3.94</v>
      </c>
      <c r="H33" s="6">
        <v>94.4</v>
      </c>
      <c r="I33" s="45">
        <v>17.399999999999999</v>
      </c>
      <c r="J33" s="6">
        <v>1711.8026001568098</v>
      </c>
      <c r="K33" s="6">
        <v>382.33075424508507</v>
      </c>
      <c r="L33" s="4">
        <v>900.44287724381559</v>
      </c>
      <c r="M33" s="4">
        <v>1024.4227317285072</v>
      </c>
      <c r="N33" s="4">
        <v>192.58170526770064</v>
      </c>
      <c r="O33" s="4">
        <v>93.611388918737106</v>
      </c>
      <c r="P33" s="4">
        <f t="shared" si="2"/>
        <v>286.19309418643775</v>
      </c>
      <c r="Q33" s="3">
        <v>0.37292949451069163</v>
      </c>
      <c r="R33" s="3">
        <v>101.87735873615297</v>
      </c>
      <c r="S33" s="3">
        <v>4.2058791751933029</v>
      </c>
      <c r="T33" s="14">
        <v>0.14910959808051369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0.63187056881440562</v>
      </c>
      <c r="AE33" s="14">
        <v>0</v>
      </c>
      <c r="AF33" s="14">
        <v>0.21901983310508064</v>
      </c>
      <c r="AG33" s="14">
        <v>0.93716591908768332</v>
      </c>
      <c r="AH33" s="14">
        <v>0</v>
      </c>
      <c r="AI33" s="14">
        <v>0</v>
      </c>
      <c r="AJ33" s="14">
        <v>5.870676377929198E-2</v>
      </c>
      <c r="AK33" s="14">
        <v>0</v>
      </c>
      <c r="AL33" s="14">
        <v>4.1273171330246678E-3</v>
      </c>
      <c r="AM33" s="14">
        <v>0</v>
      </c>
      <c r="AN33" s="14">
        <v>0</v>
      </c>
      <c r="AO33" s="14">
        <v>0</v>
      </c>
    </row>
    <row r="34" spans="1:41" x14ac:dyDescent="0.3">
      <c r="A34" s="19" t="s">
        <v>16</v>
      </c>
      <c r="B34" s="40">
        <v>2</v>
      </c>
      <c r="C34" s="6">
        <v>59.64</v>
      </c>
      <c r="D34" s="6">
        <f t="shared" si="0"/>
        <v>40.36</v>
      </c>
      <c r="E34" s="5">
        <v>89.480615999999998</v>
      </c>
      <c r="F34" s="5">
        <v>6.9257420000000005</v>
      </c>
      <c r="G34" s="6">
        <v>3.83</v>
      </c>
      <c r="H34" s="6">
        <v>94.81</v>
      </c>
      <c r="I34" s="45">
        <v>17.38388886542074</v>
      </c>
      <c r="J34" s="6">
        <v>1681.4440329993463</v>
      </c>
      <c r="K34" s="6">
        <v>399.74322618235999</v>
      </c>
      <c r="L34" s="4">
        <v>896.89786302238554</v>
      </c>
      <c r="M34" s="4">
        <v>1042.5117977907544</v>
      </c>
      <c r="N34" s="4">
        <v>177.0136814645729</v>
      </c>
      <c r="O34" s="4">
        <v>92.033762159120627</v>
      </c>
      <c r="P34" s="4">
        <f t="shared" si="2"/>
        <v>269.04744362369354</v>
      </c>
      <c r="Q34" s="3">
        <v>0.40175643183059984</v>
      </c>
      <c r="R34" s="3">
        <v>101.97069154425087</v>
      </c>
      <c r="S34" s="3">
        <v>4.0494087256325608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0.17408275617032762</v>
      </c>
      <c r="AA34" s="14">
        <v>0</v>
      </c>
      <c r="AB34" s="14">
        <v>0</v>
      </c>
      <c r="AC34" s="14">
        <v>0</v>
      </c>
      <c r="AD34" s="14">
        <v>0.71999275852970457</v>
      </c>
      <c r="AE34" s="14">
        <v>0</v>
      </c>
      <c r="AF34" s="14">
        <v>0.10592448529996774</v>
      </c>
      <c r="AG34" s="14">
        <v>0.4249055946046067</v>
      </c>
      <c r="AH34" s="14">
        <v>0</v>
      </c>
      <c r="AI34" s="14">
        <v>0</v>
      </c>
      <c r="AJ34" s="14">
        <v>0.33148189199136235</v>
      </c>
      <c r="AK34" s="14">
        <v>0</v>
      </c>
      <c r="AL34" s="14">
        <v>0.23740126374923703</v>
      </c>
      <c r="AM34" s="14">
        <v>0</v>
      </c>
      <c r="AN34" s="14">
        <v>0</v>
      </c>
      <c r="AO34" s="14">
        <v>6.2112496547938973E-3</v>
      </c>
    </row>
    <row r="35" spans="1:41" x14ac:dyDescent="0.3">
      <c r="A35" s="19" t="s">
        <v>26</v>
      </c>
      <c r="B35" s="40">
        <v>2</v>
      </c>
      <c r="C35" s="6">
        <v>54.04</v>
      </c>
      <c r="D35" s="6">
        <f t="shared" si="0"/>
        <v>45.96</v>
      </c>
      <c r="E35" s="5">
        <v>89.209758591658186</v>
      </c>
      <c r="F35" s="5">
        <v>7.088686171956688</v>
      </c>
      <c r="G35" s="6">
        <v>3.91</v>
      </c>
      <c r="H35" s="6">
        <v>94.73</v>
      </c>
      <c r="I35" s="45">
        <v>17.324762195244592</v>
      </c>
      <c r="J35" s="6">
        <v>1723.0992554763777</v>
      </c>
      <c r="K35" s="6">
        <v>386.86190474545526</v>
      </c>
      <c r="L35" s="4">
        <v>902.9895260104156</v>
      </c>
      <c r="M35" s="4">
        <v>1018.4254621402488</v>
      </c>
      <c r="N35" s="4">
        <v>184.75125753712453</v>
      </c>
      <c r="O35" s="4">
        <v>92.023895239819822</v>
      </c>
      <c r="P35" s="4">
        <f t="shared" si="2"/>
        <v>276.77515277694437</v>
      </c>
      <c r="Q35" s="3">
        <v>0.37798163991092432</v>
      </c>
      <c r="R35" s="3">
        <v>97.266960582422826</v>
      </c>
      <c r="S35" s="3">
        <v>4.5154600371333364</v>
      </c>
      <c r="T35" s="14">
        <v>5.3623299218950107E-2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0.85876186580316627</v>
      </c>
      <c r="AE35" s="14">
        <v>0</v>
      </c>
      <c r="AF35" s="14">
        <v>8.7614834977883624E-2</v>
      </c>
      <c r="AG35" s="14">
        <v>0.72659410310135508</v>
      </c>
      <c r="AH35" s="14">
        <v>0</v>
      </c>
      <c r="AI35" s="14">
        <v>0</v>
      </c>
      <c r="AJ35" s="14">
        <v>0.2629738806823107</v>
      </c>
      <c r="AK35" s="14">
        <v>0</v>
      </c>
      <c r="AL35" s="14">
        <v>1.2787778818151022E-4</v>
      </c>
      <c r="AM35" s="14">
        <v>0</v>
      </c>
      <c r="AN35" s="14">
        <v>0</v>
      </c>
      <c r="AO35" s="14">
        <v>1.0304138428152832E-2</v>
      </c>
    </row>
    <row r="36" spans="1:41" x14ac:dyDescent="0.3">
      <c r="A36" s="19" t="s">
        <v>123</v>
      </c>
      <c r="B36" s="40">
        <v>3</v>
      </c>
      <c r="C36" s="5">
        <v>8.77</v>
      </c>
      <c r="D36" s="6">
        <f t="shared" si="0"/>
        <v>91.23</v>
      </c>
      <c r="E36" s="5">
        <v>88.934522999999999</v>
      </c>
      <c r="F36" s="5">
        <v>6.4645491571428568</v>
      </c>
      <c r="G36" s="6">
        <v>3.9</v>
      </c>
      <c r="H36" s="6">
        <v>94.46</v>
      </c>
      <c r="I36" s="45">
        <v>17.32</v>
      </c>
      <c r="J36" s="6">
        <v>1673.0079999999998</v>
      </c>
      <c r="K36" s="6">
        <v>373.53959999999989</v>
      </c>
      <c r="L36" s="4">
        <v>914.57720000000018</v>
      </c>
      <c r="M36" s="4">
        <v>1102.1760000000002</v>
      </c>
      <c r="N36" s="4">
        <v>180.6096</v>
      </c>
      <c r="O36" s="4">
        <v>95.162800000000004</v>
      </c>
      <c r="P36" s="4">
        <v>275.7724</v>
      </c>
      <c r="Q36" s="3">
        <v>0.4028000000000001</v>
      </c>
      <c r="R36" s="3">
        <v>97.588800000000006</v>
      </c>
      <c r="S36" s="3">
        <v>3.9739999999999984</v>
      </c>
      <c r="T36" s="14">
        <v>0.15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0.21000000000000002</v>
      </c>
      <c r="AA36" s="14">
        <v>0.38</v>
      </c>
      <c r="AB36" s="14">
        <v>0</v>
      </c>
      <c r="AC36" s="14">
        <v>0</v>
      </c>
      <c r="AD36" s="14">
        <v>0</v>
      </c>
      <c r="AE36" s="14">
        <f>1-(SUM(T36:AD36))</f>
        <v>0.26</v>
      </c>
      <c r="AF36" s="14">
        <v>0</v>
      </c>
      <c r="AG36" s="14">
        <v>0.25285424219526453</v>
      </c>
      <c r="AH36" s="14">
        <v>0</v>
      </c>
      <c r="AI36" s="14">
        <v>0</v>
      </c>
      <c r="AJ36" s="14">
        <v>0</v>
      </c>
      <c r="AK36" s="14">
        <v>0</v>
      </c>
      <c r="AL36" s="14">
        <v>0.53773867621481941</v>
      </c>
      <c r="AM36" s="14">
        <v>0.20940708158991603</v>
      </c>
      <c r="AN36" s="14">
        <v>0</v>
      </c>
      <c r="AO36" s="14">
        <v>0</v>
      </c>
    </row>
    <row r="37" spans="1:41" x14ac:dyDescent="0.3">
      <c r="A37" s="19" t="s">
        <v>9</v>
      </c>
      <c r="B37" s="40">
        <v>2</v>
      </c>
      <c r="C37" s="6">
        <v>39.69</v>
      </c>
      <c r="D37" s="6">
        <f t="shared" si="0"/>
        <v>60.31</v>
      </c>
      <c r="E37" s="5">
        <v>90.068058254531152</v>
      </c>
      <c r="F37" s="5">
        <v>7.0032666359849882</v>
      </c>
      <c r="G37" s="6">
        <v>3.84</v>
      </c>
      <c r="H37" s="6">
        <v>94.36</v>
      </c>
      <c r="I37" s="45">
        <v>17.310759731710142</v>
      </c>
      <c r="J37" s="6">
        <v>1648.4582822267214</v>
      </c>
      <c r="K37" s="6">
        <v>380.75746652616419</v>
      </c>
      <c r="L37" s="4">
        <v>911.31537943296905</v>
      </c>
      <c r="M37" s="4">
        <v>1080.3075117539038</v>
      </c>
      <c r="N37" s="4">
        <v>177.77152092667222</v>
      </c>
      <c r="O37" s="4">
        <v>89.697402900309712</v>
      </c>
      <c r="P37" s="4">
        <f t="shared" ref="P37:P51" si="3">O37+N37</f>
        <v>267.46892382698195</v>
      </c>
      <c r="Q37" s="3">
        <v>0.40135589540295763</v>
      </c>
      <c r="R37" s="3">
        <v>101.13422594946013</v>
      </c>
      <c r="S37" s="3">
        <v>4.1594735345899778</v>
      </c>
      <c r="T37" s="14">
        <v>0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5.6634799682056723E-2</v>
      </c>
      <c r="AA37" s="14">
        <v>0</v>
      </c>
      <c r="AB37" s="14">
        <v>0</v>
      </c>
      <c r="AC37" s="14">
        <v>0</v>
      </c>
      <c r="AD37" s="14">
        <v>0.82795581158751719</v>
      </c>
      <c r="AE37" s="14">
        <v>0</v>
      </c>
      <c r="AF37" s="14">
        <v>0.11540938873042608</v>
      </c>
      <c r="AG37" s="14">
        <v>0.57021993252658421</v>
      </c>
      <c r="AH37" s="14">
        <v>0</v>
      </c>
      <c r="AI37" s="14">
        <v>0</v>
      </c>
      <c r="AJ37" s="14">
        <v>0.42394043257689729</v>
      </c>
      <c r="AK37" s="14">
        <v>0</v>
      </c>
      <c r="AL37" s="14">
        <v>6.3587319584208866E-4</v>
      </c>
      <c r="AM37" s="14">
        <v>0</v>
      </c>
      <c r="AN37" s="14">
        <v>5.2037617006764503E-3</v>
      </c>
      <c r="AO37" s="14">
        <v>0</v>
      </c>
    </row>
    <row r="38" spans="1:41" x14ac:dyDescent="0.3">
      <c r="A38" s="19" t="s">
        <v>92</v>
      </c>
      <c r="B38" s="40">
        <v>1</v>
      </c>
      <c r="C38" s="6">
        <v>20</v>
      </c>
      <c r="D38" s="6">
        <f t="shared" si="0"/>
        <v>80</v>
      </c>
      <c r="E38" s="5">
        <v>89.624744182162644</v>
      </c>
      <c r="F38" s="5">
        <v>7.5288238186900074</v>
      </c>
      <c r="G38" s="6">
        <v>4.0199999999999996</v>
      </c>
      <c r="H38" s="6">
        <v>93.96</v>
      </c>
      <c r="I38" s="45">
        <v>17.255454207102957</v>
      </c>
      <c r="J38" s="6">
        <v>1672.8609163830135</v>
      </c>
      <c r="K38" s="6">
        <v>368.02526835843298</v>
      </c>
      <c r="L38" s="4">
        <v>907.50430140847948</v>
      </c>
      <c r="M38" s="4">
        <v>1122.9710251786701</v>
      </c>
      <c r="N38" s="4">
        <v>171.88781039124515</v>
      </c>
      <c r="O38" s="4">
        <v>84.980987965868977</v>
      </c>
      <c r="P38" s="4">
        <f t="shared" si="3"/>
        <v>256.86879835711414</v>
      </c>
      <c r="Q38" s="3">
        <v>0.37852527995937452</v>
      </c>
      <c r="R38" s="3">
        <v>99.257397139570728</v>
      </c>
      <c r="S38" s="3">
        <v>4.6075716340656836</v>
      </c>
      <c r="T38" s="14">
        <v>0</v>
      </c>
      <c r="U38" s="14">
        <v>0</v>
      </c>
      <c r="V38" s="14">
        <v>0.8421069220964571</v>
      </c>
      <c r="W38" s="14">
        <v>0.15281787507003525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5.0752028335077394E-3</v>
      </c>
      <c r="AG38" s="14">
        <v>0</v>
      </c>
      <c r="AH38" s="14">
        <v>0</v>
      </c>
      <c r="AI38" s="14">
        <v>0.24323191756070006</v>
      </c>
      <c r="AJ38" s="14">
        <v>0</v>
      </c>
      <c r="AK38" s="14">
        <v>0.45287482757217024</v>
      </c>
      <c r="AL38" s="14">
        <v>0</v>
      </c>
      <c r="AM38" s="14">
        <v>0</v>
      </c>
      <c r="AN38" s="14">
        <v>0.3038932548671297</v>
      </c>
      <c r="AO38" s="14">
        <v>0</v>
      </c>
    </row>
    <row r="39" spans="1:41" x14ac:dyDescent="0.3">
      <c r="A39" s="20" t="s">
        <v>35</v>
      </c>
      <c r="B39" s="41">
        <v>2</v>
      </c>
      <c r="C39" s="6">
        <v>63.13</v>
      </c>
      <c r="D39" s="6">
        <f t="shared" si="0"/>
        <v>36.869999999999997</v>
      </c>
      <c r="E39" s="5">
        <v>89.18460989828958</v>
      </c>
      <c r="F39" s="5">
        <v>7.1741345664417375</v>
      </c>
      <c r="G39" s="6">
        <v>3.8</v>
      </c>
      <c r="H39" s="6">
        <v>94.54</v>
      </c>
      <c r="I39" s="45">
        <v>17.178999999999998</v>
      </c>
      <c r="J39" s="6">
        <v>1672.787575903727</v>
      </c>
      <c r="K39" s="6">
        <v>394.4319595532744</v>
      </c>
      <c r="L39" s="4">
        <v>907.49007079119008</v>
      </c>
      <c r="M39" s="4">
        <v>1084.3599190342188</v>
      </c>
      <c r="N39" s="4">
        <v>177.85701981459593</v>
      </c>
      <c r="O39" s="4">
        <v>93.676789793990324</v>
      </c>
      <c r="P39" s="4">
        <f t="shared" si="3"/>
        <v>271.53380960858624</v>
      </c>
      <c r="Q39" s="3">
        <v>0.37216464717124204</v>
      </c>
      <c r="R39" s="3">
        <v>104.68585474501401</v>
      </c>
      <c r="S39" s="3">
        <v>4.2675856745333283</v>
      </c>
      <c r="T39" s="14">
        <v>0.22524036860788543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0.36756265975484192</v>
      </c>
      <c r="AE39" s="14">
        <v>0</v>
      </c>
      <c r="AF39" s="14">
        <v>0.40719697163727259</v>
      </c>
      <c r="AG39" s="14">
        <v>0.99528228522134721</v>
      </c>
      <c r="AH39" s="14">
        <v>4.5890268309873262E-3</v>
      </c>
      <c r="AI39" s="14">
        <v>0</v>
      </c>
      <c r="AJ39" s="14">
        <v>0</v>
      </c>
      <c r="AK39" s="14">
        <v>0</v>
      </c>
      <c r="AL39" s="14">
        <v>1.2868794766532712E-4</v>
      </c>
      <c r="AM39" s="14">
        <v>0</v>
      </c>
      <c r="AN39" s="14">
        <v>0</v>
      </c>
      <c r="AO39" s="14">
        <v>0</v>
      </c>
    </row>
    <row r="40" spans="1:41" x14ac:dyDescent="0.3">
      <c r="A40" s="19" t="s">
        <v>17</v>
      </c>
      <c r="B40" s="40">
        <v>2</v>
      </c>
      <c r="C40" s="6">
        <v>53</v>
      </c>
      <c r="D40" s="6">
        <f t="shared" si="0"/>
        <v>47</v>
      </c>
      <c r="E40" s="5">
        <v>89.399160000000009</v>
      </c>
      <c r="F40" s="5">
        <v>7.0054249999999998</v>
      </c>
      <c r="G40" s="6">
        <v>3.96</v>
      </c>
      <c r="H40" s="6">
        <v>94.62</v>
      </c>
      <c r="I40" s="45">
        <v>17.125666445390575</v>
      </c>
      <c r="J40" s="6">
        <v>1717.794657242895</v>
      </c>
      <c r="K40" s="6">
        <v>399.93475086795661</v>
      </c>
      <c r="L40" s="4">
        <v>896.30162653511866</v>
      </c>
      <c r="M40" s="4">
        <v>1033.6595222320557</v>
      </c>
      <c r="N40" s="4">
        <v>180.80224022490182</v>
      </c>
      <c r="O40" s="4">
        <v>92.659833766997309</v>
      </c>
      <c r="P40" s="4">
        <f t="shared" si="3"/>
        <v>273.46207399189916</v>
      </c>
      <c r="Q40" s="3">
        <v>0.3975232980456756</v>
      </c>
      <c r="R40" s="3">
        <v>99.943096198073803</v>
      </c>
      <c r="S40" s="3">
        <v>4.040716290907727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9.9912351810504021E-2</v>
      </c>
      <c r="AA40" s="14">
        <v>0</v>
      </c>
      <c r="AB40" s="14">
        <v>0</v>
      </c>
      <c r="AC40" s="14">
        <v>0</v>
      </c>
      <c r="AD40" s="14">
        <v>0.75413641303433465</v>
      </c>
      <c r="AE40" s="14">
        <v>0</v>
      </c>
      <c r="AF40" s="14">
        <v>0.14595123515516137</v>
      </c>
      <c r="AG40" s="14">
        <v>0.56646163620175227</v>
      </c>
      <c r="AH40" s="14">
        <v>0</v>
      </c>
      <c r="AI40" s="14">
        <v>0</v>
      </c>
      <c r="AJ40" s="14">
        <v>0.39428493453708036</v>
      </c>
      <c r="AK40" s="14">
        <v>0</v>
      </c>
      <c r="AL40" s="14">
        <v>3.8378123538134593E-2</v>
      </c>
      <c r="AM40" s="14">
        <v>0</v>
      </c>
      <c r="AN40" s="14">
        <v>0</v>
      </c>
      <c r="AO40" s="14">
        <v>8.7530572303276273E-4</v>
      </c>
    </row>
    <row r="41" spans="1:41" x14ac:dyDescent="0.3">
      <c r="A41" s="19" t="s">
        <v>15</v>
      </c>
      <c r="B41" s="40">
        <v>2</v>
      </c>
      <c r="C41" s="6">
        <v>63.06</v>
      </c>
      <c r="D41" s="6">
        <f t="shared" si="0"/>
        <v>36.94</v>
      </c>
      <c r="E41" s="5">
        <v>91.839924562725301</v>
      </c>
      <c r="F41" s="5">
        <v>7.1344356622802305</v>
      </c>
      <c r="G41" s="6">
        <v>3.79</v>
      </c>
      <c r="H41" s="6">
        <v>95.03</v>
      </c>
      <c r="I41" s="45">
        <v>17.026815725347767</v>
      </c>
      <c r="J41" s="6">
        <v>1693.1034872473501</v>
      </c>
      <c r="K41" s="6">
        <v>401.62208783221524</v>
      </c>
      <c r="L41" s="4">
        <v>900.24735145724287</v>
      </c>
      <c r="M41" s="4">
        <v>996.67562732986164</v>
      </c>
      <c r="N41" s="4">
        <v>181.09434719583726</v>
      </c>
      <c r="O41" s="4">
        <v>90.400683519438203</v>
      </c>
      <c r="P41" s="4">
        <f t="shared" si="3"/>
        <v>271.49503071527545</v>
      </c>
      <c r="Q41" s="3">
        <v>0.40959443169429821</v>
      </c>
      <c r="R41" s="3">
        <v>102.7241605386802</v>
      </c>
      <c r="S41" s="3">
        <v>4.0007198963129396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6.3301620662819455E-2</v>
      </c>
      <c r="AA41" s="14">
        <v>0</v>
      </c>
      <c r="AB41" s="14">
        <v>0</v>
      </c>
      <c r="AC41" s="14">
        <v>0</v>
      </c>
      <c r="AD41" s="14">
        <v>0.81925549592793712</v>
      </c>
      <c r="AE41" s="14">
        <v>0</v>
      </c>
      <c r="AF41" s="14">
        <v>0.11744288340924343</v>
      </c>
      <c r="AG41" s="14">
        <v>0.45109987854598543</v>
      </c>
      <c r="AH41" s="14">
        <v>0</v>
      </c>
      <c r="AI41" s="14">
        <v>0</v>
      </c>
      <c r="AJ41" s="14">
        <v>0.29348525514105073</v>
      </c>
      <c r="AK41" s="14">
        <v>0</v>
      </c>
      <c r="AL41" s="14">
        <v>0.17991679879790681</v>
      </c>
      <c r="AM41" s="14">
        <v>0</v>
      </c>
      <c r="AN41" s="14">
        <v>0</v>
      </c>
      <c r="AO41" s="14">
        <v>7.5498067515057055E-2</v>
      </c>
    </row>
    <row r="42" spans="1:41" x14ac:dyDescent="0.3">
      <c r="A42" s="19" t="s">
        <v>18</v>
      </c>
      <c r="B42" s="40">
        <v>2</v>
      </c>
      <c r="C42" s="6">
        <v>61.82</v>
      </c>
      <c r="D42" s="6">
        <f t="shared" si="0"/>
        <v>38.18</v>
      </c>
      <c r="E42" s="5">
        <v>89.164053999999993</v>
      </c>
      <c r="F42" s="5">
        <v>7.1510029999999993</v>
      </c>
      <c r="G42" s="6">
        <v>3.95</v>
      </c>
      <c r="H42" s="6">
        <v>95</v>
      </c>
      <c r="I42" s="45">
        <v>17.015875422784617</v>
      </c>
      <c r="J42" s="6">
        <v>1660.1184742685955</v>
      </c>
      <c r="K42" s="6">
        <v>392.98035077733641</v>
      </c>
      <c r="L42" s="4">
        <v>907.99854477991209</v>
      </c>
      <c r="M42" s="4">
        <v>1048.0664239217119</v>
      </c>
      <c r="N42" s="4">
        <v>182.33152322357498</v>
      </c>
      <c r="O42" s="4">
        <v>91.825893950058386</v>
      </c>
      <c r="P42" s="4">
        <f t="shared" si="3"/>
        <v>274.15741717363335</v>
      </c>
      <c r="Q42" s="3">
        <v>0.37560050335213274</v>
      </c>
      <c r="R42" s="3">
        <v>101.01760298536492</v>
      </c>
      <c r="S42" s="3">
        <v>3.9857093305218014</v>
      </c>
      <c r="T42" s="14">
        <v>0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0.17269725620299745</v>
      </c>
      <c r="AA42" s="14">
        <v>0</v>
      </c>
      <c r="AB42" s="14">
        <v>0</v>
      </c>
      <c r="AC42" s="14">
        <v>0</v>
      </c>
      <c r="AD42" s="14">
        <v>0.7240910246909662</v>
      </c>
      <c r="AE42" s="14">
        <v>0</v>
      </c>
      <c r="AF42" s="14">
        <v>0.10321171910603626</v>
      </c>
      <c r="AG42" s="14">
        <v>0.61534104568582726</v>
      </c>
      <c r="AH42" s="14">
        <v>0</v>
      </c>
      <c r="AI42" s="14">
        <v>0</v>
      </c>
      <c r="AJ42" s="14">
        <v>0.38202286664487861</v>
      </c>
      <c r="AK42" s="14">
        <v>0</v>
      </c>
      <c r="AL42" s="14">
        <v>2.6360876692940903E-3</v>
      </c>
      <c r="AM42" s="14">
        <v>0</v>
      </c>
      <c r="AN42" s="14">
        <v>0</v>
      </c>
      <c r="AO42" s="14">
        <v>0</v>
      </c>
    </row>
    <row r="43" spans="1:41" x14ac:dyDescent="0.3">
      <c r="A43" s="19" t="s">
        <v>105</v>
      </c>
      <c r="B43" s="40">
        <v>1</v>
      </c>
      <c r="C43" s="6">
        <v>39.700000000000003</v>
      </c>
      <c r="D43" s="6">
        <f t="shared" si="0"/>
        <v>60.3</v>
      </c>
      <c r="E43" s="5">
        <v>88.139211277076825</v>
      </c>
      <c r="F43" s="5">
        <v>6.143562945211313</v>
      </c>
      <c r="G43" s="6">
        <v>3.86</v>
      </c>
      <c r="H43" s="6">
        <v>93.92</v>
      </c>
      <c r="I43" s="45">
        <v>16.769760171583755</v>
      </c>
      <c r="J43" s="6">
        <v>1637.820892030973</v>
      </c>
      <c r="K43" s="6">
        <v>360.0143514863143</v>
      </c>
      <c r="L43" s="4">
        <v>912.56284266262185</v>
      </c>
      <c r="M43" s="4">
        <v>1117.4937558870788</v>
      </c>
      <c r="N43" s="4">
        <v>164.34355570475262</v>
      </c>
      <c r="O43" s="4">
        <v>85.123594643883678</v>
      </c>
      <c r="P43" s="4">
        <f t="shared" si="3"/>
        <v>249.4671503486363</v>
      </c>
      <c r="Q43" s="3">
        <v>0.38798782902623441</v>
      </c>
      <c r="R43" s="3">
        <v>102.5765535070541</v>
      </c>
      <c r="S43" s="3">
        <v>4.4457049410393896</v>
      </c>
      <c r="T43" s="14">
        <v>0</v>
      </c>
      <c r="U43" s="14">
        <v>0.33098578489605668</v>
      </c>
      <c r="V43" s="14">
        <v>0.62198143124093908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  <c r="AB43" s="14">
        <v>0</v>
      </c>
      <c r="AC43" s="14">
        <v>0</v>
      </c>
      <c r="AD43" s="14">
        <v>0</v>
      </c>
      <c r="AE43" s="14">
        <v>0</v>
      </c>
      <c r="AF43" s="14">
        <v>4.7032783863004406E-2</v>
      </c>
      <c r="AG43" s="14">
        <v>0</v>
      </c>
      <c r="AH43" s="14">
        <v>0</v>
      </c>
      <c r="AI43" s="14">
        <v>0.55708740043337357</v>
      </c>
      <c r="AJ43" s="14">
        <v>7.5552154550111564E-2</v>
      </c>
      <c r="AK43" s="14">
        <v>0.12277902699240213</v>
      </c>
      <c r="AL43" s="14">
        <v>0</v>
      </c>
      <c r="AM43" s="14">
        <v>0</v>
      </c>
      <c r="AN43" s="14">
        <v>0.24458141802411265</v>
      </c>
      <c r="AO43" s="14">
        <v>0</v>
      </c>
    </row>
    <row r="44" spans="1:41" x14ac:dyDescent="0.3">
      <c r="A44" s="20" t="s">
        <v>40</v>
      </c>
      <c r="B44" s="41">
        <v>2</v>
      </c>
      <c r="C44" s="6">
        <v>71.83</v>
      </c>
      <c r="D44" s="6">
        <f t="shared" si="0"/>
        <v>28.17</v>
      </c>
      <c r="E44" s="5">
        <v>89.228207363554844</v>
      </c>
      <c r="F44" s="5">
        <v>6.4935563058393511</v>
      </c>
      <c r="G44" s="6">
        <v>3.99</v>
      </c>
      <c r="H44" s="6">
        <v>94.63</v>
      </c>
      <c r="I44" s="45">
        <v>16.741499999999998</v>
      </c>
      <c r="J44" s="6">
        <v>1659.8379344163707</v>
      </c>
      <c r="K44" s="6">
        <v>402.9004252643719</v>
      </c>
      <c r="L44" s="4">
        <v>907.15243979412844</v>
      </c>
      <c r="M44" s="4">
        <v>1041.0550250212352</v>
      </c>
      <c r="N44" s="4">
        <v>172.44227675882277</v>
      </c>
      <c r="O44" s="4">
        <v>91.087850429456466</v>
      </c>
      <c r="P44" s="4">
        <f t="shared" si="3"/>
        <v>263.53012718827927</v>
      </c>
      <c r="Q44" s="3">
        <v>0.42796552641208024</v>
      </c>
      <c r="R44" s="3">
        <v>101.57266116102996</v>
      </c>
      <c r="S44" s="3">
        <v>4.0265581099361292</v>
      </c>
      <c r="T44" s="14">
        <v>0</v>
      </c>
      <c r="U44" s="14">
        <v>0</v>
      </c>
      <c r="V44" s="14">
        <v>0</v>
      </c>
      <c r="W44" s="14">
        <v>0</v>
      </c>
      <c r="X44" s="14">
        <v>0</v>
      </c>
      <c r="Y44" s="14">
        <v>0</v>
      </c>
      <c r="Z44" s="14">
        <v>7.3923489188689687E-4</v>
      </c>
      <c r="AA44" s="14">
        <v>0</v>
      </c>
      <c r="AB44" s="14">
        <v>0</v>
      </c>
      <c r="AC44" s="14">
        <v>0</v>
      </c>
      <c r="AD44" s="14">
        <v>0.99926076510811312</v>
      </c>
      <c r="AE44" s="14">
        <v>0</v>
      </c>
      <c r="AF44" s="14">
        <v>0</v>
      </c>
      <c r="AG44" s="14">
        <v>0.99894530752567934</v>
      </c>
      <c r="AH44" s="14">
        <v>9.530535850304228E-4</v>
      </c>
      <c r="AI44" s="14">
        <v>0</v>
      </c>
      <c r="AJ44" s="14">
        <v>0</v>
      </c>
      <c r="AK44" s="14">
        <v>0</v>
      </c>
      <c r="AL44" s="14">
        <v>1.0163888929021783E-4</v>
      </c>
      <c r="AM44" s="14">
        <v>0</v>
      </c>
      <c r="AN44" s="14">
        <v>0</v>
      </c>
      <c r="AO44" s="14">
        <v>0</v>
      </c>
    </row>
    <row r="45" spans="1:41" x14ac:dyDescent="0.3">
      <c r="A45" s="19" t="s">
        <v>25</v>
      </c>
      <c r="B45" s="40">
        <v>2</v>
      </c>
      <c r="C45" s="6">
        <v>49.73</v>
      </c>
      <c r="D45" s="6">
        <f t="shared" si="0"/>
        <v>50.27</v>
      </c>
      <c r="E45" s="5">
        <v>89.295441103558872</v>
      </c>
      <c r="F45" s="5">
        <v>7.1131619802799833</v>
      </c>
      <c r="G45" s="6">
        <v>3.83</v>
      </c>
      <c r="H45" s="6">
        <v>94.44</v>
      </c>
      <c r="I45" s="45">
        <v>16.595525209119678</v>
      </c>
      <c r="J45" s="6">
        <v>1703.9390201920771</v>
      </c>
      <c r="K45" s="6">
        <v>384.50883616537715</v>
      </c>
      <c r="L45" s="4">
        <v>901.48407321377886</v>
      </c>
      <c r="M45" s="4">
        <v>1022.5292036933529</v>
      </c>
      <c r="N45" s="4">
        <v>185.56996965484527</v>
      </c>
      <c r="O45" s="4">
        <v>92.248932510042081</v>
      </c>
      <c r="P45" s="4">
        <f t="shared" si="3"/>
        <v>277.81890216488733</v>
      </c>
      <c r="Q45" s="3">
        <v>0.37503659853610793</v>
      </c>
      <c r="R45" s="3">
        <v>99.999595481104947</v>
      </c>
      <c r="S45" s="3">
        <v>4.5996819137791052</v>
      </c>
      <c r="T45" s="14">
        <v>0.26984099121312555</v>
      </c>
      <c r="U45" s="14">
        <v>0</v>
      </c>
      <c r="V45" s="14">
        <v>0</v>
      </c>
      <c r="W45" s="14">
        <v>0</v>
      </c>
      <c r="X45" s="14">
        <v>0</v>
      </c>
      <c r="Y45" s="14">
        <v>4.8334975365627794E-2</v>
      </c>
      <c r="Z45" s="14">
        <v>0</v>
      </c>
      <c r="AA45" s="14">
        <v>0</v>
      </c>
      <c r="AB45" s="14">
        <v>0</v>
      </c>
      <c r="AC45" s="14">
        <v>0</v>
      </c>
      <c r="AD45" s="14">
        <v>0.6293411078218476</v>
      </c>
      <c r="AE45" s="14">
        <v>0</v>
      </c>
      <c r="AF45" s="14">
        <v>5.2482925599398975E-2</v>
      </c>
      <c r="AG45" s="14">
        <v>0.87331482969461749</v>
      </c>
      <c r="AH45" s="14">
        <v>0</v>
      </c>
      <c r="AI45" s="14">
        <v>0</v>
      </c>
      <c r="AJ45" s="14">
        <v>0.10893365826381243</v>
      </c>
      <c r="AK45" s="14">
        <v>0</v>
      </c>
      <c r="AL45" s="14">
        <v>0</v>
      </c>
      <c r="AM45" s="14">
        <v>0</v>
      </c>
      <c r="AN45" s="14">
        <v>0</v>
      </c>
      <c r="AO45" s="14">
        <v>1.7751512041570099E-2</v>
      </c>
    </row>
    <row r="46" spans="1:41" x14ac:dyDescent="0.3">
      <c r="A46" s="19" t="s">
        <v>97</v>
      </c>
      <c r="B46" s="40">
        <v>1</v>
      </c>
      <c r="C46" s="6">
        <v>20</v>
      </c>
      <c r="D46" s="6">
        <f t="shared" si="0"/>
        <v>80</v>
      </c>
      <c r="E46" s="5">
        <v>91.322025196737556</v>
      </c>
      <c r="F46" s="5">
        <v>6.5820614517086753</v>
      </c>
      <c r="G46" s="6">
        <v>3.96</v>
      </c>
      <c r="H46" s="6">
        <v>94.46</v>
      </c>
      <c r="I46" s="45">
        <v>16.504071590441562</v>
      </c>
      <c r="J46" s="6">
        <v>1627.8404840207568</v>
      </c>
      <c r="K46" s="6">
        <v>374.20656678442862</v>
      </c>
      <c r="L46" s="4">
        <v>907.04759796740962</v>
      </c>
      <c r="M46" s="4">
        <v>1109.4998800838696</v>
      </c>
      <c r="N46" s="4">
        <v>168.06771539192573</v>
      </c>
      <c r="O46" s="4">
        <v>84.169121407060061</v>
      </c>
      <c r="P46" s="4">
        <f t="shared" si="3"/>
        <v>252.23683679898579</v>
      </c>
      <c r="Q46" s="3">
        <v>0.39513286879629383</v>
      </c>
      <c r="R46" s="3">
        <v>101.44370304182463</v>
      </c>
      <c r="S46" s="3">
        <v>4.697695798499911</v>
      </c>
      <c r="T46" s="14">
        <v>0</v>
      </c>
      <c r="U46" s="14">
        <v>0</v>
      </c>
      <c r="V46" s="14">
        <v>0.80376188092985712</v>
      </c>
      <c r="W46" s="14">
        <v>0</v>
      </c>
      <c r="X46" s="14">
        <v>0.13251741745036155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6.3720701619781273E-2</v>
      </c>
      <c r="AG46" s="14">
        <v>0</v>
      </c>
      <c r="AH46" s="14">
        <v>0</v>
      </c>
      <c r="AI46" s="14">
        <v>0.42030255651454612</v>
      </c>
      <c r="AJ46" s="14">
        <v>0</v>
      </c>
      <c r="AK46" s="14">
        <v>0.38102283838419654</v>
      </c>
      <c r="AL46" s="14">
        <v>0</v>
      </c>
      <c r="AM46" s="14">
        <v>0</v>
      </c>
      <c r="AN46" s="14">
        <v>0.19867460510125723</v>
      </c>
      <c r="AO46" s="14">
        <v>0</v>
      </c>
    </row>
    <row r="47" spans="1:41" x14ac:dyDescent="0.3">
      <c r="A47" s="20" t="s">
        <v>120</v>
      </c>
      <c r="B47" s="41">
        <v>2</v>
      </c>
      <c r="C47" s="6">
        <v>61.36</v>
      </c>
      <c r="D47" s="6">
        <f t="shared" si="0"/>
        <v>38.64</v>
      </c>
      <c r="E47" s="5">
        <v>90.247956360979771</v>
      </c>
      <c r="F47" s="5">
        <v>6.9756883394042424</v>
      </c>
      <c r="G47" s="6">
        <v>3.88</v>
      </c>
      <c r="H47" s="6">
        <v>94.38</v>
      </c>
      <c r="I47" s="45">
        <v>16.489999999999998</v>
      </c>
      <c r="J47" s="6">
        <v>1658.5769814855619</v>
      </c>
      <c r="K47" s="6">
        <v>393.14176675832482</v>
      </c>
      <c r="L47" s="4">
        <v>907.90853985623392</v>
      </c>
      <c r="M47" s="4">
        <v>1083.290480325215</v>
      </c>
      <c r="N47" s="4">
        <v>180.99168147388022</v>
      </c>
      <c r="O47" s="4">
        <v>92.154518035252948</v>
      </c>
      <c r="P47" s="4">
        <f t="shared" si="3"/>
        <v>273.14619950913317</v>
      </c>
      <c r="Q47" s="3">
        <v>0.37756039263193691</v>
      </c>
      <c r="R47" s="3">
        <v>103.16054938326215</v>
      </c>
      <c r="S47" s="3">
        <v>4.2345058764301866</v>
      </c>
      <c r="T47" s="14">
        <v>0.2627778118389994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0.28336079519328045</v>
      </c>
      <c r="AE47" s="14">
        <v>0</v>
      </c>
      <c r="AF47" s="14">
        <v>0.45386139296772016</v>
      </c>
      <c r="AG47" s="14">
        <v>0.92589678567686196</v>
      </c>
      <c r="AH47" s="14">
        <v>7.4103214323138059E-2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v>0</v>
      </c>
    </row>
    <row r="48" spans="1:41" x14ac:dyDescent="0.3">
      <c r="A48" s="20" t="s">
        <v>43</v>
      </c>
      <c r="B48" s="41">
        <v>2</v>
      </c>
      <c r="C48" s="6">
        <v>56.95</v>
      </c>
      <c r="D48" s="6">
        <f t="shared" si="0"/>
        <v>43.05</v>
      </c>
      <c r="E48" s="5">
        <v>89.568243881197475</v>
      </c>
      <c r="F48" s="5">
        <v>6.5735973402318937</v>
      </c>
      <c r="G48" s="6">
        <v>3.88</v>
      </c>
      <c r="H48" s="6">
        <v>94.24</v>
      </c>
      <c r="I48" s="45">
        <v>16.485700000000005</v>
      </c>
      <c r="J48" s="6">
        <v>1575.0075294984299</v>
      </c>
      <c r="K48" s="6">
        <v>389.38636544819701</v>
      </c>
      <c r="L48" s="4">
        <v>905.20008033971828</v>
      </c>
      <c r="M48" s="4">
        <v>1081.3483169180515</v>
      </c>
      <c r="N48" s="4">
        <v>169.45719791311367</v>
      </c>
      <c r="O48" s="4">
        <v>88.087034335528642</v>
      </c>
      <c r="P48" s="4">
        <f t="shared" si="3"/>
        <v>257.54423224864229</v>
      </c>
      <c r="Q48" s="3">
        <v>0.42652875739819629</v>
      </c>
      <c r="R48" s="3">
        <v>105.05765529040315</v>
      </c>
      <c r="S48" s="3">
        <v>4.1641314368766196</v>
      </c>
      <c r="T48" s="14">
        <v>7.5190630500372793E-2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0.78979223261555953</v>
      </c>
      <c r="AE48" s="14">
        <v>0</v>
      </c>
      <c r="AF48" s="14">
        <v>0.13501713688406766</v>
      </c>
      <c r="AG48" s="14">
        <v>1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</row>
    <row r="49" spans="1:41" x14ac:dyDescent="0.3">
      <c r="A49" s="19" t="s">
        <v>57</v>
      </c>
      <c r="B49" s="40">
        <v>3</v>
      </c>
      <c r="C49" s="6">
        <v>79.09</v>
      </c>
      <c r="D49" s="6">
        <f t="shared" si="0"/>
        <v>20.909999999999997</v>
      </c>
      <c r="E49" s="5">
        <v>92.161185686274493</v>
      </c>
      <c r="F49" s="5">
        <v>6.5590371522704398</v>
      </c>
      <c r="G49" s="6">
        <v>4.05</v>
      </c>
      <c r="H49" s="6">
        <v>94.37</v>
      </c>
      <c r="I49" s="45">
        <v>16.425567901234558</v>
      </c>
      <c r="J49" s="6">
        <v>1686.3635273772475</v>
      </c>
      <c r="K49" s="6">
        <v>393.08359098230221</v>
      </c>
      <c r="L49" s="4">
        <v>912.95117269918319</v>
      </c>
      <c r="M49" s="4">
        <v>1073.0272714673226</v>
      </c>
      <c r="N49" s="4">
        <v>174.29869625747304</v>
      </c>
      <c r="O49" s="4">
        <v>95.850314378646274</v>
      </c>
      <c r="P49" s="4">
        <f t="shared" si="3"/>
        <v>270.14901063611933</v>
      </c>
      <c r="Q49" s="3">
        <v>0.38730091913678244</v>
      </c>
      <c r="R49" s="3">
        <v>103.18861589911754</v>
      </c>
      <c r="S49" s="3">
        <v>3.9218799961763815</v>
      </c>
      <c r="T49" s="14">
        <v>0.28974728147614898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0.2210024947466975</v>
      </c>
      <c r="AA49" s="14">
        <v>0.4303823201489308</v>
      </c>
      <c r="AB49" s="14">
        <v>0</v>
      </c>
      <c r="AC49" s="14">
        <v>0</v>
      </c>
      <c r="AD49" s="14">
        <v>5.8867903628222674E-2</v>
      </c>
      <c r="AE49" s="14">
        <v>0</v>
      </c>
      <c r="AF49" s="14">
        <v>0</v>
      </c>
      <c r="AG49" s="14">
        <v>0.58794612663969503</v>
      </c>
      <c r="AH49" s="14">
        <v>0</v>
      </c>
      <c r="AI49" s="14">
        <v>0</v>
      </c>
      <c r="AJ49" s="14">
        <v>0</v>
      </c>
      <c r="AK49" s="14">
        <v>0</v>
      </c>
      <c r="AL49" s="14">
        <v>0.39154516011211038</v>
      </c>
      <c r="AM49" s="14">
        <v>2.0508713248194543E-2</v>
      </c>
      <c r="AN49" s="14">
        <v>0</v>
      </c>
      <c r="AO49" s="14">
        <v>0</v>
      </c>
    </row>
    <row r="50" spans="1:41" x14ac:dyDescent="0.3">
      <c r="A50" s="19" t="s">
        <v>75</v>
      </c>
      <c r="B50" s="40">
        <v>1</v>
      </c>
      <c r="C50" s="6">
        <v>30</v>
      </c>
      <c r="D50" s="6">
        <f t="shared" si="0"/>
        <v>70</v>
      </c>
      <c r="E50" s="5">
        <v>91.200696136822856</v>
      </c>
      <c r="F50" s="5">
        <v>6.5950530060015025</v>
      </c>
      <c r="G50" s="6">
        <v>3.68</v>
      </c>
      <c r="H50" s="6">
        <v>94.61</v>
      </c>
      <c r="I50" s="45">
        <v>16.416847723232205</v>
      </c>
      <c r="J50" s="6">
        <v>1631.8219119756602</v>
      </c>
      <c r="K50" s="6">
        <v>392.35743564555668</v>
      </c>
      <c r="L50" s="4">
        <v>914.97679510016496</v>
      </c>
      <c r="M50" s="4">
        <v>1078.0718052935597</v>
      </c>
      <c r="N50" s="4">
        <v>156.61897622541298</v>
      </c>
      <c r="O50" s="4">
        <v>93.195527929601099</v>
      </c>
      <c r="P50" s="4">
        <f t="shared" si="3"/>
        <v>249.81450415501408</v>
      </c>
      <c r="Q50" s="3">
        <v>0.37902714065414056</v>
      </c>
      <c r="R50" s="3">
        <v>101.10601220476691</v>
      </c>
      <c r="S50" s="3">
        <v>4.4539879051152118</v>
      </c>
      <c r="T50" s="14">
        <v>0</v>
      </c>
      <c r="U50" s="14">
        <v>3.7573756150360793E-2</v>
      </c>
      <c r="V50" s="14">
        <v>2.630204434367224E-2</v>
      </c>
      <c r="W50" s="14">
        <v>0</v>
      </c>
      <c r="X50" s="14">
        <v>0</v>
      </c>
      <c r="Y50" s="14">
        <v>0.51691316625858252</v>
      </c>
      <c r="Z50" s="14">
        <v>0.4192110332473844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  <c r="AG50" s="14">
        <v>0</v>
      </c>
      <c r="AH50" s="14">
        <v>0</v>
      </c>
      <c r="AI50" s="14">
        <v>0</v>
      </c>
      <c r="AJ50" s="14">
        <v>0.62677650958720543</v>
      </c>
      <c r="AK50" s="14">
        <v>0</v>
      </c>
      <c r="AL50" s="14">
        <v>0</v>
      </c>
      <c r="AM50" s="14">
        <v>0</v>
      </c>
      <c r="AN50" s="14">
        <v>0.37322349041279457</v>
      </c>
      <c r="AO50" s="14">
        <v>0</v>
      </c>
    </row>
    <row r="51" spans="1:41" x14ac:dyDescent="0.3">
      <c r="A51" s="23" t="s">
        <v>58</v>
      </c>
      <c r="B51" s="43">
        <v>3</v>
      </c>
      <c r="C51" s="6">
        <v>92.75</v>
      </c>
      <c r="D51" s="6">
        <f t="shared" si="0"/>
        <v>7.25</v>
      </c>
      <c r="E51" s="5">
        <v>92.782093750000001</v>
      </c>
      <c r="F51" s="5">
        <v>7.1556546628015933</v>
      </c>
      <c r="G51" s="6">
        <v>4.01</v>
      </c>
      <c r="H51" s="6">
        <v>94.86</v>
      </c>
      <c r="I51" s="45">
        <v>16.244087912087913</v>
      </c>
      <c r="J51" s="6">
        <v>1662.671930150949</v>
      </c>
      <c r="K51" s="6">
        <v>382.05786899404654</v>
      </c>
      <c r="L51" s="6">
        <v>913.97264624599279</v>
      </c>
      <c r="M51" s="6">
        <v>1059.3555887104876</v>
      </c>
      <c r="N51" s="6">
        <v>174.23664503365796</v>
      </c>
      <c r="O51" s="6">
        <v>95.731341720674834</v>
      </c>
      <c r="P51" s="4">
        <f t="shared" si="3"/>
        <v>269.9679867543328</v>
      </c>
      <c r="Q51" s="5">
        <v>0.38203600160373158</v>
      </c>
      <c r="R51" s="5">
        <v>104.66603806135016</v>
      </c>
      <c r="S51" s="5">
        <v>4.0481328930255698</v>
      </c>
      <c r="T51" s="14">
        <v>0.16191307524524876</v>
      </c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>
        <v>0.25105767841467047</v>
      </c>
      <c r="AA51" s="14">
        <v>0.39332369618298368</v>
      </c>
      <c r="AB51" s="14">
        <v>0</v>
      </c>
      <c r="AC51" s="14">
        <v>0</v>
      </c>
      <c r="AD51" s="14">
        <v>2.6333764547316722E-2</v>
      </c>
      <c r="AE51" s="14">
        <v>0.1673717856097803</v>
      </c>
      <c r="AF51" s="14">
        <v>0</v>
      </c>
      <c r="AG51" s="14">
        <v>0.51498031194051508</v>
      </c>
      <c r="AH51" s="14">
        <v>0</v>
      </c>
      <c r="AI51" s="14">
        <v>0</v>
      </c>
      <c r="AJ51" s="14">
        <v>0</v>
      </c>
      <c r="AK51" s="14">
        <v>0</v>
      </c>
      <c r="AL51" s="14">
        <v>0.4029235374141461</v>
      </c>
      <c r="AM51" s="14">
        <v>8.2096150645338831E-2</v>
      </c>
      <c r="AN51" s="14">
        <v>0</v>
      </c>
      <c r="AO51" s="14">
        <v>0</v>
      </c>
    </row>
    <row r="52" spans="1:41" x14ac:dyDescent="0.3">
      <c r="A52" s="19" t="s">
        <v>68</v>
      </c>
      <c r="B52" s="40">
        <v>3</v>
      </c>
      <c r="C52" s="5">
        <v>4.38</v>
      </c>
      <c r="D52" s="6">
        <f t="shared" si="0"/>
        <v>95.62</v>
      </c>
      <c r="E52" s="5">
        <v>88.218389783783806</v>
      </c>
      <c r="F52" s="5">
        <v>6.6178269729729742</v>
      </c>
      <c r="G52" s="6">
        <v>3.87</v>
      </c>
      <c r="H52" s="6">
        <v>94.46</v>
      </c>
      <c r="I52" s="45">
        <v>16.239999999999998</v>
      </c>
      <c r="J52" s="6">
        <v>1685.9742857142858</v>
      </c>
      <c r="K52" s="6">
        <v>377.47678571428565</v>
      </c>
      <c r="L52" s="4">
        <v>913.81964285714287</v>
      </c>
      <c r="M52" s="4">
        <v>1071.8774999999998</v>
      </c>
      <c r="N52" s="4">
        <v>181.57357142857146</v>
      </c>
      <c r="O52" s="4">
        <v>94.989642857142854</v>
      </c>
      <c r="P52" s="4">
        <v>276.56321428571431</v>
      </c>
      <c r="Q52" s="3">
        <v>0.41142857142857148</v>
      </c>
      <c r="R52" s="3">
        <v>95.765000000000015</v>
      </c>
      <c r="S52" s="3">
        <v>3.9164285714285691</v>
      </c>
      <c r="T52" s="14">
        <v>0.10859461466200182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1.8566626629881941E-2</v>
      </c>
      <c r="AA52" s="14">
        <v>9.6069972118615357E-2</v>
      </c>
      <c r="AB52" s="14">
        <v>0</v>
      </c>
      <c r="AC52" s="14">
        <v>0.66166204330168599</v>
      </c>
      <c r="AD52" s="14">
        <v>0</v>
      </c>
      <c r="AE52" s="14">
        <f>1-(SUM(T52:AD52))</f>
        <v>0.11510674328781489</v>
      </c>
      <c r="AF52" s="14">
        <v>0</v>
      </c>
      <c r="AG52" s="14">
        <v>0.22509708279360965</v>
      </c>
      <c r="AH52" s="14">
        <v>0</v>
      </c>
      <c r="AI52" s="14">
        <v>0</v>
      </c>
      <c r="AJ52" s="14">
        <v>0</v>
      </c>
      <c r="AK52" s="14">
        <v>0</v>
      </c>
      <c r="AL52" s="14">
        <v>0.61074194012665517</v>
      </c>
      <c r="AM52" s="14">
        <v>0.16416097707973515</v>
      </c>
      <c r="AN52" s="14">
        <v>0</v>
      </c>
      <c r="AO52" s="14">
        <v>0</v>
      </c>
    </row>
    <row r="53" spans="1:41" x14ac:dyDescent="0.3">
      <c r="A53" s="20" t="s">
        <v>44</v>
      </c>
      <c r="B53" s="41">
        <v>2</v>
      </c>
      <c r="C53" s="6">
        <v>61.93</v>
      </c>
      <c r="D53" s="6">
        <f t="shared" si="0"/>
        <v>38.07</v>
      </c>
      <c r="E53" s="5">
        <v>88.840624302555</v>
      </c>
      <c r="F53" s="5">
        <v>6.3138954517533463</v>
      </c>
      <c r="G53" s="6">
        <v>3.8</v>
      </c>
      <c r="H53" s="6">
        <v>94.3</v>
      </c>
      <c r="I53" s="45">
        <v>16.032333333333334</v>
      </c>
      <c r="J53" s="6">
        <v>1618.7253058893311</v>
      </c>
      <c r="K53" s="6">
        <v>374.33669577580082</v>
      </c>
      <c r="L53" s="4">
        <v>906.76899979895802</v>
      </c>
      <c r="M53" s="4">
        <v>1089.3210060467125</v>
      </c>
      <c r="N53" s="4">
        <v>172.98804058807553</v>
      </c>
      <c r="O53" s="4">
        <v>90.481747087685818</v>
      </c>
      <c r="P53" s="4">
        <f t="shared" ref="P53:P59" si="4">O53+N53</f>
        <v>263.46978767576138</v>
      </c>
      <c r="Q53" s="3">
        <v>0.41561316940839826</v>
      </c>
      <c r="R53" s="3">
        <v>104.8312191904113</v>
      </c>
      <c r="S53" s="3">
        <v>4.1202074705043934</v>
      </c>
      <c r="T53" s="14">
        <v>8.7548830765774577E-2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5.8410924186163291E-3</v>
      </c>
      <c r="AA53" s="14">
        <v>0</v>
      </c>
      <c r="AB53" s="14">
        <v>0</v>
      </c>
      <c r="AC53" s="14">
        <v>0</v>
      </c>
      <c r="AD53" s="14">
        <v>0.74286944254608411</v>
      </c>
      <c r="AE53" s="14">
        <v>0</v>
      </c>
      <c r="AF53" s="14">
        <v>0.16374063426952504</v>
      </c>
      <c r="AG53" s="14">
        <v>0.96097423666074211</v>
      </c>
      <c r="AH53" s="14">
        <v>0</v>
      </c>
      <c r="AI53" s="14">
        <v>0</v>
      </c>
      <c r="AJ53" s="14">
        <v>0</v>
      </c>
      <c r="AK53" s="14">
        <v>0</v>
      </c>
      <c r="AL53" s="14">
        <v>1.7674791089167585E-2</v>
      </c>
      <c r="AM53" s="14">
        <v>2.1350972250090285E-2</v>
      </c>
      <c r="AN53" s="14">
        <v>0</v>
      </c>
      <c r="AO53" s="14">
        <v>0</v>
      </c>
    </row>
    <row r="54" spans="1:41" x14ac:dyDescent="0.3">
      <c r="A54" s="19" t="s">
        <v>19</v>
      </c>
      <c r="B54" s="40">
        <v>2</v>
      </c>
      <c r="C54" s="6">
        <v>59.8</v>
      </c>
      <c r="D54" s="6">
        <f t="shared" si="0"/>
        <v>40.200000000000003</v>
      </c>
      <c r="E54" s="5">
        <v>89.390935999999996</v>
      </c>
      <c r="F54" s="5">
        <v>6.8134894675489353</v>
      </c>
      <c r="G54" s="6">
        <v>3.91</v>
      </c>
      <c r="H54" s="6">
        <v>95.03</v>
      </c>
      <c r="I54" s="45">
        <v>16</v>
      </c>
      <c r="J54" s="6">
        <v>1660.4468623882628</v>
      </c>
      <c r="K54" s="6">
        <v>388.62124551037647</v>
      </c>
      <c r="L54" s="4">
        <v>913.82405791148915</v>
      </c>
      <c r="M54" s="4">
        <v>1054.7676299711006</v>
      </c>
      <c r="N54" s="4">
        <v>178.87868123823378</v>
      </c>
      <c r="O54" s="4">
        <v>92.749049243028182</v>
      </c>
      <c r="P54" s="4">
        <f t="shared" si="4"/>
        <v>271.62773048126195</v>
      </c>
      <c r="Q54" s="3">
        <v>0.38324393641334226</v>
      </c>
      <c r="R54" s="3">
        <v>98.482958606831616</v>
      </c>
      <c r="S54" s="3">
        <v>3.9890559782406112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0.88087789460628096</v>
      </c>
      <c r="AE54" s="14">
        <v>0</v>
      </c>
      <c r="AF54" s="14">
        <v>0.11912210539371906</v>
      </c>
      <c r="AG54" s="14">
        <v>0.6662409133964472</v>
      </c>
      <c r="AH54" s="14">
        <v>0</v>
      </c>
      <c r="AI54" s="14">
        <v>0</v>
      </c>
      <c r="AJ54" s="14">
        <v>0.32601557294969774</v>
      </c>
      <c r="AK54" s="14">
        <v>0</v>
      </c>
      <c r="AL54" s="14">
        <v>7.7435136538551606E-3</v>
      </c>
      <c r="AM54" s="14">
        <v>0</v>
      </c>
      <c r="AN54" s="14">
        <v>0</v>
      </c>
      <c r="AO54" s="14">
        <v>0</v>
      </c>
    </row>
    <row r="55" spans="1:41" x14ac:dyDescent="0.3">
      <c r="A55" s="19" t="s">
        <v>104</v>
      </c>
      <c r="B55" s="40">
        <v>1</v>
      </c>
      <c r="C55" s="6">
        <v>30</v>
      </c>
      <c r="D55" s="6">
        <f t="shared" si="0"/>
        <v>70</v>
      </c>
      <c r="E55" s="5">
        <v>89.669176885070414</v>
      </c>
      <c r="F55" s="5">
        <v>6.22419249200835</v>
      </c>
      <c r="G55" s="6">
        <v>3.74</v>
      </c>
      <c r="H55" s="6">
        <v>93.17</v>
      </c>
      <c r="I55" s="45">
        <v>15.963827199370183</v>
      </c>
      <c r="J55" s="6">
        <v>1645.2061139074842</v>
      </c>
      <c r="K55" s="6">
        <v>350.96681712551185</v>
      </c>
      <c r="L55" s="4">
        <v>911.39937208664901</v>
      </c>
      <c r="M55" s="4">
        <v>1116.2001490256157</v>
      </c>
      <c r="N55" s="4">
        <v>158.85360854341778</v>
      </c>
      <c r="O55" s="4">
        <v>84.623445801575386</v>
      </c>
      <c r="P55" s="4">
        <f t="shared" si="4"/>
        <v>243.47705434499318</v>
      </c>
      <c r="Q55" s="3">
        <v>0.40276771813638562</v>
      </c>
      <c r="R55" s="3">
        <v>100.09442850559617</v>
      </c>
      <c r="S55" s="3">
        <v>4.6688667088193077</v>
      </c>
      <c r="T55" s="14">
        <v>0</v>
      </c>
      <c r="U55" s="14">
        <v>0.15448928047788885</v>
      </c>
      <c r="V55" s="14">
        <v>0.75987268252231865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8.5638036999792541E-2</v>
      </c>
      <c r="AG55" s="14">
        <v>0</v>
      </c>
      <c r="AH55" s="14">
        <v>0</v>
      </c>
      <c r="AI55" s="14">
        <v>0.56685579755450355</v>
      </c>
      <c r="AJ55" s="14">
        <v>7.8495296662236744E-2</v>
      </c>
      <c r="AK55" s="14">
        <v>2.2918375942835603E-2</v>
      </c>
      <c r="AL55" s="14">
        <v>0</v>
      </c>
      <c r="AM55" s="14">
        <v>0</v>
      </c>
      <c r="AN55" s="14">
        <v>0.33173052984042423</v>
      </c>
      <c r="AO55" s="14">
        <v>0</v>
      </c>
    </row>
    <row r="56" spans="1:41" x14ac:dyDescent="0.3">
      <c r="A56" s="19" t="s">
        <v>76</v>
      </c>
      <c r="B56" s="40">
        <v>1</v>
      </c>
      <c r="C56" s="6">
        <v>30</v>
      </c>
      <c r="D56" s="6">
        <f t="shared" si="0"/>
        <v>70</v>
      </c>
      <c r="E56" s="5">
        <v>91.062539341909613</v>
      </c>
      <c r="F56" s="5">
        <v>6.4357359686027253</v>
      </c>
      <c r="G56" s="6">
        <v>3.66</v>
      </c>
      <c r="H56" s="6">
        <v>94.39</v>
      </c>
      <c r="I56" s="45">
        <v>15.80978963943226</v>
      </c>
      <c r="J56" s="6">
        <v>1645.8563295856522</v>
      </c>
      <c r="K56" s="6">
        <v>390.77697640725114</v>
      </c>
      <c r="L56" s="4">
        <v>913.63842324371706</v>
      </c>
      <c r="M56" s="4">
        <v>1088.9546433321045</v>
      </c>
      <c r="N56" s="4">
        <v>163.56272580442598</v>
      </c>
      <c r="O56" s="4">
        <v>93.427204906583555</v>
      </c>
      <c r="P56" s="4">
        <f t="shared" si="4"/>
        <v>256.98993071100955</v>
      </c>
      <c r="Q56" s="3">
        <v>0.36808927991433227</v>
      </c>
      <c r="R56" s="3">
        <v>102.26910771620921</v>
      </c>
      <c r="S56" s="3">
        <v>4.4302049002697537</v>
      </c>
      <c r="T56" s="14">
        <v>0</v>
      </c>
      <c r="U56" s="14">
        <v>6.5785014587748908E-2</v>
      </c>
      <c r="V56" s="14">
        <v>0.29372962697720062</v>
      </c>
      <c r="W56" s="14">
        <v>0</v>
      </c>
      <c r="X56" s="14">
        <v>0</v>
      </c>
      <c r="Y56" s="14">
        <v>0.26543333645167644</v>
      </c>
      <c r="Z56" s="14">
        <v>0.37047616525154126</v>
      </c>
      <c r="AA56" s="14">
        <v>0</v>
      </c>
      <c r="AB56" s="14">
        <v>0</v>
      </c>
      <c r="AC56" s="14">
        <v>0</v>
      </c>
      <c r="AD56" s="14">
        <v>4.5758567318326775E-3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0.56864217683127838</v>
      </c>
      <c r="AK56" s="14">
        <v>0</v>
      </c>
      <c r="AL56" s="14">
        <v>0</v>
      </c>
      <c r="AM56" s="14">
        <v>0</v>
      </c>
      <c r="AN56" s="14">
        <v>0.43135782316872157</v>
      </c>
      <c r="AO56" s="14">
        <v>0</v>
      </c>
    </row>
    <row r="57" spans="1:41" x14ac:dyDescent="0.3">
      <c r="A57" s="20" t="s">
        <v>32</v>
      </c>
      <c r="B57" s="41">
        <v>2</v>
      </c>
      <c r="C57" s="6">
        <v>45.11</v>
      </c>
      <c r="D57" s="6">
        <f t="shared" si="0"/>
        <v>54.89</v>
      </c>
      <c r="E57" s="5">
        <v>88.104508638712645</v>
      </c>
      <c r="F57" s="5">
        <v>6.9041685320366311</v>
      </c>
      <c r="G57" s="6">
        <v>3.89</v>
      </c>
      <c r="H57" s="6">
        <v>94.9</v>
      </c>
      <c r="I57" s="45">
        <v>15.8</v>
      </c>
      <c r="J57" s="6">
        <v>1662.3156542996328</v>
      </c>
      <c r="K57" s="6">
        <v>389.93719722619034</v>
      </c>
      <c r="L57" s="4">
        <v>907.87417916631739</v>
      </c>
      <c r="M57" s="4">
        <v>1087.1983061073331</v>
      </c>
      <c r="N57" s="4">
        <v>186.7007685563043</v>
      </c>
      <c r="O57" s="4">
        <v>92.706436069552922</v>
      </c>
      <c r="P57" s="4">
        <f t="shared" si="4"/>
        <v>279.40720462585722</v>
      </c>
      <c r="Q57" s="3">
        <v>0.3702901595633748</v>
      </c>
      <c r="R57" s="3">
        <v>101.70647713473623</v>
      </c>
      <c r="S57" s="3">
        <v>4.4811126030645063</v>
      </c>
      <c r="T57" s="14">
        <v>0.17056303733788533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0.57960380455335792</v>
      </c>
      <c r="AE57" s="14">
        <v>0</v>
      </c>
      <c r="AF57" s="14">
        <v>0.2498331581087567</v>
      </c>
      <c r="AG57" s="14">
        <v>0.95323369643966582</v>
      </c>
      <c r="AH57" s="14">
        <v>0</v>
      </c>
      <c r="AI57" s="14">
        <v>0</v>
      </c>
      <c r="AJ57" s="14">
        <v>4.5704428627668714E-2</v>
      </c>
      <c r="AK57" s="14">
        <v>0</v>
      </c>
      <c r="AL57" s="14">
        <v>1.0618749326655229E-3</v>
      </c>
      <c r="AM57" s="14">
        <v>0</v>
      </c>
      <c r="AN57" s="14">
        <v>0</v>
      </c>
      <c r="AO57" s="14">
        <v>0</v>
      </c>
    </row>
    <row r="58" spans="1:41" x14ac:dyDescent="0.3">
      <c r="A58" s="19" t="s">
        <v>56</v>
      </c>
      <c r="B58" s="40">
        <v>3</v>
      </c>
      <c r="C58" s="6">
        <v>62</v>
      </c>
      <c r="D58" s="6">
        <f t="shared" si="0"/>
        <v>38</v>
      </c>
      <c r="E58" s="5">
        <v>90.742471298575396</v>
      </c>
      <c r="F58" s="5">
        <v>6.2377241521554705</v>
      </c>
      <c r="G58" s="6">
        <v>3.75</v>
      </c>
      <c r="H58" s="6">
        <v>93.96</v>
      </c>
      <c r="I58" s="45">
        <v>15.697772727272723</v>
      </c>
      <c r="J58" s="6">
        <v>1700.5162700116182</v>
      </c>
      <c r="K58" s="6">
        <v>390.03898832497771</v>
      </c>
      <c r="L58" s="4">
        <v>908.75025531015262</v>
      </c>
      <c r="M58" s="4">
        <v>1087.0710494031503</v>
      </c>
      <c r="N58" s="4">
        <v>173.69307701553501</v>
      </c>
      <c r="O58" s="4">
        <v>94.134426873095492</v>
      </c>
      <c r="P58" s="4">
        <f t="shared" si="4"/>
        <v>267.82750388863053</v>
      </c>
      <c r="Q58" s="3">
        <v>0.41538423062072855</v>
      </c>
      <c r="R58" s="3">
        <v>100.67663995503148</v>
      </c>
      <c r="S58" s="3">
        <v>3.8649519585687249</v>
      </c>
      <c r="T58" s="14">
        <v>0.38122414253931086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0.25988188741480456</v>
      </c>
      <c r="AA58" s="14">
        <v>0.24861092765488715</v>
      </c>
      <c r="AB58" s="14">
        <v>8.9030734110163573E-2</v>
      </c>
      <c r="AC58" s="14">
        <v>0</v>
      </c>
      <c r="AD58" s="14">
        <v>2.1252308280833847E-2</v>
      </c>
      <c r="AE58" s="14">
        <v>0</v>
      </c>
      <c r="AF58" s="14">
        <v>0</v>
      </c>
      <c r="AG58" s="14">
        <v>0.48901051197173928</v>
      </c>
      <c r="AH58" s="14">
        <v>0</v>
      </c>
      <c r="AI58" s="14">
        <v>0</v>
      </c>
      <c r="AJ58" s="14">
        <v>0</v>
      </c>
      <c r="AK58" s="14">
        <v>0</v>
      </c>
      <c r="AL58" s="14">
        <v>0.37473779099191146</v>
      </c>
      <c r="AM58" s="14">
        <v>0.13625169703634921</v>
      </c>
      <c r="AN58" s="14">
        <v>0</v>
      </c>
      <c r="AO58" s="14">
        <v>0</v>
      </c>
    </row>
    <row r="59" spans="1:41" x14ac:dyDescent="0.3">
      <c r="A59" s="20" t="s">
        <v>41</v>
      </c>
      <c r="B59" s="41">
        <v>2</v>
      </c>
      <c r="C59" s="6">
        <v>49.8</v>
      </c>
      <c r="D59" s="6">
        <f t="shared" si="0"/>
        <v>50.2</v>
      </c>
      <c r="E59" s="5">
        <v>89.52971107187021</v>
      </c>
      <c r="F59" s="5">
        <v>6.2666886291171799</v>
      </c>
      <c r="G59" s="6">
        <v>4.04</v>
      </c>
      <c r="H59" s="6">
        <v>95.37</v>
      </c>
      <c r="I59" s="45">
        <v>15.665511627906978</v>
      </c>
      <c r="J59" s="6">
        <v>1664.4828738360907</v>
      </c>
      <c r="K59" s="6">
        <v>399.25174723271999</v>
      </c>
      <c r="L59" s="4">
        <v>906.27341254199064</v>
      </c>
      <c r="M59" s="4">
        <v>1094.973688935173</v>
      </c>
      <c r="N59" s="4">
        <v>173.71605445543921</v>
      </c>
      <c r="O59" s="4">
        <v>92.000444490468112</v>
      </c>
      <c r="P59" s="4">
        <f t="shared" si="4"/>
        <v>265.71649894590735</v>
      </c>
      <c r="Q59" s="3">
        <v>0.38515805180908957</v>
      </c>
      <c r="R59" s="3">
        <v>101.76172852798727</v>
      </c>
      <c r="S59" s="3">
        <v>4.2353532987998648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2.45243182851244E-2</v>
      </c>
      <c r="AA59" s="14">
        <v>0</v>
      </c>
      <c r="AB59" s="14">
        <v>0</v>
      </c>
      <c r="AC59" s="14">
        <v>0</v>
      </c>
      <c r="AD59" s="14">
        <v>0.97547568171487553</v>
      </c>
      <c r="AE59" s="14">
        <v>0</v>
      </c>
      <c r="AF59" s="14">
        <v>0</v>
      </c>
      <c r="AG59" s="14">
        <v>0.97290764114565398</v>
      </c>
      <c r="AH59" s="14">
        <v>2.709235885434608E-2</v>
      </c>
      <c r="AI59" s="14">
        <v>0</v>
      </c>
      <c r="AJ59" s="14">
        <v>0</v>
      </c>
      <c r="AK59" s="14">
        <v>0</v>
      </c>
      <c r="AL59" s="14">
        <v>0</v>
      </c>
      <c r="AM59" s="14">
        <v>0</v>
      </c>
      <c r="AN59" s="14">
        <v>0</v>
      </c>
      <c r="AO59" s="14">
        <v>0</v>
      </c>
    </row>
    <row r="60" spans="1:41" x14ac:dyDescent="0.3">
      <c r="A60" s="19" t="s">
        <v>67</v>
      </c>
      <c r="B60" s="40">
        <v>3</v>
      </c>
      <c r="C60" s="5">
        <v>10.8</v>
      </c>
      <c r="D60" s="6">
        <f t="shared" si="0"/>
        <v>89.2</v>
      </c>
      <c r="E60" s="5">
        <v>89.487084320557528</v>
      </c>
      <c r="F60" s="5">
        <v>6.3840167247386717</v>
      </c>
      <c r="G60" s="6">
        <v>4.1399999999999997</v>
      </c>
      <c r="H60" s="6">
        <v>94.45</v>
      </c>
      <c r="I60" s="45">
        <v>15.62</v>
      </c>
      <c r="J60" s="6">
        <v>1655.11</v>
      </c>
      <c r="K60" s="6">
        <v>361.36066666666659</v>
      </c>
      <c r="L60" s="4">
        <v>914.30166666666639</v>
      </c>
      <c r="M60" s="4">
        <v>1109.5136666666667</v>
      </c>
      <c r="N60" s="4">
        <v>177.67633333333333</v>
      </c>
      <c r="O60" s="4">
        <v>95.035333333333327</v>
      </c>
      <c r="P60" s="4">
        <v>272.71166666666659</v>
      </c>
      <c r="Q60" s="3">
        <v>0.39300000000000007</v>
      </c>
      <c r="R60" s="3">
        <v>98.532333333333355</v>
      </c>
      <c r="S60" s="3">
        <v>3.9640000000000004</v>
      </c>
      <c r="T60" s="14">
        <v>0.1</v>
      </c>
      <c r="U60" s="14">
        <v>0</v>
      </c>
      <c r="V60" s="14">
        <v>0</v>
      </c>
      <c r="W60" s="14">
        <v>0</v>
      </c>
      <c r="X60" s="14">
        <v>0</v>
      </c>
      <c r="Y60" s="14">
        <v>0</v>
      </c>
      <c r="Z60" s="14">
        <v>0</v>
      </c>
      <c r="AA60" s="14">
        <v>0.04</v>
      </c>
      <c r="AB60" s="14">
        <v>5.7999999999999996E-3</v>
      </c>
      <c r="AC60" s="14">
        <v>0</v>
      </c>
      <c r="AD60" s="14">
        <v>0</v>
      </c>
      <c r="AE60" s="14">
        <f>1-(SUM(T60:AD60))</f>
        <v>0.85419999999999996</v>
      </c>
      <c r="AF60" s="14">
        <v>0</v>
      </c>
      <c r="AG60" s="14">
        <v>0.3004347166190065</v>
      </c>
      <c r="AH60" s="14">
        <v>0</v>
      </c>
      <c r="AI60" s="14">
        <v>0</v>
      </c>
      <c r="AJ60" s="14">
        <v>0</v>
      </c>
      <c r="AK60" s="14">
        <v>0</v>
      </c>
      <c r="AL60" s="14">
        <v>0.23450980937984375</v>
      </c>
      <c r="AM60" s="14">
        <v>0.46505547400114983</v>
      </c>
      <c r="AN60" s="14">
        <v>0</v>
      </c>
      <c r="AO60" s="14">
        <v>0</v>
      </c>
    </row>
    <row r="61" spans="1:41" x14ac:dyDescent="0.3">
      <c r="A61" s="19" t="s">
        <v>103</v>
      </c>
      <c r="B61" s="40">
        <v>1</v>
      </c>
      <c r="C61" s="6">
        <v>30</v>
      </c>
      <c r="D61" s="6">
        <f t="shared" si="0"/>
        <v>70</v>
      </c>
      <c r="E61" s="5">
        <v>89.988265009466886</v>
      </c>
      <c r="F61" s="5">
        <v>6.0512145083707223</v>
      </c>
      <c r="G61" s="6">
        <v>3.71</v>
      </c>
      <c r="H61" s="6">
        <v>93.26</v>
      </c>
      <c r="I61" s="45">
        <v>15.25818861029137</v>
      </c>
      <c r="J61" s="6">
        <v>1680.5493957720967</v>
      </c>
      <c r="K61" s="6">
        <v>383.34549458821613</v>
      </c>
      <c r="L61" s="4">
        <v>912.01752937744948</v>
      </c>
      <c r="M61" s="4">
        <v>1117.6536984081708</v>
      </c>
      <c r="N61" s="4">
        <v>161.89338354230321</v>
      </c>
      <c r="O61" s="4">
        <v>85.087486317448878</v>
      </c>
      <c r="P61" s="4">
        <f t="shared" ref="P61:P90" si="5">O61+N61</f>
        <v>246.98086985975209</v>
      </c>
      <c r="Q61" s="3">
        <v>0.41076704873966424</v>
      </c>
      <c r="R61" s="3">
        <v>96.240498143060762</v>
      </c>
      <c r="S61" s="3">
        <v>4.8220822079346908</v>
      </c>
      <c r="T61" s="14">
        <v>0</v>
      </c>
      <c r="U61" s="14">
        <v>0.11720127926359174</v>
      </c>
      <c r="V61" s="14">
        <v>0.85196033551653683</v>
      </c>
      <c r="W61" s="14">
        <v>0</v>
      </c>
      <c r="X61" s="14">
        <v>0</v>
      </c>
      <c r="Y61" s="14">
        <v>0</v>
      </c>
      <c r="Z61" s="14">
        <v>0</v>
      </c>
      <c r="AA61" s="14">
        <v>0</v>
      </c>
      <c r="AB61" s="14">
        <v>0</v>
      </c>
      <c r="AC61" s="14">
        <v>0</v>
      </c>
      <c r="AD61" s="14">
        <v>0</v>
      </c>
      <c r="AE61" s="14">
        <v>0</v>
      </c>
      <c r="AF61" s="14">
        <v>3.0838385219871322E-2</v>
      </c>
      <c r="AG61" s="14">
        <v>0</v>
      </c>
      <c r="AH61" s="14">
        <v>0</v>
      </c>
      <c r="AI61" s="14">
        <v>0.42385062932314099</v>
      </c>
      <c r="AJ61" s="14">
        <v>0.10323967798904875</v>
      </c>
      <c r="AK61" s="14">
        <v>4.5542158504157465E-2</v>
      </c>
      <c r="AL61" s="14">
        <v>0</v>
      </c>
      <c r="AM61" s="14">
        <v>0</v>
      </c>
      <c r="AN61" s="14">
        <v>0.42736753418365286</v>
      </c>
      <c r="AO61" s="14">
        <v>0</v>
      </c>
    </row>
    <row r="62" spans="1:41" x14ac:dyDescent="0.3">
      <c r="A62" s="19" t="s">
        <v>74</v>
      </c>
      <c r="B62" s="40">
        <v>1</v>
      </c>
      <c r="C62" s="6">
        <v>35.29</v>
      </c>
      <c r="D62" s="6">
        <f t="shared" si="0"/>
        <v>64.710000000000008</v>
      </c>
      <c r="E62" s="5">
        <v>91.177899470136111</v>
      </c>
      <c r="F62" s="5">
        <v>6.6269573509304545</v>
      </c>
      <c r="G62" s="6">
        <v>3.52</v>
      </c>
      <c r="H62" s="6">
        <v>94.4</v>
      </c>
      <c r="I62" s="45">
        <v>15.249263681347161</v>
      </c>
      <c r="J62" s="6">
        <v>1628.2634649614308</v>
      </c>
      <c r="K62" s="6">
        <v>389.12144025053294</v>
      </c>
      <c r="L62" s="4">
        <v>915.1776306573928</v>
      </c>
      <c r="M62" s="4">
        <v>1076.6440661249967</v>
      </c>
      <c r="N62" s="4">
        <v>157.45014773522871</v>
      </c>
      <c r="O62" s="4">
        <v>91.640739343295664</v>
      </c>
      <c r="P62" s="4">
        <f t="shared" si="5"/>
        <v>249.09088707852436</v>
      </c>
      <c r="Q62" s="3">
        <v>0.38117902414970539</v>
      </c>
      <c r="R62" s="3">
        <v>101.55443248446784</v>
      </c>
      <c r="S62" s="3">
        <v>4.6132484806936089</v>
      </c>
      <c r="T62" s="14">
        <v>0</v>
      </c>
      <c r="U62" s="14">
        <v>4.3194161758566912E-2</v>
      </c>
      <c r="V62" s="14">
        <v>0.40728378672393267</v>
      </c>
      <c r="W62" s="14">
        <v>0</v>
      </c>
      <c r="X62" s="14">
        <v>0</v>
      </c>
      <c r="Y62" s="14">
        <v>0.41170793313782544</v>
      </c>
      <c r="Z62" s="14">
        <v>0</v>
      </c>
      <c r="AA62" s="14">
        <v>0.13781411837967486</v>
      </c>
      <c r="AB62" s="14">
        <v>0</v>
      </c>
      <c r="AC62" s="14">
        <v>0</v>
      </c>
      <c r="AD62" s="14">
        <v>0</v>
      </c>
      <c r="AE62" s="14">
        <v>0</v>
      </c>
      <c r="AF62" s="14">
        <v>0</v>
      </c>
      <c r="AG62" s="14">
        <v>0</v>
      </c>
      <c r="AH62" s="14">
        <v>0</v>
      </c>
      <c r="AI62" s="14">
        <v>0</v>
      </c>
      <c r="AJ62" s="14">
        <v>0.68753706077578491</v>
      </c>
      <c r="AK62" s="14">
        <v>0</v>
      </c>
      <c r="AL62" s="14">
        <v>0</v>
      </c>
      <c r="AM62" s="14">
        <v>0</v>
      </c>
      <c r="AN62" s="14">
        <v>0.31246293922421503</v>
      </c>
      <c r="AO62" s="14">
        <v>0</v>
      </c>
    </row>
    <row r="63" spans="1:41" x14ac:dyDescent="0.3">
      <c r="A63" s="19" t="s">
        <v>12</v>
      </c>
      <c r="B63" s="40">
        <v>2</v>
      </c>
      <c r="C63" s="6">
        <v>60.87</v>
      </c>
      <c r="D63" s="6">
        <f t="shared" si="0"/>
        <v>39.130000000000003</v>
      </c>
      <c r="E63" s="5">
        <v>88.982559435197672</v>
      </c>
      <c r="F63" s="5">
        <v>6.9938892675823352</v>
      </c>
      <c r="G63" s="6">
        <v>3.83</v>
      </c>
      <c r="H63" s="6">
        <v>94.86</v>
      </c>
      <c r="I63" s="45">
        <v>15.23</v>
      </c>
      <c r="J63" s="6">
        <v>1732.1835430304325</v>
      </c>
      <c r="K63" s="6">
        <v>404.52143737738169</v>
      </c>
      <c r="L63" s="4">
        <v>913.34953378894124</v>
      </c>
      <c r="M63" s="4">
        <v>1082.0669656850494</v>
      </c>
      <c r="N63" s="4">
        <v>177.71420532901621</v>
      </c>
      <c r="O63" s="4">
        <v>91.793425369009995</v>
      </c>
      <c r="P63" s="4">
        <f t="shared" si="5"/>
        <v>269.50763069802622</v>
      </c>
      <c r="Q63" s="3">
        <v>0.39781954960037602</v>
      </c>
      <c r="R63" s="3">
        <v>99.778487058945274</v>
      </c>
      <c r="S63" s="3">
        <v>4.0866915136129425</v>
      </c>
      <c r="T63" s="14">
        <v>0</v>
      </c>
      <c r="U63" s="14">
        <v>0</v>
      </c>
      <c r="V63" s="14">
        <v>0</v>
      </c>
      <c r="W63" s="14">
        <v>0</v>
      </c>
      <c r="X63" s="14">
        <v>0</v>
      </c>
      <c r="Y63" s="14">
        <v>0</v>
      </c>
      <c r="Z63" s="14">
        <v>5.7844837083087401E-2</v>
      </c>
      <c r="AA63" s="14">
        <v>0</v>
      </c>
      <c r="AB63" s="14">
        <v>0</v>
      </c>
      <c r="AC63" s="14">
        <v>0</v>
      </c>
      <c r="AD63" s="14">
        <v>0.82939875126354634</v>
      </c>
      <c r="AE63" s="14">
        <v>0</v>
      </c>
      <c r="AF63" s="14">
        <v>0.11275641165336632</v>
      </c>
      <c r="AG63" s="14">
        <v>0.46793021633690235</v>
      </c>
      <c r="AH63" s="14">
        <v>0</v>
      </c>
      <c r="AI63" s="14">
        <v>0</v>
      </c>
      <c r="AJ63" s="14">
        <v>0.53206978366309765</v>
      </c>
      <c r="AK63" s="14">
        <v>0</v>
      </c>
      <c r="AL63" s="14">
        <v>0</v>
      </c>
      <c r="AM63" s="14">
        <v>0</v>
      </c>
      <c r="AN63" s="14">
        <v>0</v>
      </c>
      <c r="AO63" s="14">
        <v>0</v>
      </c>
    </row>
    <row r="64" spans="1:41" x14ac:dyDescent="0.3">
      <c r="A64" s="19" t="s">
        <v>23</v>
      </c>
      <c r="B64" s="40">
        <v>2</v>
      </c>
      <c r="C64" s="6">
        <v>49.02</v>
      </c>
      <c r="D64" s="6">
        <f t="shared" si="0"/>
        <v>50.98</v>
      </c>
      <c r="E64" s="5">
        <v>90.373599076638172</v>
      </c>
      <c r="F64" s="5">
        <v>7.0740125326356784</v>
      </c>
      <c r="G64" s="6">
        <v>3.9</v>
      </c>
      <c r="H64" s="6">
        <v>94.49</v>
      </c>
      <c r="I64" s="45">
        <v>15.188286674414353</v>
      </c>
      <c r="J64" s="6">
        <v>1703.8460704229117</v>
      </c>
      <c r="K64" s="6">
        <v>382.40362649717952</v>
      </c>
      <c r="L64" s="4">
        <v>903.70669955835615</v>
      </c>
      <c r="M64" s="4">
        <v>1040.5486732001618</v>
      </c>
      <c r="N64" s="4">
        <v>188.11566421178995</v>
      </c>
      <c r="O64" s="4">
        <v>92.301486720892925</v>
      </c>
      <c r="P64" s="4">
        <f t="shared" si="5"/>
        <v>280.41715093268289</v>
      </c>
      <c r="Q64" s="3">
        <v>0.36820053604360958</v>
      </c>
      <c r="R64" s="3">
        <v>101.09726315225669</v>
      </c>
      <c r="S64" s="3">
        <v>4.4607770456316072</v>
      </c>
      <c r="T64" s="14">
        <v>0.21867435584971359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0.67442507977428667</v>
      </c>
      <c r="AE64" s="14">
        <v>0</v>
      </c>
      <c r="AF64" s="14">
        <v>0.1069005643759996</v>
      </c>
      <c r="AG64" s="14">
        <v>0.65950392770214439</v>
      </c>
      <c r="AH64" s="14">
        <v>0</v>
      </c>
      <c r="AI64" s="14">
        <v>0</v>
      </c>
      <c r="AJ64" s="14">
        <v>0.3399393425223371</v>
      </c>
      <c r="AK64" s="14">
        <v>0</v>
      </c>
      <c r="AL64" s="14">
        <v>5.567297755184838E-4</v>
      </c>
      <c r="AM64" s="14">
        <v>0</v>
      </c>
      <c r="AN64" s="14">
        <v>0</v>
      </c>
      <c r="AO64" s="14">
        <v>0</v>
      </c>
    </row>
    <row r="65" spans="1:41" x14ac:dyDescent="0.3">
      <c r="A65" s="19" t="s">
        <v>49</v>
      </c>
      <c r="B65" s="40">
        <v>2</v>
      </c>
      <c r="C65" s="6">
        <v>87.34</v>
      </c>
      <c r="D65" s="6">
        <f t="shared" si="0"/>
        <v>12.659999999999997</v>
      </c>
      <c r="E65" s="5">
        <v>88.993371249999996</v>
      </c>
      <c r="F65" s="5">
        <v>6.1248140245085123</v>
      </c>
      <c r="G65" s="6">
        <v>3.77</v>
      </c>
      <c r="H65" s="6">
        <v>94.84</v>
      </c>
      <c r="I65" s="45">
        <v>15.105181818181814</v>
      </c>
      <c r="J65" s="6">
        <v>1679.1942846977429</v>
      </c>
      <c r="K65" s="6">
        <v>401.4370078926321</v>
      </c>
      <c r="L65" s="4">
        <v>908.51800929929004</v>
      </c>
      <c r="M65" s="4">
        <v>562.58824931395884</v>
      </c>
      <c r="N65" s="4">
        <v>174.30844599004908</v>
      </c>
      <c r="O65" s="4">
        <v>94.608824774569982</v>
      </c>
      <c r="P65" s="4">
        <f t="shared" si="5"/>
        <v>268.91727076461905</v>
      </c>
      <c r="Q65" s="3">
        <v>0.40621983462566491</v>
      </c>
      <c r="R65" s="3">
        <v>100.64166359464797</v>
      </c>
      <c r="S65" s="3">
        <v>3.968733078835144</v>
      </c>
      <c r="T65" s="14">
        <v>0.15000000000000005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0.70466272100332483</v>
      </c>
      <c r="AA65" s="14">
        <v>0</v>
      </c>
      <c r="AB65" s="14">
        <v>0</v>
      </c>
      <c r="AC65" s="14">
        <v>0</v>
      </c>
      <c r="AD65" s="14">
        <v>0.14533727899667523</v>
      </c>
      <c r="AE65" s="14">
        <v>0</v>
      </c>
      <c r="AF65" s="14">
        <v>0</v>
      </c>
      <c r="AG65" s="14">
        <v>0.64099993505341946</v>
      </c>
      <c r="AH65" s="14">
        <v>0</v>
      </c>
      <c r="AI65" s="14">
        <v>0</v>
      </c>
      <c r="AJ65" s="14">
        <v>0</v>
      </c>
      <c r="AK65" s="14">
        <v>0</v>
      </c>
      <c r="AL65" s="14">
        <v>0.10558368972629223</v>
      </c>
      <c r="AM65" s="14">
        <v>0.18379401098303885</v>
      </c>
      <c r="AN65" s="14">
        <v>0</v>
      </c>
      <c r="AO65" s="14">
        <v>6.9622364237249532E-2</v>
      </c>
    </row>
    <row r="66" spans="1:41" x14ac:dyDescent="0.3">
      <c r="A66" s="19" t="s">
        <v>7</v>
      </c>
      <c r="B66" s="40">
        <v>1</v>
      </c>
      <c r="C66" s="6">
        <v>66.709999999999994</v>
      </c>
      <c r="D66" s="6">
        <f t="shared" ref="D66:D116" si="6">100-C66</f>
        <v>33.290000000000006</v>
      </c>
      <c r="E66" s="5">
        <v>89.488922701742666</v>
      </c>
      <c r="F66" s="5">
        <v>6.9066723293595293</v>
      </c>
      <c r="G66" s="6">
        <v>3.82</v>
      </c>
      <c r="H66" s="6">
        <v>95.15</v>
      </c>
      <c r="I66" s="45">
        <v>15.100866022050342</v>
      </c>
      <c r="J66" s="6">
        <v>1632.8684406588202</v>
      </c>
      <c r="K66" s="6">
        <v>396.11375074782984</v>
      </c>
      <c r="L66" s="4">
        <v>913.9386219510784</v>
      </c>
      <c r="M66" s="4">
        <v>1082.0549162937157</v>
      </c>
      <c r="N66" s="4">
        <v>170.84126963624573</v>
      </c>
      <c r="O66" s="4">
        <v>91.790569456228681</v>
      </c>
      <c r="P66" s="4">
        <f t="shared" si="5"/>
        <v>262.63183909247442</v>
      </c>
      <c r="Q66" s="3">
        <v>0.4024048088855442</v>
      </c>
      <c r="R66" s="3">
        <v>101.13988277721094</v>
      </c>
      <c r="S66" s="3">
        <v>4.212442547351082</v>
      </c>
      <c r="T66" s="14">
        <v>0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4.8104732956855637E-3</v>
      </c>
      <c r="AA66" s="14">
        <v>0</v>
      </c>
      <c r="AB66" s="14">
        <v>0</v>
      </c>
      <c r="AC66" s="14">
        <v>0</v>
      </c>
      <c r="AD66" s="14">
        <v>0.90219281309798116</v>
      </c>
      <c r="AE66" s="14">
        <v>0</v>
      </c>
      <c r="AF66" s="14">
        <v>9.2996713606333298E-2</v>
      </c>
      <c r="AG66" s="14">
        <v>0.38646469013691015</v>
      </c>
      <c r="AH66" s="14">
        <v>0</v>
      </c>
      <c r="AI66" s="14">
        <v>0</v>
      </c>
      <c r="AJ66" s="14">
        <v>0.6135353098630898</v>
      </c>
      <c r="AK66" s="14">
        <v>0</v>
      </c>
      <c r="AL66" s="14">
        <v>0</v>
      </c>
      <c r="AM66" s="14">
        <v>0</v>
      </c>
      <c r="AN66" s="14">
        <v>0</v>
      </c>
      <c r="AO66" s="14">
        <v>0</v>
      </c>
    </row>
    <row r="67" spans="1:41" x14ac:dyDescent="0.3">
      <c r="A67" s="19" t="s">
        <v>2</v>
      </c>
      <c r="B67" s="40">
        <v>1</v>
      </c>
      <c r="C67" s="6">
        <v>59.71</v>
      </c>
      <c r="D67" s="6">
        <f t="shared" si="6"/>
        <v>40.29</v>
      </c>
      <c r="E67" s="5">
        <v>90.557576282269153</v>
      </c>
      <c r="F67" s="5">
        <v>6.7735970573275903</v>
      </c>
      <c r="G67" s="6">
        <v>3.77</v>
      </c>
      <c r="H67" s="6">
        <v>94.77</v>
      </c>
      <c r="I67" s="45">
        <v>15.1</v>
      </c>
      <c r="J67" s="6">
        <v>1679.3068885364191</v>
      </c>
      <c r="K67" s="6">
        <v>403.61771465869253</v>
      </c>
      <c r="L67" s="4">
        <v>913.74422589470805</v>
      </c>
      <c r="M67" s="4">
        <v>1083.246068871005</v>
      </c>
      <c r="N67" s="4">
        <v>169.31065116241311</v>
      </c>
      <c r="O67" s="4">
        <v>92.520880111856513</v>
      </c>
      <c r="P67" s="4">
        <f t="shared" si="5"/>
        <v>261.83153127426965</v>
      </c>
      <c r="Q67" s="3">
        <v>0.4016579592555623</v>
      </c>
      <c r="R67" s="3">
        <v>98.01799639350709</v>
      </c>
      <c r="S67" s="3">
        <v>4.4662896130758307</v>
      </c>
      <c r="T67" s="14">
        <v>0</v>
      </c>
      <c r="U67" s="14">
        <v>0.10311675611945444</v>
      </c>
      <c r="V67" s="14">
        <v>0.19654285215192646</v>
      </c>
      <c r="W67" s="14">
        <v>0</v>
      </c>
      <c r="X67" s="14">
        <v>0</v>
      </c>
      <c r="Y67" s="14">
        <v>0</v>
      </c>
      <c r="Z67" s="14">
        <v>0.1841459970749281</v>
      </c>
      <c r="AA67" s="14">
        <v>0</v>
      </c>
      <c r="AB67" s="14">
        <v>0</v>
      </c>
      <c r="AC67" s="14">
        <v>0</v>
      </c>
      <c r="AD67" s="14">
        <v>0.42276036245881371</v>
      </c>
      <c r="AE67" s="14">
        <v>0</v>
      </c>
      <c r="AF67" s="14">
        <v>9.343403219487717E-2</v>
      </c>
      <c r="AG67" s="14">
        <v>3.8550830190339079E-2</v>
      </c>
      <c r="AH67" s="14">
        <v>0</v>
      </c>
      <c r="AI67" s="14">
        <v>0</v>
      </c>
      <c r="AJ67" s="14">
        <v>0.95170301499936649</v>
      </c>
      <c r="AK67" s="14">
        <v>0</v>
      </c>
      <c r="AL67" s="14">
        <v>0</v>
      </c>
      <c r="AM67" s="14">
        <v>0</v>
      </c>
      <c r="AN67" s="14">
        <v>0</v>
      </c>
      <c r="AO67" s="14">
        <v>9.7461548102945068E-3</v>
      </c>
    </row>
    <row r="68" spans="1:41" x14ac:dyDescent="0.3">
      <c r="A68" s="19" t="s">
        <v>83</v>
      </c>
      <c r="B68" s="40">
        <v>1</v>
      </c>
      <c r="C68" s="6">
        <v>59.2</v>
      </c>
      <c r="D68" s="6">
        <f t="shared" si="6"/>
        <v>40.799999999999997</v>
      </c>
      <c r="E68" s="5">
        <v>90.816492395945602</v>
      </c>
      <c r="F68" s="5">
        <v>6.849999219178402</v>
      </c>
      <c r="G68" s="6">
        <v>3.66</v>
      </c>
      <c r="H68" s="6">
        <v>94.17</v>
      </c>
      <c r="I68" s="45">
        <v>15</v>
      </c>
      <c r="J68" s="6">
        <v>1680.7677550296592</v>
      </c>
      <c r="K68" s="6">
        <v>406.48789755951276</v>
      </c>
      <c r="L68" s="4">
        <v>914.38466335450755</v>
      </c>
      <c r="M68" s="4">
        <v>1079.500082459241</v>
      </c>
      <c r="N68" s="4">
        <v>165.21089344686033</v>
      </c>
      <c r="O68" s="4">
        <v>92.071493538785901</v>
      </c>
      <c r="P68" s="4">
        <f t="shared" si="5"/>
        <v>257.28238698564621</v>
      </c>
      <c r="Q68" s="3">
        <v>0.40109374496571543</v>
      </c>
      <c r="R68" s="3">
        <v>98.935255549018976</v>
      </c>
      <c r="S68" s="3">
        <v>4.5413452948348896</v>
      </c>
      <c r="T68" s="14">
        <v>0</v>
      </c>
      <c r="U68" s="14">
        <v>0.25844001937232802</v>
      </c>
      <c r="V68" s="14">
        <v>0</v>
      </c>
      <c r="W68" s="14">
        <v>0</v>
      </c>
      <c r="X68" s="14">
        <v>0</v>
      </c>
      <c r="Y68" s="14">
        <v>8.857496356083551E-3</v>
      </c>
      <c r="Z68" s="14">
        <v>0.15064925559144268</v>
      </c>
      <c r="AA68" s="14">
        <v>0</v>
      </c>
      <c r="AB68" s="14">
        <v>0</v>
      </c>
      <c r="AC68" s="14">
        <v>0</v>
      </c>
      <c r="AD68" s="14">
        <v>0.53975667659625914</v>
      </c>
      <c r="AE68" s="14">
        <v>0</v>
      </c>
      <c r="AF68" s="14">
        <v>4.2296552083886566E-2</v>
      </c>
      <c r="AG68" s="14">
        <v>0</v>
      </c>
      <c r="AH68" s="14">
        <v>0</v>
      </c>
      <c r="AI68" s="14">
        <v>0</v>
      </c>
      <c r="AJ68" s="14">
        <v>1</v>
      </c>
      <c r="AK68" s="14">
        <v>0</v>
      </c>
      <c r="AL68" s="14">
        <v>0</v>
      </c>
      <c r="AM68" s="14">
        <v>0</v>
      </c>
      <c r="AN68" s="14">
        <v>0</v>
      </c>
      <c r="AO68" s="14">
        <v>0</v>
      </c>
    </row>
    <row r="69" spans="1:41" x14ac:dyDescent="0.3">
      <c r="A69" s="19" t="s">
        <v>116</v>
      </c>
      <c r="B69" s="40">
        <v>1</v>
      </c>
      <c r="C69" s="6">
        <v>30</v>
      </c>
      <c r="D69" s="6">
        <f t="shared" si="6"/>
        <v>70</v>
      </c>
      <c r="E69" s="5">
        <v>88.88091503311702</v>
      </c>
      <c r="F69" s="5">
        <v>6.6641973164396164</v>
      </c>
      <c r="G69" s="6">
        <v>3.82</v>
      </c>
      <c r="H69" s="6">
        <v>94.63</v>
      </c>
      <c r="I69" s="45">
        <v>14.976541205435318</v>
      </c>
      <c r="J69" s="6">
        <v>1647.2764453887939</v>
      </c>
      <c r="K69" s="6">
        <v>351.06767082214355</v>
      </c>
      <c r="L69" s="4">
        <v>911.66635704040527</v>
      </c>
      <c r="M69" s="4">
        <v>1117.5894527435303</v>
      </c>
      <c r="N69" s="4">
        <v>159.84588241577148</v>
      </c>
      <c r="O69" s="4">
        <v>85.106831431388855</v>
      </c>
      <c r="P69" s="4">
        <f t="shared" si="5"/>
        <v>244.95271384716034</v>
      </c>
      <c r="Q69" s="3">
        <v>0.381752111453594</v>
      </c>
      <c r="R69" s="3">
        <v>100.17262411117554</v>
      </c>
      <c r="S69" s="3">
        <v>4.651213102042675</v>
      </c>
      <c r="T69" s="14">
        <v>0</v>
      </c>
      <c r="U69" s="14">
        <v>3.4369023568311861E-2</v>
      </c>
      <c r="V69" s="14">
        <v>0.31520988767693975</v>
      </c>
      <c r="W69" s="14">
        <v>0</v>
      </c>
      <c r="X69" s="14">
        <v>0</v>
      </c>
      <c r="Y69" s="14">
        <v>1.0216887115579078E-2</v>
      </c>
      <c r="Z69" s="14">
        <v>0</v>
      </c>
      <c r="AA69" s="14">
        <v>0.64020420163916936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  <c r="AG69" s="14">
        <v>0</v>
      </c>
      <c r="AH69" s="14">
        <v>0</v>
      </c>
      <c r="AI69" s="14">
        <v>0</v>
      </c>
      <c r="AJ69" s="14">
        <v>0.60298493100461914</v>
      </c>
      <c r="AK69" s="14">
        <v>0</v>
      </c>
      <c r="AL69" s="14">
        <v>0</v>
      </c>
      <c r="AM69" s="14">
        <v>0</v>
      </c>
      <c r="AN69" s="14">
        <v>0.39701506899538075</v>
      </c>
      <c r="AO69" s="14">
        <v>0</v>
      </c>
    </row>
    <row r="70" spans="1:41" x14ac:dyDescent="0.3">
      <c r="A70" s="19" t="s">
        <v>73</v>
      </c>
      <c r="B70" s="40">
        <v>1</v>
      </c>
      <c r="C70" s="6">
        <v>40</v>
      </c>
      <c r="D70" s="6">
        <f t="shared" si="6"/>
        <v>60</v>
      </c>
      <c r="E70" s="5">
        <v>90.434026207741312</v>
      </c>
      <c r="F70" s="5">
        <v>6.6255767035205482</v>
      </c>
      <c r="G70" s="6">
        <v>3.46</v>
      </c>
      <c r="H70" s="6">
        <v>94.52</v>
      </c>
      <c r="I70" s="45">
        <v>14.947339095055366</v>
      </c>
      <c r="J70" s="6">
        <v>1608.995707925809</v>
      </c>
      <c r="K70" s="6">
        <v>386.24210902548134</v>
      </c>
      <c r="L70" s="4">
        <v>913.09256798458694</v>
      </c>
      <c r="M70" s="4">
        <v>1082.4055137028517</v>
      </c>
      <c r="N70" s="4">
        <v>157.94180749349388</v>
      </c>
      <c r="O70" s="4">
        <v>94.566725682505862</v>
      </c>
      <c r="P70" s="4">
        <f t="shared" si="5"/>
        <v>252.50853317599973</v>
      </c>
      <c r="Q70" s="3">
        <v>0.38711709773438163</v>
      </c>
      <c r="R70" s="3">
        <v>103.78472222740636</v>
      </c>
      <c r="S70" s="3">
        <v>4.5785133129139837</v>
      </c>
      <c r="T70" s="14">
        <v>0</v>
      </c>
      <c r="U70" s="14">
        <v>0.11743291910455263</v>
      </c>
      <c r="V70" s="14">
        <v>0.31345791101233084</v>
      </c>
      <c r="W70" s="14">
        <v>0</v>
      </c>
      <c r="X70" s="14">
        <v>0</v>
      </c>
      <c r="Y70" s="14">
        <v>0.26964418795328221</v>
      </c>
      <c r="Z70" s="14">
        <v>0</v>
      </c>
      <c r="AA70" s="14">
        <v>0.29946498192983428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>
        <v>0</v>
      </c>
      <c r="AI70" s="14">
        <v>0</v>
      </c>
      <c r="AJ70" s="14">
        <v>0.6918689202565026</v>
      </c>
      <c r="AK70" s="14">
        <v>0</v>
      </c>
      <c r="AL70" s="14">
        <v>0</v>
      </c>
      <c r="AM70" s="14">
        <v>0</v>
      </c>
      <c r="AN70" s="14">
        <v>0.30813107974349735</v>
      </c>
      <c r="AO70" s="14">
        <v>0</v>
      </c>
    </row>
    <row r="71" spans="1:41" x14ac:dyDescent="0.3">
      <c r="A71" s="19" t="s">
        <v>11</v>
      </c>
      <c r="B71" s="40">
        <v>2</v>
      </c>
      <c r="C71" s="6">
        <v>59.51</v>
      </c>
      <c r="D71" s="6">
        <f t="shared" si="6"/>
        <v>40.49</v>
      </c>
      <c r="E71" s="5">
        <v>88.910659356047987</v>
      </c>
      <c r="F71" s="5">
        <v>6.9514906395421443</v>
      </c>
      <c r="G71" s="6">
        <v>3.82</v>
      </c>
      <c r="H71" s="6">
        <v>94.79</v>
      </c>
      <c r="I71" s="45">
        <v>14.8</v>
      </c>
      <c r="J71" s="6">
        <v>1692.7175206528966</v>
      </c>
      <c r="K71" s="6">
        <v>397.51581166068542</v>
      </c>
      <c r="L71" s="4">
        <v>915.1047410902172</v>
      </c>
      <c r="M71" s="4">
        <v>1081.4621904478347</v>
      </c>
      <c r="N71" s="4">
        <v>173.86257414618962</v>
      </c>
      <c r="O71" s="4">
        <v>89.927709019923356</v>
      </c>
      <c r="P71" s="4">
        <f t="shared" si="5"/>
        <v>263.790283166113</v>
      </c>
      <c r="Q71" s="3">
        <v>0.40111653077437848</v>
      </c>
      <c r="R71" s="3">
        <v>100.85458815082654</v>
      </c>
      <c r="S71" s="3">
        <v>4.1624517044962595</v>
      </c>
      <c r="T71" s="14">
        <v>0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0.10374719671162261</v>
      </c>
      <c r="AA71" s="14">
        <v>0</v>
      </c>
      <c r="AB71" s="14">
        <v>0</v>
      </c>
      <c r="AC71" s="14">
        <v>0</v>
      </c>
      <c r="AD71" s="14">
        <v>0.77249963297906588</v>
      </c>
      <c r="AE71" s="14">
        <v>0</v>
      </c>
      <c r="AF71" s="14">
        <v>0.12375317030931154</v>
      </c>
      <c r="AG71" s="14">
        <v>0.4644244331996405</v>
      </c>
      <c r="AH71" s="14">
        <v>0</v>
      </c>
      <c r="AI71" s="14">
        <v>0</v>
      </c>
      <c r="AJ71" s="14">
        <v>0.53426071918280127</v>
      </c>
      <c r="AK71" s="14">
        <v>0</v>
      </c>
      <c r="AL71" s="14">
        <v>1.3148476175583079E-3</v>
      </c>
      <c r="AM71" s="14">
        <v>0</v>
      </c>
      <c r="AN71" s="14">
        <v>0</v>
      </c>
      <c r="AO71" s="14">
        <v>0</v>
      </c>
    </row>
    <row r="72" spans="1:41" x14ac:dyDescent="0.3">
      <c r="A72" s="19" t="s">
        <v>93</v>
      </c>
      <c r="B72" s="40">
        <v>1</v>
      </c>
      <c r="C72" s="6">
        <v>20</v>
      </c>
      <c r="D72" s="6">
        <f t="shared" si="6"/>
        <v>80</v>
      </c>
      <c r="E72" s="5">
        <v>90.315332062457713</v>
      </c>
      <c r="F72" s="5">
        <v>6.9299663923990087</v>
      </c>
      <c r="G72" s="6">
        <v>4.0599999999999996</v>
      </c>
      <c r="H72" s="6">
        <v>94.04</v>
      </c>
      <c r="I72" s="45">
        <v>14.738568896447127</v>
      </c>
      <c r="J72" s="6">
        <v>1665.4712949342365</v>
      </c>
      <c r="K72" s="6">
        <v>364.02153133172357</v>
      </c>
      <c r="L72" s="4">
        <v>907.9223199299787</v>
      </c>
      <c r="M72" s="4">
        <v>1118.7829189810236</v>
      </c>
      <c r="N72" s="4">
        <v>171.62904044579184</v>
      </c>
      <c r="O72" s="4">
        <v>85.149294267056192</v>
      </c>
      <c r="P72" s="4">
        <f t="shared" si="5"/>
        <v>256.77833471284805</v>
      </c>
      <c r="Q72" s="3">
        <v>0.37128822723978067</v>
      </c>
      <c r="R72" s="3">
        <v>100.19266372659203</v>
      </c>
      <c r="S72" s="3">
        <v>4.614306478057733</v>
      </c>
      <c r="T72" s="14">
        <v>0</v>
      </c>
      <c r="U72" s="14">
        <v>0</v>
      </c>
      <c r="V72" s="14">
        <v>0.91060887830725434</v>
      </c>
      <c r="W72" s="14">
        <v>8.9391121692745643E-2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>
        <v>0</v>
      </c>
      <c r="AI72" s="14">
        <v>0.45980041191949073</v>
      </c>
      <c r="AJ72" s="14">
        <v>0</v>
      </c>
      <c r="AK72" s="14">
        <v>0.48017141205192926</v>
      </c>
      <c r="AL72" s="14">
        <v>0</v>
      </c>
      <c r="AM72" s="14">
        <v>0</v>
      </c>
      <c r="AN72" s="14">
        <v>6.0028176028580044E-2</v>
      </c>
      <c r="AO72" s="14">
        <v>0</v>
      </c>
    </row>
    <row r="73" spans="1:41" x14ac:dyDescent="0.3">
      <c r="A73" s="19" t="s">
        <v>113</v>
      </c>
      <c r="B73" s="40">
        <v>1</v>
      </c>
      <c r="C73" s="6">
        <v>30.32</v>
      </c>
      <c r="D73" s="6">
        <f t="shared" si="6"/>
        <v>69.680000000000007</v>
      </c>
      <c r="E73" s="5">
        <v>89.492986682347833</v>
      </c>
      <c r="F73" s="5">
        <v>6.7456275279063993</v>
      </c>
      <c r="G73" s="6">
        <v>3.52</v>
      </c>
      <c r="H73" s="6">
        <v>95.4</v>
      </c>
      <c r="I73" s="45">
        <v>14.726186270678191</v>
      </c>
      <c r="J73" s="6">
        <v>1587.7166369207973</v>
      </c>
      <c r="K73" s="6">
        <v>369.53703886887121</v>
      </c>
      <c r="L73" s="4">
        <v>914.7478658741918</v>
      </c>
      <c r="M73" s="4">
        <v>1086.2938779633621</v>
      </c>
      <c r="N73" s="4">
        <v>156.13590161553745</v>
      </c>
      <c r="O73" s="4">
        <v>85.063258993214575</v>
      </c>
      <c r="P73" s="4">
        <f t="shared" si="5"/>
        <v>241.19916060875204</v>
      </c>
      <c r="Q73" s="3">
        <v>0.38525873474135192</v>
      </c>
      <c r="R73" s="3">
        <v>105.9755446335365</v>
      </c>
      <c r="S73" s="3">
        <v>4.1603759568313077</v>
      </c>
      <c r="T73" s="14">
        <v>0</v>
      </c>
      <c r="U73" s="14">
        <v>0.21635740334083833</v>
      </c>
      <c r="V73" s="14">
        <v>0.12666673991363686</v>
      </c>
      <c r="W73" s="14">
        <v>0</v>
      </c>
      <c r="X73" s="14">
        <v>0</v>
      </c>
      <c r="Y73" s="14">
        <v>0</v>
      </c>
      <c r="Z73" s="14">
        <v>0</v>
      </c>
      <c r="AA73" s="14">
        <v>0.65697585674552483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  <c r="AG73" s="14">
        <v>0</v>
      </c>
      <c r="AH73" s="14">
        <v>0</v>
      </c>
      <c r="AI73" s="14">
        <v>0</v>
      </c>
      <c r="AJ73" s="14">
        <v>0.59467696451505569</v>
      </c>
      <c r="AK73" s="14">
        <v>0</v>
      </c>
      <c r="AL73" s="14">
        <v>0</v>
      </c>
      <c r="AM73" s="14">
        <v>0</v>
      </c>
      <c r="AN73" s="14">
        <v>0.40532303548494431</v>
      </c>
      <c r="AO73" s="14">
        <v>0</v>
      </c>
    </row>
    <row r="74" spans="1:41" x14ac:dyDescent="0.3">
      <c r="A74" s="19" t="s">
        <v>72</v>
      </c>
      <c r="B74" s="40">
        <v>1</v>
      </c>
      <c r="C74" s="6">
        <v>42.3</v>
      </c>
      <c r="D74" s="6">
        <f t="shared" si="6"/>
        <v>57.7</v>
      </c>
      <c r="E74" s="5">
        <v>90.866492543608985</v>
      </c>
      <c r="F74" s="5">
        <v>6.4934511583042509</v>
      </c>
      <c r="G74" s="6">
        <v>3.71</v>
      </c>
      <c r="H74" s="6">
        <v>95.1</v>
      </c>
      <c r="I74" s="45">
        <v>14.689705123643037</v>
      </c>
      <c r="J74" s="6">
        <v>1607.9386291480359</v>
      </c>
      <c r="K74" s="6">
        <v>384.47255247823819</v>
      </c>
      <c r="L74" s="4">
        <v>915.91847226588936</v>
      </c>
      <c r="M74" s="4">
        <v>1084.822491056445</v>
      </c>
      <c r="N74" s="4">
        <v>155.19760467116558</v>
      </c>
      <c r="O74" s="4">
        <v>90.432239017336144</v>
      </c>
      <c r="P74" s="4">
        <f t="shared" si="5"/>
        <v>245.62984368850172</v>
      </c>
      <c r="Q74" s="3">
        <v>0.38380018779067693</v>
      </c>
      <c r="R74" s="3">
        <v>102.95585353447676</v>
      </c>
      <c r="S74" s="3">
        <v>4.3473271685658821</v>
      </c>
      <c r="T74" s="14">
        <v>0</v>
      </c>
      <c r="U74" s="14">
        <v>0.12772557426430159</v>
      </c>
      <c r="V74" s="14">
        <v>0.55450148749552741</v>
      </c>
      <c r="W74" s="14">
        <v>0</v>
      </c>
      <c r="X74" s="14">
        <v>0</v>
      </c>
      <c r="Y74" s="14">
        <v>0.20904802615100448</v>
      </c>
      <c r="Z74" s="14">
        <v>0</v>
      </c>
      <c r="AA74" s="14">
        <v>0.10872491208916643</v>
      </c>
      <c r="AB74" s="14">
        <v>0</v>
      </c>
      <c r="AC74" s="14">
        <v>0</v>
      </c>
      <c r="AD74" s="14">
        <v>0</v>
      </c>
      <c r="AE74" s="14">
        <v>0</v>
      </c>
      <c r="AF74" s="14">
        <v>0</v>
      </c>
      <c r="AG74" s="14">
        <v>0</v>
      </c>
      <c r="AH74" s="14">
        <v>0</v>
      </c>
      <c r="AI74" s="14">
        <v>0</v>
      </c>
      <c r="AJ74" s="14">
        <v>0.56125740234813548</v>
      </c>
      <c r="AK74" s="14">
        <v>0</v>
      </c>
      <c r="AL74" s="14">
        <v>0</v>
      </c>
      <c r="AM74" s="14">
        <v>0</v>
      </c>
      <c r="AN74" s="14">
        <v>0.43874259765186446</v>
      </c>
      <c r="AO74" s="14">
        <v>0</v>
      </c>
    </row>
    <row r="75" spans="1:41" x14ac:dyDescent="0.3">
      <c r="A75" s="19" t="s">
        <v>119</v>
      </c>
      <c r="B75" s="40">
        <v>1</v>
      </c>
      <c r="C75" s="6">
        <v>47.36</v>
      </c>
      <c r="D75" s="6">
        <f t="shared" si="6"/>
        <v>52.64</v>
      </c>
      <c r="E75" s="5">
        <v>90.087602675694541</v>
      </c>
      <c r="F75" s="5">
        <v>6.4841948581845337</v>
      </c>
      <c r="G75" s="6">
        <v>3.49</v>
      </c>
      <c r="H75" s="6">
        <v>95.1</v>
      </c>
      <c r="I75" s="45">
        <v>14.43516952983741</v>
      </c>
      <c r="J75" s="6">
        <v>1631.7096801757812</v>
      </c>
      <c r="K75" s="6">
        <v>382.11140899658204</v>
      </c>
      <c r="L75" s="4">
        <v>916.40654602050779</v>
      </c>
      <c r="M75" s="4">
        <v>1085.3940277099609</v>
      </c>
      <c r="N75" s="4">
        <v>157.29478569030761</v>
      </c>
      <c r="O75" s="4">
        <v>90.137097740173346</v>
      </c>
      <c r="P75" s="4">
        <f t="shared" si="5"/>
        <v>247.43188343048095</v>
      </c>
      <c r="Q75" s="3">
        <v>0.37679653959245307</v>
      </c>
      <c r="R75" s="3">
        <v>104.0345329284668</v>
      </c>
      <c r="S75" s="3">
        <v>4.3115024089813234</v>
      </c>
      <c r="T75" s="14">
        <v>0</v>
      </c>
      <c r="U75" s="14">
        <v>5.5086406072420706E-2</v>
      </c>
      <c r="V75" s="14">
        <v>4.0587174901913527E-2</v>
      </c>
      <c r="W75" s="14">
        <v>0</v>
      </c>
      <c r="X75" s="14">
        <v>0</v>
      </c>
      <c r="Y75" s="14">
        <v>0.43978201820531915</v>
      </c>
      <c r="Z75" s="14">
        <v>0</v>
      </c>
      <c r="AA75" s="14">
        <v>0.46454440082034659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  <c r="AG75" s="14">
        <v>0</v>
      </c>
      <c r="AH75" s="14">
        <v>0</v>
      </c>
      <c r="AI75" s="14">
        <v>0</v>
      </c>
      <c r="AJ75" s="14">
        <v>0.68736693064205368</v>
      </c>
      <c r="AK75" s="14">
        <v>0</v>
      </c>
      <c r="AL75" s="14">
        <v>0</v>
      </c>
      <c r="AM75" s="14">
        <v>0</v>
      </c>
      <c r="AN75" s="14">
        <v>0.31263306935794632</v>
      </c>
      <c r="AO75" s="14">
        <v>0</v>
      </c>
    </row>
    <row r="76" spans="1:41" x14ac:dyDescent="0.3">
      <c r="A76" s="19" t="s">
        <v>90</v>
      </c>
      <c r="B76" s="40">
        <v>1</v>
      </c>
      <c r="C76" s="6">
        <v>20</v>
      </c>
      <c r="D76" s="6">
        <f t="shared" si="6"/>
        <v>80</v>
      </c>
      <c r="E76" s="5">
        <v>91.384057480159939</v>
      </c>
      <c r="F76" s="5">
        <v>7.6095417093873285</v>
      </c>
      <c r="G76" s="6">
        <v>3.88</v>
      </c>
      <c r="H76" s="6">
        <v>94.22</v>
      </c>
      <c r="I76" s="45">
        <v>14.409018859343172</v>
      </c>
      <c r="J76" s="6">
        <v>1648.3181535781605</v>
      </c>
      <c r="K76" s="6">
        <v>368.9642093177992</v>
      </c>
      <c r="L76" s="4">
        <v>908.71011422002437</v>
      </c>
      <c r="M76" s="4">
        <v>1113.2052119577781</v>
      </c>
      <c r="N76" s="4">
        <v>170.19280205872786</v>
      </c>
      <c r="O76" s="4">
        <v>84.446411572475895</v>
      </c>
      <c r="P76" s="4">
        <f t="shared" si="5"/>
        <v>254.63921363120375</v>
      </c>
      <c r="Q76" s="3">
        <v>0.40102322718553984</v>
      </c>
      <c r="R76" s="3">
        <v>101.12509880008032</v>
      </c>
      <c r="S76" s="3">
        <v>4.7694016877725742</v>
      </c>
      <c r="T76" s="14">
        <v>0</v>
      </c>
      <c r="U76" s="14">
        <v>0</v>
      </c>
      <c r="V76" s="14">
        <v>0.92675743815056177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7.3242561849438267E-2</v>
      </c>
      <c r="AG76" s="14">
        <v>0</v>
      </c>
      <c r="AH76" s="14">
        <v>0</v>
      </c>
      <c r="AI76" s="14">
        <v>0.26249737295073022</v>
      </c>
      <c r="AJ76" s="14">
        <v>0</v>
      </c>
      <c r="AK76" s="14">
        <v>0.66621993208319708</v>
      </c>
      <c r="AL76" s="14">
        <v>0</v>
      </c>
      <c r="AM76" s="14">
        <v>0</v>
      </c>
      <c r="AN76" s="14">
        <v>7.1282694966072715E-2</v>
      </c>
      <c r="AO76" s="14">
        <v>0</v>
      </c>
    </row>
    <row r="77" spans="1:41" x14ac:dyDescent="0.3">
      <c r="A77" s="19" t="s">
        <v>91</v>
      </c>
      <c r="B77" s="40">
        <v>1</v>
      </c>
      <c r="C77" s="6">
        <v>20</v>
      </c>
      <c r="D77" s="6">
        <f t="shared" si="6"/>
        <v>80</v>
      </c>
      <c r="E77" s="5">
        <v>90.235188380155634</v>
      </c>
      <c r="F77" s="5">
        <v>7.4604785070455657</v>
      </c>
      <c r="G77" s="6">
        <v>3.94</v>
      </c>
      <c r="H77" s="6">
        <v>94.34</v>
      </c>
      <c r="I77" s="45">
        <v>14.396921447136293</v>
      </c>
      <c r="J77" s="6">
        <v>1641.1704877580914</v>
      </c>
      <c r="K77" s="6">
        <v>368.44411791120257</v>
      </c>
      <c r="L77" s="4">
        <v>909.27628182547437</v>
      </c>
      <c r="M77" s="4">
        <v>1115.2255845424106</v>
      </c>
      <c r="N77" s="4">
        <v>167.90625093732561</v>
      </c>
      <c r="O77" s="4">
        <v>85.135248881748751</v>
      </c>
      <c r="P77" s="4">
        <f t="shared" si="5"/>
        <v>253.04149981907437</v>
      </c>
      <c r="Q77" s="3">
        <v>0.39715125504535026</v>
      </c>
      <c r="R77" s="3">
        <v>101.62904838562012</v>
      </c>
      <c r="S77" s="3">
        <v>4.6981133665357317</v>
      </c>
      <c r="T77" s="14">
        <v>0</v>
      </c>
      <c r="U77" s="14">
        <v>0</v>
      </c>
      <c r="V77" s="14">
        <v>0.89520317260767823</v>
      </c>
      <c r="W77" s="14">
        <v>1.2349667529703285E-2</v>
      </c>
      <c r="X77" s="14">
        <v>5.9089318323939155E-2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3.3357841538679184E-2</v>
      </c>
      <c r="AG77" s="14">
        <v>0</v>
      </c>
      <c r="AH77" s="14">
        <v>0</v>
      </c>
      <c r="AI77" s="14">
        <v>0.23625935495105566</v>
      </c>
      <c r="AJ77" s="14">
        <v>0</v>
      </c>
      <c r="AK77" s="14">
        <v>0.59578768109391234</v>
      </c>
      <c r="AL77" s="14">
        <v>0</v>
      </c>
      <c r="AM77" s="14">
        <v>0</v>
      </c>
      <c r="AN77" s="14">
        <v>0.16795296395503193</v>
      </c>
      <c r="AO77" s="14">
        <v>0</v>
      </c>
    </row>
    <row r="78" spans="1:41" x14ac:dyDescent="0.3">
      <c r="A78" s="19" t="s">
        <v>82</v>
      </c>
      <c r="B78" s="40">
        <v>1</v>
      </c>
      <c r="C78" s="6">
        <v>61.14</v>
      </c>
      <c r="D78" s="6">
        <f t="shared" si="6"/>
        <v>38.86</v>
      </c>
      <c r="E78" s="5">
        <v>91.29986049585365</v>
      </c>
      <c r="F78" s="5">
        <v>6.6628690459796784</v>
      </c>
      <c r="G78" s="6">
        <v>3.82</v>
      </c>
      <c r="H78" s="6">
        <v>94.41</v>
      </c>
      <c r="I78" s="45">
        <v>14.3</v>
      </c>
      <c r="J78" s="6">
        <v>1690.4458739373024</v>
      </c>
      <c r="K78" s="6">
        <v>400.01808656786289</v>
      </c>
      <c r="L78" s="4">
        <v>913.34508205664758</v>
      </c>
      <c r="M78" s="4">
        <v>1078.1898335732844</v>
      </c>
      <c r="N78" s="4">
        <v>168.70242724515475</v>
      </c>
      <c r="O78" s="4">
        <v>92.493937480737443</v>
      </c>
      <c r="P78" s="4">
        <f t="shared" si="5"/>
        <v>261.19636472589218</v>
      </c>
      <c r="Q78" s="3">
        <v>0.39849751782381138</v>
      </c>
      <c r="R78" s="3">
        <v>98.871768776676461</v>
      </c>
      <c r="S78" s="3">
        <v>4.575016910149639</v>
      </c>
      <c r="T78" s="14">
        <v>0</v>
      </c>
      <c r="U78" s="14">
        <v>0.29206859907020033</v>
      </c>
      <c r="V78" s="14">
        <v>8.6157245315147749E-2</v>
      </c>
      <c r="W78" s="14">
        <v>0</v>
      </c>
      <c r="X78" s="14">
        <v>0</v>
      </c>
      <c r="Y78" s="14">
        <v>1.4488100418896005E-2</v>
      </c>
      <c r="Z78" s="14">
        <v>0.13590978460087047</v>
      </c>
      <c r="AA78" s="14">
        <v>0</v>
      </c>
      <c r="AB78" s="14">
        <v>0</v>
      </c>
      <c r="AC78" s="14">
        <v>0</v>
      </c>
      <c r="AD78" s="14">
        <v>0.43913700667829692</v>
      </c>
      <c r="AE78" s="14">
        <v>0</v>
      </c>
      <c r="AF78" s="14">
        <v>3.2239263916588635E-2</v>
      </c>
      <c r="AG78" s="14">
        <v>0</v>
      </c>
      <c r="AH78" s="14">
        <v>0</v>
      </c>
      <c r="AI78" s="14">
        <v>0</v>
      </c>
      <c r="AJ78" s="14">
        <v>1</v>
      </c>
      <c r="AK78" s="14">
        <v>0</v>
      </c>
      <c r="AL78" s="14">
        <v>0</v>
      </c>
      <c r="AM78" s="14">
        <v>0</v>
      </c>
      <c r="AN78" s="14">
        <v>0</v>
      </c>
      <c r="AO78" s="14">
        <v>0</v>
      </c>
    </row>
    <row r="79" spans="1:41" x14ac:dyDescent="0.3">
      <c r="A79" s="19" t="s">
        <v>24</v>
      </c>
      <c r="B79" s="40">
        <v>2</v>
      </c>
      <c r="C79" s="6">
        <v>41.68</v>
      </c>
      <c r="D79" s="6">
        <f t="shared" si="6"/>
        <v>58.32</v>
      </c>
      <c r="E79" s="5">
        <v>89.064059</v>
      </c>
      <c r="F79" s="5">
        <v>6.7017280575239759</v>
      </c>
      <c r="G79" s="6">
        <v>3.9</v>
      </c>
      <c r="H79" s="6">
        <v>94.75</v>
      </c>
      <c r="I79" s="45">
        <v>14.225309961099905</v>
      </c>
      <c r="J79" s="6">
        <v>1688.4003056409124</v>
      </c>
      <c r="K79" s="6">
        <v>374.58430349373526</v>
      </c>
      <c r="L79" s="4">
        <v>907.1850694309212</v>
      </c>
      <c r="M79" s="4">
        <v>1038.9857810415369</v>
      </c>
      <c r="N79" s="4">
        <v>182.9278893598846</v>
      </c>
      <c r="O79" s="4">
        <v>91.866028679502122</v>
      </c>
      <c r="P79" s="4">
        <f t="shared" si="5"/>
        <v>274.79391803938671</v>
      </c>
      <c r="Q79" s="3">
        <v>0.37285328690915309</v>
      </c>
      <c r="R79" s="3">
        <v>100.98712784112513</v>
      </c>
      <c r="S79" s="3">
        <v>4.5317424664062953</v>
      </c>
      <c r="T79" s="14">
        <v>0.2159922023343778</v>
      </c>
      <c r="U79" s="14">
        <v>0</v>
      </c>
      <c r="V79" s="14">
        <v>0</v>
      </c>
      <c r="W79" s="14">
        <v>0</v>
      </c>
      <c r="X79" s="14">
        <v>0</v>
      </c>
      <c r="Y79" s="14">
        <v>4.489665269380801E-3</v>
      </c>
      <c r="Z79" s="14">
        <v>0</v>
      </c>
      <c r="AA79" s="14">
        <v>0</v>
      </c>
      <c r="AB79" s="14">
        <v>0</v>
      </c>
      <c r="AC79" s="14">
        <v>0</v>
      </c>
      <c r="AD79" s="14">
        <v>0.77951813239624135</v>
      </c>
      <c r="AE79" s="14">
        <v>0</v>
      </c>
      <c r="AF79" s="14">
        <v>0</v>
      </c>
      <c r="AG79" s="14">
        <v>0.79376445272589335</v>
      </c>
      <c r="AH79" s="14">
        <v>0</v>
      </c>
      <c r="AI79" s="14">
        <v>0</v>
      </c>
      <c r="AJ79" s="14">
        <v>0.167809973454908</v>
      </c>
      <c r="AK79" s="14">
        <v>0</v>
      </c>
      <c r="AL79" s="14">
        <v>0</v>
      </c>
      <c r="AM79" s="14">
        <v>0</v>
      </c>
      <c r="AN79" s="14">
        <v>0</v>
      </c>
      <c r="AO79" s="14">
        <v>3.8425573819198588E-2</v>
      </c>
    </row>
    <row r="80" spans="1:41" x14ac:dyDescent="0.3">
      <c r="A80" s="19" t="s">
        <v>109</v>
      </c>
      <c r="B80" s="40">
        <v>1</v>
      </c>
      <c r="C80" s="6">
        <v>20</v>
      </c>
      <c r="D80" s="6">
        <f t="shared" si="6"/>
        <v>80</v>
      </c>
      <c r="E80" s="5">
        <v>89.264822482780517</v>
      </c>
      <c r="F80" s="5">
        <v>6.4133787780003741</v>
      </c>
      <c r="G80" s="6">
        <v>3.74</v>
      </c>
      <c r="H80" s="6">
        <v>93.85</v>
      </c>
      <c r="I80" s="45">
        <v>14.216610543318726</v>
      </c>
      <c r="J80" s="6">
        <v>1701.6352877103366</v>
      </c>
      <c r="K80" s="6">
        <v>370.66338782677286</v>
      </c>
      <c r="L80" s="4">
        <v>912.95173621544473</v>
      </c>
      <c r="M80" s="4">
        <v>1117.4245380108173</v>
      </c>
      <c r="N80" s="4">
        <v>162.72565589317909</v>
      </c>
      <c r="O80" s="4">
        <v>85.149641653207638</v>
      </c>
      <c r="P80" s="4">
        <f t="shared" si="5"/>
        <v>247.87529754638672</v>
      </c>
      <c r="Q80" s="3">
        <v>0.39004930931577075</v>
      </c>
      <c r="R80" s="3">
        <v>99.208229651817902</v>
      </c>
      <c r="S80" s="3">
        <v>4.4348375980670633</v>
      </c>
      <c r="T80" s="14">
        <v>0</v>
      </c>
      <c r="U80" s="14">
        <v>0.20385749836615077</v>
      </c>
      <c r="V80" s="14">
        <v>0.37357006311644225</v>
      </c>
      <c r="W80" s="14">
        <v>0</v>
      </c>
      <c r="X80" s="14">
        <v>0</v>
      </c>
      <c r="Y80" s="14">
        <v>0</v>
      </c>
      <c r="Z80" s="14">
        <v>0</v>
      </c>
      <c r="AA80" s="14">
        <v>0.39314664698072616</v>
      </c>
      <c r="AB80" s="14">
        <v>0</v>
      </c>
      <c r="AC80" s="14">
        <v>0</v>
      </c>
      <c r="AD80" s="14">
        <v>0</v>
      </c>
      <c r="AE80" s="14">
        <v>0</v>
      </c>
      <c r="AF80" s="14">
        <v>2.942579153668079E-2</v>
      </c>
      <c r="AG80" s="14">
        <v>0</v>
      </c>
      <c r="AH80" s="14">
        <v>0</v>
      </c>
      <c r="AI80" s="14">
        <v>0.38165496798476917</v>
      </c>
      <c r="AJ80" s="14">
        <v>8.4137457617876041E-2</v>
      </c>
      <c r="AK80" s="14">
        <v>0</v>
      </c>
      <c r="AL80" s="14">
        <v>0</v>
      </c>
      <c r="AM80" s="14">
        <v>0</v>
      </c>
      <c r="AN80" s="14">
        <v>0.53420757439735489</v>
      </c>
      <c r="AO80" s="14">
        <v>0</v>
      </c>
    </row>
    <row r="81" spans="1:41" x14ac:dyDescent="0.3">
      <c r="A81" s="19" t="s">
        <v>1</v>
      </c>
      <c r="B81" s="40">
        <v>1</v>
      </c>
      <c r="C81" s="6">
        <v>59.7</v>
      </c>
      <c r="D81" s="6">
        <f t="shared" si="6"/>
        <v>40.299999999999997</v>
      </c>
      <c r="E81" s="5">
        <v>89.652724368586462</v>
      </c>
      <c r="F81" s="5">
        <v>6.795853764918709</v>
      </c>
      <c r="G81" s="6">
        <v>3.73</v>
      </c>
      <c r="H81" s="6">
        <v>94.37</v>
      </c>
      <c r="I81" s="45">
        <v>14.13</v>
      </c>
      <c r="J81" s="6">
        <v>1677.6153987368145</v>
      </c>
      <c r="K81" s="6">
        <v>402.91420008413252</v>
      </c>
      <c r="L81" s="4">
        <v>915.17308940324608</v>
      </c>
      <c r="M81" s="4">
        <v>1082.8016542084213</v>
      </c>
      <c r="N81" s="4">
        <v>166.56135581607322</v>
      </c>
      <c r="O81" s="4">
        <v>92.183397793778411</v>
      </c>
      <c r="P81" s="4">
        <f t="shared" si="5"/>
        <v>258.74475360985161</v>
      </c>
      <c r="Q81" s="3">
        <v>0.40233191755343245</v>
      </c>
      <c r="R81" s="3">
        <v>99.64614577455508</v>
      </c>
      <c r="S81" s="3">
        <v>4.4501174510871211</v>
      </c>
      <c r="T81" s="14">
        <v>0</v>
      </c>
      <c r="U81" s="14">
        <v>0.19812739941296301</v>
      </c>
      <c r="V81" s="14">
        <v>9.0728742475738047E-2</v>
      </c>
      <c r="W81" s="14">
        <v>0</v>
      </c>
      <c r="X81" s="14">
        <v>0</v>
      </c>
      <c r="Y81" s="14">
        <v>0</v>
      </c>
      <c r="Z81" s="14">
        <v>0.10057277384028243</v>
      </c>
      <c r="AA81" s="14">
        <v>0</v>
      </c>
      <c r="AB81" s="14">
        <v>0</v>
      </c>
      <c r="AC81" s="14">
        <v>0</v>
      </c>
      <c r="AD81" s="14">
        <v>0.55957243275484503</v>
      </c>
      <c r="AE81" s="14">
        <v>0</v>
      </c>
      <c r="AF81" s="14">
        <v>5.0998651516171487E-2</v>
      </c>
      <c r="AG81" s="14">
        <v>2.894308728611146E-2</v>
      </c>
      <c r="AH81" s="14">
        <v>0</v>
      </c>
      <c r="AI81" s="14">
        <v>0</v>
      </c>
      <c r="AJ81" s="14">
        <v>0.9710569127138885</v>
      </c>
      <c r="AK81" s="14">
        <v>0</v>
      </c>
      <c r="AL81" s="14">
        <v>0</v>
      </c>
      <c r="AM81" s="14">
        <v>0</v>
      </c>
      <c r="AN81" s="14">
        <v>0</v>
      </c>
      <c r="AO81" s="14">
        <v>0</v>
      </c>
    </row>
    <row r="82" spans="1:41" x14ac:dyDescent="0.3">
      <c r="A82" s="19" t="s">
        <v>106</v>
      </c>
      <c r="B82" s="40">
        <v>1</v>
      </c>
      <c r="C82" s="6">
        <v>35.68</v>
      </c>
      <c r="D82" s="6">
        <f t="shared" si="6"/>
        <v>64.319999999999993</v>
      </c>
      <c r="E82" s="5">
        <v>89.803422255584735</v>
      </c>
      <c r="F82" s="5">
        <v>6.3195541897559453</v>
      </c>
      <c r="G82" s="6">
        <v>3.79</v>
      </c>
      <c r="H82" s="6">
        <v>93.74</v>
      </c>
      <c r="I82" s="45">
        <v>14.087743367870873</v>
      </c>
      <c r="J82" s="6">
        <v>1641.3056715058117</v>
      </c>
      <c r="K82" s="6">
        <v>366.71774077996974</v>
      </c>
      <c r="L82" s="4">
        <v>912.4053267502203</v>
      </c>
      <c r="M82" s="4">
        <v>1116.8110303180974</v>
      </c>
      <c r="N82" s="4">
        <v>160.31251649667578</v>
      </c>
      <c r="O82" s="4">
        <v>84.924696432562868</v>
      </c>
      <c r="P82" s="4">
        <f t="shared" si="5"/>
        <v>245.23721292923864</v>
      </c>
      <c r="Q82" s="3">
        <v>0.38680815748364061</v>
      </c>
      <c r="R82" s="3">
        <v>101.57790038643813</v>
      </c>
      <c r="S82" s="3">
        <v>4.5087879096589436</v>
      </c>
      <c r="T82" s="14">
        <v>0</v>
      </c>
      <c r="U82" s="14">
        <v>0.25560485265246646</v>
      </c>
      <c r="V82" s="14">
        <v>0.60158423794238525</v>
      </c>
      <c r="W82" s="14">
        <v>0</v>
      </c>
      <c r="X82" s="14">
        <v>0</v>
      </c>
      <c r="Y82" s="14">
        <v>0</v>
      </c>
      <c r="Z82" s="14">
        <v>0</v>
      </c>
      <c r="AA82" s="14">
        <v>0.14281090940514837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  <c r="AG82" s="14">
        <v>0</v>
      </c>
      <c r="AH82" s="14">
        <v>0</v>
      </c>
      <c r="AI82" s="14">
        <v>0.58633791366223897</v>
      </c>
      <c r="AJ82" s="14">
        <v>0.13156508484522936</v>
      </c>
      <c r="AK82" s="14">
        <v>0.14973943276470275</v>
      </c>
      <c r="AL82" s="14">
        <v>0</v>
      </c>
      <c r="AM82" s="14">
        <v>0</v>
      </c>
      <c r="AN82" s="14">
        <v>0.13235756872782892</v>
      </c>
      <c r="AO82" s="14">
        <v>0</v>
      </c>
    </row>
    <row r="83" spans="1:41" x14ac:dyDescent="0.3">
      <c r="A83" s="19" t="s">
        <v>107</v>
      </c>
      <c r="B83" s="40">
        <v>1</v>
      </c>
      <c r="C83" s="6">
        <v>32.270000000000003</v>
      </c>
      <c r="D83" s="6">
        <f t="shared" si="6"/>
        <v>67.72999999999999</v>
      </c>
      <c r="E83" s="5">
        <v>89.473473329571931</v>
      </c>
      <c r="F83" s="5">
        <v>6.3548656316170957</v>
      </c>
      <c r="G83" s="6">
        <v>3.71</v>
      </c>
      <c r="H83" s="6">
        <v>93.92</v>
      </c>
      <c r="I83" s="45">
        <v>13.984937053246178</v>
      </c>
      <c r="J83" s="6">
        <v>1661.6067396638646</v>
      </c>
      <c r="K83" s="6">
        <v>370.1115044083574</v>
      </c>
      <c r="L83" s="4">
        <v>913.04633468878069</v>
      </c>
      <c r="M83" s="4">
        <v>1117.7467017365639</v>
      </c>
      <c r="N83" s="4">
        <v>159.55733420632103</v>
      </c>
      <c r="O83" s="4">
        <v>85.126622673296183</v>
      </c>
      <c r="P83" s="4">
        <f t="shared" si="5"/>
        <v>244.6839568796172</v>
      </c>
      <c r="Q83" s="3">
        <v>0.37291026831251667</v>
      </c>
      <c r="R83" s="3">
        <v>101.34510156259095</v>
      </c>
      <c r="S83" s="3">
        <v>4.3495255987619323</v>
      </c>
      <c r="T83" s="14">
        <v>0</v>
      </c>
      <c r="U83" s="14">
        <v>0.18618936899541744</v>
      </c>
      <c r="V83" s="14">
        <v>0.43155057603461988</v>
      </c>
      <c r="W83" s="14">
        <v>0</v>
      </c>
      <c r="X83" s="14">
        <v>0</v>
      </c>
      <c r="Y83" s="14">
        <v>0</v>
      </c>
      <c r="Z83" s="14">
        <v>0</v>
      </c>
      <c r="AA83" s="14">
        <v>0.38226005496996274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>
        <v>0</v>
      </c>
      <c r="AH83" s="14">
        <v>0</v>
      </c>
      <c r="AI83" s="14">
        <v>0.41223811906024288</v>
      </c>
      <c r="AJ83" s="14">
        <v>0.21645663703487505</v>
      </c>
      <c r="AK83" s="14">
        <v>0</v>
      </c>
      <c r="AL83" s="14">
        <v>0</v>
      </c>
      <c r="AM83" s="14">
        <v>0</v>
      </c>
      <c r="AN83" s="14">
        <v>0.37130524390488207</v>
      </c>
      <c r="AO83" s="14">
        <v>0</v>
      </c>
    </row>
    <row r="84" spans="1:41" x14ac:dyDescent="0.3">
      <c r="A84" s="19" t="s">
        <v>102</v>
      </c>
      <c r="B84" s="40">
        <v>1</v>
      </c>
      <c r="C84" s="6">
        <v>28.88</v>
      </c>
      <c r="D84" s="6">
        <f t="shared" si="6"/>
        <v>71.12</v>
      </c>
      <c r="E84" s="5">
        <v>90.08695666047403</v>
      </c>
      <c r="F84" s="5">
        <v>6.0910388587017614</v>
      </c>
      <c r="G84" s="6">
        <v>3.78</v>
      </c>
      <c r="H84" s="6">
        <v>93.64</v>
      </c>
      <c r="I84" s="45">
        <v>13.884671345918964</v>
      </c>
      <c r="J84" s="6">
        <v>1591.5673792089483</v>
      </c>
      <c r="K84" s="6">
        <v>373.82917751861237</v>
      </c>
      <c r="L84" s="4">
        <v>911.90067260291744</v>
      </c>
      <c r="M84" s="4">
        <v>1117.7662126041425</v>
      </c>
      <c r="N84" s="4">
        <v>159.38130508929601</v>
      </c>
      <c r="O84" s="4">
        <v>85.190860340076185</v>
      </c>
      <c r="P84" s="4">
        <f t="shared" si="5"/>
        <v>244.57216542937221</v>
      </c>
      <c r="Q84" s="3">
        <v>0.40146364711389659</v>
      </c>
      <c r="R84" s="3">
        <v>102.20048655267131</v>
      </c>
      <c r="S84" s="3">
        <v>4.5067181912735377</v>
      </c>
      <c r="T84" s="14">
        <v>0</v>
      </c>
      <c r="U84" s="14">
        <v>0</v>
      </c>
      <c r="V84" s="14">
        <v>0.75394056930424258</v>
      </c>
      <c r="W84" s="14">
        <v>0</v>
      </c>
      <c r="X84" s="14">
        <v>0.15560165613438798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9.0457774561369636E-2</v>
      </c>
      <c r="AG84" s="14">
        <v>0</v>
      </c>
      <c r="AH84" s="14">
        <v>0</v>
      </c>
      <c r="AI84" s="14">
        <v>0.49253528179428041</v>
      </c>
      <c r="AJ84" s="14">
        <v>0.18161258538191022</v>
      </c>
      <c r="AK84" s="14">
        <v>0.15355803020428591</v>
      </c>
      <c r="AL84" s="14">
        <v>0</v>
      </c>
      <c r="AM84" s="14">
        <v>0</v>
      </c>
      <c r="AN84" s="14">
        <v>0.17229410261952358</v>
      </c>
      <c r="AO84" s="14">
        <v>0</v>
      </c>
    </row>
    <row r="85" spans="1:41" x14ac:dyDescent="0.3">
      <c r="A85" s="19" t="s">
        <v>10</v>
      </c>
      <c r="B85" s="40">
        <v>2</v>
      </c>
      <c r="C85" s="6">
        <v>58.52</v>
      </c>
      <c r="D85" s="6">
        <f t="shared" si="6"/>
        <v>41.48</v>
      </c>
      <c r="E85" s="5">
        <v>89.058374000000001</v>
      </c>
      <c r="F85" s="5">
        <v>6.7005815985103006</v>
      </c>
      <c r="G85" s="6">
        <v>3.78</v>
      </c>
      <c r="H85" s="6">
        <v>94.85</v>
      </c>
      <c r="I85" s="45">
        <v>13.74</v>
      </c>
      <c r="J85" s="6">
        <v>1661.5605108758555</v>
      </c>
      <c r="K85" s="6">
        <v>388.15498264533494</v>
      </c>
      <c r="L85" s="4">
        <v>912.05996388199935</v>
      </c>
      <c r="M85" s="4">
        <v>1080.8719807627176</v>
      </c>
      <c r="N85" s="4">
        <v>172.29733425628982</v>
      </c>
      <c r="O85" s="4">
        <v>89.800477482735346</v>
      </c>
      <c r="P85" s="4">
        <f t="shared" si="5"/>
        <v>262.09781173902513</v>
      </c>
      <c r="Q85" s="3">
        <v>0.39107179191380287</v>
      </c>
      <c r="R85" s="3">
        <v>101.62577186218279</v>
      </c>
      <c r="S85" s="3">
        <v>4.1508459171091703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0.11776303131008738</v>
      </c>
      <c r="AA85" s="14">
        <v>0</v>
      </c>
      <c r="AB85" s="14">
        <v>0</v>
      </c>
      <c r="AC85" s="14">
        <v>0</v>
      </c>
      <c r="AD85" s="14">
        <v>0.79371420370168799</v>
      </c>
      <c r="AE85" s="14">
        <v>0</v>
      </c>
      <c r="AF85" s="14">
        <v>8.852276498822452E-2</v>
      </c>
      <c r="AG85" s="14">
        <v>0.42063920385858122</v>
      </c>
      <c r="AH85" s="14">
        <v>0</v>
      </c>
      <c r="AI85" s="14">
        <v>0</v>
      </c>
      <c r="AJ85" s="14">
        <v>0.57936079614141878</v>
      </c>
      <c r="AK85" s="14">
        <v>0</v>
      </c>
      <c r="AL85" s="14">
        <v>0</v>
      </c>
      <c r="AM85" s="14">
        <v>0</v>
      </c>
      <c r="AN85" s="14">
        <v>0</v>
      </c>
      <c r="AO85" s="14">
        <v>0</v>
      </c>
    </row>
    <row r="86" spans="1:41" x14ac:dyDescent="0.3">
      <c r="A86" s="19" t="s">
        <v>13</v>
      </c>
      <c r="B86" s="40">
        <v>2</v>
      </c>
      <c r="C86" s="6">
        <v>56.8</v>
      </c>
      <c r="D86" s="6">
        <f t="shared" si="6"/>
        <v>43.2</v>
      </c>
      <c r="E86" s="5">
        <v>90.498996197612655</v>
      </c>
      <c r="F86" s="5">
        <v>7.245722505524343</v>
      </c>
      <c r="G86" s="6">
        <v>3.83</v>
      </c>
      <c r="H86" s="6">
        <v>94.63</v>
      </c>
      <c r="I86" s="45">
        <v>13.7</v>
      </c>
      <c r="J86" s="6">
        <v>1698.5892212121282</v>
      </c>
      <c r="K86" s="6">
        <v>398.77214395253753</v>
      </c>
      <c r="L86" s="4">
        <v>908.8507380482589</v>
      </c>
      <c r="M86" s="4">
        <v>1085.0465570616427</v>
      </c>
      <c r="N86" s="4">
        <v>183.92447910255487</v>
      </c>
      <c r="O86" s="4">
        <v>89.932830597712311</v>
      </c>
      <c r="P86" s="4">
        <f t="shared" si="5"/>
        <v>273.85730970026719</v>
      </c>
      <c r="Q86" s="3">
        <v>0.39395759164725791</v>
      </c>
      <c r="R86" s="3">
        <v>104.36373836645026</v>
      </c>
      <c r="S86" s="3">
        <v>3.9909573091474599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8.2789114624494536E-2</v>
      </c>
      <c r="AA86" s="14">
        <v>0</v>
      </c>
      <c r="AB86" s="14">
        <v>0</v>
      </c>
      <c r="AC86" s="14">
        <v>0</v>
      </c>
      <c r="AD86" s="14">
        <v>0.81204772537161318</v>
      </c>
      <c r="AE86" s="14">
        <v>0</v>
      </c>
      <c r="AF86" s="14">
        <v>0.10516316000389223</v>
      </c>
      <c r="AG86" s="14">
        <v>0.62162644745695983</v>
      </c>
      <c r="AH86" s="14">
        <v>0</v>
      </c>
      <c r="AI86" s="14">
        <v>0</v>
      </c>
      <c r="AJ86" s="14">
        <v>0.37611552831999151</v>
      </c>
      <c r="AK86" s="14">
        <v>0</v>
      </c>
      <c r="AL86" s="14">
        <v>2.258024223048678E-3</v>
      </c>
      <c r="AM86" s="14">
        <v>0</v>
      </c>
      <c r="AN86" s="14">
        <v>0</v>
      </c>
      <c r="AO86" s="14">
        <v>0</v>
      </c>
    </row>
    <row r="87" spans="1:41" x14ac:dyDescent="0.3">
      <c r="A87" s="19" t="s">
        <v>114</v>
      </c>
      <c r="B87" s="40">
        <v>1</v>
      </c>
      <c r="C87" s="6">
        <v>30</v>
      </c>
      <c r="D87" s="6">
        <f t="shared" si="6"/>
        <v>70</v>
      </c>
      <c r="E87" s="5">
        <v>92.260154790605228</v>
      </c>
      <c r="F87" s="5">
        <v>6.7826490551908227</v>
      </c>
      <c r="G87" s="6">
        <v>3.6</v>
      </c>
      <c r="H87" s="6">
        <v>94.57</v>
      </c>
      <c r="I87" s="45">
        <v>13.616869111474388</v>
      </c>
      <c r="J87" s="6">
        <v>1552.4944472539992</v>
      </c>
      <c r="K87" s="6">
        <v>377.64804404122486</v>
      </c>
      <c r="L87" s="4">
        <v>914.24353100004646</v>
      </c>
      <c r="M87" s="4">
        <v>1084.9713614327568</v>
      </c>
      <c r="N87" s="4">
        <v>163.59228224981399</v>
      </c>
      <c r="O87" s="4">
        <v>85.365575881231393</v>
      </c>
      <c r="P87" s="4">
        <f t="shared" si="5"/>
        <v>248.95785813104538</v>
      </c>
      <c r="Q87" s="3">
        <v>0.38432865338496375</v>
      </c>
      <c r="R87" s="3">
        <v>107.60088729858398</v>
      </c>
      <c r="S87" s="3">
        <v>4.071091291450319</v>
      </c>
      <c r="T87" s="14">
        <v>0</v>
      </c>
      <c r="U87" s="14">
        <v>0.18565957507707248</v>
      </c>
      <c r="V87" s="14">
        <v>0.34074923971668863</v>
      </c>
      <c r="W87" s="14">
        <v>0</v>
      </c>
      <c r="X87" s="14">
        <v>0</v>
      </c>
      <c r="Y87" s="14">
        <v>0</v>
      </c>
      <c r="Z87" s="14">
        <v>0</v>
      </c>
      <c r="AA87" s="14">
        <v>0.47359118520623888</v>
      </c>
      <c r="AB87" s="14">
        <v>0</v>
      </c>
      <c r="AC87" s="14">
        <v>0</v>
      </c>
      <c r="AD87" s="14">
        <v>0</v>
      </c>
      <c r="AE87" s="14">
        <v>0</v>
      </c>
      <c r="AF87" s="14">
        <v>0</v>
      </c>
      <c r="AG87" s="14">
        <v>0</v>
      </c>
      <c r="AH87" s="14">
        <v>0</v>
      </c>
      <c r="AI87" s="14">
        <v>0</v>
      </c>
      <c r="AJ87" s="14">
        <v>0.59952749608828226</v>
      </c>
      <c r="AK87" s="14">
        <v>0</v>
      </c>
      <c r="AL87" s="14">
        <v>0</v>
      </c>
      <c r="AM87" s="14">
        <v>0</v>
      </c>
      <c r="AN87" s="14">
        <v>0.40047250391171774</v>
      </c>
      <c r="AO87" s="14">
        <v>0</v>
      </c>
    </row>
    <row r="88" spans="1:41" x14ac:dyDescent="0.3">
      <c r="A88" s="19" t="s">
        <v>80</v>
      </c>
      <c r="B88" s="40">
        <v>1</v>
      </c>
      <c r="C88" s="6">
        <v>29.28</v>
      </c>
      <c r="D88" s="6">
        <f t="shared" si="6"/>
        <v>70.72</v>
      </c>
      <c r="E88" s="5">
        <v>87.852832078118439</v>
      </c>
      <c r="F88" s="5">
        <v>6.591399544525923</v>
      </c>
      <c r="G88" s="6">
        <v>3.3</v>
      </c>
      <c r="H88" s="6">
        <v>94.31</v>
      </c>
      <c r="I88" s="45">
        <v>13.4</v>
      </c>
      <c r="J88" s="6">
        <v>1626.3501877827121</v>
      </c>
      <c r="K88" s="6">
        <v>393.87881103806734</v>
      </c>
      <c r="L88" s="4">
        <v>911.06713554857356</v>
      </c>
      <c r="M88" s="4">
        <v>1039.637207245662</v>
      </c>
      <c r="N88" s="4">
        <v>162.87501834734644</v>
      </c>
      <c r="O88" s="4">
        <v>94.044698312982121</v>
      </c>
      <c r="P88" s="4">
        <f t="shared" si="5"/>
        <v>256.91971666032856</v>
      </c>
      <c r="Q88" s="3">
        <v>0.40246212095974931</v>
      </c>
      <c r="R88" s="3">
        <v>102.74326726139024</v>
      </c>
      <c r="S88" s="3">
        <v>4.6678170823556089</v>
      </c>
      <c r="T88" s="14">
        <v>0</v>
      </c>
      <c r="U88" s="14">
        <v>0.1836142364068313</v>
      </c>
      <c r="V88" s="14">
        <v>0.2045055740725463</v>
      </c>
      <c r="W88" s="14">
        <v>0</v>
      </c>
      <c r="X88" s="14">
        <v>0</v>
      </c>
      <c r="Y88" s="14">
        <v>0.32744378175005195</v>
      </c>
      <c r="Z88" s="14">
        <v>0.24494013624658581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3.949627152398455E-2</v>
      </c>
      <c r="AG88" s="14">
        <v>0</v>
      </c>
      <c r="AH88" s="14">
        <v>0</v>
      </c>
      <c r="AI88" s="14">
        <v>0</v>
      </c>
      <c r="AJ88" s="14">
        <v>1</v>
      </c>
      <c r="AK88" s="14">
        <v>0</v>
      </c>
      <c r="AL88" s="14">
        <v>0</v>
      </c>
      <c r="AM88" s="14">
        <v>0</v>
      </c>
      <c r="AN88" s="14">
        <v>0</v>
      </c>
      <c r="AO88" s="14">
        <v>0</v>
      </c>
    </row>
    <row r="89" spans="1:41" x14ac:dyDescent="0.3">
      <c r="A89" s="19" t="s">
        <v>47</v>
      </c>
      <c r="B89" s="40">
        <v>3</v>
      </c>
      <c r="C89" s="6">
        <v>45.94</v>
      </c>
      <c r="D89" s="6">
        <f t="shared" si="6"/>
        <v>54.06</v>
      </c>
      <c r="E89" s="5">
        <v>89.76212221489601</v>
      </c>
      <c r="F89" s="5">
        <v>6.2423251925670948</v>
      </c>
      <c r="G89" s="6">
        <v>3.75</v>
      </c>
      <c r="H89" s="6">
        <v>94.81</v>
      </c>
      <c r="I89" s="45">
        <v>13.275236842105265</v>
      </c>
      <c r="J89" s="6">
        <v>1639.6829769097658</v>
      </c>
      <c r="K89" s="6">
        <v>381.3734723644057</v>
      </c>
      <c r="L89" s="4">
        <v>909.23244541859265</v>
      </c>
      <c r="M89" s="4">
        <v>1078.3634777336304</v>
      </c>
      <c r="N89" s="4">
        <v>166.98493074347908</v>
      </c>
      <c r="O89" s="4">
        <v>92.81396982865131</v>
      </c>
      <c r="P89" s="4">
        <f t="shared" si="5"/>
        <v>259.79890057213038</v>
      </c>
      <c r="Q89" s="3">
        <v>0.39182069039696615</v>
      </c>
      <c r="R89" s="3">
        <v>104.27936816166726</v>
      </c>
      <c r="S89" s="3">
        <v>4.1378577569340669</v>
      </c>
      <c r="T89" s="14">
        <v>2.2115814269765673E-2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8.4967255686290738E-2</v>
      </c>
      <c r="AA89" s="14">
        <v>0</v>
      </c>
      <c r="AB89" s="14">
        <v>0.1541540050765853</v>
      </c>
      <c r="AC89" s="14">
        <v>0</v>
      </c>
      <c r="AD89" s="14">
        <v>0.69544839168981365</v>
      </c>
      <c r="AE89" s="14">
        <v>0</v>
      </c>
      <c r="AF89" s="14">
        <v>4.3314533277544677E-2</v>
      </c>
      <c r="AG89" s="14">
        <v>0.82318286685576225</v>
      </c>
      <c r="AH89" s="14">
        <v>7.5559740364124953E-2</v>
      </c>
      <c r="AI89" s="14">
        <v>0</v>
      </c>
      <c r="AJ89" s="14">
        <v>0</v>
      </c>
      <c r="AK89" s="14">
        <v>0</v>
      </c>
      <c r="AL89" s="14">
        <v>0</v>
      </c>
      <c r="AM89" s="14">
        <v>0</v>
      </c>
      <c r="AN89" s="14">
        <v>0</v>
      </c>
      <c r="AO89" s="14">
        <v>0.10125739278011264</v>
      </c>
    </row>
    <row r="90" spans="1:41" x14ac:dyDescent="0.3">
      <c r="A90" s="19" t="s">
        <v>81</v>
      </c>
      <c r="B90" s="40">
        <v>1</v>
      </c>
      <c r="C90" s="6">
        <v>49.44</v>
      </c>
      <c r="D90" s="6">
        <f t="shared" si="6"/>
        <v>50.56</v>
      </c>
      <c r="E90" s="5">
        <v>89.20285677049587</v>
      </c>
      <c r="F90" s="5">
        <v>6.7420505768639156</v>
      </c>
      <c r="G90" s="6">
        <v>3.62</v>
      </c>
      <c r="H90" s="6">
        <v>94.28</v>
      </c>
      <c r="I90" s="45">
        <v>13.2</v>
      </c>
      <c r="J90" s="6">
        <v>1745.4711543912229</v>
      </c>
      <c r="K90" s="6">
        <v>398.89177954524899</v>
      </c>
      <c r="L90" s="4">
        <v>915.16803519816619</v>
      </c>
      <c r="M90" s="4">
        <v>1078.0301216438331</v>
      </c>
      <c r="N90" s="4">
        <v>163.20582104145541</v>
      </c>
      <c r="O90" s="4">
        <v>92.067411497370927</v>
      </c>
      <c r="P90" s="4">
        <f t="shared" si="5"/>
        <v>255.27323253882633</v>
      </c>
      <c r="Q90" s="3">
        <v>0.39561434618671665</v>
      </c>
      <c r="R90" s="3">
        <v>97.275765503998144</v>
      </c>
      <c r="S90" s="3">
        <v>4.5559409755529483</v>
      </c>
      <c r="T90" s="14">
        <v>0</v>
      </c>
      <c r="U90" s="14">
        <v>0.18338897628184289</v>
      </c>
      <c r="V90" s="14">
        <v>0</v>
      </c>
      <c r="W90" s="14">
        <v>0</v>
      </c>
      <c r="X90" s="14">
        <v>0</v>
      </c>
      <c r="Y90" s="14">
        <v>0</v>
      </c>
      <c r="Z90" s="14">
        <v>0.81529397972566509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1.3170439924920943E-3</v>
      </c>
      <c r="AG90" s="14">
        <v>0</v>
      </c>
      <c r="AH90" s="14">
        <v>0</v>
      </c>
      <c r="AI90" s="14">
        <v>0</v>
      </c>
      <c r="AJ90" s="14">
        <v>1</v>
      </c>
      <c r="AK90" s="14">
        <v>0</v>
      </c>
      <c r="AL90" s="14">
        <v>0</v>
      </c>
      <c r="AM90" s="14">
        <v>0</v>
      </c>
      <c r="AN90" s="14">
        <v>0</v>
      </c>
      <c r="AO90" s="14">
        <v>0</v>
      </c>
    </row>
    <row r="91" spans="1:41" x14ac:dyDescent="0.3">
      <c r="A91" s="19" t="s">
        <v>69</v>
      </c>
      <c r="B91" s="40">
        <v>3</v>
      </c>
      <c r="C91" s="5">
        <v>0.46</v>
      </c>
      <c r="D91" s="6">
        <f t="shared" si="6"/>
        <v>99.54</v>
      </c>
      <c r="E91" s="5">
        <v>88.416367727272771</v>
      </c>
      <c r="F91" s="5">
        <v>6.5995814999999975</v>
      </c>
      <c r="G91" s="6">
        <v>3.88</v>
      </c>
      <c r="H91" s="6">
        <v>94.18</v>
      </c>
      <c r="I91" s="45">
        <v>13.06</v>
      </c>
      <c r="J91" s="6">
        <v>1737.1937500000001</v>
      </c>
      <c r="K91" s="6">
        <v>394.8125</v>
      </c>
      <c r="L91" s="4">
        <v>911.33958333333374</v>
      </c>
      <c r="M91" s="4">
        <v>1032.7766666666666</v>
      </c>
      <c r="N91" s="4">
        <v>187.16499999999999</v>
      </c>
      <c r="O91" s="4">
        <v>93.417500000000004</v>
      </c>
      <c r="P91" s="4">
        <v>280.58249999999998</v>
      </c>
      <c r="Q91" s="3">
        <v>0.41291666666666665</v>
      </c>
      <c r="R91" s="3">
        <v>92.711666666666659</v>
      </c>
      <c r="S91" s="3">
        <v>3.9866666666666659</v>
      </c>
      <c r="T91" s="14">
        <v>4.8794940616647089E-2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1.3111209510189488E-2</v>
      </c>
      <c r="AA91" s="14">
        <v>0</v>
      </c>
      <c r="AB91" s="14">
        <v>0.33586512498935939</v>
      </c>
      <c r="AC91" s="14">
        <v>0.2446272509065836</v>
      </c>
      <c r="AD91" s="14">
        <v>0</v>
      </c>
      <c r="AE91" s="14">
        <f>1-(SUM(T91:AD91))</f>
        <v>0.35760147397722042</v>
      </c>
      <c r="AF91" s="14">
        <v>0</v>
      </c>
      <c r="AG91" s="14">
        <v>9.9736097959532505E-2</v>
      </c>
      <c r="AH91" s="14">
        <v>0</v>
      </c>
      <c r="AI91" s="14">
        <v>0</v>
      </c>
      <c r="AJ91" s="14">
        <v>0</v>
      </c>
      <c r="AK91" s="14">
        <v>0</v>
      </c>
      <c r="AL91" s="14">
        <v>0.57019650788799703</v>
      </c>
      <c r="AM91" s="14">
        <v>0.33006739415247038</v>
      </c>
      <c r="AN91" s="14">
        <v>0</v>
      </c>
      <c r="AO91" s="14">
        <v>0</v>
      </c>
    </row>
    <row r="92" spans="1:41" x14ac:dyDescent="0.3">
      <c r="A92" s="19" t="s">
        <v>98</v>
      </c>
      <c r="B92" s="40">
        <v>1</v>
      </c>
      <c r="C92" s="6">
        <v>20</v>
      </c>
      <c r="D92" s="6">
        <f t="shared" si="6"/>
        <v>80</v>
      </c>
      <c r="E92" s="5">
        <v>91.315029234346696</v>
      </c>
      <c r="F92" s="5">
        <v>6.343857271862424</v>
      </c>
      <c r="G92" s="6">
        <v>3.97</v>
      </c>
      <c r="H92" s="6">
        <v>93.98</v>
      </c>
      <c r="I92" s="45">
        <v>12.951296458762851</v>
      </c>
      <c r="J92" s="6">
        <v>1629.8617835862483</v>
      </c>
      <c r="K92" s="6">
        <v>376.60065756380476</v>
      </c>
      <c r="L92" s="4">
        <v>910.91006038545413</v>
      </c>
      <c r="M92" s="4">
        <v>1114.3425805362654</v>
      </c>
      <c r="N92" s="4">
        <v>169.46857955786101</v>
      </c>
      <c r="O92" s="4">
        <v>85.096640117210939</v>
      </c>
      <c r="P92" s="4">
        <f>O92+N92</f>
        <v>254.56521967507194</v>
      </c>
      <c r="Q92" s="3">
        <v>0.38484508161496289</v>
      </c>
      <c r="R92" s="3">
        <v>102.25388034773462</v>
      </c>
      <c r="S92" s="3">
        <v>4.9631330787072621</v>
      </c>
      <c r="T92" s="14">
        <v>0</v>
      </c>
      <c r="U92" s="14">
        <v>0</v>
      </c>
      <c r="V92" s="14">
        <v>0.76244503899965566</v>
      </c>
      <c r="W92" s="14">
        <v>0</v>
      </c>
      <c r="X92" s="14">
        <v>0.17259619951026206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6.4958761490082256E-2</v>
      </c>
      <c r="AG92" s="14">
        <v>0</v>
      </c>
      <c r="AH92" s="14">
        <v>0</v>
      </c>
      <c r="AI92" s="14">
        <v>0.43155603942827025</v>
      </c>
      <c r="AJ92" s="14">
        <v>0</v>
      </c>
      <c r="AK92" s="14">
        <v>0.23674109989006001</v>
      </c>
      <c r="AL92" s="14">
        <v>0</v>
      </c>
      <c r="AM92" s="14">
        <v>0</v>
      </c>
      <c r="AN92" s="14">
        <v>0.33170286068166976</v>
      </c>
      <c r="AO92" s="14">
        <v>0</v>
      </c>
    </row>
    <row r="93" spans="1:41" x14ac:dyDescent="0.3">
      <c r="A93" s="19" t="s">
        <v>70</v>
      </c>
      <c r="B93" s="40">
        <v>3</v>
      </c>
      <c r="C93" s="5">
        <v>4.25</v>
      </c>
      <c r="D93" s="6">
        <f t="shared" si="6"/>
        <v>95.75</v>
      </c>
      <c r="E93" s="5">
        <v>88.343525000000014</v>
      </c>
      <c r="F93" s="5">
        <v>6.6907862499999986</v>
      </c>
      <c r="G93" s="6">
        <v>3.66</v>
      </c>
      <c r="H93" s="6">
        <v>94.32</v>
      </c>
      <c r="I93" s="45">
        <v>12.95</v>
      </c>
      <c r="J93" s="6">
        <v>1716.9481250000001</v>
      </c>
      <c r="K93" s="6">
        <v>381.88375000000008</v>
      </c>
      <c r="L93" s="4">
        <v>911.09562500000004</v>
      </c>
      <c r="M93" s="4">
        <v>1000.034375</v>
      </c>
      <c r="N93" s="4">
        <v>188.89562500000002</v>
      </c>
      <c r="O93" s="4">
        <v>93.16249999999998</v>
      </c>
      <c r="P93" s="4">
        <v>282.05812499999996</v>
      </c>
      <c r="Q93" s="3">
        <v>0.40500000000000003</v>
      </c>
      <c r="R93" s="3">
        <v>93.818124999999995</v>
      </c>
      <c r="S93" s="3">
        <v>3.9837500000000006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0.23124609637793314</v>
      </c>
      <c r="AC93" s="14">
        <v>0.31265419618046292</v>
      </c>
      <c r="AD93" s="14">
        <v>0</v>
      </c>
      <c r="AE93" s="14">
        <f>1-(SUM(T93:AD93))</f>
        <v>0.456099707441604</v>
      </c>
      <c r="AF93" s="14">
        <v>0</v>
      </c>
      <c r="AG93" s="14">
        <v>4.0214195853825241E-2</v>
      </c>
      <c r="AH93" s="14">
        <v>0</v>
      </c>
      <c r="AI93" s="14">
        <v>0</v>
      </c>
      <c r="AJ93" s="14">
        <v>0</v>
      </c>
      <c r="AK93" s="14">
        <v>0</v>
      </c>
      <c r="AL93" s="14">
        <v>0.79132217606032806</v>
      </c>
      <c r="AM93" s="14">
        <v>0.16846362808584686</v>
      </c>
      <c r="AN93" s="14">
        <v>0</v>
      </c>
      <c r="AO93" s="14">
        <v>0</v>
      </c>
    </row>
    <row r="94" spans="1:41" x14ac:dyDescent="0.3">
      <c r="A94" s="19" t="s">
        <v>71</v>
      </c>
      <c r="B94" s="40">
        <v>3</v>
      </c>
      <c r="C94" s="5">
        <v>2.12</v>
      </c>
      <c r="D94" s="6">
        <f t="shared" si="6"/>
        <v>97.88</v>
      </c>
      <c r="E94" s="5">
        <v>88.17631999999999</v>
      </c>
      <c r="F94" s="5">
        <v>6.9957237857142847</v>
      </c>
      <c r="G94" s="6">
        <v>3.57</v>
      </c>
      <c r="H94" s="6">
        <v>94.67</v>
      </c>
      <c r="I94" s="45">
        <v>12.9</v>
      </c>
      <c r="J94" s="6">
        <v>1690.1541666666669</v>
      </c>
      <c r="K94" s="6">
        <v>388.1541666666667</v>
      </c>
      <c r="L94" s="4">
        <v>913.90166666666664</v>
      </c>
      <c r="M94" s="4">
        <v>1000.0391666666668</v>
      </c>
      <c r="N94" s="4">
        <v>188.13416666666669</v>
      </c>
      <c r="O94" s="4">
        <v>92.112499999999997</v>
      </c>
      <c r="P94" s="4">
        <v>280.24666666666667</v>
      </c>
      <c r="Q94" s="3">
        <v>0.41250000000000009</v>
      </c>
      <c r="R94" s="3">
        <v>88.38000000000001</v>
      </c>
      <c r="S94" s="3">
        <v>3.9341666666666661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3.2481447565180337E-2</v>
      </c>
      <c r="AC94" s="14">
        <v>0.88415806478647707</v>
      </c>
      <c r="AD94" s="14">
        <v>0</v>
      </c>
      <c r="AE94" s="14">
        <f>1-(SUM(T94:AD94))</f>
        <v>8.3360487648342585E-2</v>
      </c>
      <c r="AF94" s="14">
        <v>0</v>
      </c>
      <c r="AG94" s="14">
        <v>0.11748779845061401</v>
      </c>
      <c r="AH94" s="14">
        <v>0</v>
      </c>
      <c r="AI94" s="14">
        <v>0</v>
      </c>
      <c r="AJ94" s="14">
        <v>0</v>
      </c>
      <c r="AK94" s="14">
        <v>0</v>
      </c>
      <c r="AL94" s="14">
        <v>0.74980502708485408</v>
      </c>
      <c r="AM94" s="14">
        <v>0.13270717446453187</v>
      </c>
      <c r="AN94" s="14">
        <v>0</v>
      </c>
      <c r="AO94" s="14">
        <v>0</v>
      </c>
    </row>
    <row r="95" spans="1:41" x14ac:dyDescent="0.3">
      <c r="A95" s="19" t="s">
        <v>79</v>
      </c>
      <c r="B95" s="40">
        <v>1</v>
      </c>
      <c r="C95" s="6">
        <v>41.69</v>
      </c>
      <c r="D95" s="6">
        <f t="shared" si="6"/>
        <v>58.31</v>
      </c>
      <c r="E95" s="5">
        <v>88.227395365814331</v>
      </c>
      <c r="F95" s="5">
        <v>6.5430042142834894</v>
      </c>
      <c r="G95" s="6">
        <v>3.43</v>
      </c>
      <c r="H95" s="6">
        <v>94.35</v>
      </c>
      <c r="I95" s="45">
        <v>12.892966506626735</v>
      </c>
      <c r="J95" s="6">
        <v>1615.3339618584503</v>
      </c>
      <c r="K95" s="6">
        <v>392.33067849895548</v>
      </c>
      <c r="L95" s="4">
        <v>913.78596249838506</v>
      </c>
      <c r="M95" s="4">
        <v>1072.9711955508478</v>
      </c>
      <c r="N95" s="4">
        <v>160.61342008026915</v>
      </c>
      <c r="O95" s="4">
        <v>95.079104337281308</v>
      </c>
      <c r="P95" s="4">
        <f t="shared" ref="P95:P116" si="7">O95+N95</f>
        <v>255.69252441755046</v>
      </c>
      <c r="Q95" s="3">
        <v>0.39055934354690741</v>
      </c>
      <c r="R95" s="3">
        <v>103.32626713046966</v>
      </c>
      <c r="S95" s="3">
        <v>4.5962310147850101</v>
      </c>
      <c r="T95" s="14">
        <v>0</v>
      </c>
      <c r="U95" s="14">
        <v>0.21099932679947073</v>
      </c>
      <c r="V95" s="14">
        <v>0.12291562218100376</v>
      </c>
      <c r="W95" s="14">
        <v>0</v>
      </c>
      <c r="X95" s="14">
        <v>0</v>
      </c>
      <c r="Y95" s="14">
        <v>0.53165663043593403</v>
      </c>
      <c r="Z95" s="14">
        <v>0.13442842058359153</v>
      </c>
      <c r="AA95" s="14">
        <v>0</v>
      </c>
      <c r="AB95" s="14">
        <v>0</v>
      </c>
      <c r="AC95" s="14">
        <v>0</v>
      </c>
      <c r="AD95" s="14">
        <v>0</v>
      </c>
      <c r="AE95" s="14">
        <v>0</v>
      </c>
      <c r="AF95" s="14">
        <v>0</v>
      </c>
      <c r="AG95" s="14">
        <v>0</v>
      </c>
      <c r="AH95" s="14">
        <v>0</v>
      </c>
      <c r="AI95" s="14">
        <v>0</v>
      </c>
      <c r="AJ95" s="14">
        <v>0.98158871483488375</v>
      </c>
      <c r="AK95" s="14">
        <v>0</v>
      </c>
      <c r="AL95" s="14">
        <v>0</v>
      </c>
      <c r="AM95" s="14">
        <v>0</v>
      </c>
      <c r="AN95" s="14">
        <v>1.8411285165116368E-2</v>
      </c>
      <c r="AO95" s="14">
        <v>0</v>
      </c>
    </row>
    <row r="96" spans="1:41" x14ac:dyDescent="0.3">
      <c r="A96" s="20" t="s">
        <v>45</v>
      </c>
      <c r="B96" s="41">
        <v>2</v>
      </c>
      <c r="C96" s="6">
        <v>58.17</v>
      </c>
      <c r="D96" s="6">
        <f t="shared" si="6"/>
        <v>41.83</v>
      </c>
      <c r="E96" s="5">
        <v>88.960533939278946</v>
      </c>
      <c r="F96" s="5">
        <v>6.0288274547303038</v>
      </c>
      <c r="G96" s="6">
        <v>3.81</v>
      </c>
      <c r="H96" s="6">
        <v>94.69</v>
      </c>
      <c r="I96" s="45">
        <v>12.708012500000001</v>
      </c>
      <c r="J96" s="6">
        <v>1639.6563138474355</v>
      </c>
      <c r="K96" s="6">
        <v>384.3062916342754</v>
      </c>
      <c r="L96" s="4">
        <v>907.09732830289761</v>
      </c>
      <c r="M96" s="4">
        <v>1091.124513401993</v>
      </c>
      <c r="N96" s="4">
        <v>178.85548801028958</v>
      </c>
      <c r="O96" s="4">
        <v>91.960173221105379</v>
      </c>
      <c r="P96" s="4">
        <f t="shared" si="7"/>
        <v>270.81566123139498</v>
      </c>
      <c r="Q96" s="3">
        <v>0.40959828126121056</v>
      </c>
      <c r="R96" s="3">
        <v>101.52227183522143</v>
      </c>
      <c r="S96" s="3">
        <v>4.1063444610586535</v>
      </c>
      <c r="T96" s="14">
        <v>0.15787063565768933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2.4169593152567975E-2</v>
      </c>
      <c r="AA96" s="14">
        <v>0</v>
      </c>
      <c r="AB96" s="14">
        <v>0</v>
      </c>
      <c r="AC96" s="14">
        <v>0</v>
      </c>
      <c r="AD96" s="14">
        <v>0.73338538718689728</v>
      </c>
      <c r="AE96" s="14">
        <v>0</v>
      </c>
      <c r="AF96" s="14">
        <v>8.4574384002845351E-2</v>
      </c>
      <c r="AG96" s="14">
        <v>0.81221373565405253</v>
      </c>
      <c r="AH96" s="14">
        <v>7.5335118052401159E-2</v>
      </c>
      <c r="AI96" s="14">
        <v>0</v>
      </c>
      <c r="AJ96" s="14">
        <v>0</v>
      </c>
      <c r="AK96" s="14">
        <v>0</v>
      </c>
      <c r="AL96" s="14">
        <v>0.11245114629354636</v>
      </c>
      <c r="AM96" s="14">
        <v>0</v>
      </c>
      <c r="AN96" s="14">
        <v>0</v>
      </c>
      <c r="AO96" s="14">
        <v>0</v>
      </c>
    </row>
    <row r="97" spans="1:41" x14ac:dyDescent="0.3">
      <c r="A97" s="19" t="s">
        <v>94</v>
      </c>
      <c r="B97" s="40">
        <v>1</v>
      </c>
      <c r="C97" s="6">
        <v>20</v>
      </c>
      <c r="D97" s="6">
        <f t="shared" si="6"/>
        <v>80</v>
      </c>
      <c r="E97" s="5">
        <v>90.492380453392087</v>
      </c>
      <c r="F97" s="5">
        <v>6.8822854652953938</v>
      </c>
      <c r="G97" s="6">
        <v>3.71</v>
      </c>
      <c r="H97" s="6">
        <v>93.62</v>
      </c>
      <c r="I97" s="45">
        <v>12.588402502080157</v>
      </c>
      <c r="J97" s="6">
        <v>1650.7320918371918</v>
      </c>
      <c r="K97" s="6">
        <v>369.58398034331998</v>
      </c>
      <c r="L97" s="4">
        <v>904.25854458590163</v>
      </c>
      <c r="M97" s="4">
        <v>1115.5073785344396</v>
      </c>
      <c r="N97" s="4">
        <v>165.132168649096</v>
      </c>
      <c r="O97" s="4">
        <v>84.354634564075994</v>
      </c>
      <c r="P97" s="4">
        <f t="shared" si="7"/>
        <v>249.48680321317198</v>
      </c>
      <c r="Q97" s="3">
        <v>0.37726511907126464</v>
      </c>
      <c r="R97" s="3">
        <v>100.89387815982924</v>
      </c>
      <c r="S97" s="3">
        <v>4.8222086661452543</v>
      </c>
      <c r="T97" s="14">
        <v>0</v>
      </c>
      <c r="U97" s="14">
        <v>0</v>
      </c>
      <c r="V97" s="14">
        <v>0.99124609200535962</v>
      </c>
      <c r="W97" s="14">
        <v>8.7539079946404637E-3</v>
      </c>
      <c r="X97" s="14">
        <v>0</v>
      </c>
      <c r="Y97" s="14">
        <v>0</v>
      </c>
      <c r="Z97" s="14">
        <v>0</v>
      </c>
      <c r="AA97" s="14">
        <v>0</v>
      </c>
      <c r="AB97" s="14">
        <v>0</v>
      </c>
      <c r="AC97" s="14">
        <v>0</v>
      </c>
      <c r="AD97" s="14">
        <v>0</v>
      </c>
      <c r="AE97" s="14">
        <v>0</v>
      </c>
      <c r="AF97" s="14">
        <v>0</v>
      </c>
      <c r="AG97" s="14">
        <v>0</v>
      </c>
      <c r="AH97" s="14">
        <v>0</v>
      </c>
      <c r="AI97" s="14">
        <v>0.26136465498091871</v>
      </c>
      <c r="AJ97" s="14">
        <v>0</v>
      </c>
      <c r="AK97" s="14">
        <v>0.71179111058770683</v>
      </c>
      <c r="AL97" s="14">
        <v>0</v>
      </c>
      <c r="AM97" s="14">
        <v>0</v>
      </c>
      <c r="AN97" s="14">
        <v>2.6844234431374389E-2</v>
      </c>
      <c r="AO97" s="14">
        <v>0</v>
      </c>
    </row>
    <row r="98" spans="1:41" x14ac:dyDescent="0.3">
      <c r="A98" s="19" t="s">
        <v>117</v>
      </c>
      <c r="B98" s="40">
        <v>1</v>
      </c>
      <c r="C98" s="6">
        <v>30</v>
      </c>
      <c r="D98" s="6">
        <f t="shared" si="6"/>
        <v>70</v>
      </c>
      <c r="E98" s="5">
        <v>89.545132135254022</v>
      </c>
      <c r="F98" s="5">
        <v>6.669255288567502</v>
      </c>
      <c r="G98" s="6">
        <v>3.54</v>
      </c>
      <c r="H98" s="6">
        <v>94.7</v>
      </c>
      <c r="I98" s="45">
        <v>12.567376910837437</v>
      </c>
      <c r="J98" s="6">
        <v>1590.4851985447842</v>
      </c>
      <c r="K98" s="6">
        <v>378.64318374848699</v>
      </c>
      <c r="L98" s="4">
        <v>912.93423762791588</v>
      </c>
      <c r="M98" s="4">
        <v>1083.3082404338138</v>
      </c>
      <c r="N98" s="4">
        <v>164.7755708291497</v>
      </c>
      <c r="O98" s="4">
        <v>84.394152654728416</v>
      </c>
      <c r="P98" s="4">
        <f t="shared" si="7"/>
        <v>249.1697234838781</v>
      </c>
      <c r="Q98" s="3">
        <v>0.38699840430691851</v>
      </c>
      <c r="R98" s="3">
        <v>102.51397522402482</v>
      </c>
      <c r="S98" s="3">
        <v>4.3284791355401699</v>
      </c>
      <c r="T98" s="14">
        <v>0</v>
      </c>
      <c r="U98" s="14">
        <v>5.3046624887687827E-2</v>
      </c>
      <c r="V98" s="14">
        <v>3.4604634940889958E-2</v>
      </c>
      <c r="W98" s="14">
        <v>0</v>
      </c>
      <c r="X98" s="14">
        <v>0</v>
      </c>
      <c r="Y98" s="14">
        <v>6.9154602212047139E-2</v>
      </c>
      <c r="Z98" s="14">
        <v>0</v>
      </c>
      <c r="AA98" s="14">
        <v>0.84319413795937503</v>
      </c>
      <c r="AB98" s="14">
        <v>0</v>
      </c>
      <c r="AC98" s="14">
        <v>0</v>
      </c>
      <c r="AD98" s="14">
        <v>0</v>
      </c>
      <c r="AE98" s="14">
        <v>0</v>
      </c>
      <c r="AF98" s="14">
        <v>0</v>
      </c>
      <c r="AG98" s="14">
        <v>0</v>
      </c>
      <c r="AH98" s="14">
        <v>0</v>
      </c>
      <c r="AI98" s="14">
        <v>0</v>
      </c>
      <c r="AJ98" s="14">
        <v>0.71466338582628453</v>
      </c>
      <c r="AK98" s="14">
        <v>0</v>
      </c>
      <c r="AL98" s="14">
        <v>0</v>
      </c>
      <c r="AM98" s="14">
        <v>0</v>
      </c>
      <c r="AN98" s="14">
        <v>0.28533661417371559</v>
      </c>
      <c r="AO98" s="14">
        <v>0</v>
      </c>
    </row>
    <row r="99" spans="1:41" x14ac:dyDescent="0.3">
      <c r="A99" s="19" t="s">
        <v>14</v>
      </c>
      <c r="B99" s="40">
        <v>2</v>
      </c>
      <c r="C99" s="6">
        <v>64.739999999999995</v>
      </c>
      <c r="D99" s="6">
        <f t="shared" si="6"/>
        <v>35.260000000000005</v>
      </c>
      <c r="E99" s="5">
        <v>90.179602748090943</v>
      </c>
      <c r="F99" s="5">
        <v>7.2278618312743781</v>
      </c>
      <c r="G99" s="6">
        <v>3.81</v>
      </c>
      <c r="H99" s="6">
        <v>95.14</v>
      </c>
      <c r="I99" s="45">
        <v>12.5</v>
      </c>
      <c r="J99" s="6">
        <v>1674.323124223497</v>
      </c>
      <c r="K99" s="6">
        <v>398.07727512431683</v>
      </c>
      <c r="L99" s="4">
        <v>904.46170956064827</v>
      </c>
      <c r="M99" s="4">
        <v>1072.5222051775895</v>
      </c>
      <c r="N99" s="4">
        <v>181.34734570829252</v>
      </c>
      <c r="O99" s="4">
        <v>90.835050970238228</v>
      </c>
      <c r="P99" s="4">
        <f t="shared" si="7"/>
        <v>272.18239667853072</v>
      </c>
      <c r="Q99" s="3">
        <v>0.40188933962039941</v>
      </c>
      <c r="R99" s="3">
        <v>104.23110930516069</v>
      </c>
      <c r="S99" s="3">
        <v>4.0403492565437622</v>
      </c>
      <c r="T99" s="14">
        <v>0</v>
      </c>
      <c r="U99" s="14">
        <v>0</v>
      </c>
      <c r="V99" s="14">
        <v>0</v>
      </c>
      <c r="W99" s="14">
        <v>0</v>
      </c>
      <c r="X99" s="14">
        <v>0</v>
      </c>
      <c r="Y99" s="14">
        <v>0</v>
      </c>
      <c r="Z99" s="14">
        <v>0.12986183756830694</v>
      </c>
      <c r="AA99" s="14">
        <v>0</v>
      </c>
      <c r="AB99" s="14">
        <v>0</v>
      </c>
      <c r="AC99" s="14">
        <v>0</v>
      </c>
      <c r="AD99" s="14">
        <v>0.71885587671608608</v>
      </c>
      <c r="AE99" s="14">
        <v>0</v>
      </c>
      <c r="AF99" s="14">
        <v>0.15128228571560701</v>
      </c>
      <c r="AG99" s="14">
        <v>0.51037453678114797</v>
      </c>
      <c r="AH99" s="14">
        <v>0</v>
      </c>
      <c r="AI99" s="14">
        <v>0</v>
      </c>
      <c r="AJ99" s="14">
        <v>0.39578626677246176</v>
      </c>
      <c r="AK99" s="14">
        <v>0</v>
      </c>
      <c r="AL99" s="14">
        <v>8.4619999309380425E-2</v>
      </c>
      <c r="AM99" s="14">
        <v>0</v>
      </c>
      <c r="AN99" s="14">
        <v>0</v>
      </c>
      <c r="AO99" s="14">
        <v>9.2191971370098116E-3</v>
      </c>
    </row>
    <row r="100" spans="1:41" x14ac:dyDescent="0.3">
      <c r="A100" s="19" t="s">
        <v>78</v>
      </c>
      <c r="B100" s="40">
        <v>1</v>
      </c>
      <c r="C100" s="6">
        <v>29.56</v>
      </c>
      <c r="D100" s="6">
        <f t="shared" si="6"/>
        <v>70.44</v>
      </c>
      <c r="E100" s="5">
        <v>89.99617564973201</v>
      </c>
      <c r="F100" s="5">
        <v>6.4811833222758448</v>
      </c>
      <c r="G100" s="6">
        <v>3.4</v>
      </c>
      <c r="H100" s="6">
        <v>94.16</v>
      </c>
      <c r="I100" s="45">
        <v>12.409829152855245</v>
      </c>
      <c r="J100" s="6">
        <v>1618.384494895683</v>
      </c>
      <c r="K100" s="6">
        <v>395.41186230402161</v>
      </c>
      <c r="L100" s="4">
        <v>914.75452045950317</v>
      </c>
      <c r="M100" s="4">
        <v>1094.7206883382544</v>
      </c>
      <c r="N100" s="4">
        <v>160.29129573903268</v>
      </c>
      <c r="O100" s="4">
        <v>93.687924106376954</v>
      </c>
      <c r="P100" s="4">
        <f t="shared" si="7"/>
        <v>253.97921984540963</v>
      </c>
      <c r="Q100" s="3">
        <v>0.38733776214727206</v>
      </c>
      <c r="R100" s="3">
        <v>102.09920293860576</v>
      </c>
      <c r="S100" s="3">
        <v>4.6029077453735878</v>
      </c>
      <c r="T100" s="14">
        <v>0</v>
      </c>
      <c r="U100" s="14">
        <v>0.3614674893539323</v>
      </c>
      <c r="V100" s="14">
        <v>0</v>
      </c>
      <c r="W100" s="14">
        <v>0</v>
      </c>
      <c r="X100" s="14">
        <v>0</v>
      </c>
      <c r="Y100" s="14">
        <v>0</v>
      </c>
      <c r="Z100" s="14">
        <v>0.63853251064606764</v>
      </c>
      <c r="AA100" s="14">
        <v>0</v>
      </c>
      <c r="AB100" s="14">
        <v>0</v>
      </c>
      <c r="AC100" s="14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v>0</v>
      </c>
      <c r="AI100" s="14">
        <v>0</v>
      </c>
      <c r="AJ100" s="14">
        <v>0.79531752171879555</v>
      </c>
      <c r="AK100" s="14">
        <v>0</v>
      </c>
      <c r="AL100" s="14">
        <v>0</v>
      </c>
      <c r="AM100" s="14">
        <v>0</v>
      </c>
      <c r="AN100" s="14">
        <v>0.20468247828120451</v>
      </c>
      <c r="AO100" s="14">
        <v>0</v>
      </c>
    </row>
    <row r="101" spans="1:41" x14ac:dyDescent="0.3">
      <c r="A101" s="19" t="s">
        <v>118</v>
      </c>
      <c r="B101" s="40">
        <v>1</v>
      </c>
      <c r="C101" s="6">
        <v>30</v>
      </c>
      <c r="D101" s="6">
        <f t="shared" si="6"/>
        <v>70</v>
      </c>
      <c r="E101" s="5">
        <v>88.687150066794786</v>
      </c>
      <c r="F101" s="5">
        <v>6.5290406747514362</v>
      </c>
      <c r="G101" s="6">
        <v>3.35</v>
      </c>
      <c r="H101" s="6">
        <v>95.04</v>
      </c>
      <c r="I101" s="45">
        <v>12.361290864145678</v>
      </c>
      <c r="J101" s="6">
        <v>1644.4003715055535</v>
      </c>
      <c r="K101" s="6">
        <v>366.69830873788123</v>
      </c>
      <c r="L101" s="4">
        <v>912.5053534450301</v>
      </c>
      <c r="M101" s="4">
        <v>1117.8864466655684</v>
      </c>
      <c r="N101" s="4">
        <v>161.19966621858529</v>
      </c>
      <c r="O101" s="4">
        <v>85.336269056940651</v>
      </c>
      <c r="P101" s="4">
        <f t="shared" si="7"/>
        <v>246.53593527552596</v>
      </c>
      <c r="Q101" s="3">
        <v>0.37884223588287902</v>
      </c>
      <c r="R101" s="3">
        <v>101.36783443588808</v>
      </c>
      <c r="S101" s="3">
        <v>4.4943030368850891</v>
      </c>
      <c r="T101" s="14">
        <v>0</v>
      </c>
      <c r="U101" s="14">
        <v>6.2452933487256078E-2</v>
      </c>
      <c r="V101" s="14">
        <v>6.4723933414873258E-2</v>
      </c>
      <c r="W101" s="14">
        <v>0</v>
      </c>
      <c r="X101" s="14">
        <v>0</v>
      </c>
      <c r="Y101" s="14">
        <v>0.19126752118113208</v>
      </c>
      <c r="Z101" s="14">
        <v>0</v>
      </c>
      <c r="AA101" s="14">
        <v>0.67047356665663604</v>
      </c>
      <c r="AB101" s="14">
        <v>0</v>
      </c>
      <c r="AC101" s="14">
        <v>0</v>
      </c>
      <c r="AD101" s="14">
        <v>0</v>
      </c>
      <c r="AE101" s="14">
        <v>0</v>
      </c>
      <c r="AF101" s="14">
        <v>1.1082045260102589E-2</v>
      </c>
      <c r="AG101" s="14">
        <v>0</v>
      </c>
      <c r="AH101" s="14">
        <v>0</v>
      </c>
      <c r="AI101" s="14">
        <v>0</v>
      </c>
      <c r="AJ101" s="14">
        <v>0.61934889487060285</v>
      </c>
      <c r="AK101" s="14">
        <v>0</v>
      </c>
      <c r="AL101" s="14">
        <v>0</v>
      </c>
      <c r="AM101" s="14">
        <v>0</v>
      </c>
      <c r="AN101" s="14">
        <v>0.38065110512939715</v>
      </c>
      <c r="AO101" s="14">
        <v>0</v>
      </c>
    </row>
    <row r="102" spans="1:41" s="12" customFormat="1" x14ac:dyDescent="0.3">
      <c r="A102" s="19" t="s">
        <v>95</v>
      </c>
      <c r="B102" s="40">
        <v>1</v>
      </c>
      <c r="C102" s="6">
        <v>20</v>
      </c>
      <c r="D102" s="6">
        <f t="shared" si="6"/>
        <v>80</v>
      </c>
      <c r="E102" s="5">
        <v>90.339271637519673</v>
      </c>
      <c r="F102" s="5">
        <v>6.1317459570197705</v>
      </c>
      <c r="G102" s="6">
        <v>3.76</v>
      </c>
      <c r="H102" s="6">
        <v>93.9</v>
      </c>
      <c r="I102" s="45">
        <v>12.332229763052428</v>
      </c>
      <c r="J102" s="6">
        <v>1697.2205430464312</v>
      </c>
      <c r="K102" s="6">
        <v>375.82045949300129</v>
      </c>
      <c r="L102" s="4">
        <v>896.18975127249053</v>
      </c>
      <c r="M102" s="4">
        <v>1107.6271317799885</v>
      </c>
      <c r="N102" s="4">
        <v>172.74234475800486</v>
      </c>
      <c r="O102" s="4">
        <v>84.405259720800501</v>
      </c>
      <c r="P102" s="4">
        <f t="shared" si="7"/>
        <v>257.14760447880536</v>
      </c>
      <c r="Q102" s="3">
        <v>0.37870183094365828</v>
      </c>
      <c r="R102" s="3">
        <v>99.350126879142991</v>
      </c>
      <c r="S102" s="3">
        <v>4.8528126408656442</v>
      </c>
      <c r="T102" s="14">
        <v>0</v>
      </c>
      <c r="U102" s="14">
        <v>0</v>
      </c>
      <c r="V102" s="14">
        <v>0.98718912587158469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14">
        <v>1.2810874128415266E-2</v>
      </c>
      <c r="AG102" s="14">
        <v>0</v>
      </c>
      <c r="AH102" s="14">
        <v>0</v>
      </c>
      <c r="AI102" s="14">
        <v>0.4081713481487963</v>
      </c>
      <c r="AJ102" s="14">
        <v>0</v>
      </c>
      <c r="AK102" s="14">
        <v>0.55687760334969061</v>
      </c>
      <c r="AL102" s="14">
        <v>0</v>
      </c>
      <c r="AM102" s="14">
        <v>0</v>
      </c>
      <c r="AN102" s="14">
        <v>3.4951048501513045E-2</v>
      </c>
      <c r="AO102" s="14">
        <v>0</v>
      </c>
    </row>
    <row r="103" spans="1:41" x14ac:dyDescent="0.3">
      <c r="A103" s="19" t="s">
        <v>101</v>
      </c>
      <c r="B103" s="40">
        <v>1</v>
      </c>
      <c r="C103" s="6">
        <v>20</v>
      </c>
      <c r="D103" s="6">
        <f t="shared" si="6"/>
        <v>80</v>
      </c>
      <c r="E103" s="5">
        <v>90.152172765856363</v>
      </c>
      <c r="F103" s="5">
        <v>6.2506354040403611</v>
      </c>
      <c r="G103" s="6">
        <v>3.79</v>
      </c>
      <c r="H103" s="6">
        <v>93.96</v>
      </c>
      <c r="I103" s="45">
        <v>12.289157084758525</v>
      </c>
      <c r="J103" s="6">
        <v>1634.1266865551956</v>
      </c>
      <c r="K103" s="6">
        <v>371.80637690846515</v>
      </c>
      <c r="L103" s="4">
        <v>911.50733146357345</v>
      </c>
      <c r="M103" s="4">
        <v>1117.1766738519436</v>
      </c>
      <c r="N103" s="4">
        <v>160.89706263402519</v>
      </c>
      <c r="O103" s="4">
        <v>84.426186774028992</v>
      </c>
      <c r="P103" s="4">
        <f t="shared" si="7"/>
        <v>245.32324940805418</v>
      </c>
      <c r="Q103" s="3">
        <v>0.39135880555814284</v>
      </c>
      <c r="R103" s="3">
        <v>100.42960949409299</v>
      </c>
      <c r="S103" s="3">
        <v>4.7868040658594149</v>
      </c>
      <c r="T103" s="14">
        <v>0</v>
      </c>
      <c r="U103" s="14">
        <v>0</v>
      </c>
      <c r="V103" s="14">
        <v>0.36360910295898574</v>
      </c>
      <c r="W103" s="14">
        <v>0</v>
      </c>
      <c r="X103" s="14">
        <v>0.45161624106397852</v>
      </c>
      <c r="Y103" s="14">
        <v>0</v>
      </c>
      <c r="Z103" s="14">
        <v>0</v>
      </c>
      <c r="AA103" s="14">
        <v>0</v>
      </c>
      <c r="AB103" s="14">
        <v>0</v>
      </c>
      <c r="AC103" s="14">
        <v>0</v>
      </c>
      <c r="AD103" s="14">
        <v>0</v>
      </c>
      <c r="AE103" s="14">
        <v>0</v>
      </c>
      <c r="AF103" s="14">
        <v>0.1847746559770358</v>
      </c>
      <c r="AG103" s="14">
        <v>0</v>
      </c>
      <c r="AH103" s="14">
        <v>0</v>
      </c>
      <c r="AI103" s="14">
        <v>0.73643513779637115</v>
      </c>
      <c r="AJ103" s="14">
        <v>1.5748481639145221E-2</v>
      </c>
      <c r="AK103" s="14">
        <v>4.3729769177366387E-2</v>
      </c>
      <c r="AL103" s="14">
        <v>0</v>
      </c>
      <c r="AM103" s="14">
        <v>0</v>
      </c>
      <c r="AN103" s="14">
        <v>0.20408661138711728</v>
      </c>
      <c r="AO103" s="14">
        <v>0</v>
      </c>
    </row>
    <row r="104" spans="1:41" x14ac:dyDescent="0.3">
      <c r="A104" s="19" t="s">
        <v>115</v>
      </c>
      <c r="B104" s="40">
        <v>1</v>
      </c>
      <c r="C104" s="6">
        <v>30</v>
      </c>
      <c r="D104" s="6">
        <f t="shared" si="6"/>
        <v>70</v>
      </c>
      <c r="E104" s="5">
        <v>89.726998207105794</v>
      </c>
      <c r="F104" s="5">
        <v>6.7969773278054326</v>
      </c>
      <c r="G104" s="6">
        <v>3.52</v>
      </c>
      <c r="H104" s="6">
        <v>94.22</v>
      </c>
      <c r="I104" s="45">
        <v>12.27923881473254</v>
      </c>
      <c r="J104" s="6">
        <v>1559.4647698200924</v>
      </c>
      <c r="K104" s="6">
        <v>378.59839168065031</v>
      </c>
      <c r="L104" s="4">
        <v>913.60424718722493</v>
      </c>
      <c r="M104" s="4">
        <v>1084.7098973233935</v>
      </c>
      <c r="N104" s="4">
        <v>169.51798259036642</v>
      </c>
      <c r="O104" s="4">
        <v>85.425260731871703</v>
      </c>
      <c r="P104" s="4">
        <f t="shared" si="7"/>
        <v>254.94324332223812</v>
      </c>
      <c r="Q104" s="3">
        <v>0.38230791013696125</v>
      </c>
      <c r="R104" s="3">
        <v>106.69136659863969</v>
      </c>
      <c r="S104" s="3">
        <v>4.1136859907230861</v>
      </c>
      <c r="T104" s="14">
        <v>0</v>
      </c>
      <c r="U104" s="14">
        <v>0.23296025979419993</v>
      </c>
      <c r="V104" s="14">
        <v>0.20900778953942722</v>
      </c>
      <c r="W104" s="14">
        <v>0</v>
      </c>
      <c r="X104" s="14">
        <v>0</v>
      </c>
      <c r="Y104" s="14">
        <v>0.19839372523913365</v>
      </c>
      <c r="Z104" s="14">
        <v>0</v>
      </c>
      <c r="AA104" s="14">
        <v>0.35963822542723928</v>
      </c>
      <c r="AB104" s="14">
        <v>0</v>
      </c>
      <c r="AC104" s="14">
        <v>0</v>
      </c>
      <c r="AD104" s="14">
        <v>0</v>
      </c>
      <c r="AE104" s="14">
        <v>0</v>
      </c>
      <c r="AF104" s="14">
        <v>0</v>
      </c>
      <c r="AG104" s="14">
        <v>0</v>
      </c>
      <c r="AH104" s="14">
        <v>0</v>
      </c>
      <c r="AI104" s="14">
        <v>0</v>
      </c>
      <c r="AJ104" s="14">
        <v>0.64744981655222256</v>
      </c>
      <c r="AK104" s="14">
        <v>0</v>
      </c>
      <c r="AL104" s="14">
        <v>0</v>
      </c>
      <c r="AM104" s="14">
        <v>0</v>
      </c>
      <c r="AN104" s="14">
        <v>0.35255018344777744</v>
      </c>
      <c r="AO104" s="14">
        <v>0</v>
      </c>
    </row>
    <row r="105" spans="1:41" x14ac:dyDescent="0.3">
      <c r="A105" s="19" t="s">
        <v>110</v>
      </c>
      <c r="B105" s="40">
        <v>1</v>
      </c>
      <c r="C105" s="6">
        <v>20.74</v>
      </c>
      <c r="D105" s="6">
        <f t="shared" si="6"/>
        <v>79.260000000000005</v>
      </c>
      <c r="E105" s="5">
        <v>89.90906452713223</v>
      </c>
      <c r="F105" s="5">
        <v>6.4093234681655238</v>
      </c>
      <c r="G105" s="6">
        <v>3.72</v>
      </c>
      <c r="H105" s="6">
        <v>94.71</v>
      </c>
      <c r="I105" s="45">
        <v>12.243689185456695</v>
      </c>
      <c r="J105" s="6">
        <v>1618.8740081787109</v>
      </c>
      <c r="K105" s="6">
        <v>400.68900344848635</v>
      </c>
      <c r="L105" s="4">
        <v>912.90626902262375</v>
      </c>
      <c r="M105" s="4">
        <v>1117.2599076334636</v>
      </c>
      <c r="N105" s="4">
        <v>158.66861488342286</v>
      </c>
      <c r="O105" s="4">
        <v>85.142329902648925</v>
      </c>
      <c r="P105" s="4">
        <f t="shared" si="7"/>
        <v>243.81094478607179</v>
      </c>
      <c r="Q105" s="3">
        <v>0.38312779891931309</v>
      </c>
      <c r="R105" s="3">
        <v>101.45832070668538</v>
      </c>
      <c r="S105" s="3">
        <v>4.303608548641205</v>
      </c>
      <c r="T105" s="14">
        <v>0</v>
      </c>
      <c r="U105" s="14">
        <v>0.13856477709688719</v>
      </c>
      <c r="V105" s="14">
        <v>0.40386647427585071</v>
      </c>
      <c r="W105" s="14">
        <v>0</v>
      </c>
      <c r="X105" s="14">
        <v>0</v>
      </c>
      <c r="Y105" s="14">
        <v>2.4525448128991052E-2</v>
      </c>
      <c r="Z105" s="14">
        <v>0</v>
      </c>
      <c r="AA105" s="14">
        <v>0.43304330049827106</v>
      </c>
      <c r="AB105" s="14">
        <v>0</v>
      </c>
      <c r="AC105" s="14">
        <v>0</v>
      </c>
      <c r="AD105" s="14">
        <v>0</v>
      </c>
      <c r="AE105" s="14">
        <v>0</v>
      </c>
      <c r="AF105" s="14">
        <v>0</v>
      </c>
      <c r="AG105" s="14">
        <v>0</v>
      </c>
      <c r="AH105" s="14">
        <v>0</v>
      </c>
      <c r="AI105" s="14">
        <v>0.13587656842833443</v>
      </c>
      <c r="AJ105" s="14">
        <v>0.34987029046271706</v>
      </c>
      <c r="AK105" s="14">
        <v>0</v>
      </c>
      <c r="AL105" s="14">
        <v>0</v>
      </c>
      <c r="AM105" s="14">
        <v>0</v>
      </c>
      <c r="AN105" s="14">
        <v>0.51425314110894849</v>
      </c>
      <c r="AO105" s="14">
        <v>0</v>
      </c>
    </row>
    <row r="106" spans="1:41" x14ac:dyDescent="0.3">
      <c r="A106" s="19" t="s">
        <v>5</v>
      </c>
      <c r="B106" s="40">
        <v>1</v>
      </c>
      <c r="C106" s="6">
        <v>62.29</v>
      </c>
      <c r="D106" s="6">
        <f t="shared" si="6"/>
        <v>37.71</v>
      </c>
      <c r="E106" s="5">
        <v>87.205718452267945</v>
      </c>
      <c r="F106" s="5">
        <v>6.6770153859777768</v>
      </c>
      <c r="G106" s="6">
        <v>3.79</v>
      </c>
      <c r="H106" s="6">
        <v>94.8</v>
      </c>
      <c r="I106" s="45">
        <v>11.965006511364736</v>
      </c>
      <c r="J106" s="6">
        <v>1663.8327903497661</v>
      </c>
      <c r="K106" s="6">
        <v>404.72086555039436</v>
      </c>
      <c r="L106" s="4">
        <v>912.86906506617811</v>
      </c>
      <c r="M106" s="4">
        <v>1084.2706630705904</v>
      </c>
      <c r="N106" s="4">
        <v>173.79497528585023</v>
      </c>
      <c r="O106" s="4">
        <v>85.157909974775976</v>
      </c>
      <c r="P106" s="4">
        <f t="shared" si="7"/>
        <v>258.9528852606262</v>
      </c>
      <c r="Q106" s="3">
        <v>0.40099284226359383</v>
      </c>
      <c r="R106" s="3">
        <v>99.531479245462975</v>
      </c>
      <c r="S106" s="3">
        <v>4.3136336094923999</v>
      </c>
      <c r="T106" s="14">
        <v>0</v>
      </c>
      <c r="U106" s="14">
        <v>0</v>
      </c>
      <c r="V106" s="14">
        <v>0</v>
      </c>
      <c r="W106" s="14">
        <v>0</v>
      </c>
      <c r="X106" s="14">
        <v>0</v>
      </c>
      <c r="Y106" s="14">
        <v>0</v>
      </c>
      <c r="Z106" s="14">
        <v>0</v>
      </c>
      <c r="AA106" s="14">
        <v>0</v>
      </c>
      <c r="AB106" s="14">
        <v>0</v>
      </c>
      <c r="AC106" s="14">
        <v>0</v>
      </c>
      <c r="AD106" s="14">
        <v>0.91766554433221093</v>
      </c>
      <c r="AE106" s="14">
        <v>0</v>
      </c>
      <c r="AF106" s="14">
        <v>8.2334455667788992E-2</v>
      </c>
      <c r="AG106" s="14">
        <v>0.53951237698128585</v>
      </c>
      <c r="AH106" s="14">
        <v>0</v>
      </c>
      <c r="AI106" s="14">
        <v>0</v>
      </c>
      <c r="AJ106" s="14">
        <v>0.46048762301871415</v>
      </c>
      <c r="AK106" s="14">
        <v>0</v>
      </c>
      <c r="AL106" s="14">
        <v>0</v>
      </c>
      <c r="AM106" s="14">
        <v>0</v>
      </c>
      <c r="AN106" s="14">
        <v>0</v>
      </c>
      <c r="AO106" s="14">
        <v>0</v>
      </c>
    </row>
    <row r="107" spans="1:41" x14ac:dyDescent="0.3">
      <c r="A107" s="19" t="s">
        <v>4</v>
      </c>
      <c r="B107" s="40">
        <v>1</v>
      </c>
      <c r="C107" s="6">
        <v>59.67</v>
      </c>
      <c r="D107" s="6">
        <f t="shared" si="6"/>
        <v>40.33</v>
      </c>
      <c r="E107" s="5">
        <v>89.69142797442295</v>
      </c>
      <c r="F107" s="5">
        <v>7.0850788311033943</v>
      </c>
      <c r="G107" s="6">
        <v>3.81</v>
      </c>
      <c r="H107" s="6">
        <v>94.81</v>
      </c>
      <c r="I107" s="45">
        <v>11.930801151678084</v>
      </c>
      <c r="J107" s="6">
        <v>1690.3946926857291</v>
      </c>
      <c r="K107" s="6">
        <v>404.31077925237003</v>
      </c>
      <c r="L107" s="4">
        <v>914.72997652717822</v>
      </c>
      <c r="M107" s="4">
        <v>1083.1708134124187</v>
      </c>
      <c r="N107" s="4">
        <v>175.34135917412806</v>
      </c>
      <c r="O107" s="4">
        <v>85.128662442525226</v>
      </c>
      <c r="P107" s="4">
        <f t="shared" si="7"/>
        <v>260.4700216166533</v>
      </c>
      <c r="Q107" s="3">
        <v>0.40695993798370977</v>
      </c>
      <c r="R107" s="3">
        <v>95.969569393942066</v>
      </c>
      <c r="S107" s="3">
        <v>4.3999768323511974</v>
      </c>
      <c r="T107" s="14">
        <v>0</v>
      </c>
      <c r="U107" s="14">
        <v>0</v>
      </c>
      <c r="V107" s="14">
        <v>0</v>
      </c>
      <c r="W107" s="14">
        <v>0</v>
      </c>
      <c r="X107" s="14">
        <v>0</v>
      </c>
      <c r="Y107" s="14">
        <v>0</v>
      </c>
      <c r="Z107" s="14">
        <v>0.14849800318535047</v>
      </c>
      <c r="AA107" s="14">
        <v>0</v>
      </c>
      <c r="AB107" s="14">
        <v>0</v>
      </c>
      <c r="AC107" s="14">
        <v>0</v>
      </c>
      <c r="AD107" s="14">
        <v>0.7805559112951288</v>
      </c>
      <c r="AE107" s="14">
        <v>0</v>
      </c>
      <c r="AF107" s="14">
        <v>7.0946085519520766E-2</v>
      </c>
      <c r="AG107" s="14">
        <v>0.52803154090855964</v>
      </c>
      <c r="AH107" s="14">
        <v>0</v>
      </c>
      <c r="AI107" s="14">
        <v>0</v>
      </c>
      <c r="AJ107" s="14">
        <v>0.46146903731020816</v>
      </c>
      <c r="AK107" s="14">
        <v>0</v>
      </c>
      <c r="AL107" s="14">
        <v>0</v>
      </c>
      <c r="AM107" s="14">
        <v>0</v>
      </c>
      <c r="AN107" s="14">
        <v>1.0499421781232133E-2</v>
      </c>
      <c r="AO107" s="14">
        <v>0</v>
      </c>
    </row>
    <row r="108" spans="1:41" x14ac:dyDescent="0.3">
      <c r="A108" s="19" t="s">
        <v>96</v>
      </c>
      <c r="B108" s="40">
        <v>1</v>
      </c>
      <c r="C108" s="6">
        <v>20</v>
      </c>
      <c r="D108" s="6">
        <f t="shared" si="6"/>
        <v>80</v>
      </c>
      <c r="E108" s="5">
        <v>90.769662771095938</v>
      </c>
      <c r="F108" s="5">
        <v>6.5200702984079681</v>
      </c>
      <c r="G108" s="6">
        <v>3.97</v>
      </c>
      <c r="H108" s="6">
        <v>94.41</v>
      </c>
      <c r="I108" s="45">
        <v>11.922027423666252</v>
      </c>
      <c r="J108" s="6">
        <v>1681.6206115640286</v>
      </c>
      <c r="K108" s="6">
        <v>368.25285868573928</v>
      </c>
      <c r="L108" s="4">
        <v>904.46966470365749</v>
      </c>
      <c r="M108" s="4">
        <v>1115.9805433759805</v>
      </c>
      <c r="N108" s="4">
        <v>174.45307745270722</v>
      </c>
      <c r="O108" s="4">
        <v>85.056420772825334</v>
      </c>
      <c r="P108" s="4">
        <f t="shared" si="7"/>
        <v>259.50949822553252</v>
      </c>
      <c r="Q108" s="3">
        <v>0.38726651430500214</v>
      </c>
      <c r="R108" s="3">
        <v>101.03436192809812</v>
      </c>
      <c r="S108" s="3">
        <v>4.7002850640640563</v>
      </c>
      <c r="T108" s="14">
        <v>0</v>
      </c>
      <c r="U108" s="14">
        <v>0</v>
      </c>
      <c r="V108" s="14">
        <v>0.93650220990282218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6.3497790097177903E-2</v>
      </c>
      <c r="AG108" s="14">
        <v>0</v>
      </c>
      <c r="AH108" s="14">
        <v>0</v>
      </c>
      <c r="AI108" s="14">
        <v>0.42417955128989426</v>
      </c>
      <c r="AJ108" s="14">
        <v>0</v>
      </c>
      <c r="AK108" s="14">
        <v>0.45358131088268422</v>
      </c>
      <c r="AL108" s="14">
        <v>0</v>
      </c>
      <c r="AM108" s="14">
        <v>0</v>
      </c>
      <c r="AN108" s="14">
        <v>0.12223913782742155</v>
      </c>
      <c r="AO108" s="14">
        <v>0</v>
      </c>
    </row>
    <row r="109" spans="1:41" x14ac:dyDescent="0.3">
      <c r="A109" s="19" t="s">
        <v>48</v>
      </c>
      <c r="B109" s="40">
        <v>2</v>
      </c>
      <c r="C109" s="6">
        <v>53.63</v>
      </c>
      <c r="D109" s="6">
        <f t="shared" si="6"/>
        <v>46.37</v>
      </c>
      <c r="E109" s="5">
        <v>90.400410784313721</v>
      </c>
      <c r="F109" s="5">
        <v>6.2674669655887518</v>
      </c>
      <c r="G109" s="6">
        <v>3.73</v>
      </c>
      <c r="H109" s="6">
        <v>94.92</v>
      </c>
      <c r="I109" s="45">
        <v>11.8</v>
      </c>
      <c r="J109" s="6">
        <v>1672.0263909579783</v>
      </c>
      <c r="K109" s="6">
        <v>385.67230551669002</v>
      </c>
      <c r="L109" s="4">
        <v>909.79742776314788</v>
      </c>
      <c r="M109" s="4">
        <v>954.76543946650099</v>
      </c>
      <c r="N109" s="4">
        <v>173.75610462033231</v>
      </c>
      <c r="O109" s="4">
        <v>94.519438846174637</v>
      </c>
      <c r="P109" s="4">
        <f t="shared" si="7"/>
        <v>268.27554346650697</v>
      </c>
      <c r="Q109" s="3">
        <v>0.39112193541410817</v>
      </c>
      <c r="R109" s="3">
        <v>102.3659346872608</v>
      </c>
      <c r="S109" s="3">
        <v>4.0177247258144977</v>
      </c>
      <c r="T109" s="14">
        <v>0.12134814353771747</v>
      </c>
      <c r="U109" s="14">
        <v>0</v>
      </c>
      <c r="V109" s="14">
        <v>0</v>
      </c>
      <c r="W109" s="14">
        <v>0</v>
      </c>
      <c r="X109" s="14">
        <v>0</v>
      </c>
      <c r="Y109" s="14">
        <v>0</v>
      </c>
      <c r="Z109" s="14">
        <v>0.47812932794728735</v>
      </c>
      <c r="AA109" s="14">
        <v>0</v>
      </c>
      <c r="AB109" s="14">
        <v>0.12170516954592153</v>
      </c>
      <c r="AC109" s="14">
        <v>0</v>
      </c>
      <c r="AD109" s="14">
        <v>0.17138043050946583</v>
      </c>
      <c r="AE109" s="14">
        <v>0</v>
      </c>
      <c r="AF109" s="14">
        <v>0.10743692845960776</v>
      </c>
      <c r="AG109" s="14">
        <v>0.89852700254954743</v>
      </c>
      <c r="AH109" s="14">
        <v>0</v>
      </c>
      <c r="AI109" s="14">
        <v>0</v>
      </c>
      <c r="AJ109" s="14">
        <v>0</v>
      </c>
      <c r="AK109" s="14">
        <v>0</v>
      </c>
      <c r="AL109" s="14">
        <v>0</v>
      </c>
      <c r="AM109" s="14">
        <v>0.10147299745045256</v>
      </c>
      <c r="AN109" s="14">
        <v>0</v>
      </c>
      <c r="AO109" s="14">
        <v>0</v>
      </c>
    </row>
    <row r="110" spans="1:41" x14ac:dyDescent="0.3">
      <c r="A110" s="19" t="s">
        <v>99</v>
      </c>
      <c r="B110" s="40">
        <v>1</v>
      </c>
      <c r="C110" s="6">
        <v>20</v>
      </c>
      <c r="D110" s="6">
        <f t="shared" si="6"/>
        <v>80</v>
      </c>
      <c r="E110" s="5">
        <v>90.069926123311021</v>
      </c>
      <c r="F110" s="5">
        <v>6.2210781277016132</v>
      </c>
      <c r="G110" s="6">
        <v>3.78</v>
      </c>
      <c r="H110" s="6">
        <v>94.06</v>
      </c>
      <c r="I110" s="45">
        <v>11.438076695247222</v>
      </c>
      <c r="J110" s="6">
        <v>1630.7836342941307</v>
      </c>
      <c r="K110" s="6">
        <v>383.33755233148821</v>
      </c>
      <c r="L110" s="4">
        <v>912.09835518921079</v>
      </c>
      <c r="M110" s="4">
        <v>1112.5831772329561</v>
      </c>
      <c r="N110" s="4">
        <v>162.39144989426606</v>
      </c>
      <c r="O110" s="4">
        <v>84.320752700373134</v>
      </c>
      <c r="P110" s="4">
        <f t="shared" si="7"/>
        <v>246.71220259463919</v>
      </c>
      <c r="Q110" s="3">
        <v>0.39037892622201792</v>
      </c>
      <c r="R110" s="3">
        <v>100.8698038463279</v>
      </c>
      <c r="S110" s="3">
        <v>4.9576471931731216</v>
      </c>
      <c r="T110" s="14">
        <v>0</v>
      </c>
      <c r="U110" s="14">
        <v>0</v>
      </c>
      <c r="V110" s="14">
        <v>0.74382908899499356</v>
      </c>
      <c r="W110" s="14">
        <v>0</v>
      </c>
      <c r="X110" s="14">
        <v>0.1558513391827086</v>
      </c>
      <c r="Y110" s="14">
        <v>0</v>
      </c>
      <c r="Z110" s="14">
        <v>0</v>
      </c>
      <c r="AA110" s="14">
        <v>0</v>
      </c>
      <c r="AB110" s="14">
        <v>0</v>
      </c>
      <c r="AC110" s="14">
        <v>0</v>
      </c>
      <c r="AD110" s="14">
        <v>0</v>
      </c>
      <c r="AE110" s="14">
        <v>0</v>
      </c>
      <c r="AF110" s="14">
        <v>0.10031957182229771</v>
      </c>
      <c r="AG110" s="14">
        <v>0</v>
      </c>
      <c r="AH110" s="14">
        <v>0</v>
      </c>
      <c r="AI110" s="14">
        <v>0.58693496410426449</v>
      </c>
      <c r="AJ110" s="14">
        <v>0</v>
      </c>
      <c r="AK110" s="14">
        <v>9.673506543253238E-2</v>
      </c>
      <c r="AL110" s="14">
        <v>0</v>
      </c>
      <c r="AM110" s="14">
        <v>0</v>
      </c>
      <c r="AN110" s="14">
        <v>0.31632997046320321</v>
      </c>
      <c r="AO110" s="14">
        <v>0</v>
      </c>
    </row>
    <row r="111" spans="1:41" x14ac:dyDescent="0.3">
      <c r="A111" s="19" t="s">
        <v>3</v>
      </c>
      <c r="B111" s="40">
        <v>1</v>
      </c>
      <c r="C111" s="6">
        <v>59.25</v>
      </c>
      <c r="D111" s="6">
        <f t="shared" si="6"/>
        <v>40.75</v>
      </c>
      <c r="E111" s="5">
        <v>90.168131276983743</v>
      </c>
      <c r="F111" s="5">
        <v>6.8560127373445985</v>
      </c>
      <c r="G111" s="6">
        <v>3.74</v>
      </c>
      <c r="H111" s="6">
        <v>94.47</v>
      </c>
      <c r="I111" s="45">
        <v>11.4</v>
      </c>
      <c r="J111" s="6">
        <v>1689.6027154311985</v>
      </c>
      <c r="K111" s="6">
        <v>402.91989400476956</v>
      </c>
      <c r="L111" s="4">
        <v>914.76332757931266</v>
      </c>
      <c r="M111" s="4">
        <v>1082.7487786755182</v>
      </c>
      <c r="N111" s="4">
        <v>168.56082010015882</v>
      </c>
      <c r="O111" s="4">
        <v>90.271409315914212</v>
      </c>
      <c r="P111" s="4">
        <f t="shared" si="7"/>
        <v>258.83222941607301</v>
      </c>
      <c r="Q111" s="3">
        <v>0.40412932442893329</v>
      </c>
      <c r="R111" s="3">
        <v>98.281101642482284</v>
      </c>
      <c r="S111" s="3">
        <v>4.4090256745233178</v>
      </c>
      <c r="T111" s="14">
        <v>0</v>
      </c>
      <c r="U111" s="14">
        <v>0</v>
      </c>
      <c r="V111" s="14">
        <v>0</v>
      </c>
      <c r="W111" s="14">
        <v>0</v>
      </c>
      <c r="X111" s="14">
        <v>0</v>
      </c>
      <c r="Y111" s="14">
        <v>0</v>
      </c>
      <c r="Z111" s="14">
        <v>0.11065784532860053</v>
      </c>
      <c r="AA111" s="14">
        <v>0</v>
      </c>
      <c r="AB111" s="14">
        <v>0</v>
      </c>
      <c r="AC111" s="14">
        <v>0</v>
      </c>
      <c r="AD111" s="14">
        <v>0.80164664519172513</v>
      </c>
      <c r="AE111" s="14">
        <v>0</v>
      </c>
      <c r="AF111" s="14">
        <v>8.7695509479674333E-2</v>
      </c>
      <c r="AG111" s="14">
        <v>0.22045596598656075</v>
      </c>
      <c r="AH111" s="14">
        <v>0</v>
      </c>
      <c r="AI111" s="14">
        <v>0</v>
      </c>
      <c r="AJ111" s="14">
        <v>0.7795440340134393</v>
      </c>
      <c r="AK111" s="14">
        <v>0</v>
      </c>
      <c r="AL111" s="14">
        <v>0</v>
      </c>
      <c r="AM111" s="14">
        <v>0</v>
      </c>
      <c r="AN111" s="14">
        <v>0</v>
      </c>
      <c r="AO111" s="14">
        <v>0</v>
      </c>
    </row>
    <row r="112" spans="1:41" x14ac:dyDescent="0.3">
      <c r="A112" s="19" t="s">
        <v>77</v>
      </c>
      <c r="B112" s="40">
        <v>1</v>
      </c>
      <c r="C112" s="6">
        <v>30</v>
      </c>
      <c r="D112" s="6">
        <f t="shared" si="6"/>
        <v>70</v>
      </c>
      <c r="E112" s="5">
        <v>90.706365874502822</v>
      </c>
      <c r="F112" s="5">
        <v>6.5839302425598474</v>
      </c>
      <c r="G112" s="6">
        <v>3.63</v>
      </c>
      <c r="H112" s="6">
        <v>94.7</v>
      </c>
      <c r="I112" s="45">
        <v>11.101892605383433</v>
      </c>
      <c r="J112" s="6">
        <v>1613.73621052831</v>
      </c>
      <c r="K112" s="6">
        <v>386.42884221284635</v>
      </c>
      <c r="L112" s="4">
        <v>914.78399436034738</v>
      </c>
      <c r="M112" s="4">
        <v>1094.9366269177644</v>
      </c>
      <c r="N112" s="4">
        <v>161.35458597477367</v>
      </c>
      <c r="O112" s="4">
        <v>92.537014898032879</v>
      </c>
      <c r="P112" s="4">
        <f t="shared" si="7"/>
        <v>253.89160087280655</v>
      </c>
      <c r="Q112" s="3">
        <v>0.37526172057623186</v>
      </c>
      <c r="R112" s="3">
        <v>104.15725446172857</v>
      </c>
      <c r="S112" s="3">
        <v>4.6210907859327621</v>
      </c>
      <c r="T112" s="14">
        <v>0</v>
      </c>
      <c r="U112" s="14">
        <v>0.52454281069142261</v>
      </c>
      <c r="V112" s="14">
        <v>0.1494900692452597</v>
      </c>
      <c r="W112" s="14">
        <v>0</v>
      </c>
      <c r="X112" s="14">
        <v>0</v>
      </c>
      <c r="Y112" s="14">
        <v>0.13508902133744025</v>
      </c>
      <c r="Z112" s="14">
        <v>0.18854927290487447</v>
      </c>
      <c r="AA112" s="14">
        <v>0</v>
      </c>
      <c r="AB112" s="14">
        <v>0</v>
      </c>
      <c r="AC112" s="14">
        <v>0</v>
      </c>
      <c r="AD112" s="14">
        <v>2.3288258210028999E-3</v>
      </c>
      <c r="AE112" s="14">
        <v>0</v>
      </c>
      <c r="AF112" s="14">
        <v>0</v>
      </c>
      <c r="AG112" s="14">
        <v>0</v>
      </c>
      <c r="AH112" s="14">
        <v>0</v>
      </c>
      <c r="AI112" s="14">
        <v>0</v>
      </c>
      <c r="AJ112" s="14">
        <v>0.59811181171373251</v>
      </c>
      <c r="AK112" s="14">
        <v>0</v>
      </c>
      <c r="AL112" s="14">
        <v>0</v>
      </c>
      <c r="AM112" s="14">
        <v>0</v>
      </c>
      <c r="AN112" s="14">
        <v>0.40188818828626749</v>
      </c>
      <c r="AO112" s="14">
        <v>0</v>
      </c>
    </row>
    <row r="113" spans="1:41" x14ac:dyDescent="0.3">
      <c r="A113" s="21" t="s">
        <v>46</v>
      </c>
      <c r="B113" s="42">
        <v>2</v>
      </c>
      <c r="C113" s="6">
        <v>21.46</v>
      </c>
      <c r="D113" s="6">
        <f t="shared" si="6"/>
        <v>78.539999999999992</v>
      </c>
      <c r="E113" s="5">
        <v>89.580272296687184</v>
      </c>
      <c r="F113" s="5">
        <v>6.159267491986645</v>
      </c>
      <c r="G113" s="6">
        <v>3.78</v>
      </c>
      <c r="H113" s="6">
        <v>95.24</v>
      </c>
      <c r="I113" s="45">
        <v>10.812688888888896</v>
      </c>
      <c r="J113" s="6">
        <v>1703.1560467002746</v>
      </c>
      <c r="K113" s="6">
        <v>387.69307752698813</v>
      </c>
      <c r="L113" s="4">
        <v>907.67733566872062</v>
      </c>
      <c r="M113" s="4">
        <v>1091.9688544007963</v>
      </c>
      <c r="N113" s="4">
        <v>176.75399250406122</v>
      </c>
      <c r="O113" s="4">
        <v>94.085864450609833</v>
      </c>
      <c r="P113" s="4">
        <f t="shared" si="7"/>
        <v>270.83985695467106</v>
      </c>
      <c r="Q113" s="3">
        <v>0.39092807388927292</v>
      </c>
      <c r="R113" s="3">
        <v>102.51961507145636</v>
      </c>
      <c r="S113" s="3">
        <v>4.0642075025579016</v>
      </c>
      <c r="T113" s="14">
        <v>3.8883082033045913E-2</v>
      </c>
      <c r="U113" s="14">
        <v>0</v>
      </c>
      <c r="V113" s="14">
        <v>0</v>
      </c>
      <c r="W113" s="14">
        <v>0</v>
      </c>
      <c r="X113" s="14">
        <v>0</v>
      </c>
      <c r="Y113" s="14">
        <v>0</v>
      </c>
      <c r="Z113" s="14">
        <v>3.0575463103883521E-3</v>
      </c>
      <c r="AA113" s="14">
        <v>0</v>
      </c>
      <c r="AB113" s="14">
        <v>0.14199448901864198</v>
      </c>
      <c r="AC113" s="14">
        <v>0</v>
      </c>
      <c r="AD113" s="14">
        <v>0.65707206979486843</v>
      </c>
      <c r="AE113" s="14">
        <v>0</v>
      </c>
      <c r="AF113" s="14">
        <v>0.15899281284305539</v>
      </c>
      <c r="AG113" s="14">
        <v>0.80378157011062901</v>
      </c>
      <c r="AH113" s="14">
        <v>0</v>
      </c>
      <c r="AI113" s="14">
        <v>0</v>
      </c>
      <c r="AJ113" s="14">
        <v>0</v>
      </c>
      <c r="AK113" s="14">
        <v>0</v>
      </c>
      <c r="AL113" s="14">
        <v>0.16303620796114629</v>
      </c>
      <c r="AM113" s="14">
        <v>3.3182221928224793E-2</v>
      </c>
      <c r="AN113" s="14">
        <v>0</v>
      </c>
      <c r="AO113" s="14">
        <v>0</v>
      </c>
    </row>
    <row r="114" spans="1:41" x14ac:dyDescent="0.3">
      <c r="A114" s="20" t="s">
        <v>121</v>
      </c>
      <c r="B114" s="41">
        <v>2</v>
      </c>
      <c r="C114" s="6">
        <v>22.96</v>
      </c>
      <c r="D114" s="6">
        <f t="shared" si="6"/>
        <v>77.039999999999992</v>
      </c>
      <c r="E114" s="5">
        <v>89.973110139701163</v>
      </c>
      <c r="F114" s="5">
        <v>6.1483446725071573</v>
      </c>
      <c r="G114" s="6">
        <v>3.77</v>
      </c>
      <c r="H114" s="6">
        <v>94.7</v>
      </c>
      <c r="I114" s="45">
        <v>10.7</v>
      </c>
      <c r="J114" s="6">
        <v>1645.4774296533321</v>
      </c>
      <c r="K114" s="6">
        <v>386.63621703339226</v>
      </c>
      <c r="L114" s="4">
        <v>907.70050843462525</v>
      </c>
      <c r="M114" s="4">
        <v>1091.1375682792257</v>
      </c>
      <c r="N114" s="4">
        <v>174.50606509472485</v>
      </c>
      <c r="O114" s="4">
        <v>92.44259039628146</v>
      </c>
      <c r="P114" s="4">
        <f t="shared" si="7"/>
        <v>266.94865549100632</v>
      </c>
      <c r="Q114" s="3">
        <v>0.39739335846588492</v>
      </c>
      <c r="R114" s="3">
        <v>101.60523324525396</v>
      </c>
      <c r="S114" s="3">
        <v>4.1092010226000655</v>
      </c>
      <c r="T114" s="14">
        <v>4.4849257209437811E-2</v>
      </c>
      <c r="U114" s="14">
        <v>0</v>
      </c>
      <c r="V114" s="14">
        <v>0</v>
      </c>
      <c r="W114" s="14">
        <v>0</v>
      </c>
      <c r="X114" s="14">
        <v>0</v>
      </c>
      <c r="Y114" s="14">
        <v>0</v>
      </c>
      <c r="Z114" s="14">
        <v>4.3195476638872056E-2</v>
      </c>
      <c r="AA114" s="14">
        <v>0</v>
      </c>
      <c r="AB114" s="14">
        <v>0.46897946065061086</v>
      </c>
      <c r="AC114" s="14">
        <v>0</v>
      </c>
      <c r="AD114" s="14">
        <v>0.35327729108220363</v>
      </c>
      <c r="AE114" s="14">
        <v>0</v>
      </c>
      <c r="AF114" s="14">
        <v>8.9698514418875622E-2</v>
      </c>
      <c r="AG114" s="14">
        <v>0.92002644971242076</v>
      </c>
      <c r="AH114" s="14">
        <v>7.6092029589980764E-2</v>
      </c>
      <c r="AI114" s="14">
        <v>0</v>
      </c>
      <c r="AJ114" s="14">
        <v>0</v>
      </c>
      <c r="AK114" s="14">
        <v>0</v>
      </c>
      <c r="AL114" s="14">
        <v>0</v>
      </c>
      <c r="AM114" s="14">
        <v>3.881520697598465E-3</v>
      </c>
      <c r="AN114" s="14">
        <v>0</v>
      </c>
      <c r="AO114" s="14">
        <v>0</v>
      </c>
    </row>
    <row r="115" spans="1:41" x14ac:dyDescent="0.3">
      <c r="A115" s="19" t="s">
        <v>100</v>
      </c>
      <c r="B115" s="40">
        <v>1</v>
      </c>
      <c r="C115" s="6">
        <v>6.4</v>
      </c>
      <c r="D115" s="6">
        <f t="shared" si="6"/>
        <v>93.6</v>
      </c>
      <c r="E115" s="5">
        <v>89.712169369994001</v>
      </c>
      <c r="F115" s="5">
        <v>6.1702208365622528</v>
      </c>
      <c r="G115" s="6">
        <v>3.81</v>
      </c>
      <c r="H115" s="6">
        <v>93.83</v>
      </c>
      <c r="I115" s="45">
        <v>9.2151768275153891</v>
      </c>
      <c r="J115" s="6">
        <v>1646.2367113353589</v>
      </c>
      <c r="K115" s="6">
        <v>374.29056527596936</v>
      </c>
      <c r="L115" s="4">
        <v>912.18072401258678</v>
      </c>
      <c r="M115" s="4">
        <v>1117.5620536747685</v>
      </c>
      <c r="N115" s="4">
        <v>163.62972120496963</v>
      </c>
      <c r="O115" s="4">
        <v>85.122270688657409</v>
      </c>
      <c r="P115" s="4">
        <f t="shared" si="7"/>
        <v>248.75199189362704</v>
      </c>
      <c r="Q115" s="3">
        <v>0.39370048462276552</v>
      </c>
      <c r="R115" s="3">
        <v>100.23585250289352</v>
      </c>
      <c r="S115" s="3">
        <v>4.8093935832270871</v>
      </c>
      <c r="T115" s="14">
        <v>0</v>
      </c>
      <c r="U115" s="14">
        <v>0</v>
      </c>
      <c r="V115" s="14">
        <v>0.5358631879982878</v>
      </c>
      <c r="W115" s="14">
        <v>0</v>
      </c>
      <c r="X115" s="14">
        <v>0.31576157920997477</v>
      </c>
      <c r="Y115" s="14">
        <v>0</v>
      </c>
      <c r="Z115" s="14">
        <v>0</v>
      </c>
      <c r="AA115" s="14">
        <v>0</v>
      </c>
      <c r="AB115" s="14">
        <v>0</v>
      </c>
      <c r="AC115" s="14">
        <v>0</v>
      </c>
      <c r="AD115" s="14">
        <v>0</v>
      </c>
      <c r="AE115" s="14">
        <v>0</v>
      </c>
      <c r="AF115" s="14">
        <v>0.14837523279173748</v>
      </c>
      <c r="AG115" s="14">
        <v>0</v>
      </c>
      <c r="AH115" s="14">
        <v>0</v>
      </c>
      <c r="AI115" s="14">
        <v>0.53643098033553327</v>
      </c>
      <c r="AJ115" s="14">
        <v>0</v>
      </c>
      <c r="AK115" s="14">
        <v>4.5736427593291423E-3</v>
      </c>
      <c r="AL115" s="14">
        <v>0</v>
      </c>
      <c r="AM115" s="14">
        <v>0</v>
      </c>
      <c r="AN115" s="14">
        <v>0.45899537690513759</v>
      </c>
      <c r="AO115" s="14">
        <v>0</v>
      </c>
    </row>
    <row r="116" spans="1:41" x14ac:dyDescent="0.3">
      <c r="A116" s="47" t="s">
        <v>6</v>
      </c>
      <c r="B116" s="48">
        <v>1</v>
      </c>
      <c r="C116" s="50">
        <v>61.82</v>
      </c>
      <c r="D116" s="50">
        <f t="shared" si="6"/>
        <v>38.18</v>
      </c>
      <c r="E116" s="49">
        <v>89.096848532838976</v>
      </c>
      <c r="F116" s="49">
        <v>6.7499100603856741</v>
      </c>
      <c r="G116" s="50">
        <v>3.67</v>
      </c>
      <c r="H116" s="50">
        <v>95.21</v>
      </c>
      <c r="I116" s="46">
        <v>8.8393241370277185</v>
      </c>
      <c r="J116" s="50">
        <v>1674.7945440083563</v>
      </c>
      <c r="K116" s="50">
        <v>398.13569976062303</v>
      </c>
      <c r="L116" s="51">
        <v>913.79186155957575</v>
      </c>
      <c r="M116" s="51">
        <v>1083.0372151020035</v>
      </c>
      <c r="N116" s="51">
        <v>173.93204646343395</v>
      </c>
      <c r="O116" s="51">
        <v>87.944801606052692</v>
      </c>
      <c r="P116" s="51">
        <f t="shared" si="7"/>
        <v>261.87684806948664</v>
      </c>
      <c r="Q116" s="15">
        <v>0.39585851058452054</v>
      </c>
      <c r="R116" s="15">
        <v>99.51806038428478</v>
      </c>
      <c r="S116" s="15">
        <v>4.2800574975850152</v>
      </c>
      <c r="T116" s="53">
        <v>0</v>
      </c>
      <c r="U116" s="53">
        <v>0</v>
      </c>
      <c r="V116" s="53">
        <v>0</v>
      </c>
      <c r="W116" s="53">
        <v>0</v>
      </c>
      <c r="X116" s="53">
        <v>0</v>
      </c>
      <c r="Y116" s="53">
        <v>0</v>
      </c>
      <c r="Z116" s="53">
        <v>8.3822610019892066E-2</v>
      </c>
      <c r="AA116" s="53">
        <v>0</v>
      </c>
      <c r="AB116" s="53">
        <v>0</v>
      </c>
      <c r="AC116" s="53">
        <v>0</v>
      </c>
      <c r="AD116" s="53">
        <v>0.84827811206006731</v>
      </c>
      <c r="AE116" s="53">
        <v>0</v>
      </c>
      <c r="AF116" s="53">
        <v>6.7899277920040607E-2</v>
      </c>
      <c r="AG116" s="53">
        <v>0.67088163549845459</v>
      </c>
      <c r="AH116" s="53">
        <v>0</v>
      </c>
      <c r="AI116" s="53">
        <v>0</v>
      </c>
      <c r="AJ116" s="53">
        <v>0.32911836450154536</v>
      </c>
      <c r="AK116" s="53">
        <v>0</v>
      </c>
      <c r="AL116" s="53">
        <v>0</v>
      </c>
      <c r="AM116" s="53">
        <v>0</v>
      </c>
      <c r="AN116" s="53">
        <v>0</v>
      </c>
      <c r="AO116" s="53">
        <v>0</v>
      </c>
    </row>
    <row r="121" spans="1:41" x14ac:dyDescent="0.3">
      <c r="B121" s="18">
        <v>116</v>
      </c>
      <c r="C121" s="17">
        <v>-31</v>
      </c>
    </row>
  </sheetData>
  <conditionalFormatting sqref="C2:D41 G2:I41 E2:F31">
    <cfRule type="cellIs" dxfId="189" priority="2" stopIfTrue="1" operator="equal">
      <formula>0</formula>
    </cfRule>
  </conditionalFormatting>
  <conditionalFormatting sqref="I1:I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Z39"/>
  <sheetViews>
    <sheetView showGridLines="0" zoomScale="90" zoomScaleNormal="90" workbookViewId="0">
      <pane xSplit="1" ySplit="1" topLeftCell="B17" activePane="bottomRight" state="frozen"/>
      <selection pane="topRight" activeCell="C1" sqref="C1"/>
      <selection pane="bottomLeft" activeCell="A4" sqref="A4"/>
      <selection pane="bottomRight" activeCell="U7" sqref="U7"/>
    </sheetView>
  </sheetViews>
  <sheetFormatPr baseColWidth="10" defaultColWidth="9.109375" defaultRowHeight="14.4" x14ac:dyDescent="0.3"/>
  <cols>
    <col min="1" max="1" width="7.44140625" style="18" customWidth="1"/>
    <col min="2" max="2" width="16.77734375" style="18" customWidth="1"/>
    <col min="3" max="4" width="5.88671875" style="17" customWidth="1"/>
    <col min="5" max="13" width="6.5546875" style="17" customWidth="1"/>
    <col min="14" max="14" width="7.5546875" style="13" customWidth="1"/>
    <col min="15" max="22" width="7.5546875" style="17" customWidth="1"/>
    <col min="23" max="24" width="8" style="17" customWidth="1"/>
    <col min="25" max="34" width="8.5546875" style="17" customWidth="1"/>
    <col min="35" max="35" width="7.44140625" style="17" customWidth="1"/>
    <col min="36" max="44" width="9.6640625" style="17" customWidth="1"/>
    <col min="45" max="50" width="7.44140625" style="17" customWidth="1"/>
    <col min="51" max="51" width="7.44140625" style="17" bestFit="1" customWidth="1"/>
    <col min="52" max="53" width="6.5546875" style="17" bestFit="1" customWidth="1"/>
    <col min="54" max="54" width="5.6640625" style="17" bestFit="1" customWidth="1"/>
    <col min="55" max="55" width="6.5546875" style="17" bestFit="1" customWidth="1"/>
    <col min="56" max="56" width="4.6640625" style="17" customWidth="1"/>
    <col min="57" max="65" width="6.77734375" style="17" customWidth="1"/>
    <col min="66" max="78" width="7.88671875" style="17" customWidth="1"/>
    <col min="79" max="16384" width="9.109375" style="17"/>
  </cols>
  <sheetData>
    <row r="1" spans="1:78" ht="15" thickBot="1" x14ac:dyDescent="0.35">
      <c r="A1" s="31" t="s">
        <v>0</v>
      </c>
      <c r="B1" s="39" t="s">
        <v>124</v>
      </c>
      <c r="C1" s="32" t="s">
        <v>145</v>
      </c>
      <c r="D1" s="33" t="s">
        <v>146</v>
      </c>
      <c r="E1" s="44" t="s">
        <v>126</v>
      </c>
      <c r="F1" s="44" t="s">
        <v>127</v>
      </c>
      <c r="G1" s="44" t="s">
        <v>128</v>
      </c>
      <c r="H1" s="44" t="s">
        <v>129</v>
      </c>
      <c r="I1" s="44" t="s">
        <v>130</v>
      </c>
      <c r="J1" s="44" t="s">
        <v>131</v>
      </c>
      <c r="K1" s="44" t="s">
        <v>132</v>
      </c>
      <c r="L1" s="44" t="s">
        <v>133</v>
      </c>
      <c r="M1" s="44" t="s">
        <v>134</v>
      </c>
      <c r="N1" s="44" t="s">
        <v>136</v>
      </c>
      <c r="O1" s="44" t="s">
        <v>137</v>
      </c>
      <c r="P1" s="44" t="s">
        <v>138</v>
      </c>
      <c r="Q1" s="44" t="s">
        <v>139</v>
      </c>
      <c r="R1" s="44" t="s">
        <v>140</v>
      </c>
      <c r="S1" s="44" t="s">
        <v>141</v>
      </c>
      <c r="T1" s="44" t="s">
        <v>142</v>
      </c>
      <c r="U1" s="44" t="s">
        <v>143</v>
      </c>
      <c r="V1" s="44" t="s">
        <v>144</v>
      </c>
      <c r="W1" s="34" t="s">
        <v>147</v>
      </c>
      <c r="X1" s="35" t="s">
        <v>148</v>
      </c>
      <c r="Y1" s="35" t="s">
        <v>149</v>
      </c>
      <c r="Z1" s="36" t="s">
        <v>184</v>
      </c>
      <c r="AA1" s="36" t="s">
        <v>185</v>
      </c>
      <c r="AB1" s="36" t="s">
        <v>186</v>
      </c>
      <c r="AC1" s="36" t="s">
        <v>187</v>
      </c>
      <c r="AD1" s="36" t="s">
        <v>188</v>
      </c>
      <c r="AE1" s="36" t="s">
        <v>189</v>
      </c>
      <c r="AF1" s="36" t="s">
        <v>190</v>
      </c>
      <c r="AG1" s="36" t="s">
        <v>191</v>
      </c>
      <c r="AH1" s="36" t="s">
        <v>192</v>
      </c>
      <c r="AI1" s="36" t="s">
        <v>135</v>
      </c>
      <c r="AJ1" s="36" t="s">
        <v>193</v>
      </c>
      <c r="AK1" s="36" t="s">
        <v>194</v>
      </c>
      <c r="AL1" s="36" t="s">
        <v>195</v>
      </c>
      <c r="AM1" s="36" t="s">
        <v>196</v>
      </c>
      <c r="AN1" s="36" t="s">
        <v>197</v>
      </c>
      <c r="AO1" s="36" t="s">
        <v>198</v>
      </c>
      <c r="AP1" s="36" t="s">
        <v>199</v>
      </c>
      <c r="AQ1" s="36" t="s">
        <v>200</v>
      </c>
      <c r="AR1" s="36" t="s">
        <v>201</v>
      </c>
      <c r="AS1" s="36" t="s">
        <v>150</v>
      </c>
      <c r="AT1" s="36" t="s">
        <v>151</v>
      </c>
      <c r="AU1" s="36" t="s">
        <v>152</v>
      </c>
      <c r="AV1" s="36" t="s">
        <v>153</v>
      </c>
      <c r="AW1" s="36" t="s">
        <v>154</v>
      </c>
      <c r="AX1" s="36" t="s">
        <v>155</v>
      </c>
      <c r="AY1" s="36" t="s">
        <v>156</v>
      </c>
      <c r="AZ1" s="37" t="s">
        <v>157</v>
      </c>
      <c r="BA1" s="37" t="s">
        <v>158</v>
      </c>
      <c r="BB1" s="37" t="s">
        <v>159</v>
      </c>
      <c r="BC1" s="37" t="s">
        <v>160</v>
      </c>
      <c r="BD1" s="37" t="s">
        <v>161</v>
      </c>
      <c r="BE1" s="38" t="s">
        <v>162</v>
      </c>
      <c r="BF1" s="38" t="s">
        <v>163</v>
      </c>
      <c r="BG1" s="38" t="s">
        <v>164</v>
      </c>
      <c r="BH1" s="38" t="s">
        <v>165</v>
      </c>
      <c r="BI1" s="38" t="s">
        <v>166</v>
      </c>
      <c r="BJ1" s="38" t="s">
        <v>167</v>
      </c>
      <c r="BK1" s="38" t="s">
        <v>168</v>
      </c>
      <c r="BL1" s="38" t="s">
        <v>169</v>
      </c>
      <c r="BM1" s="38" t="s">
        <v>170</v>
      </c>
      <c r="BN1" s="38" t="s">
        <v>171</v>
      </c>
      <c r="BO1" s="38" t="s">
        <v>172</v>
      </c>
      <c r="BP1" s="38" t="s">
        <v>173</v>
      </c>
      <c r="BQ1" s="38" t="s">
        <v>174</v>
      </c>
      <c r="BR1" s="38" t="s">
        <v>175</v>
      </c>
      <c r="BS1" s="38" t="s">
        <v>176</v>
      </c>
      <c r="BT1" s="38" t="s">
        <v>177</v>
      </c>
      <c r="BU1" s="38" t="s">
        <v>178</v>
      </c>
      <c r="BV1" s="38" t="s">
        <v>179</v>
      </c>
      <c r="BW1" s="38" t="s">
        <v>180</v>
      </c>
      <c r="BX1" s="38" t="s">
        <v>181</v>
      </c>
      <c r="BY1" s="38" t="s">
        <v>182</v>
      </c>
      <c r="BZ1" s="38" t="s">
        <v>183</v>
      </c>
    </row>
    <row r="2" spans="1:78" x14ac:dyDescent="0.3">
      <c r="A2" s="19" t="s">
        <v>61</v>
      </c>
      <c r="B2" s="40">
        <v>3</v>
      </c>
      <c r="C2" s="6">
        <v>86.31</v>
      </c>
      <c r="D2" s="6">
        <f t="shared" ref="D2:D39" si="0">100-C2</f>
        <v>13.689999999999998</v>
      </c>
      <c r="E2" s="5">
        <v>66.184665166666676</v>
      </c>
      <c r="F2" s="5">
        <v>0.35049566666666665</v>
      </c>
      <c r="G2" s="5">
        <v>3.2441833333333343E-3</v>
      </c>
      <c r="H2" s="5">
        <v>2.5544733333333332</v>
      </c>
      <c r="I2" s="5">
        <v>2.1918400000000001E-2</v>
      </c>
      <c r="J2" s="5">
        <v>1.0074041666666667</v>
      </c>
      <c r="K2" s="5">
        <v>0.75019761111111105</v>
      </c>
      <c r="L2" s="5">
        <v>0.67498222222222226</v>
      </c>
      <c r="M2" s="5">
        <v>7.7885233333333331E-2</v>
      </c>
      <c r="N2" s="5">
        <v>5.732990555555556E-2</v>
      </c>
      <c r="O2" s="5">
        <v>0.29502307496012758</v>
      </c>
      <c r="P2" s="5">
        <v>0.81581394277275043</v>
      </c>
      <c r="Q2" s="5">
        <v>362.03591666666665</v>
      </c>
      <c r="R2" s="5">
        <v>329.1982957804974</v>
      </c>
      <c r="S2" s="5">
        <v>90.375922777777774</v>
      </c>
      <c r="T2" s="5">
        <v>5.3104061111111109</v>
      </c>
      <c r="U2" s="5">
        <v>71.054632222222224</v>
      </c>
      <c r="V2" s="5">
        <v>6.5120429555177646</v>
      </c>
      <c r="W2" s="6">
        <v>4.09</v>
      </c>
      <c r="X2" s="6">
        <v>94.39</v>
      </c>
      <c r="Y2" s="45">
        <v>26.05</v>
      </c>
      <c r="Z2" s="6">
        <v>1642.1089591951716</v>
      </c>
      <c r="AA2" s="6">
        <v>377.45819670643385</v>
      </c>
      <c r="AB2" s="4">
        <v>912.14527159286968</v>
      </c>
      <c r="AC2" s="4">
        <v>1066.367909713628</v>
      </c>
      <c r="AD2" s="4">
        <v>177.43540652629454</v>
      </c>
      <c r="AE2" s="4">
        <v>95.667749108680766</v>
      </c>
      <c r="AF2" s="4">
        <f t="shared" ref="AF2:AF39" si="1">AE2+AD2</f>
        <v>273.10315563497534</v>
      </c>
      <c r="AG2" s="3">
        <v>0.39347558375374503</v>
      </c>
      <c r="AH2" s="3">
        <v>102.29980192269336</v>
      </c>
      <c r="AI2" s="3">
        <v>3.9320598913873157</v>
      </c>
      <c r="AJ2" s="3">
        <v>52.135378596768639</v>
      </c>
      <c r="AK2" s="3">
        <v>4.1566518930969663</v>
      </c>
      <c r="AL2" s="3">
        <v>25.467969319380206</v>
      </c>
      <c r="AM2" s="3">
        <v>12.460023534111496</v>
      </c>
      <c r="AN2" s="3">
        <v>3.9716190371518425</v>
      </c>
      <c r="AO2" s="3">
        <v>0.27616328576016541</v>
      </c>
      <c r="AP2" s="3">
        <v>4.1251612280560325E-2</v>
      </c>
      <c r="AQ2" s="3">
        <v>95.373469999999983</v>
      </c>
      <c r="AR2" s="3">
        <v>0.89827666666666706</v>
      </c>
      <c r="AS2" s="3">
        <v>1.0072966666666665</v>
      </c>
      <c r="AT2" s="3">
        <v>2.4471233333333329</v>
      </c>
      <c r="AU2" s="3">
        <v>0.16561000000000001</v>
      </c>
      <c r="AV2" s="3">
        <v>2.7253333333333334E-2</v>
      </c>
      <c r="AW2" s="3">
        <v>1.264E-2</v>
      </c>
      <c r="AX2" s="3">
        <v>2.5680000000000001E-2</v>
      </c>
      <c r="AY2" s="3">
        <v>1019.4799999999999</v>
      </c>
      <c r="AZ2" s="9">
        <v>73664.288567717245</v>
      </c>
      <c r="BA2" s="9">
        <v>71829.324385713961</v>
      </c>
      <c r="BB2" s="9">
        <v>69316.649525434143</v>
      </c>
      <c r="BC2" s="9">
        <v>66823.792126918968</v>
      </c>
      <c r="BD2" s="25">
        <v>0</v>
      </c>
      <c r="BE2" s="14">
        <v>0.12237882132584119</v>
      </c>
      <c r="BF2" s="14">
        <v>0</v>
      </c>
      <c r="BG2" s="14">
        <v>0</v>
      </c>
      <c r="BH2" s="14">
        <v>0</v>
      </c>
      <c r="BI2" s="14">
        <v>0</v>
      </c>
      <c r="BJ2" s="14">
        <v>0</v>
      </c>
      <c r="BK2" s="14">
        <v>1.3246231186032511E-2</v>
      </c>
      <c r="BL2" s="14">
        <v>2.6713408923673819E-2</v>
      </c>
      <c r="BM2" s="14">
        <v>0</v>
      </c>
      <c r="BN2" s="14">
        <v>0.28650768422480966</v>
      </c>
      <c r="BO2" s="14">
        <v>6.2155862006023771E-2</v>
      </c>
      <c r="BP2" s="14">
        <v>0.48899799233361907</v>
      </c>
      <c r="BQ2" s="14">
        <v>0</v>
      </c>
      <c r="BR2" s="14">
        <v>0.49144553477010772</v>
      </c>
      <c r="BS2" s="14">
        <v>0</v>
      </c>
      <c r="BT2" s="14">
        <v>0</v>
      </c>
      <c r="BU2" s="14">
        <v>0</v>
      </c>
      <c r="BV2" s="14">
        <v>0</v>
      </c>
      <c r="BW2" s="14">
        <v>0.16412283570495984</v>
      </c>
      <c r="BX2" s="14">
        <v>0.34443162952493239</v>
      </c>
      <c r="BY2" s="14">
        <v>0</v>
      </c>
      <c r="BZ2" s="14">
        <v>0</v>
      </c>
    </row>
    <row r="3" spans="1:78" x14ac:dyDescent="0.3">
      <c r="A3" s="19" t="s">
        <v>53</v>
      </c>
      <c r="B3" s="40">
        <v>3</v>
      </c>
      <c r="C3" s="6">
        <v>43.87</v>
      </c>
      <c r="D3" s="6">
        <f t="shared" si="0"/>
        <v>56.13</v>
      </c>
      <c r="E3" s="5">
        <v>66.137686644776323</v>
      </c>
      <c r="F3" s="5">
        <v>0.29120390230356596</v>
      </c>
      <c r="G3" s="5">
        <v>4.3190545454545454E-3</v>
      </c>
      <c r="H3" s="5">
        <v>2.7886204833868513</v>
      </c>
      <c r="I3" s="5">
        <v>1.2210419067441362E-2</v>
      </c>
      <c r="J3" s="5">
        <v>0.98616714084397805</v>
      </c>
      <c r="K3" s="5">
        <v>0.84548386657566565</v>
      </c>
      <c r="L3" s="5">
        <v>0.54403062856317463</v>
      </c>
      <c r="M3" s="5">
        <v>0.14109011636363636</v>
      </c>
      <c r="N3" s="5">
        <v>3.8370756363636363E-2</v>
      </c>
      <c r="O3" s="5">
        <v>0.30707682661308733</v>
      </c>
      <c r="P3" s="5">
        <v>0.38179725581719737</v>
      </c>
      <c r="Q3" s="5">
        <v>325.72276141442228</v>
      </c>
      <c r="R3" s="5">
        <v>302.67107050533139</v>
      </c>
      <c r="S3" s="5">
        <v>89.044361521491282</v>
      </c>
      <c r="T3" s="5">
        <v>5.4432218306982962</v>
      </c>
      <c r="U3" s="5">
        <v>67.04591213883117</v>
      </c>
      <c r="V3" s="5">
        <v>6.4017989820943955</v>
      </c>
      <c r="W3" s="6">
        <v>4.0200574712643684</v>
      </c>
      <c r="X3" s="6">
        <v>94.754936781609203</v>
      </c>
      <c r="Y3" s="45">
        <v>24.345405063291139</v>
      </c>
      <c r="Z3" s="6">
        <v>1681.0920755497179</v>
      </c>
      <c r="AA3" s="6">
        <v>390.28879138441005</v>
      </c>
      <c r="AB3" s="4">
        <v>903.42305310240477</v>
      </c>
      <c r="AC3" s="4">
        <v>1085.9218548697891</v>
      </c>
      <c r="AD3" s="4">
        <v>180.06523751016019</v>
      </c>
      <c r="AE3" s="4">
        <v>92.827456417877755</v>
      </c>
      <c r="AF3" s="4">
        <f t="shared" si="1"/>
        <v>272.89269392803794</v>
      </c>
      <c r="AG3" s="3">
        <v>0.41216952847291</v>
      </c>
      <c r="AH3" s="3">
        <v>100.99396540413335</v>
      </c>
      <c r="AI3" s="3">
        <v>4.1319105391056041</v>
      </c>
      <c r="AJ3" s="3">
        <v>54.181756918493804</v>
      </c>
      <c r="AK3" s="3">
        <v>3.7460536483841613</v>
      </c>
      <c r="AL3" s="3">
        <v>24.058428651349686</v>
      </c>
      <c r="AM3" s="3">
        <v>13.021374757144327</v>
      </c>
      <c r="AN3" s="3">
        <v>4.5726198242201166</v>
      </c>
      <c r="AO3" s="3">
        <v>0.39300883906684303</v>
      </c>
      <c r="AP3" s="3">
        <v>2.567303186177148E-2</v>
      </c>
      <c r="AQ3" s="3">
        <v>95.894732258064522</v>
      </c>
      <c r="AR3" s="3">
        <v>0.60291290322580648</v>
      </c>
      <c r="AS3" s="3">
        <v>0.80789354838709682</v>
      </c>
      <c r="AT3" s="3">
        <v>2.5199838709677418</v>
      </c>
      <c r="AU3" s="3">
        <v>0.12339032258064517</v>
      </c>
      <c r="AV3" s="3">
        <v>1.4625806451612907E-2</v>
      </c>
      <c r="AW3" s="3">
        <v>3.1290322580645162E-4</v>
      </c>
      <c r="AX3" s="3">
        <v>4.8774193548387097E-3</v>
      </c>
      <c r="AY3" s="3">
        <v>1022.6254838709676</v>
      </c>
      <c r="AZ3" s="9">
        <v>119041.68303933631</v>
      </c>
      <c r="BA3" s="9">
        <v>137695.77683206424</v>
      </c>
      <c r="BB3" s="9">
        <v>52733.89137378538</v>
      </c>
      <c r="BC3" s="9">
        <v>30175.898968370835</v>
      </c>
      <c r="BD3" s="25">
        <v>0</v>
      </c>
      <c r="BE3" s="14">
        <v>0.21601524589673318</v>
      </c>
      <c r="BF3" s="14">
        <v>0</v>
      </c>
      <c r="BG3" s="14">
        <v>0</v>
      </c>
      <c r="BH3" s="14">
        <v>0</v>
      </c>
      <c r="BI3" s="14">
        <v>0</v>
      </c>
      <c r="BJ3" s="14">
        <v>0</v>
      </c>
      <c r="BK3" s="14">
        <v>0.36850527640294134</v>
      </c>
      <c r="BL3" s="14">
        <v>0</v>
      </c>
      <c r="BM3" s="14">
        <v>0.26402434239144651</v>
      </c>
      <c r="BN3" s="14">
        <v>0</v>
      </c>
      <c r="BO3" s="14">
        <v>0.15145513530887894</v>
      </c>
      <c r="BP3" s="14">
        <v>0</v>
      </c>
      <c r="BQ3" s="14">
        <v>0</v>
      </c>
      <c r="BR3" s="14">
        <v>0.47485487964247669</v>
      </c>
      <c r="BS3" s="14">
        <v>0</v>
      </c>
      <c r="BT3" s="14">
        <v>0</v>
      </c>
      <c r="BU3" s="14">
        <v>0</v>
      </c>
      <c r="BV3" s="14">
        <v>0</v>
      </c>
      <c r="BW3" s="14">
        <v>0.42251106407060168</v>
      </c>
      <c r="BX3" s="14">
        <v>0.10263405628692163</v>
      </c>
      <c r="BY3" s="14">
        <v>0</v>
      </c>
      <c r="BZ3" s="14">
        <v>0</v>
      </c>
    </row>
    <row r="4" spans="1:78" x14ac:dyDescent="0.3">
      <c r="A4" s="19" t="s">
        <v>60</v>
      </c>
      <c r="B4" s="40">
        <v>3</v>
      </c>
      <c r="C4" s="6">
        <v>91.32</v>
      </c>
      <c r="D4" s="6">
        <f t="shared" si="0"/>
        <v>8.6800000000000068</v>
      </c>
      <c r="E4" s="5">
        <v>66.167834013071911</v>
      </c>
      <c r="F4" s="5">
        <v>0.4144488104575163</v>
      </c>
      <c r="G4" s="5">
        <v>6.7093202614379099E-3</v>
      </c>
      <c r="H4" s="5">
        <v>2.6484159215686267</v>
      </c>
      <c r="I4" s="5">
        <v>2.1842886274509806E-2</v>
      </c>
      <c r="J4" s="5">
        <v>1.0407759477124185</v>
      </c>
      <c r="K4" s="5">
        <v>0.71474802614379085</v>
      </c>
      <c r="L4" s="5">
        <v>0.70733665359477127</v>
      </c>
      <c r="M4" s="5">
        <v>7.4614054901960797E-2</v>
      </c>
      <c r="N4" s="5">
        <v>5.3796339869281062E-2</v>
      </c>
      <c r="O4" s="5">
        <v>0.26942728431372548</v>
      </c>
      <c r="P4" s="5">
        <v>0.56062419084581749</v>
      </c>
      <c r="Q4" s="5">
        <v>339.80903529411762</v>
      </c>
      <c r="R4" s="5">
        <v>312.3677659101574</v>
      </c>
      <c r="S4" s="5">
        <v>90.312515816993454</v>
      </c>
      <c r="T4" s="5">
        <v>5.5597735947712419</v>
      </c>
      <c r="U4" s="5">
        <v>70.637643398692802</v>
      </c>
      <c r="V4" s="5">
        <v>6.5559583238783201</v>
      </c>
      <c r="W4" s="6">
        <v>3.96</v>
      </c>
      <c r="X4" s="6">
        <v>94.63</v>
      </c>
      <c r="Y4" s="45">
        <v>24</v>
      </c>
      <c r="Z4" s="6">
        <v>1635.6149639525806</v>
      </c>
      <c r="AA4" s="6">
        <v>376.84348089226614</v>
      </c>
      <c r="AB4" s="4">
        <v>913.5523805630155</v>
      </c>
      <c r="AC4" s="4">
        <v>1051.565174675553</v>
      </c>
      <c r="AD4" s="4">
        <v>173.65853681814758</v>
      </c>
      <c r="AE4" s="4">
        <v>95.655608722999389</v>
      </c>
      <c r="AF4" s="4">
        <f t="shared" si="1"/>
        <v>269.31414554114696</v>
      </c>
      <c r="AG4" s="3">
        <v>0.38161207838605526</v>
      </c>
      <c r="AH4" s="3">
        <v>102.79126112152579</v>
      </c>
      <c r="AI4" s="3">
        <v>3.9855473114224482</v>
      </c>
      <c r="AJ4" s="3">
        <v>55.825775271534049</v>
      </c>
      <c r="AK4" s="3">
        <v>5.6894803282923165</v>
      </c>
      <c r="AL4" s="3">
        <v>21.642880007668772</v>
      </c>
      <c r="AM4" s="3">
        <v>9.9641230337647393</v>
      </c>
      <c r="AN4" s="3">
        <v>3.7645218138302918</v>
      </c>
      <c r="AO4" s="3">
        <v>0.31173667691163748</v>
      </c>
      <c r="AP4" s="3">
        <v>4.7556157106819937E-2</v>
      </c>
      <c r="AQ4" s="3">
        <v>94.992090322580665</v>
      </c>
      <c r="AR4" s="3">
        <v>0.82383548387096772</v>
      </c>
      <c r="AS4" s="3">
        <v>0.95954193548387112</v>
      </c>
      <c r="AT4" s="3">
        <v>2.9841161290322584</v>
      </c>
      <c r="AU4" s="3">
        <v>0.15750967741935487</v>
      </c>
      <c r="AV4" s="3">
        <v>2.3716129032258067E-2</v>
      </c>
      <c r="AW4" s="3">
        <v>4.46774193548387E-3</v>
      </c>
      <c r="AX4" s="3">
        <v>2.1938709677419354E-2</v>
      </c>
      <c r="AY4" s="3">
        <v>1023.9832258064516</v>
      </c>
      <c r="AZ4" s="9">
        <v>75159.014761305443</v>
      </c>
      <c r="BA4" s="9">
        <v>72168.194230446708</v>
      </c>
      <c r="BB4" s="9">
        <v>53029.472129567679</v>
      </c>
      <c r="BC4" s="9">
        <v>58991.303906702313</v>
      </c>
      <c r="BD4" s="25">
        <v>0</v>
      </c>
      <c r="BE4" s="14">
        <v>6.4723727561884353E-2</v>
      </c>
      <c r="BF4" s="14">
        <v>0</v>
      </c>
      <c r="BG4" s="14">
        <v>0</v>
      </c>
      <c r="BH4" s="14">
        <v>0</v>
      </c>
      <c r="BI4" s="14">
        <v>0</v>
      </c>
      <c r="BJ4" s="14">
        <v>0</v>
      </c>
      <c r="BK4" s="14">
        <v>2.9394503853300964E-2</v>
      </c>
      <c r="BL4" s="14">
        <v>1.2770571883667628E-2</v>
      </c>
      <c r="BM4" s="14">
        <v>0</v>
      </c>
      <c r="BN4" s="14">
        <v>0</v>
      </c>
      <c r="BO4" s="14">
        <v>0</v>
      </c>
      <c r="BP4" s="14">
        <v>0.89311119670114691</v>
      </c>
      <c r="BQ4" s="14">
        <v>0</v>
      </c>
      <c r="BR4" s="14">
        <v>0.50669578539519256</v>
      </c>
      <c r="BS4" s="14">
        <v>0</v>
      </c>
      <c r="BT4" s="14">
        <v>0</v>
      </c>
      <c r="BU4" s="14">
        <v>0</v>
      </c>
      <c r="BV4" s="14">
        <v>0</v>
      </c>
      <c r="BW4" s="14">
        <v>0.18840666140057796</v>
      </c>
      <c r="BX4" s="14">
        <v>0.30489755320422945</v>
      </c>
      <c r="BY4" s="14">
        <v>0</v>
      </c>
      <c r="BZ4" s="14">
        <v>0</v>
      </c>
    </row>
    <row r="5" spans="1:78" x14ac:dyDescent="0.3">
      <c r="A5" s="19" t="s">
        <v>51</v>
      </c>
      <c r="B5" s="40">
        <v>2</v>
      </c>
      <c r="C5" s="6">
        <v>84.15</v>
      </c>
      <c r="D5" s="6">
        <f t="shared" si="0"/>
        <v>15.849999999999994</v>
      </c>
      <c r="E5" s="5">
        <v>66.697737519668209</v>
      </c>
      <c r="F5" s="5">
        <v>0.2291598817494708</v>
      </c>
      <c r="G5" s="5">
        <v>4.1905495408423154E-3</v>
      </c>
      <c r="H5" s="5">
        <v>2.1669799414399105</v>
      </c>
      <c r="I5" s="5">
        <v>1.1956491491834755E-2</v>
      </c>
      <c r="J5" s="5">
        <v>0.83241905988222109</v>
      </c>
      <c r="K5" s="5">
        <v>0.71045765329553978</v>
      </c>
      <c r="L5" s="5">
        <v>0.58276353823482252</v>
      </c>
      <c r="M5" s="5">
        <v>7.476972916666666E-2</v>
      </c>
      <c r="N5" s="5">
        <v>3.3085239583333335E-2</v>
      </c>
      <c r="O5" s="5">
        <v>0.33508828835169274</v>
      </c>
      <c r="P5" s="5">
        <v>0.44409653566196927</v>
      </c>
      <c r="Q5" s="5">
        <v>372.58285634463141</v>
      </c>
      <c r="R5" s="5">
        <v>326.87888759463141</v>
      </c>
      <c r="S5" s="5">
        <v>89.133042670503244</v>
      </c>
      <c r="T5" s="5">
        <v>6.7084708423932833</v>
      </c>
      <c r="U5" s="5">
        <v>68.140831473802933</v>
      </c>
      <c r="V5" s="5">
        <v>6.6717226886839116</v>
      </c>
      <c r="W5" s="6">
        <v>4.04</v>
      </c>
      <c r="X5" s="6">
        <v>94.95</v>
      </c>
      <c r="Y5" s="45">
        <v>21.766128205128204</v>
      </c>
      <c r="Z5" s="6">
        <v>1633.9680983071689</v>
      </c>
      <c r="AA5" s="6">
        <v>392.9615554168488</v>
      </c>
      <c r="AB5" s="4">
        <v>908.81176656983143</v>
      </c>
      <c r="AC5" s="4">
        <v>1084.725885852916</v>
      </c>
      <c r="AD5" s="4">
        <v>166.2807699014763</v>
      </c>
      <c r="AE5" s="4">
        <v>94.081057131822121</v>
      </c>
      <c r="AF5" s="4">
        <f t="shared" si="1"/>
        <v>260.36182703329843</v>
      </c>
      <c r="AG5" s="3">
        <v>0.39013707953663596</v>
      </c>
      <c r="AH5" s="3">
        <v>105.11087337799526</v>
      </c>
      <c r="AI5" s="3">
        <v>4.143551283045249</v>
      </c>
      <c r="AJ5" s="3">
        <v>55.183212581658218</v>
      </c>
      <c r="AK5" s="3">
        <v>6.1753819993899048</v>
      </c>
      <c r="AL5" s="3">
        <v>22.197408694768384</v>
      </c>
      <c r="AM5" s="3">
        <v>11.151058096551283</v>
      </c>
      <c r="AN5" s="3">
        <v>4.8753669887895272</v>
      </c>
      <c r="AO5" s="3">
        <v>0.38202560910339095</v>
      </c>
      <c r="AP5" s="3">
        <v>3.4610542387287842E-2</v>
      </c>
      <c r="AQ5" s="3">
        <v>95.078612903225803</v>
      </c>
      <c r="AR5" s="3">
        <v>0.57112903225806444</v>
      </c>
      <c r="AS5" s="3">
        <v>0.8049935483870968</v>
      </c>
      <c r="AT5" s="3">
        <v>3.3589096774193545</v>
      </c>
      <c r="AU5" s="3">
        <v>0.14152258064516132</v>
      </c>
      <c r="AV5" s="3">
        <v>1.4193548387096777E-2</v>
      </c>
      <c r="AW5" s="3">
        <v>7.2580645161290317E-4</v>
      </c>
      <c r="AX5" s="3">
        <v>2.5935483870967741E-3</v>
      </c>
      <c r="AY5" s="3">
        <v>1029.5448387096776</v>
      </c>
      <c r="AZ5" s="9">
        <v>54815.025466463754</v>
      </c>
      <c r="BA5" s="9">
        <v>46916.095161355937</v>
      </c>
      <c r="BB5" s="9">
        <v>34209.616891394406</v>
      </c>
      <c r="BC5" s="9">
        <v>38304.57590642936</v>
      </c>
      <c r="BD5" s="25">
        <v>0</v>
      </c>
      <c r="BE5" s="14">
        <v>0.25719166663236276</v>
      </c>
      <c r="BF5" s="14">
        <v>0</v>
      </c>
      <c r="BG5" s="14">
        <v>0</v>
      </c>
      <c r="BH5" s="14">
        <v>0</v>
      </c>
      <c r="BI5" s="14">
        <v>0</v>
      </c>
      <c r="BJ5" s="14">
        <v>0</v>
      </c>
      <c r="BK5" s="14">
        <v>0.33764600081442253</v>
      </c>
      <c r="BL5" s="14">
        <v>0</v>
      </c>
      <c r="BM5" s="14">
        <v>0.30318007161993765</v>
      </c>
      <c r="BN5" s="14">
        <v>0</v>
      </c>
      <c r="BO5" s="14">
        <v>0.10198226093327693</v>
      </c>
      <c r="BP5" s="14">
        <v>0</v>
      </c>
      <c r="BQ5" s="14">
        <v>0</v>
      </c>
      <c r="BR5" s="14">
        <v>0.69318732133943128</v>
      </c>
      <c r="BS5" s="14">
        <v>0</v>
      </c>
      <c r="BT5" s="14">
        <v>0</v>
      </c>
      <c r="BU5" s="14">
        <v>0</v>
      </c>
      <c r="BV5" s="14">
        <v>0</v>
      </c>
      <c r="BW5" s="14">
        <v>0</v>
      </c>
      <c r="BX5" s="14">
        <v>0.30681267866056883</v>
      </c>
      <c r="BY5" s="14">
        <v>0</v>
      </c>
      <c r="BZ5" s="14">
        <v>0</v>
      </c>
    </row>
    <row r="6" spans="1:78" x14ac:dyDescent="0.3">
      <c r="A6" s="19" t="s">
        <v>52</v>
      </c>
      <c r="B6" s="40">
        <v>3</v>
      </c>
      <c r="C6" s="6">
        <v>47.23</v>
      </c>
      <c r="D6" s="6">
        <f t="shared" si="0"/>
        <v>52.77</v>
      </c>
      <c r="E6" s="5">
        <v>66.061771779243557</v>
      </c>
      <c r="F6" s="5">
        <v>0.2790646958131191</v>
      </c>
      <c r="G6" s="5">
        <v>4.7812433162297257E-3</v>
      </c>
      <c r="H6" s="5">
        <v>2.8085874422679993</v>
      </c>
      <c r="I6" s="5">
        <v>1.3030962101472723E-2</v>
      </c>
      <c r="J6" s="5">
        <v>1.0127799192121927</v>
      </c>
      <c r="K6" s="5">
        <v>0.84492833282719049</v>
      </c>
      <c r="L6" s="5">
        <v>0.56185894548239546</v>
      </c>
      <c r="M6" s="5">
        <v>0.13410351874999998</v>
      </c>
      <c r="N6" s="5">
        <v>4.3177881250000001E-2</v>
      </c>
      <c r="O6" s="5">
        <v>0.30772386594467432</v>
      </c>
      <c r="P6" s="5">
        <v>0.38559294991698334</v>
      </c>
      <c r="Q6" s="5">
        <v>332.56589475924125</v>
      </c>
      <c r="R6" s="5">
        <v>305.73335100924129</v>
      </c>
      <c r="S6" s="5">
        <v>89.539369624469003</v>
      </c>
      <c r="T6" s="5">
        <v>5.5166351460578218</v>
      </c>
      <c r="U6" s="5">
        <v>70.259051377306264</v>
      </c>
      <c r="V6" s="5">
        <v>6.5723008279132618</v>
      </c>
      <c r="W6" s="6">
        <v>3.9</v>
      </c>
      <c r="X6" s="6">
        <v>94.94</v>
      </c>
      <c r="Y6" s="45">
        <v>21.275482758620683</v>
      </c>
      <c r="Z6" s="6">
        <v>1687.2212511132855</v>
      </c>
      <c r="AA6" s="6">
        <v>387.63195612535367</v>
      </c>
      <c r="AB6" s="4">
        <v>907.75914168821726</v>
      </c>
      <c r="AC6" s="4">
        <v>1084.0209573441023</v>
      </c>
      <c r="AD6" s="4">
        <v>166.07839446129034</v>
      </c>
      <c r="AE6" s="4">
        <v>94.09236358871425</v>
      </c>
      <c r="AF6" s="4">
        <f t="shared" si="1"/>
        <v>260.17075805000457</v>
      </c>
      <c r="AG6" s="3">
        <v>0.3894361101249289</v>
      </c>
      <c r="AH6" s="3">
        <v>102.01874981592417</v>
      </c>
      <c r="AI6" s="3">
        <v>3.9947865314476285</v>
      </c>
      <c r="AJ6" s="3">
        <v>52.558107724890284</v>
      </c>
      <c r="AK6" s="3">
        <v>3.2891529607706826</v>
      </c>
      <c r="AL6" s="3">
        <v>25.815322096814342</v>
      </c>
      <c r="AM6" s="3">
        <v>13.574421698467972</v>
      </c>
      <c r="AN6" s="3">
        <v>4.3659099150842264</v>
      </c>
      <c r="AO6" s="3">
        <v>0.37871528789633313</v>
      </c>
      <c r="AP6" s="3">
        <v>1.8174251134570614E-2</v>
      </c>
      <c r="AQ6" s="3">
        <v>95.645733333333325</v>
      </c>
      <c r="AR6" s="3">
        <v>0.56064999999999998</v>
      </c>
      <c r="AS6" s="3">
        <v>0.93115333333333361</v>
      </c>
      <c r="AT6" s="3">
        <v>2.686266666666667</v>
      </c>
      <c r="AU6" s="3">
        <v>0.11776999999999999</v>
      </c>
      <c r="AV6" s="3">
        <v>1.1813333333333334E-2</v>
      </c>
      <c r="AW6" s="3">
        <v>0</v>
      </c>
      <c r="AX6" s="3">
        <v>1.9733333333333334E-3</v>
      </c>
      <c r="AY6" s="3">
        <v>1022.5216666666666</v>
      </c>
      <c r="AZ6" s="9">
        <v>78061.36319875576</v>
      </c>
      <c r="BA6" s="9">
        <v>102857.62207205802</v>
      </c>
      <c r="BB6" s="9">
        <v>18433.544969422594</v>
      </c>
      <c r="BC6" s="9">
        <v>38045.055293003381</v>
      </c>
      <c r="BD6" s="25">
        <v>0</v>
      </c>
      <c r="BE6" s="14">
        <v>0.21488590569655436</v>
      </c>
      <c r="BF6" s="14">
        <v>0</v>
      </c>
      <c r="BG6" s="14">
        <v>0</v>
      </c>
      <c r="BH6" s="14">
        <v>0</v>
      </c>
      <c r="BI6" s="14">
        <v>0</v>
      </c>
      <c r="BJ6" s="14">
        <v>0</v>
      </c>
      <c r="BK6" s="14">
        <v>0.16172801155651714</v>
      </c>
      <c r="BL6" s="14">
        <v>0</v>
      </c>
      <c r="BM6" s="14">
        <v>0.47404420966137628</v>
      </c>
      <c r="BN6" s="14">
        <v>0</v>
      </c>
      <c r="BO6" s="14">
        <v>0.12535645616496685</v>
      </c>
      <c r="BP6" s="14">
        <v>0</v>
      </c>
      <c r="BQ6" s="14">
        <v>2.3985416920585312E-2</v>
      </c>
      <c r="BR6" s="14">
        <v>0.69625818634303294</v>
      </c>
      <c r="BS6" s="14">
        <v>0</v>
      </c>
      <c r="BT6" s="14">
        <v>0</v>
      </c>
      <c r="BU6" s="14">
        <v>0</v>
      </c>
      <c r="BV6" s="14">
        <v>0</v>
      </c>
      <c r="BW6" s="14">
        <v>8.2506751468390316E-2</v>
      </c>
      <c r="BX6" s="14">
        <v>0.22123506218857672</v>
      </c>
      <c r="BY6" s="14">
        <v>0</v>
      </c>
      <c r="BZ6" s="14">
        <v>0</v>
      </c>
    </row>
    <row r="7" spans="1:78" x14ac:dyDescent="0.3">
      <c r="A7" s="19" t="s">
        <v>55</v>
      </c>
      <c r="B7" s="40">
        <v>3</v>
      </c>
      <c r="C7" s="6">
        <v>84.46</v>
      </c>
      <c r="D7" s="6">
        <f t="shared" si="0"/>
        <v>15.540000000000006</v>
      </c>
      <c r="E7" s="5">
        <v>66.465245449082659</v>
      </c>
      <c r="F7" s="5">
        <v>0.40492194685370819</v>
      </c>
      <c r="G7" s="5">
        <v>5.3122472765456249E-3</v>
      </c>
      <c r="H7" s="5">
        <v>2.4799772760115362</v>
      </c>
      <c r="I7" s="5">
        <v>9.6930566354524079E-3</v>
      </c>
      <c r="J7" s="5">
        <v>0.97858154092472605</v>
      </c>
      <c r="K7" s="5">
        <v>0.71783822982519097</v>
      </c>
      <c r="L7" s="5">
        <v>0.59375659981396922</v>
      </c>
      <c r="M7" s="5">
        <v>0.10626642</v>
      </c>
      <c r="N7" s="5">
        <v>2.8876220000000001E-2</v>
      </c>
      <c r="O7" s="5">
        <v>0.29123908156317363</v>
      </c>
      <c r="P7" s="5">
        <v>0.38531259415081498</v>
      </c>
      <c r="Q7" s="5">
        <v>342.64261853394538</v>
      </c>
      <c r="R7" s="5">
        <v>302.86195853394537</v>
      </c>
      <c r="S7" s="5">
        <v>91.484335548286495</v>
      </c>
      <c r="T7" s="5">
        <v>5.0119816376264108</v>
      </c>
      <c r="U7" s="5">
        <v>73.888235352250732</v>
      </c>
      <c r="V7" s="5">
        <v>6.3775691927498945</v>
      </c>
      <c r="W7" s="6">
        <v>3.94</v>
      </c>
      <c r="X7" s="6">
        <v>94.26</v>
      </c>
      <c r="Y7" s="45">
        <v>20.929797297297299</v>
      </c>
      <c r="Z7" s="6">
        <v>1680.4490827782442</v>
      </c>
      <c r="AA7" s="6">
        <v>360.69067251850493</v>
      </c>
      <c r="AB7" s="4">
        <v>909.83780202865591</v>
      </c>
      <c r="AC7" s="4">
        <v>1085.98207645497</v>
      </c>
      <c r="AD7" s="4">
        <v>180.77997467250847</v>
      </c>
      <c r="AE7" s="4">
        <v>91.835381648237743</v>
      </c>
      <c r="AF7" s="4">
        <f t="shared" si="1"/>
        <v>272.61535632074623</v>
      </c>
      <c r="AG7" s="3">
        <v>0.41873640106134341</v>
      </c>
      <c r="AH7" s="3">
        <v>102.15994249427574</v>
      </c>
      <c r="AI7" s="3">
        <v>3.9856069191097148</v>
      </c>
      <c r="AJ7" s="3">
        <v>54.89082917523973</v>
      </c>
      <c r="AK7" s="3">
        <v>3.7274536187590699</v>
      </c>
      <c r="AL7" s="3">
        <v>23.045920764132148</v>
      </c>
      <c r="AM7" s="3">
        <v>13.069279270726119</v>
      </c>
      <c r="AN7" s="3">
        <v>4.7956461109097477</v>
      </c>
      <c r="AO7" s="3">
        <v>0.4433476809654186</v>
      </c>
      <c r="AP7" s="3">
        <v>2.5940045708752645E-2</v>
      </c>
      <c r="AQ7" s="3">
        <v>95.302646666666661</v>
      </c>
      <c r="AR7" s="3">
        <v>0.75761333333333336</v>
      </c>
      <c r="AS7" s="3">
        <v>0.69785666666666646</v>
      </c>
      <c r="AT7" s="3">
        <v>3.0552199999999998</v>
      </c>
      <c r="AU7" s="3">
        <v>0.13762999999999997</v>
      </c>
      <c r="AV7" s="3">
        <v>1.341E-2</v>
      </c>
      <c r="AW7" s="3">
        <v>3.0666666666666668E-4</v>
      </c>
      <c r="AX7" s="3">
        <v>6.613333333333333E-3</v>
      </c>
      <c r="AY7" s="3">
        <v>1026.5153333333333</v>
      </c>
      <c r="AZ7" s="9">
        <v>113633.52392512446</v>
      </c>
      <c r="BA7" s="9">
        <v>105256.35812379267</v>
      </c>
      <c r="BB7" s="9">
        <v>27675.202146448184</v>
      </c>
      <c r="BC7" s="9">
        <v>30992.053394762908</v>
      </c>
      <c r="BD7" s="25">
        <v>0</v>
      </c>
      <c r="BE7" s="14">
        <v>0.27738210594315249</v>
      </c>
      <c r="BF7" s="14">
        <v>0</v>
      </c>
      <c r="BG7" s="14">
        <v>0</v>
      </c>
      <c r="BH7" s="14">
        <v>0</v>
      </c>
      <c r="BI7" s="14">
        <v>0</v>
      </c>
      <c r="BJ7" s="14">
        <v>0</v>
      </c>
      <c r="BK7" s="14">
        <v>0.55562968536666646</v>
      </c>
      <c r="BL7" s="14">
        <v>0</v>
      </c>
      <c r="BM7" s="14">
        <v>0.10053854968668144</v>
      </c>
      <c r="BN7" s="14">
        <v>0</v>
      </c>
      <c r="BO7" s="14">
        <v>6.6449659003499639E-2</v>
      </c>
      <c r="BP7" s="14">
        <v>0</v>
      </c>
      <c r="BQ7" s="14">
        <v>0</v>
      </c>
      <c r="BR7" s="14">
        <v>0.5487186450842767</v>
      </c>
      <c r="BS7" s="14">
        <v>0</v>
      </c>
      <c r="BT7" s="14">
        <v>0</v>
      </c>
      <c r="BU7" s="14">
        <v>0</v>
      </c>
      <c r="BV7" s="14">
        <v>0</v>
      </c>
      <c r="BW7" s="14">
        <v>0.23728415931563249</v>
      </c>
      <c r="BX7" s="14">
        <v>0.21399719560009076</v>
      </c>
      <c r="BY7" s="14">
        <v>0</v>
      </c>
      <c r="BZ7" s="14">
        <v>0</v>
      </c>
    </row>
    <row r="8" spans="1:78" x14ac:dyDescent="0.3">
      <c r="A8" s="20" t="s">
        <v>36</v>
      </c>
      <c r="B8" s="41">
        <v>2</v>
      </c>
      <c r="C8" s="6">
        <v>45.24</v>
      </c>
      <c r="D8" s="6">
        <f t="shared" si="0"/>
        <v>54.76</v>
      </c>
      <c r="E8" s="5">
        <v>67.18346520940257</v>
      </c>
      <c r="F8" s="5">
        <v>0.30656479467597547</v>
      </c>
      <c r="G8" s="5">
        <v>3.3030565591146881E-3</v>
      </c>
      <c r="H8" s="5">
        <v>2.0389338411383284</v>
      </c>
      <c r="I8" s="5">
        <v>1.0479871709181486E-2</v>
      </c>
      <c r="J8" s="5">
        <v>0.62967763827229151</v>
      </c>
      <c r="K8" s="5">
        <v>0.67361638776833554</v>
      </c>
      <c r="L8" s="5">
        <v>0.4778225332118351</v>
      </c>
      <c r="M8" s="5">
        <v>6.2520610218499237E-2</v>
      </c>
      <c r="N8" s="5">
        <v>4.1848526793325493E-2</v>
      </c>
      <c r="O8" s="5">
        <v>0.34046399097538577</v>
      </c>
      <c r="P8" s="5">
        <v>0.44942322494489723</v>
      </c>
      <c r="Q8" s="5">
        <v>366.94633371080096</v>
      </c>
      <c r="R8" s="5">
        <v>321.71799917423527</v>
      </c>
      <c r="S8" s="5">
        <v>89.207556211467931</v>
      </c>
      <c r="T8" s="5">
        <v>7.1679536947744351</v>
      </c>
      <c r="U8" s="5">
        <v>70.95852155574326</v>
      </c>
      <c r="V8" s="5">
        <v>7.5446460899663279</v>
      </c>
      <c r="W8" s="6">
        <v>3.9</v>
      </c>
      <c r="X8" s="6">
        <v>94.79</v>
      </c>
      <c r="Y8" s="45">
        <v>20.700206896551727</v>
      </c>
      <c r="Z8" s="6">
        <v>1661.6628424801106</v>
      </c>
      <c r="AA8" s="6">
        <v>390.613552319946</v>
      </c>
      <c r="AB8" s="4">
        <v>907.29709716161108</v>
      </c>
      <c r="AC8" s="4">
        <v>1085.3894928823156</v>
      </c>
      <c r="AD8" s="4">
        <v>176.65755070366146</v>
      </c>
      <c r="AE8" s="4">
        <v>92.486051379151377</v>
      </c>
      <c r="AF8" s="4">
        <f t="shared" si="1"/>
        <v>269.14360208281283</v>
      </c>
      <c r="AG8" s="3">
        <v>0.37496656937254735</v>
      </c>
      <c r="AH8" s="3">
        <v>103.57661824157985</v>
      </c>
      <c r="AI8" s="3">
        <v>4.2196023463661785</v>
      </c>
      <c r="AJ8" s="3">
        <v>56.488231508777922</v>
      </c>
      <c r="AK8" s="3">
        <v>2.5425515805763128</v>
      </c>
      <c r="AL8" s="3">
        <v>24.36621508746715</v>
      </c>
      <c r="AM8" s="3">
        <v>12.141941295406285</v>
      </c>
      <c r="AN8" s="3">
        <v>4.0021712704745527</v>
      </c>
      <c r="AO8" s="3">
        <v>0.43664883118820164</v>
      </c>
      <c r="AP8" s="3">
        <v>2.2232487424177029E-2</v>
      </c>
      <c r="AQ8" s="3">
        <v>94.863454838709671</v>
      </c>
      <c r="AR8" s="3">
        <v>0.26032903225806453</v>
      </c>
      <c r="AS8" s="3">
        <v>1.0296838709677418</v>
      </c>
      <c r="AT8" s="3">
        <v>3.7472516129032263</v>
      </c>
      <c r="AU8" s="3">
        <v>7.5141935483870978E-2</v>
      </c>
      <c r="AV8" s="3">
        <v>3.1225806451612905E-3</v>
      </c>
      <c r="AW8" s="3">
        <v>0</v>
      </c>
      <c r="AX8" s="3">
        <v>3.064516129032258E-4</v>
      </c>
      <c r="AY8" s="3">
        <v>1031.8358064516131</v>
      </c>
      <c r="AZ8" s="9">
        <v>37381.76557621712</v>
      </c>
      <c r="BA8" s="9">
        <v>30244.356254988645</v>
      </c>
      <c r="BB8" s="9">
        <v>52991.830858834619</v>
      </c>
      <c r="BC8" s="9">
        <v>31085.145078993402</v>
      </c>
      <c r="BD8" s="25">
        <v>0</v>
      </c>
      <c r="BE8" s="14">
        <v>0.34258085834240393</v>
      </c>
      <c r="BF8" s="14">
        <v>0</v>
      </c>
      <c r="BG8" s="14">
        <v>0</v>
      </c>
      <c r="BH8" s="14">
        <v>0</v>
      </c>
      <c r="BI8" s="14">
        <v>0</v>
      </c>
      <c r="BJ8" s="14">
        <v>0</v>
      </c>
      <c r="BK8" s="14">
        <v>0</v>
      </c>
      <c r="BL8" s="14">
        <v>0</v>
      </c>
      <c r="BM8" s="14">
        <v>0</v>
      </c>
      <c r="BN8" s="14">
        <v>0</v>
      </c>
      <c r="BO8" s="14">
        <v>0.51220228839475457</v>
      </c>
      <c r="BP8" s="14">
        <v>0</v>
      </c>
      <c r="BQ8" s="14">
        <v>0.14521685326284142</v>
      </c>
      <c r="BR8" s="14">
        <v>0.99765400582612251</v>
      </c>
      <c r="BS8" s="14">
        <v>0</v>
      </c>
      <c r="BT8" s="14">
        <v>0</v>
      </c>
      <c r="BU8" s="14">
        <v>0</v>
      </c>
      <c r="BV8" s="14">
        <v>0</v>
      </c>
      <c r="BW8" s="14">
        <v>2.3459941738774599E-3</v>
      </c>
      <c r="BX8" s="14">
        <v>0</v>
      </c>
      <c r="BY8" s="14">
        <v>0</v>
      </c>
      <c r="BZ8" s="14">
        <v>0</v>
      </c>
    </row>
    <row r="9" spans="1:78" x14ac:dyDescent="0.3">
      <c r="A9" s="19" t="s">
        <v>59</v>
      </c>
      <c r="B9" s="40">
        <v>3</v>
      </c>
      <c r="C9" s="6">
        <v>99.66</v>
      </c>
      <c r="D9" s="6">
        <f t="shared" si="0"/>
        <v>0.34000000000000341</v>
      </c>
      <c r="E9" s="5">
        <v>66.15768371428571</v>
      </c>
      <c r="F9" s="5">
        <v>0.40875988571428579</v>
      </c>
      <c r="G9" s="5">
        <v>7.7016571428571434E-3</v>
      </c>
      <c r="H9" s="5">
        <v>2.6745245142857144</v>
      </c>
      <c r="I9" s="5">
        <v>2.0412834285714287E-2</v>
      </c>
      <c r="J9" s="5">
        <v>1.0198321428571431</v>
      </c>
      <c r="K9" s="5">
        <v>0.62580794285714292</v>
      </c>
      <c r="L9" s="5">
        <v>0.54851508571428576</v>
      </c>
      <c r="M9" s="5">
        <v>3.6589131428571432E-2</v>
      </c>
      <c r="N9" s="5">
        <v>5.0557245714285722E-2</v>
      </c>
      <c r="O9" s="5">
        <v>0.23450667496211217</v>
      </c>
      <c r="P9" s="5">
        <v>0.32199251438796983</v>
      </c>
      <c r="Q9" s="5">
        <v>348.46659142857146</v>
      </c>
      <c r="R9" s="5">
        <v>309.37689628571428</v>
      </c>
      <c r="S9" s="5">
        <v>92.800229142857148</v>
      </c>
      <c r="T9" s="5">
        <v>5.1815002857142849</v>
      </c>
      <c r="U9" s="5">
        <v>79.52346742857145</v>
      </c>
      <c r="V9" s="5">
        <v>6.5057334366496118</v>
      </c>
      <c r="W9" s="6">
        <v>4.1900000000000004</v>
      </c>
      <c r="X9" s="6">
        <v>94.89</v>
      </c>
      <c r="Y9" s="45">
        <v>20.57</v>
      </c>
      <c r="Z9" s="6">
        <v>1623.8106101163221</v>
      </c>
      <c r="AA9" s="6">
        <v>376.32640709538504</v>
      </c>
      <c r="AB9" s="4">
        <v>914.19574578567756</v>
      </c>
      <c r="AC9" s="4">
        <v>1054.938848455688</v>
      </c>
      <c r="AD9" s="4">
        <v>171.00997920849079</v>
      </c>
      <c r="AE9" s="4">
        <v>94.936255368285956</v>
      </c>
      <c r="AF9" s="4">
        <f t="shared" si="1"/>
        <v>265.94623457677676</v>
      </c>
      <c r="AG9" s="3">
        <v>0.37848625834002231</v>
      </c>
      <c r="AH9" s="3">
        <v>102.50451337720493</v>
      </c>
      <c r="AI9" s="3">
        <v>4.1182739456271591</v>
      </c>
      <c r="AJ9" s="3">
        <v>54.709036970445787</v>
      </c>
      <c r="AK9" s="3">
        <v>5.3189397962151652</v>
      </c>
      <c r="AL9" s="3">
        <v>18.062357490462841</v>
      </c>
      <c r="AM9" s="3">
        <v>10.555622539412644</v>
      </c>
      <c r="AN9" s="3">
        <v>3.5298785522019056</v>
      </c>
      <c r="AO9" s="3">
        <v>0.39761122465453425</v>
      </c>
      <c r="AP9" s="3">
        <v>4.4998962377032041E-2</v>
      </c>
      <c r="AQ9" s="3">
        <v>94.76172142857142</v>
      </c>
      <c r="AR9" s="3">
        <v>0.74992499999999995</v>
      </c>
      <c r="AS9" s="3">
        <v>1.0501535714285712</v>
      </c>
      <c r="AT9" s="3">
        <v>3.1449214285714282</v>
      </c>
      <c r="AU9" s="3">
        <v>0.19843928571428573</v>
      </c>
      <c r="AV9" s="3">
        <v>2.7371428571428574E-2</v>
      </c>
      <c r="AW9" s="3">
        <v>9.132142857142856E-3</v>
      </c>
      <c r="AX9" s="3">
        <v>2.4157142857142856E-2</v>
      </c>
      <c r="AY9" s="3">
        <v>1026.0114285714285</v>
      </c>
      <c r="AZ9" s="9">
        <v>39096.376315504902</v>
      </c>
      <c r="BA9" s="9">
        <v>52519.466309826938</v>
      </c>
      <c r="BB9" s="9">
        <v>39552.830275699227</v>
      </c>
      <c r="BC9" s="9">
        <v>51841.908442766071</v>
      </c>
      <c r="BD9" s="25">
        <v>0</v>
      </c>
      <c r="BE9" s="14">
        <v>0.10464669315458079</v>
      </c>
      <c r="BF9" s="14">
        <v>0</v>
      </c>
      <c r="BG9" s="14">
        <v>0</v>
      </c>
      <c r="BH9" s="14">
        <v>0</v>
      </c>
      <c r="BI9" s="14">
        <v>0</v>
      </c>
      <c r="BJ9" s="14">
        <v>0</v>
      </c>
      <c r="BK9" s="14">
        <v>0.13835050956212103</v>
      </c>
      <c r="BL9" s="14">
        <v>0.3600187496985584</v>
      </c>
      <c r="BM9" s="14">
        <v>0</v>
      </c>
      <c r="BN9" s="14">
        <v>0</v>
      </c>
      <c r="BO9" s="14">
        <v>0</v>
      </c>
      <c r="BP9" s="14">
        <v>0.39658555341715462</v>
      </c>
      <c r="BQ9" s="14">
        <v>3.9849416758508388E-4</v>
      </c>
      <c r="BR9" s="14">
        <v>0.50502205657205934</v>
      </c>
      <c r="BS9" s="14">
        <v>0</v>
      </c>
      <c r="BT9" s="14">
        <v>0</v>
      </c>
      <c r="BU9" s="14">
        <v>0</v>
      </c>
      <c r="BV9" s="14">
        <v>0</v>
      </c>
      <c r="BW9" s="14">
        <v>0.28143040256570234</v>
      </c>
      <c r="BX9" s="14">
        <v>0.21354754086223837</v>
      </c>
      <c r="BY9" s="14">
        <v>0</v>
      </c>
      <c r="BZ9" s="14">
        <v>0</v>
      </c>
    </row>
    <row r="10" spans="1:78" x14ac:dyDescent="0.3">
      <c r="A10" s="19" t="s">
        <v>54</v>
      </c>
      <c r="B10" s="40">
        <v>3</v>
      </c>
      <c r="C10" s="6">
        <v>84.17</v>
      </c>
      <c r="D10" s="6">
        <f t="shared" si="0"/>
        <v>15.829999999999998</v>
      </c>
      <c r="E10" s="5">
        <v>66.533975438656981</v>
      </c>
      <c r="F10" s="5">
        <v>0.41996175760632304</v>
      </c>
      <c r="G10" s="5">
        <v>4.956293142543448E-3</v>
      </c>
      <c r="H10" s="5">
        <v>2.4626180532233306</v>
      </c>
      <c r="I10" s="5">
        <v>8.3082083699108234E-3</v>
      </c>
      <c r="J10" s="5">
        <v>0.91421802928683804</v>
      </c>
      <c r="K10" s="5">
        <v>0.74195316203320527</v>
      </c>
      <c r="L10" s="5">
        <v>0.58179104394652814</v>
      </c>
      <c r="M10" s="5">
        <v>9.8798124999999987E-2</v>
      </c>
      <c r="N10" s="5">
        <v>3.4315618750000013E-2</v>
      </c>
      <c r="O10" s="5">
        <v>0.3041800887601494</v>
      </c>
      <c r="P10" s="5">
        <v>0.39992078286522226</v>
      </c>
      <c r="Q10" s="5">
        <v>343.18137658987968</v>
      </c>
      <c r="R10" s="5">
        <v>300.30728283987969</v>
      </c>
      <c r="S10" s="5">
        <v>90.225639930663533</v>
      </c>
      <c r="T10" s="5">
        <v>5.4727256725589735</v>
      </c>
      <c r="U10" s="5">
        <v>68.653350733718113</v>
      </c>
      <c r="V10" s="5">
        <v>6.4687326525120552</v>
      </c>
      <c r="W10" s="6">
        <v>3.7479710144927538</v>
      </c>
      <c r="X10" s="6">
        <v>94.42399275362321</v>
      </c>
      <c r="Y10" s="45">
        <v>20.303046511627908</v>
      </c>
      <c r="Z10" s="6">
        <v>1679.8468390301784</v>
      </c>
      <c r="AA10" s="6">
        <v>375.07701707664648</v>
      </c>
      <c r="AB10" s="4">
        <v>909.50120923935776</v>
      </c>
      <c r="AC10" s="4">
        <v>1086.4794501539318</v>
      </c>
      <c r="AD10" s="4">
        <v>180.53145013017743</v>
      </c>
      <c r="AE10" s="4">
        <v>91.862458696108632</v>
      </c>
      <c r="AF10" s="4">
        <f t="shared" si="1"/>
        <v>272.39390882628607</v>
      </c>
      <c r="AG10" s="3">
        <v>0.41698018540043785</v>
      </c>
      <c r="AH10" s="3">
        <v>100.93726830638653</v>
      </c>
      <c r="AI10" s="3">
        <v>3.9066260661997312</v>
      </c>
      <c r="AJ10" s="3">
        <v>55.954206735896456</v>
      </c>
      <c r="AK10" s="3">
        <v>4.3549334837126805</v>
      </c>
      <c r="AL10" s="3">
        <v>21.264817806230482</v>
      </c>
      <c r="AM10" s="3">
        <v>13.161887753301279</v>
      </c>
      <c r="AN10" s="3">
        <v>4.7599187621396588</v>
      </c>
      <c r="AO10" s="3">
        <v>0.47945202786168767</v>
      </c>
      <c r="AP10" s="3">
        <v>2.3993713029856548E-2</v>
      </c>
      <c r="AQ10" s="3">
        <v>95.198380645161279</v>
      </c>
      <c r="AR10" s="3">
        <v>0.61836451612903232</v>
      </c>
      <c r="AS10" s="3">
        <v>0.82762580645161288</v>
      </c>
      <c r="AT10" s="3">
        <v>3.1831225806451617</v>
      </c>
      <c r="AU10" s="3">
        <v>0.12369032258064516</v>
      </c>
      <c r="AV10" s="3">
        <v>1.2487096774193551E-2</v>
      </c>
      <c r="AW10" s="3">
        <v>2.9677419354838709E-4</v>
      </c>
      <c r="AX10" s="3">
        <v>6.3741935483870981E-3</v>
      </c>
      <c r="AY10" s="3">
        <v>1027.3122580645163</v>
      </c>
      <c r="AZ10" s="9">
        <v>140631.07054877572</v>
      </c>
      <c r="BA10" s="9">
        <v>122408.11543522066</v>
      </c>
      <c r="BB10" s="9">
        <v>25857.646534227741</v>
      </c>
      <c r="BC10" s="9">
        <v>24567.585320905193</v>
      </c>
      <c r="BD10" s="25">
        <v>0</v>
      </c>
      <c r="BE10" s="14">
        <v>0.22858525801796153</v>
      </c>
      <c r="BF10" s="14">
        <v>0</v>
      </c>
      <c r="BG10" s="14">
        <v>0</v>
      </c>
      <c r="BH10" s="14">
        <v>0</v>
      </c>
      <c r="BI10" s="14">
        <v>0</v>
      </c>
      <c r="BJ10" s="14">
        <v>0</v>
      </c>
      <c r="BK10" s="14">
        <v>0.54802540710927294</v>
      </c>
      <c r="BL10" s="14">
        <v>0</v>
      </c>
      <c r="BM10" s="14">
        <v>0.10500435217307266</v>
      </c>
      <c r="BN10" s="14">
        <v>0</v>
      </c>
      <c r="BO10" s="14">
        <v>0.11838498269969289</v>
      </c>
      <c r="BP10" s="14">
        <v>0</v>
      </c>
      <c r="BQ10" s="14">
        <v>0</v>
      </c>
      <c r="BR10" s="14">
        <v>0.54007982315346681</v>
      </c>
      <c r="BS10" s="14">
        <v>0</v>
      </c>
      <c r="BT10" s="14">
        <v>0</v>
      </c>
      <c r="BU10" s="14">
        <v>0</v>
      </c>
      <c r="BV10" s="14">
        <v>0</v>
      </c>
      <c r="BW10" s="14">
        <v>0.41407761162841894</v>
      </c>
      <c r="BX10" s="14">
        <v>4.5842565218114223E-2</v>
      </c>
      <c r="BY10" s="14">
        <v>0</v>
      </c>
      <c r="BZ10" s="14">
        <v>0</v>
      </c>
    </row>
    <row r="11" spans="1:78" x14ac:dyDescent="0.3">
      <c r="A11" s="20" t="s">
        <v>42</v>
      </c>
      <c r="B11" s="41">
        <v>2</v>
      </c>
      <c r="C11" s="6">
        <v>60.34</v>
      </c>
      <c r="D11" s="6">
        <f t="shared" si="0"/>
        <v>39.659999999999997</v>
      </c>
      <c r="E11" s="5">
        <v>65.781669839591288</v>
      </c>
      <c r="F11" s="5">
        <v>0.29599097719411011</v>
      </c>
      <c r="G11" s="5">
        <v>3.9958821067550042E-3</v>
      </c>
      <c r="H11" s="5">
        <v>3.01458697366271</v>
      </c>
      <c r="I11" s="5">
        <v>1.4065208111785774E-2</v>
      </c>
      <c r="J11" s="5">
        <v>1.0961563916101253</v>
      </c>
      <c r="K11" s="5">
        <v>0.87977167260396383</v>
      </c>
      <c r="L11" s="5">
        <v>0.57953342053055057</v>
      </c>
      <c r="M11" s="5">
        <v>0.14810010416666666</v>
      </c>
      <c r="N11" s="5">
        <v>3.8480677083333338E-2</v>
      </c>
      <c r="O11" s="5">
        <v>0.30058637450013775</v>
      </c>
      <c r="P11" s="5">
        <v>0.37155616978538908</v>
      </c>
      <c r="Q11" s="5">
        <v>335.6073197065474</v>
      </c>
      <c r="R11" s="5">
        <v>318.09153845654743</v>
      </c>
      <c r="S11" s="5">
        <v>89.104803843949171</v>
      </c>
      <c r="T11" s="5">
        <v>5.5082901938261806</v>
      </c>
      <c r="U11" s="5">
        <v>70.566645574141887</v>
      </c>
      <c r="V11" s="5">
        <v>6.6200607039959003</v>
      </c>
      <c r="W11" s="6">
        <v>3.86</v>
      </c>
      <c r="X11" s="6">
        <v>94.93</v>
      </c>
      <c r="Y11" s="45">
        <v>20.011150000000001</v>
      </c>
      <c r="Z11" s="6">
        <v>1623.4660634631789</v>
      </c>
      <c r="AA11" s="6">
        <v>402.33306880048872</v>
      </c>
      <c r="AB11" s="4">
        <v>904.31034234506114</v>
      </c>
      <c r="AC11" s="4">
        <v>1087.2181371365789</v>
      </c>
      <c r="AD11" s="4">
        <v>169.7647707452021</v>
      </c>
      <c r="AE11" s="4">
        <v>91.913609776110889</v>
      </c>
      <c r="AF11" s="4">
        <f t="shared" si="1"/>
        <v>261.67838052131299</v>
      </c>
      <c r="AG11" s="3">
        <v>0.42028243099288887</v>
      </c>
      <c r="AH11" s="3">
        <v>107.31670677265564</v>
      </c>
      <c r="AI11" s="3">
        <v>4.1149394516316811</v>
      </c>
      <c r="AJ11" s="3">
        <v>53.39295758684645</v>
      </c>
      <c r="AK11" s="3">
        <v>3.8808201695598687</v>
      </c>
      <c r="AL11" s="3">
        <v>23.058799827352725</v>
      </c>
      <c r="AM11" s="3">
        <v>13.658058022751426</v>
      </c>
      <c r="AN11" s="3">
        <v>5.5199551734866361</v>
      </c>
      <c r="AO11" s="3">
        <v>0.45521805375506513</v>
      </c>
      <c r="AP11" s="3">
        <v>3.291669264710137E-2</v>
      </c>
      <c r="AQ11" s="3">
        <v>94.711622580645155</v>
      </c>
      <c r="AR11" s="3">
        <v>0.30314838709677416</v>
      </c>
      <c r="AS11" s="3">
        <v>0.74458387096774203</v>
      </c>
      <c r="AT11" s="3">
        <v>4.04533870967742</v>
      </c>
      <c r="AU11" s="3">
        <v>0.1510806451612903</v>
      </c>
      <c r="AV11" s="3">
        <v>1.3922580645161289E-2</v>
      </c>
      <c r="AW11" s="3">
        <v>0</v>
      </c>
      <c r="AX11" s="3">
        <v>5.0258064516129032E-3</v>
      </c>
      <c r="AY11" s="3">
        <v>1038.3148387096776</v>
      </c>
      <c r="AZ11" s="9">
        <v>68778.010939885382</v>
      </c>
      <c r="BA11" s="9">
        <v>63747.324421826219</v>
      </c>
      <c r="BB11" s="9">
        <v>75081.180225797754</v>
      </c>
      <c r="BC11" s="9">
        <v>67933.991410483097</v>
      </c>
      <c r="BD11" s="25">
        <v>0</v>
      </c>
      <c r="BE11" s="14">
        <v>0</v>
      </c>
      <c r="BF11" s="14">
        <v>0</v>
      </c>
      <c r="BG11" s="14">
        <v>0</v>
      </c>
      <c r="BH11" s="14">
        <v>0</v>
      </c>
      <c r="BI11" s="14">
        <v>0</v>
      </c>
      <c r="BJ11" s="14">
        <v>0</v>
      </c>
      <c r="BK11" s="14">
        <v>0</v>
      </c>
      <c r="BL11" s="14">
        <v>0</v>
      </c>
      <c r="BM11" s="14">
        <v>0</v>
      </c>
      <c r="BN11" s="14">
        <v>0</v>
      </c>
      <c r="BO11" s="14">
        <v>1</v>
      </c>
      <c r="BP11" s="14">
        <v>0</v>
      </c>
      <c r="BQ11" s="14">
        <v>0</v>
      </c>
      <c r="BR11" s="14">
        <v>1</v>
      </c>
      <c r="BS11" s="14">
        <v>0</v>
      </c>
      <c r="BT11" s="14">
        <v>0</v>
      </c>
      <c r="BU11" s="14">
        <v>0</v>
      </c>
      <c r="BV11" s="14">
        <v>0</v>
      </c>
      <c r="BW11" s="14">
        <v>0</v>
      </c>
      <c r="BX11" s="14">
        <v>0</v>
      </c>
      <c r="BY11" s="14">
        <v>0</v>
      </c>
      <c r="BZ11" s="14">
        <v>0</v>
      </c>
    </row>
    <row r="12" spans="1:78" x14ac:dyDescent="0.3">
      <c r="A12" s="20" t="s">
        <v>39</v>
      </c>
      <c r="B12" s="41">
        <v>2</v>
      </c>
      <c r="C12" s="6">
        <v>65.14</v>
      </c>
      <c r="D12" s="6">
        <f t="shared" si="0"/>
        <v>34.86</v>
      </c>
      <c r="E12" s="5">
        <v>65.587653115855261</v>
      </c>
      <c r="F12" s="5">
        <v>0.3541285968299166</v>
      </c>
      <c r="G12" s="5">
        <v>4.6238587045643008E-3</v>
      </c>
      <c r="H12" s="5">
        <v>3.3112832272679964</v>
      </c>
      <c r="I12" s="5">
        <v>1.6277027065800857E-2</v>
      </c>
      <c r="J12" s="5">
        <v>1.0760106762315989</v>
      </c>
      <c r="K12" s="5">
        <v>0.95786080179303579</v>
      </c>
      <c r="L12" s="5">
        <v>0.56760480817767101</v>
      </c>
      <c r="M12" s="5">
        <v>0.15925888333333335</v>
      </c>
      <c r="N12" s="5">
        <v>4.0481706666666666E-2</v>
      </c>
      <c r="O12" s="5">
        <v>0.29099876589409041</v>
      </c>
      <c r="P12" s="5">
        <v>0.35249042395062602</v>
      </c>
      <c r="Q12" s="5">
        <v>316.07905572727947</v>
      </c>
      <c r="R12" s="5">
        <v>311.48395572727947</v>
      </c>
      <c r="S12" s="5">
        <v>89.030053939459975</v>
      </c>
      <c r="T12" s="5">
        <v>5.8702698749572866</v>
      </c>
      <c r="U12" s="5">
        <v>69.063209760466592</v>
      </c>
      <c r="V12" s="5">
        <v>7.5243733217800388</v>
      </c>
      <c r="W12" s="6">
        <v>3.78</v>
      </c>
      <c r="X12" s="6">
        <v>94.37</v>
      </c>
      <c r="Y12" s="45">
        <v>19.870064935064949</v>
      </c>
      <c r="Z12" s="6">
        <v>1685.508049967201</v>
      </c>
      <c r="AA12" s="6">
        <v>406.21184611968641</v>
      </c>
      <c r="AB12" s="4">
        <v>907.23095262958361</v>
      </c>
      <c r="AC12" s="4">
        <v>1037.0060111282487</v>
      </c>
      <c r="AD12" s="4">
        <v>171.41893677940192</v>
      </c>
      <c r="AE12" s="4">
        <v>91.873549286900328</v>
      </c>
      <c r="AF12" s="4">
        <f t="shared" si="1"/>
        <v>263.29248606630222</v>
      </c>
      <c r="AG12" s="3">
        <v>0.4194441112846275</v>
      </c>
      <c r="AH12" s="3">
        <v>99.291379260452743</v>
      </c>
      <c r="AI12" s="3">
        <v>4.0998764041361433</v>
      </c>
      <c r="AJ12" s="3">
        <v>51.86579094507298</v>
      </c>
      <c r="AK12" s="3">
        <v>3.1326389326402166</v>
      </c>
      <c r="AL12" s="3">
        <v>25.201486819266172</v>
      </c>
      <c r="AM12" s="3">
        <v>13.510659014771383</v>
      </c>
      <c r="AN12" s="3">
        <v>5.8918077265351183</v>
      </c>
      <c r="AO12" s="3">
        <v>0.36656437621660171</v>
      </c>
      <c r="AP12" s="3">
        <v>3.0612557193531686E-2</v>
      </c>
      <c r="AQ12" s="3">
        <v>95.28022</v>
      </c>
      <c r="AR12" s="3">
        <v>0.27839333333333344</v>
      </c>
      <c r="AS12" s="3">
        <v>1.1044666666666667</v>
      </c>
      <c r="AT12" s="3">
        <v>3.1611866666666666</v>
      </c>
      <c r="AU12" s="3">
        <v>0.12304666666666667</v>
      </c>
      <c r="AV12" s="3">
        <v>1.6046666666666667E-2</v>
      </c>
      <c r="AW12" s="3">
        <v>9.5333333333333327E-4</v>
      </c>
      <c r="AX12" s="3">
        <v>7.7066666666666672E-3</v>
      </c>
      <c r="AY12" s="3">
        <v>1027.952</v>
      </c>
      <c r="AZ12" s="9">
        <v>71519.198800457816</v>
      </c>
      <c r="BA12" s="9">
        <v>63914.467509580492</v>
      </c>
      <c r="BB12" s="9">
        <v>19698.557641182644</v>
      </c>
      <c r="BC12" s="9">
        <v>33539.4309778932</v>
      </c>
      <c r="BD12" s="25">
        <v>0</v>
      </c>
      <c r="BE12" s="14">
        <v>0</v>
      </c>
      <c r="BF12" s="14">
        <v>0</v>
      </c>
      <c r="BG12" s="14">
        <v>0</v>
      </c>
      <c r="BH12" s="14">
        <v>0</v>
      </c>
      <c r="BI12" s="14">
        <v>0</v>
      </c>
      <c r="BJ12" s="14">
        <v>0</v>
      </c>
      <c r="BK12" s="14">
        <v>0</v>
      </c>
      <c r="BL12" s="14">
        <v>0</v>
      </c>
      <c r="BM12" s="14">
        <v>0</v>
      </c>
      <c r="BN12" s="14">
        <v>0</v>
      </c>
      <c r="BO12" s="14">
        <v>1</v>
      </c>
      <c r="BP12" s="14">
        <v>0</v>
      </c>
      <c r="BQ12" s="14">
        <v>0</v>
      </c>
      <c r="BR12" s="14">
        <v>0.9855269033984132</v>
      </c>
      <c r="BS12" s="14">
        <v>0</v>
      </c>
      <c r="BT12" s="14">
        <v>0</v>
      </c>
      <c r="BU12" s="14">
        <v>0</v>
      </c>
      <c r="BV12" s="14">
        <v>0</v>
      </c>
      <c r="BW12" s="14">
        <v>1.4473096601586773E-2</v>
      </c>
      <c r="BX12" s="14">
        <v>0</v>
      </c>
      <c r="BY12" s="14">
        <v>0</v>
      </c>
      <c r="BZ12" s="14">
        <v>0</v>
      </c>
    </row>
    <row r="13" spans="1:78" x14ac:dyDescent="0.3">
      <c r="A13" s="20" t="s">
        <v>34</v>
      </c>
      <c r="B13" s="41">
        <v>2</v>
      </c>
      <c r="C13" s="6">
        <v>58.24</v>
      </c>
      <c r="D13" s="6">
        <f t="shared" si="0"/>
        <v>41.76</v>
      </c>
      <c r="E13" s="5">
        <v>66.980684244901383</v>
      </c>
      <c r="F13" s="5">
        <v>0.30576308143852948</v>
      </c>
      <c r="G13" s="5">
        <v>4.4413655696863329E-3</v>
      </c>
      <c r="H13" s="5">
        <v>2.1243536533069944</v>
      </c>
      <c r="I13" s="5">
        <v>1.0327602784762182E-2</v>
      </c>
      <c r="J13" s="5">
        <v>0.72829040443631854</v>
      </c>
      <c r="K13" s="5">
        <v>0.73356166239428533</v>
      </c>
      <c r="L13" s="5">
        <v>0.48320874738929587</v>
      </c>
      <c r="M13" s="5">
        <v>8.1526772445112333E-2</v>
      </c>
      <c r="N13" s="5">
        <v>4.8929871104653556E-2</v>
      </c>
      <c r="O13" s="5">
        <v>0.36079016901653377</v>
      </c>
      <c r="P13" s="5">
        <v>0.45328356028776723</v>
      </c>
      <c r="Q13" s="5">
        <v>366.90160854930434</v>
      </c>
      <c r="R13" s="5">
        <v>313.1591753713065</v>
      </c>
      <c r="S13" s="5">
        <v>89.109334649843561</v>
      </c>
      <c r="T13" s="5">
        <v>6.9501229449189301</v>
      </c>
      <c r="U13" s="5">
        <v>70.210393294057752</v>
      </c>
      <c r="V13" s="5">
        <v>7.1454277906257539</v>
      </c>
      <c r="W13" s="6">
        <v>3.85</v>
      </c>
      <c r="X13" s="6">
        <v>94.43</v>
      </c>
      <c r="Y13" s="45">
        <v>19.8</v>
      </c>
      <c r="Z13" s="6">
        <v>1650.2416263256287</v>
      </c>
      <c r="AA13" s="6">
        <v>368.24915001942929</v>
      </c>
      <c r="AB13" s="4">
        <v>909.66958606022786</v>
      </c>
      <c r="AC13" s="4">
        <v>1086.3539203007404</v>
      </c>
      <c r="AD13" s="4">
        <v>187.70096053608759</v>
      </c>
      <c r="AE13" s="4">
        <v>92.259738876199805</v>
      </c>
      <c r="AF13" s="4">
        <f t="shared" si="1"/>
        <v>279.9606994122874</v>
      </c>
      <c r="AG13" s="3">
        <v>0.3768443346715829</v>
      </c>
      <c r="AH13" s="3">
        <v>101.17319093889949</v>
      </c>
      <c r="AI13" s="3">
        <v>4.2576958574988115</v>
      </c>
      <c r="AJ13" s="3">
        <v>57.719510280535033</v>
      </c>
      <c r="AK13" s="3">
        <v>2.7837102108541121</v>
      </c>
      <c r="AL13" s="3">
        <v>24.666432650737146</v>
      </c>
      <c r="AM13" s="3">
        <v>11.10970175454678</v>
      </c>
      <c r="AN13" s="3">
        <v>3.1333505437275972</v>
      </c>
      <c r="AO13" s="3">
        <v>0.380452522777603</v>
      </c>
      <c r="AP13" s="3">
        <v>2.6479067943933794E-2</v>
      </c>
      <c r="AQ13" s="3">
        <v>95.515664516129021</v>
      </c>
      <c r="AR13" s="3">
        <v>0.25319354838709679</v>
      </c>
      <c r="AS13" s="3">
        <v>1.0237870967741938</v>
      </c>
      <c r="AT13" s="3">
        <v>3.0657806451612912</v>
      </c>
      <c r="AU13" s="3">
        <v>0.1014483870967742</v>
      </c>
      <c r="AV13" s="3">
        <v>1.1267741935483872E-2</v>
      </c>
      <c r="AW13" s="3">
        <v>0</v>
      </c>
      <c r="AX13" s="3">
        <v>2.2838709677419351E-3</v>
      </c>
      <c r="AY13" s="3">
        <v>1027.5877419354836</v>
      </c>
      <c r="AZ13" s="9">
        <v>35819.178653856638</v>
      </c>
      <c r="BA13" s="9">
        <v>40271.736301761433</v>
      </c>
      <c r="BB13" s="9">
        <v>44993.507531349896</v>
      </c>
      <c r="BC13" s="9">
        <v>49309.560129825135</v>
      </c>
      <c r="BD13" s="25">
        <v>0</v>
      </c>
      <c r="BE13" s="14">
        <v>0.16442203636515573</v>
      </c>
      <c r="BF13" s="14">
        <v>0</v>
      </c>
      <c r="BG13" s="14">
        <v>0</v>
      </c>
      <c r="BH13" s="14">
        <v>0</v>
      </c>
      <c r="BI13" s="14">
        <v>0</v>
      </c>
      <c r="BJ13" s="14">
        <v>0</v>
      </c>
      <c r="BK13" s="14">
        <v>0</v>
      </c>
      <c r="BL13" s="14">
        <v>0</v>
      </c>
      <c r="BM13" s="14">
        <v>0</v>
      </c>
      <c r="BN13" s="14">
        <v>0</v>
      </c>
      <c r="BO13" s="14">
        <v>0.31880222007117037</v>
      </c>
      <c r="BP13" s="14">
        <v>0</v>
      </c>
      <c r="BQ13" s="14">
        <v>0.51677574356367395</v>
      </c>
      <c r="BR13" s="14">
        <v>0.87463493334856657</v>
      </c>
      <c r="BS13" s="14">
        <v>0.12536506665143335</v>
      </c>
      <c r="BT13" s="14">
        <v>0</v>
      </c>
      <c r="BU13" s="14">
        <v>0</v>
      </c>
      <c r="BV13" s="14">
        <v>0</v>
      </c>
      <c r="BW13" s="14">
        <v>0</v>
      </c>
      <c r="BX13" s="14">
        <v>0</v>
      </c>
      <c r="BY13" s="14">
        <v>0</v>
      </c>
      <c r="BZ13" s="14">
        <v>0</v>
      </c>
    </row>
    <row r="14" spans="1:78" x14ac:dyDescent="0.3">
      <c r="A14" s="20" t="s">
        <v>38</v>
      </c>
      <c r="B14" s="41">
        <v>2</v>
      </c>
      <c r="C14" s="6">
        <v>61.8</v>
      </c>
      <c r="D14" s="6">
        <f t="shared" si="0"/>
        <v>38.200000000000003</v>
      </c>
      <c r="E14" s="5">
        <v>67.414883990905508</v>
      </c>
      <c r="F14" s="5">
        <v>0.27705148760207471</v>
      </c>
      <c r="G14" s="5">
        <v>2.9977416377351363E-3</v>
      </c>
      <c r="H14" s="5">
        <v>1.848285650788793</v>
      </c>
      <c r="I14" s="5">
        <v>9.4535457914462374E-3</v>
      </c>
      <c r="J14" s="5">
        <v>0.58359513011927089</v>
      </c>
      <c r="K14" s="5">
        <v>0.61691895417031695</v>
      </c>
      <c r="L14" s="5">
        <v>0.44628471907263156</v>
      </c>
      <c r="M14" s="5">
        <v>4.6976879120879111E-2</v>
      </c>
      <c r="N14" s="5">
        <v>3.2766659340659345E-2</v>
      </c>
      <c r="O14" s="5">
        <v>0.34293516227627857</v>
      </c>
      <c r="P14" s="5">
        <v>0.45278097795594119</v>
      </c>
      <c r="Q14" s="5">
        <v>378.27933776881878</v>
      </c>
      <c r="R14" s="5">
        <v>318.92122238420342</v>
      </c>
      <c r="S14" s="5">
        <v>92.474768209822827</v>
      </c>
      <c r="T14" s="5">
        <v>5.0532800132573694</v>
      </c>
      <c r="U14" s="5">
        <v>78.37183209842587</v>
      </c>
      <c r="V14" s="5">
        <v>7.3836183292461559</v>
      </c>
      <c r="W14" s="6">
        <v>3.64</v>
      </c>
      <c r="X14" s="6">
        <v>94.59</v>
      </c>
      <c r="Y14" s="45">
        <v>19.619499999999995</v>
      </c>
      <c r="Z14" s="6">
        <v>1670.9353834365613</v>
      </c>
      <c r="AA14" s="6">
        <v>409.72319590254307</v>
      </c>
      <c r="AB14" s="4">
        <v>906.65132336191436</v>
      </c>
      <c r="AC14" s="4">
        <v>1010.932627292136</v>
      </c>
      <c r="AD14" s="4">
        <v>169.96173676048048</v>
      </c>
      <c r="AE14" s="4">
        <v>92.712986161288626</v>
      </c>
      <c r="AF14" s="4">
        <f t="shared" si="1"/>
        <v>262.6747229217691</v>
      </c>
      <c r="AG14" s="3">
        <v>0.42318665560078012</v>
      </c>
      <c r="AH14" s="3">
        <v>100.44871325607458</v>
      </c>
      <c r="AI14" s="3">
        <v>4.1163152004156069</v>
      </c>
      <c r="AJ14" s="3">
        <v>51.95084964779906</v>
      </c>
      <c r="AK14" s="3">
        <v>2.9186514817864317</v>
      </c>
      <c r="AL14" s="3">
        <v>25.183855804613724</v>
      </c>
      <c r="AM14" s="3">
        <v>13.682740955712843</v>
      </c>
      <c r="AN14" s="3">
        <v>5.9004580458596161</v>
      </c>
      <c r="AO14" s="3">
        <v>0.33320398620373826</v>
      </c>
      <c r="AP14" s="3">
        <v>2.9977449840897393E-2</v>
      </c>
      <c r="AQ14" s="3">
        <v>95.649483870967728</v>
      </c>
      <c r="AR14" s="3">
        <v>0.29872258064516138</v>
      </c>
      <c r="AS14" s="3">
        <v>0.98856451612903229</v>
      </c>
      <c r="AT14" s="3">
        <v>2.8967161290322587</v>
      </c>
      <c r="AU14" s="3">
        <v>0.14375161290322577</v>
      </c>
      <c r="AV14" s="3">
        <v>1.4858064516129031E-2</v>
      </c>
      <c r="AW14" s="3">
        <v>3.2258064516129032E-4</v>
      </c>
      <c r="AX14" s="3">
        <v>5.783870967741936E-3</v>
      </c>
      <c r="AY14" s="3">
        <v>1026.7170967741936</v>
      </c>
      <c r="AZ14" s="9">
        <v>65046.107872625013</v>
      </c>
      <c r="BA14" s="9">
        <v>66520.4488855206</v>
      </c>
      <c r="BB14" s="9">
        <v>39884.905226030511</v>
      </c>
      <c r="BC14" s="9">
        <v>34757.26415103933</v>
      </c>
      <c r="BD14" s="25">
        <v>0</v>
      </c>
      <c r="BE14" s="14">
        <v>0.11595177235650114</v>
      </c>
      <c r="BF14" s="14">
        <v>0</v>
      </c>
      <c r="BG14" s="14">
        <v>0</v>
      </c>
      <c r="BH14" s="14">
        <v>0</v>
      </c>
      <c r="BI14" s="14">
        <v>0</v>
      </c>
      <c r="BJ14" s="14">
        <v>0</v>
      </c>
      <c r="BK14" s="14">
        <v>0</v>
      </c>
      <c r="BL14" s="14">
        <v>0</v>
      </c>
      <c r="BM14" s="14">
        <v>0</v>
      </c>
      <c r="BN14" s="14">
        <v>0</v>
      </c>
      <c r="BO14" s="14">
        <v>0.77680718966532591</v>
      </c>
      <c r="BP14" s="14">
        <v>0</v>
      </c>
      <c r="BQ14" s="14">
        <v>0.10724103797817287</v>
      </c>
      <c r="BR14" s="14">
        <v>0.91613654293625035</v>
      </c>
      <c r="BS14" s="14">
        <v>8.5094213416034171E-3</v>
      </c>
      <c r="BT14" s="14">
        <v>0</v>
      </c>
      <c r="BU14" s="14">
        <v>0</v>
      </c>
      <c r="BV14" s="14">
        <v>0</v>
      </c>
      <c r="BW14" s="14">
        <v>7.5354035722146245E-2</v>
      </c>
      <c r="BX14" s="14">
        <v>0</v>
      </c>
      <c r="BY14" s="14">
        <v>0</v>
      </c>
      <c r="BZ14" s="14">
        <v>0</v>
      </c>
    </row>
    <row r="15" spans="1:78" x14ac:dyDescent="0.3">
      <c r="A15" s="19" t="s">
        <v>29</v>
      </c>
      <c r="B15" s="40">
        <v>2</v>
      </c>
      <c r="C15" s="6">
        <v>59.7</v>
      </c>
      <c r="D15" s="6">
        <f t="shared" si="0"/>
        <v>40.299999999999997</v>
      </c>
      <c r="E15" s="5">
        <v>66.721117162260796</v>
      </c>
      <c r="F15" s="5">
        <v>0.24197862341455373</v>
      </c>
      <c r="G15" s="5">
        <v>4.239615457851318E-3</v>
      </c>
      <c r="H15" s="5">
        <v>2.2827249696861425</v>
      </c>
      <c r="I15" s="5">
        <v>1.3278949979641625E-2</v>
      </c>
      <c r="J15" s="5">
        <v>0.79669301824496985</v>
      </c>
      <c r="K15" s="5">
        <v>0.80079965155689048</v>
      </c>
      <c r="L15" s="5">
        <v>0.46459299154611389</v>
      </c>
      <c r="M15" s="5">
        <v>0.11079546193998629</v>
      </c>
      <c r="N15" s="5">
        <v>5.0976686168746302E-2</v>
      </c>
      <c r="O15" s="5">
        <v>0.35771144066107274</v>
      </c>
      <c r="P15" s="5">
        <v>0.43462901369334267</v>
      </c>
      <c r="Q15" s="5">
        <v>358.08526259997097</v>
      </c>
      <c r="R15" s="5">
        <v>315.69157876235937</v>
      </c>
      <c r="S15" s="5">
        <v>86.553351164755568</v>
      </c>
      <c r="T15" s="5">
        <v>6.2692475592004033</v>
      </c>
      <c r="U15" s="5">
        <v>68.777167822828289</v>
      </c>
      <c r="V15" s="5">
        <v>6.9753059976505032</v>
      </c>
      <c r="W15" s="6">
        <v>3.81</v>
      </c>
      <c r="X15" s="6">
        <v>94.41</v>
      </c>
      <c r="Y15" s="45">
        <v>19.444074956057612</v>
      </c>
      <c r="Z15" s="6">
        <v>1664.7417078770416</v>
      </c>
      <c r="AA15" s="6">
        <v>391.67568003442545</v>
      </c>
      <c r="AB15" s="4">
        <v>901.09572423572604</v>
      </c>
      <c r="AC15" s="4">
        <v>1025.7845381940479</v>
      </c>
      <c r="AD15" s="4">
        <v>186.65789989608456</v>
      </c>
      <c r="AE15" s="4">
        <v>92.622995654243397</v>
      </c>
      <c r="AF15" s="4">
        <f t="shared" si="1"/>
        <v>279.28089555032795</v>
      </c>
      <c r="AG15" s="3">
        <v>0.35209836447714382</v>
      </c>
      <c r="AH15" s="3">
        <v>105.30906935791288</v>
      </c>
      <c r="AI15" s="3">
        <v>4.4433494141893721</v>
      </c>
      <c r="AJ15" s="3">
        <v>56.824382762015176</v>
      </c>
      <c r="AK15" s="3">
        <v>2.6660572259069357</v>
      </c>
      <c r="AL15" s="3">
        <v>25.85445992504112</v>
      </c>
      <c r="AM15" s="3">
        <v>11.260145597380079</v>
      </c>
      <c r="AN15" s="3">
        <v>2.8733519754042516</v>
      </c>
      <c r="AO15" s="3">
        <v>0.49793965744787616</v>
      </c>
      <c r="AP15" s="3">
        <v>2.3078464244647705E-2</v>
      </c>
      <c r="AQ15" s="3">
        <v>94.358319354838713</v>
      </c>
      <c r="AR15" s="3">
        <v>0.21932903225806447</v>
      </c>
      <c r="AS15" s="3">
        <v>1.0503806451612903</v>
      </c>
      <c r="AT15" s="3">
        <v>4.2478032258064511</v>
      </c>
      <c r="AU15" s="3">
        <v>9.8174193548387134E-2</v>
      </c>
      <c r="AV15" s="3">
        <v>5.332258064516128E-3</v>
      </c>
      <c r="AW15" s="3">
        <v>0</v>
      </c>
      <c r="AX15" s="3">
        <v>1.4967741935483871E-3</v>
      </c>
      <c r="AY15" s="3">
        <v>1036.2909677419354</v>
      </c>
      <c r="AZ15" s="9">
        <v>60609.474231013279</v>
      </c>
      <c r="BA15" s="9">
        <v>49098.624003284414</v>
      </c>
      <c r="BB15" s="9">
        <v>62111.507447160293</v>
      </c>
      <c r="BC15" s="9">
        <v>48636.656036447232</v>
      </c>
      <c r="BD15" s="25">
        <v>0</v>
      </c>
      <c r="BE15" s="14">
        <v>0.10858037162318707</v>
      </c>
      <c r="BF15" s="14">
        <v>0</v>
      </c>
      <c r="BG15" s="14">
        <v>0</v>
      </c>
      <c r="BH15" s="14">
        <v>0</v>
      </c>
      <c r="BI15" s="14">
        <v>0</v>
      </c>
      <c r="BJ15" s="14">
        <v>0.50574260009594663</v>
      </c>
      <c r="BK15" s="14">
        <v>0</v>
      </c>
      <c r="BL15" s="14">
        <v>0</v>
      </c>
      <c r="BM15" s="14">
        <v>0</v>
      </c>
      <c r="BN15" s="14">
        <v>0</v>
      </c>
      <c r="BO15" s="14">
        <v>0.38309837112874179</v>
      </c>
      <c r="BP15" s="14">
        <v>0</v>
      </c>
      <c r="BQ15" s="14">
        <v>2.5786571521245541E-3</v>
      </c>
      <c r="BR15" s="14">
        <v>0.38486986697067282</v>
      </c>
      <c r="BS15" s="14">
        <v>0</v>
      </c>
      <c r="BT15" s="14">
        <v>0</v>
      </c>
      <c r="BU15" s="14">
        <v>0.47815523063400334</v>
      </c>
      <c r="BV15" s="14">
        <v>0</v>
      </c>
      <c r="BW15" s="14">
        <v>0.13133314683249125</v>
      </c>
      <c r="BX15" s="14">
        <v>0</v>
      </c>
      <c r="BY15" s="14">
        <v>0</v>
      </c>
      <c r="BZ15" s="14">
        <v>5.6417555628324977E-3</v>
      </c>
    </row>
    <row r="16" spans="1:78" x14ac:dyDescent="0.3">
      <c r="A16" s="20" t="s">
        <v>33</v>
      </c>
      <c r="B16" s="41">
        <v>2</v>
      </c>
      <c r="C16" s="6">
        <v>57.75</v>
      </c>
      <c r="D16" s="6">
        <f t="shared" si="0"/>
        <v>42.25</v>
      </c>
      <c r="E16" s="5">
        <v>66.922613048744466</v>
      </c>
      <c r="F16" s="5">
        <v>0.34538918886730696</v>
      </c>
      <c r="G16" s="5">
        <v>4.2233086195347736E-3</v>
      </c>
      <c r="H16" s="5">
        <v>2.2060424865040025</v>
      </c>
      <c r="I16" s="5">
        <v>1.1439118117217666E-2</v>
      </c>
      <c r="J16" s="5">
        <v>0.74162548226791203</v>
      </c>
      <c r="K16" s="5">
        <v>0.79221842983836122</v>
      </c>
      <c r="L16" s="5">
        <v>0.46025344952694319</v>
      </c>
      <c r="M16" s="5">
        <v>0.10937492941699445</v>
      </c>
      <c r="N16" s="5">
        <v>4.8953776653411246E-2</v>
      </c>
      <c r="O16" s="5">
        <v>0.36786587102136581</v>
      </c>
      <c r="P16" s="5">
        <v>0.45044183689565648</v>
      </c>
      <c r="Q16" s="5">
        <v>355.32550586038843</v>
      </c>
      <c r="R16" s="5">
        <v>317.56429487941381</v>
      </c>
      <c r="S16" s="5">
        <v>89.113102087567313</v>
      </c>
      <c r="T16" s="5">
        <v>6.7842141294532174</v>
      </c>
      <c r="U16" s="5">
        <v>69.83173573765977</v>
      </c>
      <c r="V16" s="5">
        <v>7.0722715079283516</v>
      </c>
      <c r="W16" s="6">
        <v>3.92</v>
      </c>
      <c r="X16" s="6">
        <v>94.67</v>
      </c>
      <c r="Y16" s="45">
        <v>18.95</v>
      </c>
      <c r="Z16" s="6">
        <v>1638.1054972719535</v>
      </c>
      <c r="AA16" s="6">
        <v>374.35867478381539</v>
      </c>
      <c r="AB16" s="4">
        <v>908.26421552937916</v>
      </c>
      <c r="AC16" s="4">
        <v>1087.3701273347037</v>
      </c>
      <c r="AD16" s="4">
        <v>189.49408412744515</v>
      </c>
      <c r="AE16" s="4">
        <v>91.886385228975229</v>
      </c>
      <c r="AF16" s="4">
        <f t="shared" si="1"/>
        <v>281.38046935642035</v>
      </c>
      <c r="AG16" s="3">
        <v>0.37527577424299857</v>
      </c>
      <c r="AH16" s="3">
        <v>101.44729069736228</v>
      </c>
      <c r="AI16" s="3">
        <v>4.4000256639500384</v>
      </c>
      <c r="AJ16" s="3">
        <v>57.581004075961566</v>
      </c>
      <c r="AK16" s="3">
        <v>2.7150842856263417</v>
      </c>
      <c r="AL16" s="3">
        <v>24.506596894718477</v>
      </c>
      <c r="AM16" s="3">
        <v>11.04897829953762</v>
      </c>
      <c r="AN16" s="3">
        <v>3.0137947880945832</v>
      </c>
      <c r="AO16" s="3">
        <v>0.41046702181344596</v>
      </c>
      <c r="AP16" s="3">
        <v>2.5558573143753479E-2</v>
      </c>
      <c r="AQ16" s="3">
        <v>94.97465333333335</v>
      </c>
      <c r="AR16" s="3">
        <v>0.24909666666666663</v>
      </c>
      <c r="AS16" s="3">
        <v>1.0701166666666666</v>
      </c>
      <c r="AT16" s="3">
        <v>3.5732166666666663</v>
      </c>
      <c r="AU16" s="3">
        <v>0.10166000000000001</v>
      </c>
      <c r="AV16" s="3">
        <v>6.463333333333334E-3</v>
      </c>
      <c r="AW16" s="3">
        <v>0</v>
      </c>
      <c r="AX16" s="3">
        <v>0</v>
      </c>
      <c r="AY16" s="3">
        <v>1030.7413333333334</v>
      </c>
      <c r="AZ16" s="9">
        <v>48613.272701454771</v>
      </c>
      <c r="BA16" s="9">
        <v>47069.238382791293</v>
      </c>
      <c r="BB16" s="9">
        <v>35472.996239499786</v>
      </c>
      <c r="BC16" s="9">
        <v>35549.741536845548</v>
      </c>
      <c r="BD16" s="25">
        <v>0</v>
      </c>
      <c r="BE16" s="14">
        <v>0.18277463097425867</v>
      </c>
      <c r="BF16" s="14">
        <v>0</v>
      </c>
      <c r="BG16" s="14">
        <v>0</v>
      </c>
      <c r="BH16" s="14">
        <v>0</v>
      </c>
      <c r="BI16" s="14">
        <v>0</v>
      </c>
      <c r="BJ16" s="14">
        <v>0</v>
      </c>
      <c r="BK16" s="14">
        <v>0</v>
      </c>
      <c r="BL16" s="14">
        <v>0</v>
      </c>
      <c r="BM16" s="14">
        <v>0</v>
      </c>
      <c r="BN16" s="14">
        <v>0</v>
      </c>
      <c r="BO16" s="14">
        <v>0.42711984813929077</v>
      </c>
      <c r="BP16" s="14">
        <v>0</v>
      </c>
      <c r="BQ16" s="14">
        <v>0.39010552088645062</v>
      </c>
      <c r="BR16" s="14">
        <v>0.6432160888940851</v>
      </c>
      <c r="BS16" s="14">
        <v>0.2717373666620625</v>
      </c>
      <c r="BT16" s="14">
        <v>0</v>
      </c>
      <c r="BU16" s="14">
        <v>8.029386035477E-2</v>
      </c>
      <c r="BV16" s="14">
        <v>0</v>
      </c>
      <c r="BW16" s="14">
        <v>4.7526840890823908E-3</v>
      </c>
      <c r="BX16" s="14">
        <v>0</v>
      </c>
      <c r="BY16" s="14">
        <v>0</v>
      </c>
      <c r="BZ16" s="14">
        <v>0</v>
      </c>
    </row>
    <row r="17" spans="1:78" x14ac:dyDescent="0.3">
      <c r="A17" s="19" t="s">
        <v>122</v>
      </c>
      <c r="B17" s="40">
        <v>3</v>
      </c>
      <c r="C17" s="6">
        <v>66.33</v>
      </c>
      <c r="D17" s="6">
        <f t="shared" si="0"/>
        <v>33.67</v>
      </c>
      <c r="E17" s="5">
        <v>66.020774668988551</v>
      </c>
      <c r="F17" s="5">
        <v>0.58936210129899558</v>
      </c>
      <c r="G17" s="5">
        <v>6.4438870306073237E-3</v>
      </c>
      <c r="H17" s="5">
        <v>2.7994192096937889</v>
      </c>
      <c r="I17" s="5">
        <v>1.1441633188514553E-2</v>
      </c>
      <c r="J17" s="5">
        <v>1.0437667052618194</v>
      </c>
      <c r="K17" s="5">
        <v>0.81946202894207465</v>
      </c>
      <c r="L17" s="5">
        <v>0.55554292646281023</v>
      </c>
      <c r="M17" s="5">
        <v>0.11934790000000001</v>
      </c>
      <c r="N17" s="5">
        <v>3.9244288888888888E-2</v>
      </c>
      <c r="O17" s="5">
        <v>0.29281471279918492</v>
      </c>
      <c r="P17" s="5">
        <v>0.36252278404115357</v>
      </c>
      <c r="Q17" s="5">
        <v>336.71048863798239</v>
      </c>
      <c r="R17" s="5">
        <v>305.70121363798245</v>
      </c>
      <c r="S17" s="5">
        <v>90.452155785364994</v>
      </c>
      <c r="T17" s="5">
        <v>5.0947334950511474</v>
      </c>
      <c r="U17" s="5">
        <v>72.129419659146848</v>
      </c>
      <c r="V17" s="5">
        <v>6.4236334176247736</v>
      </c>
      <c r="W17" s="6">
        <v>3.94</v>
      </c>
      <c r="X17" s="6">
        <v>94.11</v>
      </c>
      <c r="Y17" s="45">
        <v>18.91</v>
      </c>
      <c r="Z17" s="6">
        <v>1691.499046708095</v>
      </c>
      <c r="AA17" s="6">
        <v>392.77010953973848</v>
      </c>
      <c r="AB17" s="4">
        <v>912.32768364561935</v>
      </c>
      <c r="AC17" s="4">
        <v>1087.5597955767312</v>
      </c>
      <c r="AD17" s="4">
        <v>176.3601874778814</v>
      </c>
      <c r="AE17" s="4">
        <v>95.049379584120729</v>
      </c>
      <c r="AF17" s="4">
        <f t="shared" si="1"/>
        <v>271.40956706200211</v>
      </c>
      <c r="AG17" s="3">
        <v>0.41055619443495162</v>
      </c>
      <c r="AH17" s="3">
        <v>101.17738609844956</v>
      </c>
      <c r="AI17" s="3">
        <v>3.8614365240822295</v>
      </c>
      <c r="AJ17" s="3">
        <v>55.131534658847038</v>
      </c>
      <c r="AK17" s="3">
        <v>5.0627195750641416</v>
      </c>
      <c r="AL17" s="3">
        <v>22.058610598591191</v>
      </c>
      <c r="AM17" s="3">
        <v>13.028448916888671</v>
      </c>
      <c r="AN17" s="3">
        <v>4.306882507723099</v>
      </c>
      <c r="AO17" s="3">
        <v>0.38008016217831075</v>
      </c>
      <c r="AP17" s="3">
        <v>3.0040142075922177E-2</v>
      </c>
      <c r="AQ17" s="3">
        <v>95.587576666666664</v>
      </c>
      <c r="AR17" s="3">
        <v>0.95918000000000014</v>
      </c>
      <c r="AS17" s="3">
        <v>0.8087899999999999</v>
      </c>
      <c r="AT17" s="3">
        <v>2.33867</v>
      </c>
      <c r="AU17" s="3">
        <v>0.1302733333333333</v>
      </c>
      <c r="AV17" s="3">
        <v>1.8926666666666665E-2</v>
      </c>
      <c r="AW17" s="3">
        <v>1.23E-3</v>
      </c>
      <c r="AX17" s="3">
        <v>1.7773333333333328E-2</v>
      </c>
      <c r="AY17" s="3">
        <v>1018.6103333333333</v>
      </c>
      <c r="AZ17" s="9">
        <v>79522.156363776885</v>
      </c>
      <c r="BA17" s="9">
        <v>70600.852287437025</v>
      </c>
      <c r="BB17" s="9">
        <v>43574.020848733751</v>
      </c>
      <c r="BC17" s="9">
        <v>47487.569478816557</v>
      </c>
      <c r="BD17" s="25">
        <v>0</v>
      </c>
      <c r="BE17" s="14">
        <v>0.28202724509347743</v>
      </c>
      <c r="BF17" s="14">
        <v>0</v>
      </c>
      <c r="BG17" s="14">
        <v>0</v>
      </c>
      <c r="BH17" s="14">
        <v>0</v>
      </c>
      <c r="BI17" s="14">
        <v>0</v>
      </c>
      <c r="BJ17" s="14">
        <v>0</v>
      </c>
      <c r="BK17" s="14">
        <v>0.29414268554975592</v>
      </c>
      <c r="BL17" s="14">
        <v>0.34026142577529805</v>
      </c>
      <c r="BM17" s="14">
        <v>0</v>
      </c>
      <c r="BN17" s="14">
        <v>0</v>
      </c>
      <c r="BO17" s="14">
        <v>8.3568643581468455E-2</v>
      </c>
      <c r="BP17" s="14">
        <v>0</v>
      </c>
      <c r="BQ17" s="14">
        <v>0</v>
      </c>
      <c r="BR17" s="14">
        <v>0.47700541322619577</v>
      </c>
      <c r="BS17" s="14">
        <v>0</v>
      </c>
      <c r="BT17" s="14">
        <v>0</v>
      </c>
      <c r="BU17" s="14">
        <v>0</v>
      </c>
      <c r="BV17" s="14">
        <v>0</v>
      </c>
      <c r="BW17" s="14">
        <v>0.49104018161253754</v>
      </c>
      <c r="BX17" s="14">
        <v>3.1954405161266609E-2</v>
      </c>
      <c r="BY17" s="14">
        <v>0</v>
      </c>
      <c r="BZ17" s="14">
        <v>0</v>
      </c>
    </row>
    <row r="18" spans="1:78" x14ac:dyDescent="0.3">
      <c r="A18" s="19" t="s">
        <v>50</v>
      </c>
      <c r="B18" s="40">
        <v>2</v>
      </c>
      <c r="C18" s="6">
        <v>89.58</v>
      </c>
      <c r="D18" s="6">
        <f t="shared" si="0"/>
        <v>10.420000000000002</v>
      </c>
      <c r="E18" s="5">
        <v>66.621469066031921</v>
      </c>
      <c r="F18" s="5">
        <v>0.31006490386648583</v>
      </c>
      <c r="G18" s="5">
        <v>5.0759828322931317E-3</v>
      </c>
      <c r="H18" s="5">
        <v>2.2682105979443024</v>
      </c>
      <c r="I18" s="5">
        <v>8.8513373082265336E-3</v>
      </c>
      <c r="J18" s="5">
        <v>0.83837616063021048</v>
      </c>
      <c r="K18" s="5">
        <v>0.73181077365269132</v>
      </c>
      <c r="L18" s="5">
        <v>0.53746143871994678</v>
      </c>
      <c r="M18" s="5">
        <v>6.9205842857142874E-2</v>
      </c>
      <c r="N18" s="5">
        <v>3.8504785714285721E-2</v>
      </c>
      <c r="O18" s="5">
        <v>0.32486419991657806</v>
      </c>
      <c r="P18" s="5">
        <v>0.4122108192311385</v>
      </c>
      <c r="Q18" s="5">
        <v>369.9600387381123</v>
      </c>
      <c r="R18" s="5">
        <v>314.51997207144564</v>
      </c>
      <c r="S18" s="5">
        <v>90.642752560355575</v>
      </c>
      <c r="T18" s="5">
        <v>6.2319031583432389</v>
      </c>
      <c r="U18" s="5">
        <v>75.840369748880391</v>
      </c>
      <c r="V18" s="5">
        <v>6.4159689551540104</v>
      </c>
      <c r="W18" s="6">
        <v>4</v>
      </c>
      <c r="X18" s="6">
        <v>95.18</v>
      </c>
      <c r="Y18" s="45">
        <v>18.651830508474575</v>
      </c>
      <c r="Z18" s="6">
        <v>1665.3847454300626</v>
      </c>
      <c r="AA18" s="6">
        <v>393.10029030636997</v>
      </c>
      <c r="AB18" s="4">
        <v>908.47581173268838</v>
      </c>
      <c r="AC18" s="4">
        <v>804.85526873616016</v>
      </c>
      <c r="AD18" s="4">
        <v>170.06371899784102</v>
      </c>
      <c r="AE18" s="4">
        <v>94.718363132390976</v>
      </c>
      <c r="AF18" s="4">
        <f t="shared" si="1"/>
        <v>264.78208213023197</v>
      </c>
      <c r="AG18" s="3">
        <v>0.3965026728336512</v>
      </c>
      <c r="AH18" s="3">
        <v>102.66724208453319</v>
      </c>
      <c r="AI18" s="3">
        <v>4.0177647857050669</v>
      </c>
      <c r="AJ18" s="3">
        <v>55.718557107669341</v>
      </c>
      <c r="AK18" s="3">
        <v>7.1736093263389371</v>
      </c>
      <c r="AL18" s="3">
        <v>19.196142392706729</v>
      </c>
      <c r="AM18" s="3">
        <v>12.156477838566397</v>
      </c>
      <c r="AN18" s="3">
        <v>5.2593034037858732</v>
      </c>
      <c r="AO18" s="3">
        <v>0.45951825893951587</v>
      </c>
      <c r="AP18" s="3">
        <v>3.6697542599670396E-2</v>
      </c>
      <c r="AQ18" s="3">
        <v>94.626679999999979</v>
      </c>
      <c r="AR18" s="3">
        <v>0.60328999999999999</v>
      </c>
      <c r="AS18" s="3">
        <v>0.85706666666666653</v>
      </c>
      <c r="AT18" s="3">
        <v>3.7329566666666669</v>
      </c>
      <c r="AU18" s="3">
        <v>0.13489000000000001</v>
      </c>
      <c r="AV18" s="3">
        <v>1.2893333333333333E-2</v>
      </c>
      <c r="AW18" s="3">
        <v>3.0333333333333335E-4</v>
      </c>
      <c r="AX18" s="3">
        <v>8.0466666666666655E-3</v>
      </c>
      <c r="AY18" s="3">
        <v>1031.5289999999998</v>
      </c>
      <c r="AZ18" s="9">
        <v>28401.636549538423</v>
      </c>
      <c r="BA18" s="9">
        <v>42151.393107662625</v>
      </c>
      <c r="BB18" s="9">
        <v>47617.160129735523</v>
      </c>
      <c r="BC18" s="9">
        <v>41115.758225150283</v>
      </c>
      <c r="BD18" s="25">
        <v>0</v>
      </c>
      <c r="BE18" s="14">
        <v>0.16424650165038418</v>
      </c>
      <c r="BF18" s="14">
        <v>0</v>
      </c>
      <c r="BG18" s="14">
        <v>0</v>
      </c>
      <c r="BH18" s="14">
        <v>0</v>
      </c>
      <c r="BI18" s="14">
        <v>0</v>
      </c>
      <c r="BJ18" s="14">
        <v>0</v>
      </c>
      <c r="BK18" s="14">
        <v>0.63729597329943632</v>
      </c>
      <c r="BL18" s="14">
        <v>0</v>
      </c>
      <c r="BM18" s="14">
        <v>0</v>
      </c>
      <c r="BN18" s="14">
        <v>0</v>
      </c>
      <c r="BO18" s="14">
        <v>0.19845752505017941</v>
      </c>
      <c r="BP18" s="14">
        <v>0</v>
      </c>
      <c r="BQ18" s="14">
        <v>0</v>
      </c>
      <c r="BR18" s="14">
        <v>0.74417674831422798</v>
      </c>
      <c r="BS18" s="14">
        <v>0</v>
      </c>
      <c r="BT18" s="14">
        <v>0</v>
      </c>
      <c r="BU18" s="14">
        <v>0</v>
      </c>
      <c r="BV18" s="14">
        <v>0</v>
      </c>
      <c r="BW18" s="14">
        <v>2.9729707162805388E-2</v>
      </c>
      <c r="BX18" s="14">
        <v>0.20379505654065497</v>
      </c>
      <c r="BY18" s="14">
        <v>0</v>
      </c>
      <c r="BZ18" s="14">
        <v>2.2298487982311755E-2</v>
      </c>
    </row>
    <row r="19" spans="1:78" x14ac:dyDescent="0.3">
      <c r="A19" s="19" t="s">
        <v>28</v>
      </c>
      <c r="B19" s="40">
        <v>2</v>
      </c>
      <c r="C19" s="6">
        <v>59.52</v>
      </c>
      <c r="D19" s="6">
        <f t="shared" si="0"/>
        <v>40.479999999999997</v>
      </c>
      <c r="E19" s="5">
        <v>66.926439658222293</v>
      </c>
      <c r="F19" s="5">
        <v>0.23954623240555292</v>
      </c>
      <c r="G19" s="5">
        <v>4.7301249949787127E-3</v>
      </c>
      <c r="H19" s="5">
        <v>2.0495832984280393</v>
      </c>
      <c r="I19" s="5">
        <v>1.2876463926634329E-2</v>
      </c>
      <c r="J19" s="5">
        <v>0.75910340700382828</v>
      </c>
      <c r="K19" s="5">
        <v>0.75993034464102638</v>
      </c>
      <c r="L19" s="5">
        <v>0.47485340643224883</v>
      </c>
      <c r="M19" s="5">
        <v>9.457221451368035E-2</v>
      </c>
      <c r="N19" s="5">
        <v>4.786764721818762E-2</v>
      </c>
      <c r="O19" s="5">
        <v>0.37706240788916501</v>
      </c>
      <c r="P19" s="5">
        <v>0.46358493337734635</v>
      </c>
      <c r="Q19" s="5">
        <v>347.44657269492484</v>
      </c>
      <c r="R19" s="5">
        <v>301.89359997283134</v>
      </c>
      <c r="S19" s="5">
        <v>89.115303818644492</v>
      </c>
      <c r="T19" s="5">
        <v>7.0839077769134029</v>
      </c>
      <c r="U19" s="5">
        <v>71.218399710674817</v>
      </c>
      <c r="V19" s="5">
        <v>7.018619113549815</v>
      </c>
      <c r="W19" s="6">
        <v>3.77</v>
      </c>
      <c r="X19" s="6">
        <v>94.84</v>
      </c>
      <c r="Y19" s="45">
        <v>18.614836641099206</v>
      </c>
      <c r="Z19" s="6">
        <v>1675.9977746971845</v>
      </c>
      <c r="AA19" s="6">
        <v>396.41489453916182</v>
      </c>
      <c r="AB19" s="4">
        <v>901.66770655375115</v>
      </c>
      <c r="AC19" s="4">
        <v>1027.7224148227547</v>
      </c>
      <c r="AD19" s="4">
        <v>185.66473226184786</v>
      </c>
      <c r="AE19" s="4">
        <v>93.141775055747928</v>
      </c>
      <c r="AF19" s="4">
        <f t="shared" si="1"/>
        <v>278.80650731759579</v>
      </c>
      <c r="AG19" s="3">
        <v>0.36718585093795736</v>
      </c>
      <c r="AH19" s="3">
        <v>105.06866586218179</v>
      </c>
      <c r="AI19" s="3">
        <v>4.4457578559859527</v>
      </c>
      <c r="AJ19" s="3">
        <v>57.08852987224207</v>
      </c>
      <c r="AK19" s="3">
        <v>2.3730753311864174</v>
      </c>
      <c r="AL19" s="3">
        <v>25.633801517993319</v>
      </c>
      <c r="AM19" s="3">
        <v>11.562811547657255</v>
      </c>
      <c r="AN19" s="3">
        <v>2.8541341140944048</v>
      </c>
      <c r="AO19" s="3">
        <v>0.46406544361998853</v>
      </c>
      <c r="AP19" s="3">
        <v>2.2997148066109609E-2</v>
      </c>
      <c r="AQ19" s="3">
        <v>94.517909999999986</v>
      </c>
      <c r="AR19" s="3">
        <v>0.22736666666666669</v>
      </c>
      <c r="AS19" s="3">
        <v>1.0813733333333331</v>
      </c>
      <c r="AT19" s="3">
        <v>4.0548500000000001</v>
      </c>
      <c r="AU19" s="3">
        <v>9.472000000000004E-2</v>
      </c>
      <c r="AV19" s="3">
        <v>3.8966666666666668E-3</v>
      </c>
      <c r="AW19" s="3">
        <v>0</v>
      </c>
      <c r="AX19" s="3">
        <v>4.7666666666666669E-4</v>
      </c>
      <c r="AY19" s="3">
        <v>1034.2983333333334</v>
      </c>
      <c r="AZ19" s="9">
        <v>66529.87843556919</v>
      </c>
      <c r="BA19" s="9">
        <v>55554.984894591231</v>
      </c>
      <c r="BB19" s="9">
        <v>39631.800446367124</v>
      </c>
      <c r="BC19" s="9">
        <v>46966.899207338298</v>
      </c>
      <c r="BD19" s="25">
        <v>0</v>
      </c>
      <c r="BE19" s="14">
        <v>0.10433412690429086</v>
      </c>
      <c r="BF19" s="14">
        <v>0</v>
      </c>
      <c r="BG19" s="14">
        <v>0</v>
      </c>
      <c r="BH19" s="14">
        <v>0</v>
      </c>
      <c r="BI19" s="14">
        <v>0</v>
      </c>
      <c r="BJ19" s="14">
        <v>0.37003742742059537</v>
      </c>
      <c r="BK19" s="14">
        <v>0</v>
      </c>
      <c r="BL19" s="14">
        <v>0</v>
      </c>
      <c r="BM19" s="14">
        <v>0</v>
      </c>
      <c r="BN19" s="14">
        <v>0</v>
      </c>
      <c r="BO19" s="14">
        <v>0.52562844567511369</v>
      </c>
      <c r="BP19" s="14">
        <v>0</v>
      </c>
      <c r="BQ19" s="14">
        <v>0</v>
      </c>
      <c r="BR19" s="14">
        <v>0.7658476271368776</v>
      </c>
      <c r="BS19" s="14">
        <v>0</v>
      </c>
      <c r="BT19" s="14">
        <v>0</v>
      </c>
      <c r="BU19" s="14">
        <v>0.23341356204780497</v>
      </c>
      <c r="BV19" s="14">
        <v>0</v>
      </c>
      <c r="BW19" s="14">
        <v>7.3881081531737818E-4</v>
      </c>
      <c r="BX19" s="14">
        <v>0</v>
      </c>
      <c r="BY19" s="14">
        <v>0</v>
      </c>
      <c r="BZ19" s="14">
        <v>0</v>
      </c>
    </row>
    <row r="20" spans="1:78" x14ac:dyDescent="0.3">
      <c r="A20" s="20" t="s">
        <v>30</v>
      </c>
      <c r="B20" s="41">
        <v>2</v>
      </c>
      <c r="C20" s="6">
        <v>54.28</v>
      </c>
      <c r="D20" s="6">
        <f t="shared" si="0"/>
        <v>45.72</v>
      </c>
      <c r="E20" s="5">
        <v>66.940093422126992</v>
      </c>
      <c r="F20" s="5">
        <v>0.24669845027215354</v>
      </c>
      <c r="G20" s="5">
        <v>4.6474367263120153E-3</v>
      </c>
      <c r="H20" s="5">
        <v>2.1844602627003065</v>
      </c>
      <c r="I20" s="5">
        <v>1.2195507130010932E-2</v>
      </c>
      <c r="J20" s="5">
        <v>0.74064678973147291</v>
      </c>
      <c r="K20" s="5">
        <v>0.72121509176988097</v>
      </c>
      <c r="L20" s="5">
        <v>0.4592558107010315</v>
      </c>
      <c r="M20" s="5">
        <v>9.2283142513328115E-2</v>
      </c>
      <c r="N20" s="5">
        <v>4.9826001815885056E-2</v>
      </c>
      <c r="O20" s="5">
        <v>0.34689014452190164</v>
      </c>
      <c r="P20" s="5">
        <v>0.43871032185975495</v>
      </c>
      <c r="Q20" s="5">
        <v>367.28093559140075</v>
      </c>
      <c r="R20" s="5">
        <v>313.92391091204621</v>
      </c>
      <c r="S20" s="5">
        <v>88.72097504384206</v>
      </c>
      <c r="T20" s="5">
        <v>7.2158289382569567</v>
      </c>
      <c r="U20" s="5">
        <v>69.26935359119588</v>
      </c>
      <c r="V20" s="5">
        <v>7.0062829367177706</v>
      </c>
      <c r="W20" s="6">
        <v>3.73</v>
      </c>
      <c r="X20" s="6">
        <v>94</v>
      </c>
      <c r="Y20" s="45">
        <v>18.600000000000001</v>
      </c>
      <c r="Z20" s="6">
        <v>1700.6040580523691</v>
      </c>
      <c r="AA20" s="6">
        <v>384.09331513211191</v>
      </c>
      <c r="AB20" s="4">
        <v>900.41009622164609</v>
      </c>
      <c r="AC20" s="4">
        <v>1024.0204451402878</v>
      </c>
      <c r="AD20" s="4">
        <v>189.79658451228312</v>
      </c>
      <c r="AE20" s="4">
        <v>93.429269173810567</v>
      </c>
      <c r="AF20" s="4">
        <f t="shared" si="1"/>
        <v>283.22585368609367</v>
      </c>
      <c r="AG20" s="3">
        <v>0.35977772308237566</v>
      </c>
      <c r="AH20" s="3">
        <v>103.83639575845358</v>
      </c>
      <c r="AI20" s="3">
        <v>4.3864659363712688</v>
      </c>
      <c r="AJ20" s="3">
        <v>55.722194781862143</v>
      </c>
      <c r="AK20" s="3">
        <v>2.6744354956725065</v>
      </c>
      <c r="AL20" s="3">
        <v>26.530847794077104</v>
      </c>
      <c r="AM20" s="3">
        <v>11.05025072173369</v>
      </c>
      <c r="AN20" s="3">
        <v>2.9172870933084654</v>
      </c>
      <c r="AO20" s="3">
        <v>0.4770724469796056</v>
      </c>
      <c r="AP20" s="3">
        <v>2.3018094949936608E-2</v>
      </c>
      <c r="AQ20" s="3">
        <v>94.545936666666663</v>
      </c>
      <c r="AR20" s="3">
        <v>0.2182066666666666</v>
      </c>
      <c r="AS20" s="3">
        <v>1.0153399999999999</v>
      </c>
      <c r="AT20" s="3">
        <v>4.0996799999999993</v>
      </c>
      <c r="AU20" s="3">
        <v>9.1583333333333336E-2</v>
      </c>
      <c r="AV20" s="3">
        <v>4.7799999999999987E-3</v>
      </c>
      <c r="AW20" s="3">
        <v>0</v>
      </c>
      <c r="AX20" s="3">
        <v>7.1666666666666656E-4</v>
      </c>
      <c r="AY20" s="3">
        <v>1035.5220000000002</v>
      </c>
      <c r="AZ20" s="9">
        <v>47678.839024037436</v>
      </c>
      <c r="BA20" s="9">
        <v>47345.535251065688</v>
      </c>
      <c r="BB20" s="9">
        <v>44366.9935402177</v>
      </c>
      <c r="BC20" s="9">
        <v>46653.113453826649</v>
      </c>
      <c r="BD20" s="25">
        <v>0</v>
      </c>
      <c r="BE20" s="14">
        <v>0.17553937635946859</v>
      </c>
      <c r="BF20" s="14">
        <v>0</v>
      </c>
      <c r="BG20" s="14">
        <v>0</v>
      </c>
      <c r="BH20" s="14">
        <v>0</v>
      </c>
      <c r="BI20" s="14">
        <v>0</v>
      </c>
      <c r="BJ20" s="14">
        <v>6.6751059812717294E-3</v>
      </c>
      <c r="BK20" s="14">
        <v>0</v>
      </c>
      <c r="BL20" s="14">
        <v>0</v>
      </c>
      <c r="BM20" s="14">
        <v>0</v>
      </c>
      <c r="BN20" s="14">
        <v>0</v>
      </c>
      <c r="BO20" s="14">
        <v>0.79287891877780359</v>
      </c>
      <c r="BP20" s="14">
        <v>0</v>
      </c>
      <c r="BQ20" s="14">
        <v>2.4906598881456174E-2</v>
      </c>
      <c r="BR20" s="14">
        <v>0.86404803035506383</v>
      </c>
      <c r="BS20" s="14">
        <v>0</v>
      </c>
      <c r="BT20" s="14">
        <v>0</v>
      </c>
      <c r="BU20" s="14">
        <v>0.13567531179192424</v>
      </c>
      <c r="BV20" s="14">
        <v>0</v>
      </c>
      <c r="BW20" s="14">
        <v>2.7665785301188289E-4</v>
      </c>
      <c r="BX20" s="14">
        <v>0</v>
      </c>
      <c r="BY20" s="14">
        <v>0</v>
      </c>
      <c r="BZ20" s="14">
        <v>0</v>
      </c>
    </row>
    <row r="21" spans="1:78" x14ac:dyDescent="0.3">
      <c r="A21" s="19" t="s">
        <v>27</v>
      </c>
      <c r="B21" s="40">
        <v>2</v>
      </c>
      <c r="C21" s="6">
        <v>52.71</v>
      </c>
      <c r="D21" s="6">
        <f t="shared" si="0"/>
        <v>47.29</v>
      </c>
      <c r="E21" s="5">
        <v>66.551172522190356</v>
      </c>
      <c r="F21" s="5">
        <v>0.21160511386816175</v>
      </c>
      <c r="G21" s="5">
        <v>4.3899884698969938E-3</v>
      </c>
      <c r="H21" s="5">
        <v>2.288734354610483</v>
      </c>
      <c r="I21" s="5">
        <v>1.3907920128545539E-2</v>
      </c>
      <c r="J21" s="5">
        <v>0.89300708791797323</v>
      </c>
      <c r="K21" s="5">
        <v>0.88987870232586219</v>
      </c>
      <c r="L21" s="5">
        <v>0.4892136408006138</v>
      </c>
      <c r="M21" s="5">
        <v>0.12800953233019766</v>
      </c>
      <c r="N21" s="5">
        <v>4.3006829409238598E-2</v>
      </c>
      <c r="O21" s="5">
        <v>0.38879902043894132</v>
      </c>
      <c r="P21" s="5">
        <v>0.45195434555451341</v>
      </c>
      <c r="Q21" s="5">
        <v>320.47035308280846</v>
      </c>
      <c r="R21" s="5">
        <v>306.98102615948329</v>
      </c>
      <c r="S21" s="5">
        <v>89.201478440715078</v>
      </c>
      <c r="T21" s="5">
        <v>6.4140617967157318</v>
      </c>
      <c r="U21" s="5">
        <v>71.863486483131283</v>
      </c>
      <c r="V21" s="5">
        <v>6.7310854224566468</v>
      </c>
      <c r="W21" s="6">
        <v>3.84</v>
      </c>
      <c r="X21" s="6">
        <v>95.05</v>
      </c>
      <c r="Y21" s="45">
        <v>17.815789150642932</v>
      </c>
      <c r="Z21" s="6">
        <v>1649.1830685151201</v>
      </c>
      <c r="AA21" s="6">
        <v>395.14559381546098</v>
      </c>
      <c r="AB21" s="4">
        <v>901.30195061808604</v>
      </c>
      <c r="AC21" s="4">
        <v>1030.5830717642696</v>
      </c>
      <c r="AD21" s="4">
        <v>181.16404815365448</v>
      </c>
      <c r="AE21" s="4">
        <v>91.724827280454221</v>
      </c>
      <c r="AF21" s="4">
        <f t="shared" si="1"/>
        <v>272.88887543410868</v>
      </c>
      <c r="AG21" s="3">
        <v>0.37751346396973506</v>
      </c>
      <c r="AH21" s="3">
        <v>103.88967318925869</v>
      </c>
      <c r="AI21" s="3">
        <v>4.4406823619152629</v>
      </c>
      <c r="AJ21" s="3">
        <v>57.738806236231767</v>
      </c>
      <c r="AK21" s="3">
        <v>2.3021488634651082</v>
      </c>
      <c r="AL21" s="3">
        <v>24.81871363248581</v>
      </c>
      <c r="AM21" s="3">
        <v>11.832946595246465</v>
      </c>
      <c r="AN21" s="3">
        <v>2.8541754979344662</v>
      </c>
      <c r="AO21" s="3">
        <v>0.42805039928743838</v>
      </c>
      <c r="AP21" s="3">
        <v>2.5001225844852294E-2</v>
      </c>
      <c r="AQ21" s="3">
        <v>94.719229032258085</v>
      </c>
      <c r="AR21" s="3">
        <v>0.23350322580645164</v>
      </c>
      <c r="AS21" s="3">
        <v>1.0490806451612902</v>
      </c>
      <c r="AT21" s="3">
        <v>3.8572645161290331</v>
      </c>
      <c r="AU21" s="3">
        <v>0.11972903225806451</v>
      </c>
      <c r="AV21" s="3">
        <v>3.9000000000000003E-3</v>
      </c>
      <c r="AW21" s="3">
        <v>0</v>
      </c>
      <c r="AX21" s="3">
        <v>6.6774193548387094E-4</v>
      </c>
      <c r="AY21" s="3">
        <v>1032.483870967742</v>
      </c>
      <c r="AZ21" s="9">
        <v>44960.172902642102</v>
      </c>
      <c r="BA21" s="9">
        <v>61500.159302380387</v>
      </c>
      <c r="BB21" s="9">
        <v>56493.555691361376</v>
      </c>
      <c r="BC21" s="9">
        <v>48315.844288565866</v>
      </c>
      <c r="BD21" s="25">
        <v>0</v>
      </c>
      <c r="BE21" s="14">
        <v>4.8558794049726905E-2</v>
      </c>
      <c r="BF21" s="14">
        <v>0</v>
      </c>
      <c r="BG21" s="14">
        <v>0</v>
      </c>
      <c r="BH21" s="14">
        <v>0</v>
      </c>
      <c r="BI21" s="14">
        <v>0</v>
      </c>
      <c r="BJ21" s="14">
        <v>0.18729345462946559</v>
      </c>
      <c r="BK21" s="14">
        <v>0</v>
      </c>
      <c r="BL21" s="14">
        <v>0</v>
      </c>
      <c r="BM21" s="14">
        <v>0</v>
      </c>
      <c r="BN21" s="14">
        <v>0</v>
      </c>
      <c r="BO21" s="14">
        <v>0.71337164602093162</v>
      </c>
      <c r="BP21" s="14">
        <v>0</v>
      </c>
      <c r="BQ21" s="14">
        <v>5.0776105299875925E-2</v>
      </c>
      <c r="BR21" s="14">
        <v>0.6276212752588276</v>
      </c>
      <c r="BS21" s="14">
        <v>6.1023398534849973E-5</v>
      </c>
      <c r="BT21" s="14">
        <v>0</v>
      </c>
      <c r="BU21" s="14">
        <v>0.37231770134263753</v>
      </c>
      <c r="BV21" s="14">
        <v>0</v>
      </c>
      <c r="BW21" s="14">
        <v>0</v>
      </c>
      <c r="BX21" s="14">
        <v>0</v>
      </c>
      <c r="BY21" s="14">
        <v>0</v>
      </c>
      <c r="BZ21" s="14">
        <v>0</v>
      </c>
    </row>
    <row r="22" spans="1:78" x14ac:dyDescent="0.3">
      <c r="A22" s="20" t="s">
        <v>37</v>
      </c>
      <c r="B22" s="41">
        <v>2</v>
      </c>
      <c r="C22" s="6">
        <v>67.53</v>
      </c>
      <c r="D22" s="6">
        <f t="shared" si="0"/>
        <v>32.47</v>
      </c>
      <c r="E22" s="5">
        <v>67.085044521813884</v>
      </c>
      <c r="F22" s="5">
        <v>0.2510215967773653</v>
      </c>
      <c r="G22" s="5">
        <v>3.4266815895470037E-3</v>
      </c>
      <c r="H22" s="5">
        <v>2.0603611850006076</v>
      </c>
      <c r="I22" s="5">
        <v>1.0873972490890766E-2</v>
      </c>
      <c r="J22" s="5">
        <v>0.652912961418601</v>
      </c>
      <c r="K22" s="5">
        <v>0.74116087664173758</v>
      </c>
      <c r="L22" s="5">
        <v>0.45964088523990571</v>
      </c>
      <c r="M22" s="5">
        <v>6.9599212799258722E-2</v>
      </c>
      <c r="N22" s="5">
        <v>4.0444337298462731E-2</v>
      </c>
      <c r="O22" s="5">
        <v>0.366645271439276</v>
      </c>
      <c r="P22" s="5">
        <v>0.46247316894827234</v>
      </c>
      <c r="Q22" s="5">
        <v>355.92543003162007</v>
      </c>
      <c r="R22" s="5">
        <v>313.96784588810283</v>
      </c>
      <c r="S22" s="5">
        <v>89.495589346640557</v>
      </c>
      <c r="T22" s="5">
        <v>6.7594763207055344</v>
      </c>
      <c r="U22" s="5">
        <v>74.271290439168553</v>
      </c>
      <c r="V22" s="5">
        <v>7.1891830209065279</v>
      </c>
      <c r="W22" s="6">
        <v>3.74</v>
      </c>
      <c r="X22" s="6">
        <v>94.64</v>
      </c>
      <c r="Y22" s="45">
        <v>17.5</v>
      </c>
      <c r="Z22" s="6">
        <v>1682.2018429262303</v>
      </c>
      <c r="AA22" s="6">
        <v>393.26919361201186</v>
      </c>
      <c r="AB22" s="4">
        <v>907.18084196790653</v>
      </c>
      <c r="AC22" s="4">
        <v>1080.3950383475978</v>
      </c>
      <c r="AD22" s="4">
        <v>176.66833259800066</v>
      </c>
      <c r="AE22" s="4">
        <v>91.881837844491429</v>
      </c>
      <c r="AF22" s="4">
        <f t="shared" si="1"/>
        <v>268.55017044249212</v>
      </c>
      <c r="AG22" s="3">
        <v>0.38579783727113881</v>
      </c>
      <c r="AH22" s="3">
        <v>100.29634946296636</v>
      </c>
      <c r="AI22" s="3">
        <v>4.1081093783830909</v>
      </c>
      <c r="AJ22" s="3">
        <v>55.271004907067372</v>
      </c>
      <c r="AK22" s="3">
        <v>2.8476741437632778</v>
      </c>
      <c r="AL22" s="3">
        <v>25.106829361633626</v>
      </c>
      <c r="AM22" s="3">
        <v>12.056609952749325</v>
      </c>
      <c r="AN22" s="3">
        <v>4.415388930348259</v>
      </c>
      <c r="AO22" s="3">
        <v>0.27728148650133405</v>
      </c>
      <c r="AP22" s="3">
        <v>2.5299962604705909E-2</v>
      </c>
      <c r="AQ22" s="3">
        <v>96.345114285714288</v>
      </c>
      <c r="AR22" s="3">
        <v>0.31484285714285715</v>
      </c>
      <c r="AS22" s="3">
        <v>0.89430357142857131</v>
      </c>
      <c r="AT22" s="3">
        <v>2.3302464285714288</v>
      </c>
      <c r="AU22" s="3">
        <v>8.2500000000000004E-2</v>
      </c>
      <c r="AV22" s="3">
        <v>8.3250000000000008E-3</v>
      </c>
      <c r="AW22" s="3">
        <v>0</v>
      </c>
      <c r="AX22" s="3">
        <v>0</v>
      </c>
      <c r="AY22" s="3">
        <v>1022.1275000000002</v>
      </c>
      <c r="AZ22" s="9">
        <v>36618.429197732294</v>
      </c>
      <c r="BA22" s="9">
        <v>64700.451451643123</v>
      </c>
      <c r="BB22" s="9">
        <v>9886.9811914704915</v>
      </c>
      <c r="BC22" s="9">
        <v>24772.352526084724</v>
      </c>
      <c r="BD22" s="25">
        <v>0</v>
      </c>
      <c r="BE22" s="14">
        <v>0.2273065873661696</v>
      </c>
      <c r="BF22" s="14">
        <v>0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14">
        <v>0</v>
      </c>
      <c r="BM22" s="14">
        <v>0</v>
      </c>
      <c r="BN22" s="14">
        <v>0</v>
      </c>
      <c r="BO22" s="14">
        <v>0.64423273254354851</v>
      </c>
      <c r="BP22" s="14">
        <v>0</v>
      </c>
      <c r="BQ22" s="14">
        <v>0.12846068009028186</v>
      </c>
      <c r="BR22" s="14">
        <v>0.99626201421357652</v>
      </c>
      <c r="BS22" s="14">
        <v>0</v>
      </c>
      <c r="BT22" s="14">
        <v>0</v>
      </c>
      <c r="BU22" s="14">
        <v>0</v>
      </c>
      <c r="BV22" s="14">
        <v>0</v>
      </c>
      <c r="BW22" s="14">
        <v>3.7379857864234226E-3</v>
      </c>
      <c r="BX22" s="14">
        <v>0</v>
      </c>
      <c r="BY22" s="14">
        <v>0</v>
      </c>
      <c r="BZ22" s="14">
        <v>0</v>
      </c>
    </row>
    <row r="23" spans="1:78" x14ac:dyDescent="0.3">
      <c r="A23" s="20" t="s">
        <v>31</v>
      </c>
      <c r="B23" s="41">
        <v>2</v>
      </c>
      <c r="C23" s="6">
        <v>54.43</v>
      </c>
      <c r="D23" s="6">
        <f t="shared" si="0"/>
        <v>45.57</v>
      </c>
      <c r="E23" s="5">
        <v>66.9861641402087</v>
      </c>
      <c r="F23" s="5">
        <v>0.26915371854844333</v>
      </c>
      <c r="G23" s="5">
        <v>3.5293301003021249E-3</v>
      </c>
      <c r="H23" s="5">
        <v>2.1365520218339173</v>
      </c>
      <c r="I23" s="5">
        <v>1.153814539343243E-2</v>
      </c>
      <c r="J23" s="5">
        <v>0.7362851652722644</v>
      </c>
      <c r="K23" s="5">
        <v>0.75074239321052405</v>
      </c>
      <c r="L23" s="5">
        <v>0.44216643417101109</v>
      </c>
      <c r="M23" s="5">
        <v>9.7177223623433923E-2</v>
      </c>
      <c r="N23" s="5">
        <v>5.1741399933074722E-2</v>
      </c>
      <c r="O23" s="5">
        <v>0.37238993262363707</v>
      </c>
      <c r="P23" s="5">
        <v>0.45623288821844565</v>
      </c>
      <c r="Q23" s="5">
        <v>367.98068133732994</v>
      </c>
      <c r="R23" s="5">
        <v>310.58471338434248</v>
      </c>
      <c r="S23" s="5">
        <v>89.248600433718821</v>
      </c>
      <c r="T23" s="5">
        <v>6.9459580184062455</v>
      </c>
      <c r="U23" s="5">
        <v>70.962585952848329</v>
      </c>
      <c r="V23" s="5">
        <v>7.144044950074619</v>
      </c>
      <c r="W23" s="6">
        <v>3.94</v>
      </c>
      <c r="X23" s="6">
        <v>94.4</v>
      </c>
      <c r="Y23" s="45">
        <v>17.399999999999999</v>
      </c>
      <c r="Z23" s="6">
        <v>1711.8026001568098</v>
      </c>
      <c r="AA23" s="6">
        <v>382.33075424508507</v>
      </c>
      <c r="AB23" s="4">
        <v>900.44287724381559</v>
      </c>
      <c r="AC23" s="4">
        <v>1024.4227317285072</v>
      </c>
      <c r="AD23" s="4">
        <v>192.58170526770064</v>
      </c>
      <c r="AE23" s="4">
        <v>93.611388918737106</v>
      </c>
      <c r="AF23" s="4">
        <f t="shared" si="1"/>
        <v>286.19309418643775</v>
      </c>
      <c r="AG23" s="3">
        <v>0.37292949451069163</v>
      </c>
      <c r="AH23" s="3">
        <v>101.87735873615297</v>
      </c>
      <c r="AI23" s="3">
        <v>4.2058791751933029</v>
      </c>
      <c r="AJ23" s="3">
        <v>52.691356638886077</v>
      </c>
      <c r="AK23" s="3">
        <v>2.4732391095719142</v>
      </c>
      <c r="AL23" s="3">
        <v>24.815904079188268</v>
      </c>
      <c r="AM23" s="3">
        <v>10.352374985156468</v>
      </c>
      <c r="AN23" s="3">
        <v>2.7638000784951613</v>
      </c>
      <c r="AO23" s="3">
        <v>0.43620034760676202</v>
      </c>
      <c r="AP23" s="3">
        <v>2.1713815303547733E-2</v>
      </c>
      <c r="AQ23" s="3">
        <v>94.53598387096774</v>
      </c>
      <c r="AR23" s="3">
        <v>0.2211741935483871</v>
      </c>
      <c r="AS23" s="3">
        <v>1.0687903225806452</v>
      </c>
      <c r="AT23" s="3">
        <v>4.0550129032258058</v>
      </c>
      <c r="AU23" s="3">
        <v>9.7790322580645156E-2</v>
      </c>
      <c r="AV23" s="3">
        <v>1.535483870967742E-3</v>
      </c>
      <c r="AW23" s="3">
        <v>0</v>
      </c>
      <c r="AX23" s="3">
        <v>0</v>
      </c>
      <c r="AY23" s="3">
        <v>1034.4709677419353</v>
      </c>
      <c r="AZ23" s="9">
        <v>58347.786162767654</v>
      </c>
      <c r="BA23" s="9">
        <v>54904.617294496471</v>
      </c>
      <c r="BB23" s="9">
        <v>55114.834768555447</v>
      </c>
      <c r="BC23" s="9">
        <v>45693.818453504507</v>
      </c>
      <c r="BD23" s="25">
        <v>0</v>
      </c>
      <c r="BE23" s="14">
        <v>0.14910959808051369</v>
      </c>
      <c r="BF23" s="14">
        <v>0</v>
      </c>
      <c r="BG23" s="14">
        <v>0</v>
      </c>
      <c r="BH23" s="14">
        <v>0</v>
      </c>
      <c r="BI23" s="14">
        <v>0</v>
      </c>
      <c r="BJ23" s="14">
        <v>0</v>
      </c>
      <c r="BK23" s="14">
        <v>0</v>
      </c>
      <c r="BL23" s="14">
        <v>0</v>
      </c>
      <c r="BM23" s="14">
        <v>0</v>
      </c>
      <c r="BN23" s="14">
        <v>0</v>
      </c>
      <c r="BO23" s="14">
        <v>0.63187056881440562</v>
      </c>
      <c r="BP23" s="14">
        <v>0</v>
      </c>
      <c r="BQ23" s="14">
        <v>0.21901983310508064</v>
      </c>
      <c r="BR23" s="14">
        <v>0.93716591908768332</v>
      </c>
      <c r="BS23" s="14">
        <v>0</v>
      </c>
      <c r="BT23" s="14">
        <v>0</v>
      </c>
      <c r="BU23" s="14">
        <v>5.870676377929198E-2</v>
      </c>
      <c r="BV23" s="14">
        <v>0</v>
      </c>
      <c r="BW23" s="14">
        <v>4.1273171330246678E-3</v>
      </c>
      <c r="BX23" s="14">
        <v>0</v>
      </c>
      <c r="BY23" s="14">
        <v>0</v>
      </c>
      <c r="BZ23" s="14">
        <v>0</v>
      </c>
    </row>
    <row r="24" spans="1:78" x14ac:dyDescent="0.3">
      <c r="A24" s="20" t="s">
        <v>35</v>
      </c>
      <c r="B24" s="41">
        <v>2</v>
      </c>
      <c r="C24" s="6">
        <v>63.13</v>
      </c>
      <c r="D24" s="6">
        <f t="shared" si="0"/>
        <v>36.869999999999997</v>
      </c>
      <c r="E24" s="5">
        <v>66.811171606686443</v>
      </c>
      <c r="F24" s="5">
        <v>0.27718324274388623</v>
      </c>
      <c r="G24" s="5">
        <v>3.0428197885937892E-3</v>
      </c>
      <c r="H24" s="5">
        <v>2.3431850239388763</v>
      </c>
      <c r="I24" s="5">
        <v>1.1165031940452097E-2</v>
      </c>
      <c r="J24" s="5">
        <v>0.74651540273912298</v>
      </c>
      <c r="K24" s="5">
        <v>0.71414000377971665</v>
      </c>
      <c r="L24" s="5">
        <v>0.48166963786904221</v>
      </c>
      <c r="M24" s="5">
        <v>8.814301097737326E-2</v>
      </c>
      <c r="N24" s="5">
        <v>4.3110892946916578E-2</v>
      </c>
      <c r="O24" s="5">
        <v>0.32274916211324084</v>
      </c>
      <c r="P24" s="5">
        <v>0.41652030543926799</v>
      </c>
      <c r="Q24" s="5">
        <v>354.04066680363422</v>
      </c>
      <c r="R24" s="5">
        <v>316.70743585202553</v>
      </c>
      <c r="S24" s="5">
        <v>89.18460989828958</v>
      </c>
      <c r="T24" s="5">
        <v>6.7609189492668307</v>
      </c>
      <c r="U24" s="5">
        <v>69.698678199943515</v>
      </c>
      <c r="V24" s="5">
        <v>7.1741345664417375</v>
      </c>
      <c r="W24" s="6">
        <v>3.8</v>
      </c>
      <c r="X24" s="6">
        <v>94.54</v>
      </c>
      <c r="Y24" s="45">
        <v>17.178999999999998</v>
      </c>
      <c r="Z24" s="6">
        <v>1672.787575903727</v>
      </c>
      <c r="AA24" s="6">
        <v>394.4319595532744</v>
      </c>
      <c r="AB24" s="4">
        <v>907.49007079119008</v>
      </c>
      <c r="AC24" s="4">
        <v>1084.3599190342188</v>
      </c>
      <c r="AD24" s="4">
        <v>177.85701981459593</v>
      </c>
      <c r="AE24" s="4">
        <v>93.676789793990324</v>
      </c>
      <c r="AF24" s="4">
        <f t="shared" si="1"/>
        <v>271.53380960858624</v>
      </c>
      <c r="AG24" s="3">
        <v>0.37216464717124204</v>
      </c>
      <c r="AH24" s="3">
        <v>104.68585474501401</v>
      </c>
      <c r="AI24" s="3">
        <v>4.2675856745333283</v>
      </c>
      <c r="AJ24" s="3">
        <v>56.70211318888385</v>
      </c>
      <c r="AK24" s="3">
        <v>2.7924056668554096</v>
      </c>
      <c r="AL24" s="3">
        <v>24.442231856233889</v>
      </c>
      <c r="AM24" s="3">
        <v>11.754190722143658</v>
      </c>
      <c r="AN24" s="3">
        <v>3.8299170204117212</v>
      </c>
      <c r="AO24" s="3">
        <v>0.45591747405405658</v>
      </c>
      <c r="AP24" s="3">
        <v>2.3400800757377441E-2</v>
      </c>
      <c r="AQ24" s="3">
        <v>94.54580322580648</v>
      </c>
      <c r="AR24" s="3">
        <v>0.23413225806451615</v>
      </c>
      <c r="AS24" s="3">
        <v>1.0193806451612901</v>
      </c>
      <c r="AT24" s="3">
        <v>4.0933774193548391</v>
      </c>
      <c r="AU24" s="3">
        <v>8.6348387096774198E-2</v>
      </c>
      <c r="AV24" s="3">
        <v>4.6032258064516119E-3</v>
      </c>
      <c r="AW24" s="3">
        <v>0</v>
      </c>
      <c r="AX24" s="3">
        <v>0</v>
      </c>
      <c r="AY24" s="3">
        <v>1034.8377419354836</v>
      </c>
      <c r="AZ24" s="9">
        <v>45256.575028972591</v>
      </c>
      <c r="BA24" s="9">
        <v>46742.282391360815</v>
      </c>
      <c r="BB24" s="9">
        <v>37734.366227523751</v>
      </c>
      <c r="BC24" s="9">
        <v>38938.706811276774</v>
      </c>
      <c r="BD24" s="25">
        <v>0</v>
      </c>
      <c r="BE24" s="14">
        <v>0.22524036860788543</v>
      </c>
      <c r="BF24" s="14">
        <v>0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14">
        <v>0</v>
      </c>
      <c r="BM24" s="14">
        <v>0</v>
      </c>
      <c r="BN24" s="14">
        <v>0</v>
      </c>
      <c r="BO24" s="14">
        <v>0.36756265975484192</v>
      </c>
      <c r="BP24" s="14">
        <v>0</v>
      </c>
      <c r="BQ24" s="14">
        <v>0.40719697163727259</v>
      </c>
      <c r="BR24" s="14">
        <v>0.99528228522134721</v>
      </c>
      <c r="BS24" s="14">
        <v>4.5890268309873262E-3</v>
      </c>
      <c r="BT24" s="14">
        <v>0</v>
      </c>
      <c r="BU24" s="14">
        <v>0</v>
      </c>
      <c r="BV24" s="14">
        <v>0</v>
      </c>
      <c r="BW24" s="14">
        <v>1.2868794766532712E-4</v>
      </c>
      <c r="BX24" s="14">
        <v>0</v>
      </c>
      <c r="BY24" s="14">
        <v>0</v>
      </c>
      <c r="BZ24" s="14">
        <v>0</v>
      </c>
    </row>
    <row r="25" spans="1:78" x14ac:dyDescent="0.3">
      <c r="A25" s="20" t="s">
        <v>40</v>
      </c>
      <c r="B25" s="41">
        <v>2</v>
      </c>
      <c r="C25" s="6">
        <v>71.83</v>
      </c>
      <c r="D25" s="6">
        <f t="shared" si="0"/>
        <v>28.17</v>
      </c>
      <c r="E25" s="5">
        <v>65.062915309781133</v>
      </c>
      <c r="F25" s="5">
        <v>0.3380423591563389</v>
      </c>
      <c r="G25" s="5">
        <v>4.8034398412308546E-3</v>
      </c>
      <c r="H25" s="5">
        <v>3.6258099651338811</v>
      </c>
      <c r="I25" s="5">
        <v>1.665655395930167E-2</v>
      </c>
      <c r="J25" s="5">
        <v>1.221538589487744</v>
      </c>
      <c r="K25" s="5">
        <v>1.1249014220322799</v>
      </c>
      <c r="L25" s="5">
        <v>0.58705279984430714</v>
      </c>
      <c r="M25" s="5">
        <v>0.18992307692307694</v>
      </c>
      <c r="N25" s="5">
        <v>5.1230769230769233E-2</v>
      </c>
      <c r="O25" s="5">
        <v>0.31071897887349448</v>
      </c>
      <c r="P25" s="5">
        <v>0.35348425048471055</v>
      </c>
      <c r="Q25" s="5">
        <v>321.52493973568306</v>
      </c>
      <c r="R25" s="5">
        <v>321.52493973568306</v>
      </c>
      <c r="S25" s="5">
        <v>89.228207363554844</v>
      </c>
      <c r="T25" s="5">
        <v>5.2376709087242217</v>
      </c>
      <c r="U25" s="5">
        <v>72.339574421468058</v>
      </c>
      <c r="V25" s="5">
        <v>6.4935563058393511</v>
      </c>
      <c r="W25" s="6">
        <v>3.99</v>
      </c>
      <c r="X25" s="6">
        <v>94.63</v>
      </c>
      <c r="Y25" s="45">
        <v>16.741499999999998</v>
      </c>
      <c r="Z25" s="6">
        <v>1659.8379344163707</v>
      </c>
      <c r="AA25" s="6">
        <v>402.9004252643719</v>
      </c>
      <c r="AB25" s="4">
        <v>907.15243979412844</v>
      </c>
      <c r="AC25" s="4">
        <v>1041.0550250212352</v>
      </c>
      <c r="AD25" s="4">
        <v>172.44227675882277</v>
      </c>
      <c r="AE25" s="4">
        <v>91.087850429456466</v>
      </c>
      <c r="AF25" s="4">
        <f t="shared" si="1"/>
        <v>263.53012718827927</v>
      </c>
      <c r="AG25" s="3">
        <v>0.42796552641208024</v>
      </c>
      <c r="AH25" s="3">
        <v>101.57266116102996</v>
      </c>
      <c r="AI25" s="3">
        <v>4.0265581099361292</v>
      </c>
      <c r="AJ25" s="3">
        <v>52.278097063058333</v>
      </c>
      <c r="AK25" s="3">
        <v>3.1607409291963933</v>
      </c>
      <c r="AL25" s="3">
        <v>24.887522087397034</v>
      </c>
      <c r="AM25" s="3">
        <v>13.555492566734273</v>
      </c>
      <c r="AN25" s="3">
        <v>5.7343599653961475</v>
      </c>
      <c r="AO25" s="3">
        <v>0.35357433727519982</v>
      </c>
      <c r="AP25" s="3">
        <v>3.0033564143656055E-2</v>
      </c>
      <c r="AQ25" s="3">
        <v>95.614270967741959</v>
      </c>
      <c r="AR25" s="3">
        <v>0.32939677419354835</v>
      </c>
      <c r="AS25" s="3">
        <v>0.87139677419354833</v>
      </c>
      <c r="AT25" s="3">
        <v>3.0254741935483875</v>
      </c>
      <c r="AU25" s="3">
        <v>0.11766774193548388</v>
      </c>
      <c r="AV25" s="3">
        <v>1.2829032258064517E-2</v>
      </c>
      <c r="AW25" s="3">
        <v>0</v>
      </c>
      <c r="AX25" s="3">
        <v>9.9032258064516115E-4</v>
      </c>
      <c r="AY25" s="3">
        <v>1028.3480645161292</v>
      </c>
      <c r="AZ25" s="9">
        <v>74630.639460222432</v>
      </c>
      <c r="BA25" s="9">
        <v>63894.625520536072</v>
      </c>
      <c r="BB25" s="9">
        <v>52982.988807673362</v>
      </c>
      <c r="BC25" s="9">
        <v>51309.492781228095</v>
      </c>
      <c r="BD25" s="25">
        <v>0</v>
      </c>
      <c r="BE25" s="14">
        <v>0</v>
      </c>
      <c r="BF25" s="14">
        <v>0</v>
      </c>
      <c r="BG25" s="14">
        <v>0</v>
      </c>
      <c r="BH25" s="14">
        <v>0</v>
      </c>
      <c r="BI25" s="14">
        <v>0</v>
      </c>
      <c r="BJ25" s="14">
        <v>0</v>
      </c>
      <c r="BK25" s="14">
        <v>7.3923489188689687E-4</v>
      </c>
      <c r="BL25" s="14">
        <v>0</v>
      </c>
      <c r="BM25" s="14">
        <v>0</v>
      </c>
      <c r="BN25" s="14">
        <v>0</v>
      </c>
      <c r="BO25" s="14">
        <v>0.99926076510811312</v>
      </c>
      <c r="BP25" s="14">
        <v>0</v>
      </c>
      <c r="BQ25" s="14">
        <v>0</v>
      </c>
      <c r="BR25" s="14">
        <v>0.99894530752567934</v>
      </c>
      <c r="BS25" s="14">
        <v>9.530535850304228E-4</v>
      </c>
      <c r="BT25" s="14">
        <v>0</v>
      </c>
      <c r="BU25" s="14">
        <v>0</v>
      </c>
      <c r="BV25" s="14">
        <v>0</v>
      </c>
      <c r="BW25" s="14">
        <v>1.0163888929021783E-4</v>
      </c>
      <c r="BX25" s="14">
        <v>0</v>
      </c>
      <c r="BY25" s="14">
        <v>0</v>
      </c>
      <c r="BZ25" s="14">
        <v>0</v>
      </c>
    </row>
    <row r="26" spans="1:78" x14ac:dyDescent="0.3">
      <c r="A26" s="20" t="s">
        <v>120</v>
      </c>
      <c r="B26" s="41">
        <v>2</v>
      </c>
      <c r="C26" s="6">
        <v>61.36</v>
      </c>
      <c r="D26" s="6">
        <f t="shared" si="0"/>
        <v>38.64</v>
      </c>
      <c r="E26" s="5">
        <v>66.471585946977399</v>
      </c>
      <c r="F26" s="5">
        <v>0.26114195807474222</v>
      </c>
      <c r="G26" s="5">
        <v>4.1818966250768254E-3</v>
      </c>
      <c r="H26" s="5">
        <v>2.5451491595434916</v>
      </c>
      <c r="I26" s="5">
        <v>1.1767141729962422E-2</v>
      </c>
      <c r="J26" s="5">
        <v>0.84782420377718015</v>
      </c>
      <c r="K26" s="5">
        <v>0.78301975751480424</v>
      </c>
      <c r="L26" s="5">
        <v>0.53051633744918658</v>
      </c>
      <c r="M26" s="5">
        <v>0.10097514773847478</v>
      </c>
      <c r="N26" s="5">
        <v>5.1716043818532176E-2</v>
      </c>
      <c r="O26" s="5">
        <v>0.32581427303523758</v>
      </c>
      <c r="P26" s="5">
        <v>0.41621183591292749</v>
      </c>
      <c r="Q26" s="5">
        <v>345.64158135154702</v>
      </c>
      <c r="R26" s="5">
        <v>311.43001677393676</v>
      </c>
      <c r="S26" s="5">
        <v>90.247956360979771</v>
      </c>
      <c r="T26" s="5">
        <v>6.1677449191465454</v>
      </c>
      <c r="U26" s="5">
        <v>73.950598978143432</v>
      </c>
      <c r="V26" s="5">
        <v>6.9756883394042424</v>
      </c>
      <c r="W26" s="6">
        <v>3.88</v>
      </c>
      <c r="X26" s="6">
        <v>94.38</v>
      </c>
      <c r="Y26" s="45">
        <v>16.489999999999998</v>
      </c>
      <c r="Z26" s="6">
        <v>1658.5769814855619</v>
      </c>
      <c r="AA26" s="6">
        <v>393.14176675832482</v>
      </c>
      <c r="AB26" s="4">
        <v>907.90853985623392</v>
      </c>
      <c r="AC26" s="4">
        <v>1083.290480325215</v>
      </c>
      <c r="AD26" s="4">
        <v>180.99168147388022</v>
      </c>
      <c r="AE26" s="4">
        <v>92.154518035252948</v>
      </c>
      <c r="AF26" s="4">
        <f t="shared" si="1"/>
        <v>273.14619950913317</v>
      </c>
      <c r="AG26" s="3">
        <v>0.37756039263193691</v>
      </c>
      <c r="AH26" s="3">
        <v>103.16054938326215</v>
      </c>
      <c r="AI26" s="3">
        <v>4.2345058764301866</v>
      </c>
      <c r="AJ26" s="3">
        <v>56.863940391740499</v>
      </c>
      <c r="AK26" s="3">
        <v>3.1807529931812626</v>
      </c>
      <c r="AL26" s="3">
        <v>24.210632849086892</v>
      </c>
      <c r="AM26" s="3">
        <v>11.691490383578033</v>
      </c>
      <c r="AN26" s="3">
        <v>3.6462935400482506</v>
      </c>
      <c r="AO26" s="3">
        <v>0.38100388218988335</v>
      </c>
      <c r="AP26" s="3">
        <v>2.6878631875319265E-2</v>
      </c>
      <c r="AQ26" s="3">
        <v>95.21981333333332</v>
      </c>
      <c r="AR26" s="3">
        <v>0.26707000000000003</v>
      </c>
      <c r="AS26" s="3">
        <v>1.0110866666666665</v>
      </c>
      <c r="AT26" s="3">
        <v>3.3675933333333337</v>
      </c>
      <c r="AU26" s="3">
        <v>0.12589</v>
      </c>
      <c r="AV26" s="3">
        <v>9.7333333333333317E-3</v>
      </c>
      <c r="AW26" s="3">
        <v>0</v>
      </c>
      <c r="AX26" s="3">
        <v>0</v>
      </c>
      <c r="AY26" s="3">
        <v>1029.6553333333334</v>
      </c>
      <c r="AZ26" s="9">
        <v>40551.371096415358</v>
      </c>
      <c r="BA26" s="9">
        <v>41712.759402244541</v>
      </c>
      <c r="BB26" s="9">
        <v>29371.109057235513</v>
      </c>
      <c r="BC26" s="9">
        <v>36203.144451228094</v>
      </c>
      <c r="BD26" s="25">
        <v>0</v>
      </c>
      <c r="BE26" s="14">
        <v>0.2627778118389994</v>
      </c>
      <c r="BF26" s="14">
        <v>0</v>
      </c>
      <c r="BG26" s="14">
        <v>0</v>
      </c>
      <c r="BH26" s="14">
        <v>0</v>
      </c>
      <c r="BI26" s="14">
        <v>0</v>
      </c>
      <c r="BJ26" s="14">
        <v>0</v>
      </c>
      <c r="BK26" s="14">
        <v>0</v>
      </c>
      <c r="BL26" s="14">
        <v>0</v>
      </c>
      <c r="BM26" s="14">
        <v>0</v>
      </c>
      <c r="BN26" s="14">
        <v>0</v>
      </c>
      <c r="BO26" s="14">
        <v>0.28336079519328045</v>
      </c>
      <c r="BP26" s="14">
        <v>0</v>
      </c>
      <c r="BQ26" s="14">
        <v>0.45386139296772016</v>
      </c>
      <c r="BR26" s="14">
        <v>0.92589678567686196</v>
      </c>
      <c r="BS26" s="14">
        <v>7.4103214323138059E-2</v>
      </c>
      <c r="BT26" s="14">
        <v>0</v>
      </c>
      <c r="BU26" s="14">
        <v>0</v>
      </c>
      <c r="BV26" s="14">
        <v>0</v>
      </c>
      <c r="BW26" s="14">
        <v>0</v>
      </c>
      <c r="BX26" s="14">
        <v>0</v>
      </c>
      <c r="BY26" s="14">
        <v>0</v>
      </c>
      <c r="BZ26" s="14">
        <v>0</v>
      </c>
    </row>
    <row r="27" spans="1:78" x14ac:dyDescent="0.3">
      <c r="A27" s="20" t="s">
        <v>43</v>
      </c>
      <c r="B27" s="41">
        <v>2</v>
      </c>
      <c r="C27" s="6">
        <v>56.95</v>
      </c>
      <c r="D27" s="6">
        <f t="shared" si="0"/>
        <v>43.05</v>
      </c>
      <c r="E27" s="5">
        <v>66.104224616182506</v>
      </c>
      <c r="F27" s="5">
        <v>0.27711918134166935</v>
      </c>
      <c r="G27" s="5">
        <v>4.8090352246798404E-3</v>
      </c>
      <c r="H27" s="5">
        <v>2.7713835672935443</v>
      </c>
      <c r="I27" s="5">
        <v>1.2947600790298996E-2</v>
      </c>
      <c r="J27" s="5">
        <v>1.0008310581082676</v>
      </c>
      <c r="K27" s="5">
        <v>0.83662346297532086</v>
      </c>
      <c r="L27" s="5">
        <v>0.56326390388032022</v>
      </c>
      <c r="M27" s="5">
        <v>0.13114106249999999</v>
      </c>
      <c r="N27" s="5">
        <v>4.28799375E-2</v>
      </c>
      <c r="O27" s="5">
        <v>0.30888355992073374</v>
      </c>
      <c r="P27" s="5">
        <v>0.38884167862088803</v>
      </c>
      <c r="Q27" s="5">
        <v>334.26248590846762</v>
      </c>
      <c r="R27" s="5">
        <v>306.02667340846767</v>
      </c>
      <c r="S27" s="5">
        <v>89.568243881197475</v>
      </c>
      <c r="T27" s="5">
        <v>5.532531463837568</v>
      </c>
      <c r="U27" s="5">
        <v>70.08368692966657</v>
      </c>
      <c r="V27" s="5">
        <v>6.5735973402318937</v>
      </c>
      <c r="W27" s="6">
        <v>3.88</v>
      </c>
      <c r="X27" s="6">
        <v>94.24</v>
      </c>
      <c r="Y27" s="45">
        <v>16.485700000000005</v>
      </c>
      <c r="Z27" s="6">
        <v>1575.0075294984299</v>
      </c>
      <c r="AA27" s="6">
        <v>389.38636544819701</v>
      </c>
      <c r="AB27" s="4">
        <v>905.20008033971828</v>
      </c>
      <c r="AC27" s="4">
        <v>1081.3483169180515</v>
      </c>
      <c r="AD27" s="4">
        <v>169.45719791311367</v>
      </c>
      <c r="AE27" s="4">
        <v>88.087034335528642</v>
      </c>
      <c r="AF27" s="4">
        <f t="shared" si="1"/>
        <v>257.54423224864229</v>
      </c>
      <c r="AG27" s="3">
        <v>0.42652875739819629</v>
      </c>
      <c r="AH27" s="3">
        <v>105.05765529040315</v>
      </c>
      <c r="AI27" s="3">
        <v>4.1641314368766196</v>
      </c>
      <c r="AJ27" s="3">
        <v>52.886051833373408</v>
      </c>
      <c r="AK27" s="3">
        <v>5.7792059459235157</v>
      </c>
      <c r="AL27" s="3">
        <v>22.998653520628164</v>
      </c>
      <c r="AM27" s="3">
        <v>12.63969665594588</v>
      </c>
      <c r="AN27" s="3">
        <v>5.2229268070114285</v>
      </c>
      <c r="AO27" s="3">
        <v>0.44011778530755646</v>
      </c>
      <c r="AP27" s="3">
        <v>3.2893932018475312E-2</v>
      </c>
      <c r="AQ27" s="3">
        <v>94.853848387096761</v>
      </c>
      <c r="AR27" s="3">
        <v>0.39010967741935487</v>
      </c>
      <c r="AS27" s="3">
        <v>0.75747419354838708</v>
      </c>
      <c r="AT27" s="3">
        <v>3.8149096774193545</v>
      </c>
      <c r="AU27" s="3">
        <v>0.14208064516129035</v>
      </c>
      <c r="AV27" s="3">
        <v>1.2638709677419353E-2</v>
      </c>
      <c r="AW27" s="3">
        <v>0</v>
      </c>
      <c r="AX27" s="3">
        <v>5.9032258064516136E-3</v>
      </c>
      <c r="AY27" s="3">
        <v>1035.362258064516</v>
      </c>
      <c r="AZ27" s="9">
        <v>60727.18533662791</v>
      </c>
      <c r="BA27" s="9">
        <v>74422.678944596715</v>
      </c>
      <c r="BB27" s="9">
        <v>55218.848250813993</v>
      </c>
      <c r="BC27" s="9">
        <v>38571.50665246119</v>
      </c>
      <c r="BD27" s="25">
        <v>0</v>
      </c>
      <c r="BE27" s="14">
        <v>7.5190630500372793E-2</v>
      </c>
      <c r="BF27" s="14">
        <v>0</v>
      </c>
      <c r="BG27" s="14">
        <v>0</v>
      </c>
      <c r="BH27" s="14">
        <v>0</v>
      </c>
      <c r="BI27" s="14">
        <v>0</v>
      </c>
      <c r="BJ27" s="14">
        <v>0</v>
      </c>
      <c r="BK27" s="14">
        <v>0</v>
      </c>
      <c r="BL27" s="14">
        <v>0</v>
      </c>
      <c r="BM27" s="14">
        <v>0</v>
      </c>
      <c r="BN27" s="14">
        <v>0</v>
      </c>
      <c r="BO27" s="14">
        <v>0.78979223261555953</v>
      </c>
      <c r="BP27" s="14">
        <v>0</v>
      </c>
      <c r="BQ27" s="14">
        <v>0.13501713688406766</v>
      </c>
      <c r="BR27" s="14">
        <v>1</v>
      </c>
      <c r="BS27" s="14">
        <v>0</v>
      </c>
      <c r="BT27" s="14">
        <v>0</v>
      </c>
      <c r="BU27" s="14">
        <v>0</v>
      </c>
      <c r="BV27" s="14">
        <v>0</v>
      </c>
      <c r="BW27" s="14">
        <v>0</v>
      </c>
      <c r="BX27" s="14">
        <v>0</v>
      </c>
      <c r="BY27" s="14">
        <v>0</v>
      </c>
      <c r="BZ27" s="14">
        <v>0</v>
      </c>
    </row>
    <row r="28" spans="1:78" x14ac:dyDescent="0.3">
      <c r="A28" s="19" t="s">
        <v>57</v>
      </c>
      <c r="B28" s="40">
        <v>3</v>
      </c>
      <c r="C28" s="6">
        <v>79.09</v>
      </c>
      <c r="D28" s="6">
        <f t="shared" si="0"/>
        <v>20.909999999999997</v>
      </c>
      <c r="E28" s="5">
        <v>66.170968803921568</v>
      </c>
      <c r="F28" s="5">
        <v>0.53654115686274517</v>
      </c>
      <c r="G28" s="5">
        <v>6.8379352941176502E-3</v>
      </c>
      <c r="H28" s="5">
        <v>2.7627957254901956</v>
      </c>
      <c r="I28" s="5">
        <v>1.3046011764705885E-2</v>
      </c>
      <c r="J28" s="5">
        <v>1.0213479411764705</v>
      </c>
      <c r="K28" s="5">
        <v>0.7657338431372549</v>
      </c>
      <c r="L28" s="5">
        <v>0.51860088235294133</v>
      </c>
      <c r="M28" s="5">
        <v>5.9095716666666659E-2</v>
      </c>
      <c r="N28" s="5">
        <v>4.3990000000000001E-2</v>
      </c>
      <c r="O28" s="5">
        <v>0.27489032622931653</v>
      </c>
      <c r="P28" s="5">
        <v>0.35023510042508527</v>
      </c>
      <c r="Q28" s="5">
        <v>342.95961764705885</v>
      </c>
      <c r="R28" s="5">
        <v>309.37366058510588</v>
      </c>
      <c r="S28" s="5">
        <v>92.161185686274493</v>
      </c>
      <c r="T28" s="5">
        <v>4.9603384313725494</v>
      </c>
      <c r="U28" s="5">
        <v>78.814855490196095</v>
      </c>
      <c r="V28" s="5">
        <v>6.5590371522704398</v>
      </c>
      <c r="W28" s="6">
        <v>4.05</v>
      </c>
      <c r="X28" s="6">
        <v>94.37</v>
      </c>
      <c r="Y28" s="45">
        <v>16.425567901234558</v>
      </c>
      <c r="Z28" s="6">
        <v>1686.3635273772475</v>
      </c>
      <c r="AA28" s="6">
        <v>393.08359098230221</v>
      </c>
      <c r="AB28" s="4">
        <v>912.95117269918319</v>
      </c>
      <c r="AC28" s="4">
        <v>1073.0272714673226</v>
      </c>
      <c r="AD28" s="4">
        <v>174.29869625747304</v>
      </c>
      <c r="AE28" s="4">
        <v>95.850314378646274</v>
      </c>
      <c r="AF28" s="4">
        <f t="shared" si="1"/>
        <v>270.14901063611933</v>
      </c>
      <c r="AG28" s="3">
        <v>0.38730091913678244</v>
      </c>
      <c r="AH28" s="3">
        <v>103.18861589911754</v>
      </c>
      <c r="AI28" s="3">
        <v>3.9218799961763815</v>
      </c>
      <c r="AJ28" s="3">
        <v>56.77495773140933</v>
      </c>
      <c r="AK28" s="3">
        <v>4.6024337096515913</v>
      </c>
      <c r="AL28" s="3">
        <v>21.115758836208908</v>
      </c>
      <c r="AM28" s="3">
        <v>13.121015226980147</v>
      </c>
      <c r="AN28" s="3">
        <v>3.8486900969853868</v>
      </c>
      <c r="AO28" s="3">
        <v>0.49768185117436425</v>
      </c>
      <c r="AP28" s="3">
        <v>3.5522674388553409E-2</v>
      </c>
      <c r="AQ28" s="3">
        <v>94.749054838709682</v>
      </c>
      <c r="AR28" s="3">
        <v>0.92591612903225828</v>
      </c>
      <c r="AS28" s="3">
        <v>0.869016129032258</v>
      </c>
      <c r="AT28" s="3">
        <v>3.20463870967742</v>
      </c>
      <c r="AU28" s="3">
        <v>0.16413870967741939</v>
      </c>
      <c r="AV28" s="3">
        <v>2.4583870967741936E-2</v>
      </c>
      <c r="AW28" s="3">
        <v>6.6838709677419349E-3</v>
      </c>
      <c r="AX28" s="3">
        <v>2.3193548387096773E-2</v>
      </c>
      <c r="AY28" s="3">
        <v>1025.7874193548389</v>
      </c>
      <c r="AZ28" s="9">
        <v>37387.695836486018</v>
      </c>
      <c r="BA28" s="9">
        <v>44172.139970545941</v>
      </c>
      <c r="BB28" s="9">
        <v>56996.042916915947</v>
      </c>
      <c r="BC28" s="9">
        <v>43679.570914009601</v>
      </c>
      <c r="BD28" s="25">
        <v>0</v>
      </c>
      <c r="BE28" s="14">
        <v>0.28974728147614898</v>
      </c>
      <c r="BF28" s="14">
        <v>0</v>
      </c>
      <c r="BG28" s="14">
        <v>0</v>
      </c>
      <c r="BH28" s="14">
        <v>0</v>
      </c>
      <c r="BI28" s="14">
        <v>0</v>
      </c>
      <c r="BJ28" s="14">
        <v>0</v>
      </c>
      <c r="BK28" s="14">
        <v>0.2210024947466975</v>
      </c>
      <c r="BL28" s="14">
        <v>0.4303823201489308</v>
      </c>
      <c r="BM28" s="14">
        <v>0</v>
      </c>
      <c r="BN28" s="14">
        <v>0</v>
      </c>
      <c r="BO28" s="14">
        <v>5.8867903628222674E-2</v>
      </c>
      <c r="BP28" s="14">
        <v>0</v>
      </c>
      <c r="BQ28" s="14">
        <v>0</v>
      </c>
      <c r="BR28" s="14">
        <v>0.58794612663969503</v>
      </c>
      <c r="BS28" s="14">
        <v>0</v>
      </c>
      <c r="BT28" s="14">
        <v>0</v>
      </c>
      <c r="BU28" s="14">
        <v>0</v>
      </c>
      <c r="BV28" s="14">
        <v>0</v>
      </c>
      <c r="BW28" s="14">
        <v>0.39154516011211038</v>
      </c>
      <c r="BX28" s="14">
        <v>2.0508713248194543E-2</v>
      </c>
      <c r="BY28" s="14">
        <v>0</v>
      </c>
      <c r="BZ28" s="14">
        <v>0</v>
      </c>
    </row>
    <row r="29" spans="1:78" x14ac:dyDescent="0.3">
      <c r="A29" s="23" t="s">
        <v>58</v>
      </c>
      <c r="B29" s="43">
        <v>3</v>
      </c>
      <c r="C29" s="6">
        <v>92.75</v>
      </c>
      <c r="D29" s="6">
        <f t="shared" si="0"/>
        <v>7.25</v>
      </c>
      <c r="E29" s="5">
        <v>66.656068749999989</v>
      </c>
      <c r="F29" s="5">
        <v>0.43693749999999992</v>
      </c>
      <c r="G29" s="5">
        <v>7.3042187500000034E-3</v>
      </c>
      <c r="H29" s="5">
        <v>2.4717640624999997</v>
      </c>
      <c r="I29" s="5">
        <v>1.6864062499999999E-2</v>
      </c>
      <c r="J29" s="5">
        <v>0.91562656249999985</v>
      </c>
      <c r="K29" s="5">
        <v>0.63977968750000003</v>
      </c>
      <c r="L29" s="5">
        <v>0.40458750000000004</v>
      </c>
      <c r="M29" s="5">
        <v>3.4606562500000007E-2</v>
      </c>
      <c r="N29" s="5">
        <v>4.2900781249999999E-2</v>
      </c>
      <c r="O29" s="5">
        <v>0.25912162196135013</v>
      </c>
      <c r="P29" s="5">
        <v>0.30701324010061681</v>
      </c>
      <c r="Q29" s="5">
        <v>344.51687499999997</v>
      </c>
      <c r="R29" s="5">
        <v>308.17994218764875</v>
      </c>
      <c r="S29" s="5">
        <v>92.782093750000001</v>
      </c>
      <c r="T29" s="5">
        <v>5.2116406249999994</v>
      </c>
      <c r="U29" s="5">
        <v>80.652734375000009</v>
      </c>
      <c r="V29" s="5">
        <v>7.1556546628015933</v>
      </c>
      <c r="W29" s="6">
        <v>4.01</v>
      </c>
      <c r="X29" s="6">
        <v>94.86</v>
      </c>
      <c r="Y29" s="45">
        <v>16.244087912087913</v>
      </c>
      <c r="Z29" s="6">
        <v>1662.671930150949</v>
      </c>
      <c r="AA29" s="6">
        <v>382.05786899404654</v>
      </c>
      <c r="AB29" s="6">
        <v>913.97264624599279</v>
      </c>
      <c r="AC29" s="6">
        <v>1059.3555887104876</v>
      </c>
      <c r="AD29" s="6">
        <v>174.23664503365796</v>
      </c>
      <c r="AE29" s="6">
        <v>95.731341720674834</v>
      </c>
      <c r="AF29" s="4">
        <f t="shared" si="1"/>
        <v>269.9679867543328</v>
      </c>
      <c r="AG29" s="5">
        <v>0.38203600160373158</v>
      </c>
      <c r="AH29" s="5">
        <v>104.66603806135016</v>
      </c>
      <c r="AI29" s="5">
        <v>4.0481328930255698</v>
      </c>
      <c r="AJ29" s="5">
        <v>56.42284534077838</v>
      </c>
      <c r="AK29" s="5">
        <v>4.8467644718714702</v>
      </c>
      <c r="AL29" s="5">
        <v>21.980434867998493</v>
      </c>
      <c r="AM29" s="5">
        <v>12.718936260958438</v>
      </c>
      <c r="AN29" s="5">
        <v>3.5464335201192529</v>
      </c>
      <c r="AO29" s="5">
        <v>0.44611439151623938</v>
      </c>
      <c r="AP29" s="5">
        <v>3.5272979770570242E-2</v>
      </c>
      <c r="AQ29" s="5">
        <v>95.007293548387096</v>
      </c>
      <c r="AR29" s="5">
        <v>1.0844709677419355</v>
      </c>
      <c r="AS29" s="5">
        <v>0.82445161290322577</v>
      </c>
      <c r="AT29" s="5">
        <v>2.8568419354838714</v>
      </c>
      <c r="AU29" s="5">
        <v>0.14957741935483873</v>
      </c>
      <c r="AV29" s="5">
        <v>2.2290322580645162E-2</v>
      </c>
      <c r="AW29" s="5">
        <v>3.0258064516129031E-3</v>
      </c>
      <c r="AX29" s="5">
        <v>2.00741935483871E-2</v>
      </c>
      <c r="AY29" s="5">
        <v>1021.433870967742</v>
      </c>
      <c r="AZ29" s="11">
        <v>40937.853604316144</v>
      </c>
      <c r="BA29" s="11">
        <v>40867.173250025473</v>
      </c>
      <c r="BB29" s="11">
        <v>49402.692867873295</v>
      </c>
      <c r="BC29" s="11">
        <v>37176.988929629413</v>
      </c>
      <c r="BD29" s="26">
        <v>0</v>
      </c>
      <c r="BE29" s="14">
        <v>0.16191307524524876</v>
      </c>
      <c r="BF29" s="14">
        <v>0</v>
      </c>
      <c r="BG29" s="14">
        <v>0</v>
      </c>
      <c r="BH29" s="14">
        <v>0</v>
      </c>
      <c r="BI29" s="14">
        <v>0</v>
      </c>
      <c r="BJ29" s="14">
        <v>0</v>
      </c>
      <c r="BK29" s="14">
        <v>0.25105767841467047</v>
      </c>
      <c r="BL29" s="14">
        <v>0.39332369618298368</v>
      </c>
      <c r="BM29" s="14">
        <v>0</v>
      </c>
      <c r="BN29" s="14">
        <v>0</v>
      </c>
      <c r="BO29" s="14">
        <v>2.6333764547316722E-2</v>
      </c>
      <c r="BP29" s="14">
        <v>0.1673717856097803</v>
      </c>
      <c r="BQ29" s="14">
        <v>0</v>
      </c>
      <c r="BR29" s="14">
        <v>0.51498031194051508</v>
      </c>
      <c r="BS29" s="14">
        <v>0</v>
      </c>
      <c r="BT29" s="14">
        <v>0</v>
      </c>
      <c r="BU29" s="14">
        <v>0</v>
      </c>
      <c r="BV29" s="14">
        <v>0</v>
      </c>
      <c r="BW29" s="14">
        <v>0.4029235374141461</v>
      </c>
      <c r="BX29" s="14">
        <v>8.2096150645338831E-2</v>
      </c>
      <c r="BY29" s="14">
        <v>0</v>
      </c>
      <c r="BZ29" s="14">
        <v>0</v>
      </c>
    </row>
    <row r="30" spans="1:78" x14ac:dyDescent="0.3">
      <c r="A30" s="20" t="s">
        <v>44</v>
      </c>
      <c r="B30" s="41">
        <v>2</v>
      </c>
      <c r="C30" s="6">
        <v>61.93</v>
      </c>
      <c r="D30" s="6">
        <f t="shared" si="0"/>
        <v>38.07</v>
      </c>
      <c r="E30" s="5">
        <v>65.820358688771478</v>
      </c>
      <c r="F30" s="5">
        <v>0.30902077099818615</v>
      </c>
      <c r="G30" s="5">
        <v>4.1717818181818186E-3</v>
      </c>
      <c r="H30" s="5">
        <v>3.053452468671694</v>
      </c>
      <c r="I30" s="5">
        <v>1.2843884961992262E-2</v>
      </c>
      <c r="J30" s="5">
        <v>1.0772725789065862</v>
      </c>
      <c r="K30" s="5">
        <v>0.91207284229717189</v>
      </c>
      <c r="L30" s="5">
        <v>0.52908613690006645</v>
      </c>
      <c r="M30" s="5">
        <v>0.15886593454545456</v>
      </c>
      <c r="N30" s="5">
        <v>4.2538574545454538E-2</v>
      </c>
      <c r="O30" s="5">
        <v>0.30143062077285476</v>
      </c>
      <c r="P30" s="5">
        <v>0.35817569342677369</v>
      </c>
      <c r="Q30" s="5">
        <v>313.1925881236242</v>
      </c>
      <c r="R30" s="5">
        <v>300.78135175998784</v>
      </c>
      <c r="S30" s="5">
        <v>88.840624302555</v>
      </c>
      <c r="T30" s="5">
        <v>5.2718706860957436</v>
      </c>
      <c r="U30" s="5">
        <v>68.003756637680652</v>
      </c>
      <c r="V30" s="5">
        <v>6.3138954517533463</v>
      </c>
      <c r="W30" s="6">
        <v>3.8</v>
      </c>
      <c r="X30" s="6">
        <v>94.3</v>
      </c>
      <c r="Y30" s="45">
        <v>16.032333333333334</v>
      </c>
      <c r="Z30" s="6">
        <v>1618.7253058893311</v>
      </c>
      <c r="AA30" s="6">
        <v>374.33669577580082</v>
      </c>
      <c r="AB30" s="4">
        <v>906.76899979895802</v>
      </c>
      <c r="AC30" s="4">
        <v>1089.3210060467125</v>
      </c>
      <c r="AD30" s="4">
        <v>172.98804058807553</v>
      </c>
      <c r="AE30" s="4">
        <v>90.481747087685818</v>
      </c>
      <c r="AF30" s="4">
        <f t="shared" si="1"/>
        <v>263.46978767576138</v>
      </c>
      <c r="AG30" s="3">
        <v>0.41561316940839826</v>
      </c>
      <c r="AH30" s="3">
        <v>104.8312191904113</v>
      </c>
      <c r="AI30" s="3">
        <v>4.1202074705043934</v>
      </c>
      <c r="AJ30" s="3">
        <v>54.428437336930834</v>
      </c>
      <c r="AK30" s="3">
        <v>4.8737365709075693</v>
      </c>
      <c r="AL30" s="3">
        <v>22.640571893207216</v>
      </c>
      <c r="AM30" s="3">
        <v>12.640254932788631</v>
      </c>
      <c r="AN30" s="3">
        <v>4.9648932101169851</v>
      </c>
      <c r="AO30" s="3">
        <v>0.41907441523045397</v>
      </c>
      <c r="AP30" s="3">
        <v>3.2139657023111272E-2</v>
      </c>
      <c r="AQ30" s="3">
        <v>95.001199999999997</v>
      </c>
      <c r="AR30" s="3">
        <v>0.50184000000000006</v>
      </c>
      <c r="AS30" s="3">
        <v>0.72645000000000004</v>
      </c>
      <c r="AT30" s="3">
        <v>3.6026000000000007</v>
      </c>
      <c r="AU30" s="3">
        <v>0.12685333333333335</v>
      </c>
      <c r="AV30" s="3">
        <v>1.1166666666666668E-2</v>
      </c>
      <c r="AW30" s="3">
        <v>0</v>
      </c>
      <c r="AX30" s="3">
        <v>4.3699999999999989E-3</v>
      </c>
      <c r="AY30" s="3">
        <v>1032.6176666666665</v>
      </c>
      <c r="AZ30" s="9">
        <v>77281.476033547209</v>
      </c>
      <c r="BA30" s="9">
        <v>57151.261379963216</v>
      </c>
      <c r="BB30" s="9">
        <v>18256.21568645876</v>
      </c>
      <c r="BC30" s="9">
        <v>29565.526118876132</v>
      </c>
      <c r="BD30" s="25">
        <v>0</v>
      </c>
      <c r="BE30" s="14">
        <v>8.7548830765774577E-2</v>
      </c>
      <c r="BF30" s="14">
        <v>0</v>
      </c>
      <c r="BG30" s="14">
        <v>0</v>
      </c>
      <c r="BH30" s="14">
        <v>0</v>
      </c>
      <c r="BI30" s="14">
        <v>0</v>
      </c>
      <c r="BJ30" s="14">
        <v>0</v>
      </c>
      <c r="BK30" s="14">
        <v>5.8410924186163291E-3</v>
      </c>
      <c r="BL30" s="14">
        <v>0</v>
      </c>
      <c r="BM30" s="14">
        <v>0</v>
      </c>
      <c r="BN30" s="14">
        <v>0</v>
      </c>
      <c r="BO30" s="14">
        <v>0.74286944254608411</v>
      </c>
      <c r="BP30" s="14">
        <v>0</v>
      </c>
      <c r="BQ30" s="14">
        <v>0.16374063426952504</v>
      </c>
      <c r="BR30" s="14">
        <v>0.96097423666074211</v>
      </c>
      <c r="BS30" s="14">
        <v>0</v>
      </c>
      <c r="BT30" s="14">
        <v>0</v>
      </c>
      <c r="BU30" s="14">
        <v>0</v>
      </c>
      <c r="BV30" s="14">
        <v>0</v>
      </c>
      <c r="BW30" s="14">
        <v>1.7674791089167585E-2</v>
      </c>
      <c r="BX30" s="14">
        <v>2.1350972250090285E-2</v>
      </c>
      <c r="BY30" s="14">
        <v>0</v>
      </c>
      <c r="BZ30" s="14">
        <v>0</v>
      </c>
    </row>
    <row r="31" spans="1:78" x14ac:dyDescent="0.3">
      <c r="A31" s="20" t="s">
        <v>32</v>
      </c>
      <c r="B31" s="41">
        <v>2</v>
      </c>
      <c r="C31" s="6">
        <v>45.11</v>
      </c>
      <c r="D31" s="6">
        <f t="shared" si="0"/>
        <v>54.89</v>
      </c>
      <c r="E31" s="5">
        <v>66.673993296218654</v>
      </c>
      <c r="F31" s="5">
        <v>0.30960510217978016</v>
      </c>
      <c r="G31" s="5">
        <v>3.4619890796890808E-3</v>
      </c>
      <c r="H31" s="5">
        <v>2.3764554306280634</v>
      </c>
      <c r="I31" s="5">
        <v>1.3843758742792289E-2</v>
      </c>
      <c r="J31" s="5">
        <v>0.81513102415089578</v>
      </c>
      <c r="K31" s="5">
        <v>0.83421173101599455</v>
      </c>
      <c r="L31" s="5">
        <v>0.45650671949509258</v>
      </c>
      <c r="M31" s="5">
        <v>0.12760224532605333</v>
      </c>
      <c r="N31" s="5">
        <v>5.1469882539091169E-2</v>
      </c>
      <c r="O31" s="5">
        <v>0.35950902179948385</v>
      </c>
      <c r="P31" s="5">
        <v>0.43160640765810315</v>
      </c>
      <c r="Q31" s="5">
        <v>345.854957183956</v>
      </c>
      <c r="R31" s="5">
        <v>308.1911086254716</v>
      </c>
      <c r="S31" s="5">
        <v>88.104508638712645</v>
      </c>
      <c r="T31" s="5">
        <v>7.0221017057596757</v>
      </c>
      <c r="U31" s="5">
        <v>68.124216470383502</v>
      </c>
      <c r="V31" s="5">
        <v>6.9041685320366311</v>
      </c>
      <c r="W31" s="6">
        <v>3.89</v>
      </c>
      <c r="X31" s="6">
        <v>94.9</v>
      </c>
      <c r="Y31" s="45">
        <v>15.8</v>
      </c>
      <c r="Z31" s="6">
        <v>1662.3156542996328</v>
      </c>
      <c r="AA31" s="6">
        <v>389.93719722619034</v>
      </c>
      <c r="AB31" s="4">
        <v>907.87417916631739</v>
      </c>
      <c r="AC31" s="4">
        <v>1087.1983061073331</v>
      </c>
      <c r="AD31" s="4">
        <v>186.7007685563043</v>
      </c>
      <c r="AE31" s="4">
        <v>92.706436069552922</v>
      </c>
      <c r="AF31" s="4">
        <f t="shared" si="1"/>
        <v>279.40720462585722</v>
      </c>
      <c r="AG31" s="3">
        <v>0.3702901595633748</v>
      </c>
      <c r="AH31" s="3">
        <v>101.70647713473623</v>
      </c>
      <c r="AI31" s="3">
        <v>4.4811126030645063</v>
      </c>
      <c r="AJ31" s="3">
        <v>58.210722394818475</v>
      </c>
      <c r="AK31" s="3">
        <v>2.7376711236514151</v>
      </c>
      <c r="AL31" s="3">
        <v>24.077759973057855</v>
      </c>
      <c r="AM31" s="3">
        <v>11.487437547106326</v>
      </c>
      <c r="AN31" s="3">
        <v>2.9815545231627305</v>
      </c>
      <c r="AO31" s="3">
        <v>0.47784041244150516</v>
      </c>
      <c r="AP31" s="3">
        <v>2.655896560168412E-2</v>
      </c>
      <c r="AQ31" s="3">
        <v>94.344399999999993</v>
      </c>
      <c r="AR31" s="3">
        <v>0.22874193548387098</v>
      </c>
      <c r="AS31" s="3">
        <v>1.1246548387096775</v>
      </c>
      <c r="AT31" s="3">
        <v>4.2102387096774194</v>
      </c>
      <c r="AU31" s="3">
        <v>0.13281290322580647</v>
      </c>
      <c r="AV31" s="3">
        <v>4.3580645161290319E-3</v>
      </c>
      <c r="AW31" s="3">
        <v>0</v>
      </c>
      <c r="AX31" s="3">
        <v>1.0096774193548387E-3</v>
      </c>
      <c r="AY31" s="3">
        <v>1035.6125806451612</v>
      </c>
      <c r="AZ31" s="9">
        <v>60468.037750604752</v>
      </c>
      <c r="BA31" s="9">
        <v>40110.473787769828</v>
      </c>
      <c r="BB31" s="9">
        <v>39867.948923448508</v>
      </c>
      <c r="BC31" s="9">
        <v>49504.496605817483</v>
      </c>
      <c r="BD31" s="25">
        <v>0</v>
      </c>
      <c r="BE31" s="14">
        <v>0.17056303733788533</v>
      </c>
      <c r="BF31" s="14">
        <v>0</v>
      </c>
      <c r="BG31" s="14">
        <v>0</v>
      </c>
      <c r="BH31" s="14">
        <v>0</v>
      </c>
      <c r="BI31" s="14">
        <v>0</v>
      </c>
      <c r="BJ31" s="14">
        <v>0</v>
      </c>
      <c r="BK31" s="14">
        <v>0</v>
      </c>
      <c r="BL31" s="14">
        <v>0</v>
      </c>
      <c r="BM31" s="14">
        <v>0</v>
      </c>
      <c r="BN31" s="14">
        <v>0</v>
      </c>
      <c r="BO31" s="14">
        <v>0.57960380455335792</v>
      </c>
      <c r="BP31" s="14">
        <v>0</v>
      </c>
      <c r="BQ31" s="14">
        <v>0.2498331581087567</v>
      </c>
      <c r="BR31" s="14">
        <v>0.95323369643966582</v>
      </c>
      <c r="BS31" s="14">
        <v>0</v>
      </c>
      <c r="BT31" s="14">
        <v>0</v>
      </c>
      <c r="BU31" s="14">
        <v>4.5704428627668714E-2</v>
      </c>
      <c r="BV31" s="14">
        <v>0</v>
      </c>
      <c r="BW31" s="14">
        <v>1.0618749326655229E-3</v>
      </c>
      <c r="BX31" s="14">
        <v>0</v>
      </c>
      <c r="BY31" s="14">
        <v>0</v>
      </c>
      <c r="BZ31" s="14">
        <v>0</v>
      </c>
    </row>
    <row r="32" spans="1:78" x14ac:dyDescent="0.3">
      <c r="A32" s="19" t="s">
        <v>56</v>
      </c>
      <c r="B32" s="40">
        <v>3</v>
      </c>
      <c r="C32" s="6">
        <v>62</v>
      </c>
      <c r="D32" s="6">
        <f t="shared" si="0"/>
        <v>38</v>
      </c>
      <c r="E32" s="5">
        <v>66.109652082602068</v>
      </c>
      <c r="F32" s="5">
        <v>0.4160315398326338</v>
      </c>
      <c r="G32" s="5">
        <v>5.4588056707503387E-3</v>
      </c>
      <c r="H32" s="5">
        <v>2.7791757775174366</v>
      </c>
      <c r="I32" s="5">
        <v>1.1134579605083733E-2</v>
      </c>
      <c r="J32" s="5">
        <v>1.0431503537980924</v>
      </c>
      <c r="K32" s="5">
        <v>0.77451230286698747</v>
      </c>
      <c r="L32" s="5">
        <v>0.54752738868964346</v>
      </c>
      <c r="M32" s="5">
        <v>0.14406866666666668</v>
      </c>
      <c r="N32" s="5">
        <v>4.1158E-2</v>
      </c>
      <c r="O32" s="5">
        <v>0.28226949732480683</v>
      </c>
      <c r="P32" s="5">
        <v>0.3556466208350727</v>
      </c>
      <c r="Q32" s="5">
        <v>324.70545771586899</v>
      </c>
      <c r="R32" s="5">
        <v>296.72279104920227</v>
      </c>
      <c r="S32" s="5">
        <v>90.742471298575396</v>
      </c>
      <c r="T32" s="5">
        <v>5.31077628892072</v>
      </c>
      <c r="U32" s="5">
        <v>72.850997447352697</v>
      </c>
      <c r="V32" s="5">
        <v>6.2377241521554705</v>
      </c>
      <c r="W32" s="6">
        <v>3.75</v>
      </c>
      <c r="X32" s="6">
        <v>93.96</v>
      </c>
      <c r="Y32" s="45">
        <v>15.697772727272723</v>
      </c>
      <c r="Z32" s="6">
        <v>1700.5162700116182</v>
      </c>
      <c r="AA32" s="6">
        <v>390.03898832497771</v>
      </c>
      <c r="AB32" s="4">
        <v>908.75025531015262</v>
      </c>
      <c r="AC32" s="4">
        <v>1087.0710494031503</v>
      </c>
      <c r="AD32" s="4">
        <v>173.69307701553501</v>
      </c>
      <c r="AE32" s="4">
        <v>94.134426873095492</v>
      </c>
      <c r="AF32" s="4">
        <f t="shared" si="1"/>
        <v>267.82750388863053</v>
      </c>
      <c r="AG32" s="3">
        <v>0.41538423062072855</v>
      </c>
      <c r="AH32" s="3">
        <v>100.67663995503148</v>
      </c>
      <c r="AI32" s="3">
        <v>3.8649519585687249</v>
      </c>
      <c r="AJ32" s="3">
        <v>53.5508699022268</v>
      </c>
      <c r="AK32" s="3">
        <v>4.570300616897562</v>
      </c>
      <c r="AL32" s="3">
        <v>23.221168927261996</v>
      </c>
      <c r="AM32" s="3">
        <v>13.468444937506003</v>
      </c>
      <c r="AN32" s="3">
        <v>4.7007019651346997</v>
      </c>
      <c r="AO32" s="3">
        <v>0.42520956774720781</v>
      </c>
      <c r="AP32" s="3">
        <v>3.1242975564319004E-2</v>
      </c>
      <c r="AQ32" s="3">
        <v>95.229022580645164</v>
      </c>
      <c r="AR32" s="3">
        <v>0.92747419354838734</v>
      </c>
      <c r="AS32" s="3">
        <v>0.84081935483870973</v>
      </c>
      <c r="AT32" s="3">
        <v>2.7680580645161279</v>
      </c>
      <c r="AU32" s="3">
        <v>0.16503870967741932</v>
      </c>
      <c r="AV32" s="3">
        <v>2.0529032258064513E-2</v>
      </c>
      <c r="AW32" s="3">
        <v>9.3225806451612892E-4</v>
      </c>
      <c r="AX32" s="3">
        <v>1.8158064516129026E-2</v>
      </c>
      <c r="AY32" s="3">
        <v>1022.1867741935484</v>
      </c>
      <c r="AZ32" s="9">
        <v>92284.901793106692</v>
      </c>
      <c r="BA32" s="9">
        <v>87922.857043957818</v>
      </c>
      <c r="BB32" s="9">
        <v>33876.214082779567</v>
      </c>
      <c r="BC32" s="9">
        <v>42369.858936475648</v>
      </c>
      <c r="BD32" s="25">
        <v>0</v>
      </c>
      <c r="BE32" s="14">
        <v>0.38122414253931086</v>
      </c>
      <c r="BF32" s="14">
        <v>0</v>
      </c>
      <c r="BG32" s="14">
        <v>0</v>
      </c>
      <c r="BH32" s="14">
        <v>0</v>
      </c>
      <c r="BI32" s="14">
        <v>0</v>
      </c>
      <c r="BJ32" s="14">
        <v>0</v>
      </c>
      <c r="BK32" s="14">
        <v>0.25988188741480456</v>
      </c>
      <c r="BL32" s="14">
        <v>0.24861092765488715</v>
      </c>
      <c r="BM32" s="14">
        <v>8.9030734110163573E-2</v>
      </c>
      <c r="BN32" s="14">
        <v>0</v>
      </c>
      <c r="BO32" s="14">
        <v>2.1252308280833847E-2</v>
      </c>
      <c r="BP32" s="14">
        <v>0</v>
      </c>
      <c r="BQ32" s="14">
        <v>0</v>
      </c>
      <c r="BR32" s="14">
        <v>0.48901051197173928</v>
      </c>
      <c r="BS32" s="14">
        <v>0</v>
      </c>
      <c r="BT32" s="14">
        <v>0</v>
      </c>
      <c r="BU32" s="14">
        <v>0</v>
      </c>
      <c r="BV32" s="14">
        <v>0</v>
      </c>
      <c r="BW32" s="14">
        <v>0.37473779099191146</v>
      </c>
      <c r="BX32" s="14">
        <v>0.13625169703634921</v>
      </c>
      <c r="BY32" s="14">
        <v>0</v>
      </c>
      <c r="BZ32" s="14">
        <v>0</v>
      </c>
    </row>
    <row r="33" spans="1:78" x14ac:dyDescent="0.3">
      <c r="A33" s="20" t="s">
        <v>41</v>
      </c>
      <c r="B33" s="41">
        <v>2</v>
      </c>
      <c r="C33" s="6">
        <v>49.8</v>
      </c>
      <c r="D33" s="6">
        <f t="shared" si="0"/>
        <v>50.2</v>
      </c>
      <c r="E33" s="5">
        <v>65.32067881668506</v>
      </c>
      <c r="F33" s="5">
        <v>0.3249510927685782</v>
      </c>
      <c r="G33" s="5">
        <v>4.2963803483025949E-3</v>
      </c>
      <c r="H33" s="5">
        <v>3.4038605049037325</v>
      </c>
      <c r="I33" s="5">
        <v>1.5692616521687776E-2</v>
      </c>
      <c r="J33" s="5">
        <v>1.2256061480826344</v>
      </c>
      <c r="K33" s="5">
        <v>1.0196139506016453</v>
      </c>
      <c r="L33" s="5">
        <v>0.57772653921893902</v>
      </c>
      <c r="M33" s="5">
        <v>0.17557142857142854</v>
      </c>
      <c r="N33" s="5">
        <v>4.7142857142857132E-2</v>
      </c>
      <c r="O33" s="5">
        <v>0.29981637795820304</v>
      </c>
      <c r="P33" s="5">
        <v>0.34524778532762501</v>
      </c>
      <c r="Q33" s="5">
        <v>309.91559889423166</v>
      </c>
      <c r="R33" s="5">
        <v>309.91559889423166</v>
      </c>
      <c r="S33" s="5">
        <v>89.52971107187021</v>
      </c>
      <c r="T33" s="5">
        <v>5.5031972969600682</v>
      </c>
      <c r="U33" s="5">
        <v>74.468039816510526</v>
      </c>
      <c r="V33" s="5">
        <v>6.2666886291171799</v>
      </c>
      <c r="W33" s="6">
        <v>4.04</v>
      </c>
      <c r="X33" s="6">
        <v>95.37</v>
      </c>
      <c r="Y33" s="45">
        <v>15.665511627906978</v>
      </c>
      <c r="Z33" s="6">
        <v>1664.4828738360907</v>
      </c>
      <c r="AA33" s="6">
        <v>399.25174723271999</v>
      </c>
      <c r="AB33" s="4">
        <v>906.27341254199064</v>
      </c>
      <c r="AC33" s="4">
        <v>1094.973688935173</v>
      </c>
      <c r="AD33" s="4">
        <v>173.71605445543921</v>
      </c>
      <c r="AE33" s="4">
        <v>92.000444490468112</v>
      </c>
      <c r="AF33" s="4">
        <f t="shared" si="1"/>
        <v>265.71649894590735</v>
      </c>
      <c r="AG33" s="3">
        <v>0.38515805180908957</v>
      </c>
      <c r="AH33" s="3">
        <v>101.76172852798727</v>
      </c>
      <c r="AI33" s="3">
        <v>4.2353532987998648</v>
      </c>
      <c r="AJ33" s="3">
        <v>56.013455825470103</v>
      </c>
      <c r="AK33" s="3">
        <v>4.0846069501285207</v>
      </c>
      <c r="AL33" s="3">
        <v>22.968895863714074</v>
      </c>
      <c r="AM33" s="3">
        <v>12.275565502908508</v>
      </c>
      <c r="AN33" s="3">
        <v>4.1745527950922678</v>
      </c>
      <c r="AO33" s="3">
        <v>0.45099837658029862</v>
      </c>
      <c r="AP33" s="3">
        <v>3.1416665970054589E-2</v>
      </c>
      <c r="AQ33" s="3">
        <v>95.339916666666653</v>
      </c>
      <c r="AR33" s="3">
        <v>0.28779333333333335</v>
      </c>
      <c r="AS33" s="3">
        <v>0.74671666666666636</v>
      </c>
      <c r="AT33" s="3">
        <v>3.4623166666666663</v>
      </c>
      <c r="AU33" s="3">
        <v>0.12026666666666667</v>
      </c>
      <c r="AV33" s="3">
        <v>1.1663333333333336E-2</v>
      </c>
      <c r="AW33" s="3">
        <v>0</v>
      </c>
      <c r="AX33" s="3">
        <v>1.57E-3</v>
      </c>
      <c r="AY33" s="3">
        <v>1033.4066666666668</v>
      </c>
      <c r="AZ33" s="9">
        <v>56705.151951609369</v>
      </c>
      <c r="BA33" s="9">
        <v>58235.79694395051</v>
      </c>
      <c r="BB33" s="9">
        <v>45524.916608805965</v>
      </c>
      <c r="BC33" s="9">
        <v>65313.644590388561</v>
      </c>
      <c r="BD33" s="25">
        <v>0</v>
      </c>
      <c r="BE33" s="14">
        <v>0</v>
      </c>
      <c r="BF33" s="14">
        <v>0</v>
      </c>
      <c r="BG33" s="14">
        <v>0</v>
      </c>
      <c r="BH33" s="14">
        <v>0</v>
      </c>
      <c r="BI33" s="14">
        <v>0</v>
      </c>
      <c r="BJ33" s="14">
        <v>0</v>
      </c>
      <c r="BK33" s="14">
        <v>2.45243182851244E-2</v>
      </c>
      <c r="BL33" s="14">
        <v>0</v>
      </c>
      <c r="BM33" s="14">
        <v>0</v>
      </c>
      <c r="BN33" s="14">
        <v>0</v>
      </c>
      <c r="BO33" s="14">
        <v>0.97547568171487553</v>
      </c>
      <c r="BP33" s="14">
        <v>0</v>
      </c>
      <c r="BQ33" s="14">
        <v>0</v>
      </c>
      <c r="BR33" s="14">
        <v>0.97290764114565398</v>
      </c>
      <c r="BS33" s="14">
        <v>2.709235885434608E-2</v>
      </c>
      <c r="BT33" s="14">
        <v>0</v>
      </c>
      <c r="BU33" s="14">
        <v>0</v>
      </c>
      <c r="BV33" s="14">
        <v>0</v>
      </c>
      <c r="BW33" s="14">
        <v>0</v>
      </c>
      <c r="BX33" s="14">
        <v>0</v>
      </c>
      <c r="BY33" s="14">
        <v>0</v>
      </c>
      <c r="BZ33" s="14">
        <v>0</v>
      </c>
    </row>
    <row r="34" spans="1:78" x14ac:dyDescent="0.3">
      <c r="A34" s="19" t="s">
        <v>49</v>
      </c>
      <c r="B34" s="40">
        <v>2</v>
      </c>
      <c r="C34" s="6">
        <v>87.34</v>
      </c>
      <c r="D34" s="6">
        <f t="shared" si="0"/>
        <v>12.659999999999997</v>
      </c>
      <c r="E34" s="5">
        <v>66.611661847449071</v>
      </c>
      <c r="F34" s="5">
        <v>0.28667631651534636</v>
      </c>
      <c r="G34" s="5">
        <v>4.3704539454382883E-3</v>
      </c>
      <c r="H34" s="5">
        <v>2.3979755415859496</v>
      </c>
      <c r="I34" s="5">
        <v>8.4912581927860543E-3</v>
      </c>
      <c r="J34" s="5">
        <v>0.71563832389068671</v>
      </c>
      <c r="K34" s="5">
        <v>0.76857313541390204</v>
      </c>
      <c r="L34" s="5">
        <v>0.52177042292182785</v>
      </c>
      <c r="M34" s="5">
        <v>8.2965169230769228E-2</v>
      </c>
      <c r="N34" s="5">
        <v>4.8744938461538462E-2</v>
      </c>
      <c r="O34" s="5">
        <v>0.32084056118692283</v>
      </c>
      <c r="P34" s="5">
        <v>0.42232864457290281</v>
      </c>
      <c r="Q34" s="5">
        <v>313.712425</v>
      </c>
      <c r="R34" s="5">
        <v>310.41221809897615</v>
      </c>
      <c r="S34" s="5">
        <v>88.993371249999996</v>
      </c>
      <c r="T34" s="5">
        <v>6.3639968749999989</v>
      </c>
      <c r="U34" s="5">
        <v>76.577328125000008</v>
      </c>
      <c r="V34" s="5">
        <v>6.1248140245085123</v>
      </c>
      <c r="W34" s="6">
        <v>3.77</v>
      </c>
      <c r="X34" s="6">
        <v>94.84</v>
      </c>
      <c r="Y34" s="45">
        <v>15.105181818181814</v>
      </c>
      <c r="Z34" s="6">
        <v>1679.1942846977429</v>
      </c>
      <c r="AA34" s="6">
        <v>401.4370078926321</v>
      </c>
      <c r="AB34" s="4">
        <v>908.51800929929004</v>
      </c>
      <c r="AC34" s="4">
        <v>562.58824931395884</v>
      </c>
      <c r="AD34" s="4">
        <v>174.30844599004908</v>
      </c>
      <c r="AE34" s="4">
        <v>94.608824774569982</v>
      </c>
      <c r="AF34" s="4">
        <f t="shared" si="1"/>
        <v>268.91727076461905</v>
      </c>
      <c r="AG34" s="3">
        <v>0.40621983462566491</v>
      </c>
      <c r="AH34" s="3">
        <v>100.64166359464797</v>
      </c>
      <c r="AI34" s="3">
        <v>3.968733078835144</v>
      </c>
      <c r="AJ34" s="3">
        <v>53.806273601377292</v>
      </c>
      <c r="AK34" s="3">
        <v>5.8532929560848697</v>
      </c>
      <c r="AL34" s="3">
        <v>21.186217081671881</v>
      </c>
      <c r="AM34" s="3">
        <v>12.745309332046245</v>
      </c>
      <c r="AN34" s="3">
        <v>5.7493773494064007</v>
      </c>
      <c r="AO34" s="3">
        <v>0.45702606718770578</v>
      </c>
      <c r="AP34" s="3">
        <v>3.7989179553323982E-2</v>
      </c>
      <c r="AQ34" s="3">
        <v>94.605212903225791</v>
      </c>
      <c r="AR34" s="3">
        <v>0.56796129032258069</v>
      </c>
      <c r="AS34" s="3">
        <v>0.91031935483870952</v>
      </c>
      <c r="AT34" s="3">
        <v>3.7195387096774191</v>
      </c>
      <c r="AU34" s="3">
        <v>0.14200322580645161</v>
      </c>
      <c r="AV34" s="3">
        <v>1.6800000000000002E-2</v>
      </c>
      <c r="AW34" s="3">
        <v>0</v>
      </c>
      <c r="AX34" s="3">
        <v>1.0635483870967742E-2</v>
      </c>
      <c r="AY34" s="3">
        <v>1031.6377419354837</v>
      </c>
      <c r="AZ34" s="9">
        <v>83137.26170538085</v>
      </c>
      <c r="BA34" s="9">
        <v>59413.714664037718</v>
      </c>
      <c r="BB34" s="9">
        <v>15227.822690237615</v>
      </c>
      <c r="BC34" s="9">
        <v>31316.182165662245</v>
      </c>
      <c r="BD34" s="25">
        <v>0</v>
      </c>
      <c r="BE34" s="14">
        <v>0.15000000000000005</v>
      </c>
      <c r="BF34" s="14">
        <v>0</v>
      </c>
      <c r="BG34" s="14">
        <v>0</v>
      </c>
      <c r="BH34" s="14">
        <v>0</v>
      </c>
      <c r="BI34" s="14">
        <v>0</v>
      </c>
      <c r="BJ34" s="14">
        <v>0</v>
      </c>
      <c r="BK34" s="14">
        <v>0.70466272100332483</v>
      </c>
      <c r="BL34" s="14">
        <v>0</v>
      </c>
      <c r="BM34" s="14">
        <v>0</v>
      </c>
      <c r="BN34" s="14">
        <v>0</v>
      </c>
      <c r="BO34" s="14">
        <v>0.14533727899667523</v>
      </c>
      <c r="BP34" s="14">
        <v>0</v>
      </c>
      <c r="BQ34" s="14">
        <v>0</v>
      </c>
      <c r="BR34" s="14">
        <v>0.64099993505341946</v>
      </c>
      <c r="BS34" s="14">
        <v>0</v>
      </c>
      <c r="BT34" s="14">
        <v>0</v>
      </c>
      <c r="BU34" s="14">
        <v>0</v>
      </c>
      <c r="BV34" s="14">
        <v>0</v>
      </c>
      <c r="BW34" s="14">
        <v>0.10558368972629223</v>
      </c>
      <c r="BX34" s="14">
        <v>0.18379401098303885</v>
      </c>
      <c r="BY34" s="14">
        <v>0</v>
      </c>
      <c r="BZ34" s="14">
        <v>6.9622364237249532E-2</v>
      </c>
    </row>
    <row r="35" spans="1:78" x14ac:dyDescent="0.3">
      <c r="A35" s="19" t="s">
        <v>47</v>
      </c>
      <c r="B35" s="40">
        <v>3</v>
      </c>
      <c r="C35" s="6">
        <v>45.94</v>
      </c>
      <c r="D35" s="6">
        <f t="shared" si="0"/>
        <v>54.06</v>
      </c>
      <c r="E35" s="5">
        <v>65.715893282720486</v>
      </c>
      <c r="F35" s="5">
        <v>0.53472370332431529</v>
      </c>
      <c r="G35" s="5">
        <v>5.3942557808884066E-3</v>
      </c>
      <c r="H35" s="5">
        <v>3.0829297498831378</v>
      </c>
      <c r="I35" s="5">
        <v>1.3176992075913834E-2</v>
      </c>
      <c r="J35" s="5">
        <v>1.1242603019996245</v>
      </c>
      <c r="K35" s="5">
        <v>0.88991586058643379</v>
      </c>
      <c r="L35" s="5">
        <v>0.50487614649232915</v>
      </c>
      <c r="M35" s="5">
        <v>0.14490000000000003</v>
      </c>
      <c r="N35" s="5">
        <v>4.5622222222222224E-2</v>
      </c>
      <c r="O35" s="5">
        <v>0.28955761496712051</v>
      </c>
      <c r="P35" s="5">
        <v>0.33557231609387428</v>
      </c>
      <c r="Q35" s="5">
        <v>323.18032980869526</v>
      </c>
      <c r="R35" s="5">
        <v>309.15532980869523</v>
      </c>
      <c r="S35" s="5">
        <v>89.76212221489601</v>
      </c>
      <c r="T35" s="5">
        <v>5.2419095531208892</v>
      </c>
      <c r="U35" s="5">
        <v>73.635799707166001</v>
      </c>
      <c r="V35" s="5">
        <v>6.2423251925670948</v>
      </c>
      <c r="W35" s="6">
        <v>3.75</v>
      </c>
      <c r="X35" s="6">
        <v>94.81</v>
      </c>
      <c r="Y35" s="45">
        <v>13.275236842105265</v>
      </c>
      <c r="Z35" s="6">
        <v>1639.6829769097658</v>
      </c>
      <c r="AA35" s="6">
        <v>381.3734723644057</v>
      </c>
      <c r="AB35" s="4">
        <v>909.23244541859265</v>
      </c>
      <c r="AC35" s="4">
        <v>1078.3634777336304</v>
      </c>
      <c r="AD35" s="4">
        <v>166.98493074347908</v>
      </c>
      <c r="AE35" s="4">
        <v>92.81396982865131</v>
      </c>
      <c r="AF35" s="4">
        <f t="shared" si="1"/>
        <v>259.79890057213038</v>
      </c>
      <c r="AG35" s="3">
        <v>0.39182069039696615</v>
      </c>
      <c r="AH35" s="3">
        <v>104.27936816166726</v>
      </c>
      <c r="AI35" s="3">
        <v>4.1378577569340669</v>
      </c>
      <c r="AJ35" s="3">
        <v>56.02764247856949</v>
      </c>
      <c r="AK35" s="3">
        <v>5.9650752528002204</v>
      </c>
      <c r="AL35" s="3">
        <v>20.001057740857824</v>
      </c>
      <c r="AM35" s="3">
        <v>12.453887404190459</v>
      </c>
      <c r="AN35" s="3">
        <v>5.0208894068222856</v>
      </c>
      <c r="AO35" s="3">
        <v>0.4948996028355952</v>
      </c>
      <c r="AP35" s="3">
        <v>3.7452273739538536E-2</v>
      </c>
      <c r="AQ35" s="3">
        <v>94.221716129032288</v>
      </c>
      <c r="AR35" s="3">
        <v>0.62547741935483869</v>
      </c>
      <c r="AS35" s="3">
        <v>0.75809354838709675</v>
      </c>
      <c r="AT35" s="3">
        <v>4.1962774193548391</v>
      </c>
      <c r="AU35" s="3">
        <v>0.15140967741935485</v>
      </c>
      <c r="AV35" s="3">
        <v>1.474516129032258E-2</v>
      </c>
      <c r="AW35" s="3">
        <v>0</v>
      </c>
      <c r="AX35" s="3">
        <v>6.8129032258064512E-3</v>
      </c>
      <c r="AY35" s="3">
        <v>1036.1448387096775</v>
      </c>
      <c r="AZ35" s="9">
        <v>59704.319797817443</v>
      </c>
      <c r="BA35" s="9">
        <v>48078.216667370252</v>
      </c>
      <c r="BB35" s="9">
        <v>13097.793459938566</v>
      </c>
      <c r="BC35" s="9">
        <v>35925.397006421037</v>
      </c>
      <c r="BD35" s="25">
        <v>0</v>
      </c>
      <c r="BE35" s="14">
        <v>2.2115814269765673E-2</v>
      </c>
      <c r="BF35" s="14">
        <v>0</v>
      </c>
      <c r="BG35" s="14">
        <v>0</v>
      </c>
      <c r="BH35" s="14">
        <v>0</v>
      </c>
      <c r="BI35" s="14">
        <v>0</v>
      </c>
      <c r="BJ35" s="14">
        <v>0</v>
      </c>
      <c r="BK35" s="14">
        <v>8.4967255686290738E-2</v>
      </c>
      <c r="BL35" s="14">
        <v>0</v>
      </c>
      <c r="BM35" s="14">
        <v>0.1541540050765853</v>
      </c>
      <c r="BN35" s="14">
        <v>0</v>
      </c>
      <c r="BO35" s="14">
        <v>0.69544839168981365</v>
      </c>
      <c r="BP35" s="14">
        <v>0</v>
      </c>
      <c r="BQ35" s="14">
        <v>4.3314533277544677E-2</v>
      </c>
      <c r="BR35" s="14">
        <v>0.82318286685576225</v>
      </c>
      <c r="BS35" s="14">
        <v>7.5559740364124953E-2</v>
      </c>
      <c r="BT35" s="14">
        <v>0</v>
      </c>
      <c r="BU35" s="14">
        <v>0</v>
      </c>
      <c r="BV35" s="14">
        <v>0</v>
      </c>
      <c r="BW35" s="14">
        <v>0</v>
      </c>
      <c r="BX35" s="14">
        <v>0</v>
      </c>
      <c r="BY35" s="14">
        <v>0</v>
      </c>
      <c r="BZ35" s="14">
        <v>0.10125739278011264</v>
      </c>
    </row>
    <row r="36" spans="1:78" s="12" customFormat="1" x14ac:dyDescent="0.3">
      <c r="A36" s="20" t="s">
        <v>45</v>
      </c>
      <c r="B36" s="41">
        <v>2</v>
      </c>
      <c r="C36" s="6">
        <v>58.17</v>
      </c>
      <c r="D36" s="6">
        <f t="shared" si="0"/>
        <v>41.83</v>
      </c>
      <c r="E36" s="5">
        <v>65.551751685984357</v>
      </c>
      <c r="F36" s="5">
        <v>0.373232855265347</v>
      </c>
      <c r="G36" s="5">
        <v>3.9991873074753546E-3</v>
      </c>
      <c r="H36" s="5">
        <v>3.3582970505527623</v>
      </c>
      <c r="I36" s="5">
        <v>1.1395148956155683E-2</v>
      </c>
      <c r="J36" s="5">
        <v>1.1360721802133389</v>
      </c>
      <c r="K36" s="5">
        <v>0.94149537353263313</v>
      </c>
      <c r="L36" s="5">
        <v>0.52452388411178386</v>
      </c>
      <c r="M36" s="5">
        <v>0.17661499999999999</v>
      </c>
      <c r="N36" s="5">
        <v>4.4677550000000003E-2</v>
      </c>
      <c r="O36" s="5">
        <v>0.28267519087338944</v>
      </c>
      <c r="P36" s="5">
        <v>0.33232421945132534</v>
      </c>
      <c r="Q36" s="5">
        <v>303.82974885360767</v>
      </c>
      <c r="R36" s="5">
        <v>294.33499885360766</v>
      </c>
      <c r="S36" s="5">
        <v>88.960533939278946</v>
      </c>
      <c r="T36" s="5">
        <v>5.515055951951866</v>
      </c>
      <c r="U36" s="5">
        <v>72.936192558136725</v>
      </c>
      <c r="V36" s="5">
        <v>6.0288274547303038</v>
      </c>
      <c r="W36" s="6">
        <v>3.81</v>
      </c>
      <c r="X36" s="6">
        <v>94.69</v>
      </c>
      <c r="Y36" s="45">
        <v>12.708012500000001</v>
      </c>
      <c r="Z36" s="6">
        <v>1639.6563138474355</v>
      </c>
      <c r="AA36" s="6">
        <v>384.3062916342754</v>
      </c>
      <c r="AB36" s="4">
        <v>907.09732830289761</v>
      </c>
      <c r="AC36" s="4">
        <v>1091.124513401993</v>
      </c>
      <c r="AD36" s="4">
        <v>178.85548801028958</v>
      </c>
      <c r="AE36" s="4">
        <v>91.960173221105379</v>
      </c>
      <c r="AF36" s="4">
        <f t="shared" si="1"/>
        <v>270.81566123139498</v>
      </c>
      <c r="AG36" s="3">
        <v>0.40959828126121056</v>
      </c>
      <c r="AH36" s="3">
        <v>101.52227183522143</v>
      </c>
      <c r="AI36" s="3">
        <v>4.1063444610586535</v>
      </c>
      <c r="AJ36" s="3">
        <v>54.598886240277139</v>
      </c>
      <c r="AK36" s="3">
        <v>4.7571664214602025</v>
      </c>
      <c r="AL36" s="3">
        <v>23.172859791178759</v>
      </c>
      <c r="AM36" s="3">
        <v>12.245536555654683</v>
      </c>
      <c r="AN36" s="3">
        <v>4.8279167329422741</v>
      </c>
      <c r="AO36" s="3">
        <v>0.36647550229768311</v>
      </c>
      <c r="AP36" s="3">
        <v>3.0905929645404333E-2</v>
      </c>
      <c r="AQ36" s="3">
        <v>95.419729032258061</v>
      </c>
      <c r="AR36" s="3">
        <v>0.65056451612903199</v>
      </c>
      <c r="AS36" s="3">
        <v>0.78013225806451603</v>
      </c>
      <c r="AT36" s="3">
        <v>3.0021806451612902</v>
      </c>
      <c r="AU36" s="3">
        <v>0.11081290322580646</v>
      </c>
      <c r="AV36" s="3">
        <v>8.8064516129032263E-3</v>
      </c>
      <c r="AW36" s="3">
        <v>0</v>
      </c>
      <c r="AX36" s="3">
        <v>1.7806451612903226E-3</v>
      </c>
      <c r="AY36" s="3">
        <v>1025.5332258064516</v>
      </c>
      <c r="AZ36" s="9">
        <v>53966.700147466254</v>
      </c>
      <c r="BA36" s="9">
        <v>61663.963074985979</v>
      </c>
      <c r="BB36" s="9">
        <v>26338.066594282096</v>
      </c>
      <c r="BC36" s="9">
        <v>13303.110668481604</v>
      </c>
      <c r="BD36" s="25">
        <v>0</v>
      </c>
      <c r="BE36" s="14">
        <v>0.15787063565768933</v>
      </c>
      <c r="BF36" s="14">
        <v>0</v>
      </c>
      <c r="BG36" s="14">
        <v>0</v>
      </c>
      <c r="BH36" s="14">
        <v>0</v>
      </c>
      <c r="BI36" s="14">
        <v>0</v>
      </c>
      <c r="BJ36" s="14">
        <v>0</v>
      </c>
      <c r="BK36" s="14">
        <v>2.4169593152567975E-2</v>
      </c>
      <c r="BL36" s="14">
        <v>0</v>
      </c>
      <c r="BM36" s="14">
        <v>0</v>
      </c>
      <c r="BN36" s="14">
        <v>0</v>
      </c>
      <c r="BO36" s="14">
        <v>0.73338538718689728</v>
      </c>
      <c r="BP36" s="14">
        <v>0</v>
      </c>
      <c r="BQ36" s="14">
        <v>8.4574384002845351E-2</v>
      </c>
      <c r="BR36" s="14">
        <v>0.81221373565405253</v>
      </c>
      <c r="BS36" s="14">
        <v>7.5335118052401159E-2</v>
      </c>
      <c r="BT36" s="14">
        <v>0</v>
      </c>
      <c r="BU36" s="14">
        <v>0</v>
      </c>
      <c r="BV36" s="14">
        <v>0</v>
      </c>
      <c r="BW36" s="14">
        <v>0.11245114629354636</v>
      </c>
      <c r="BX36" s="14">
        <v>0</v>
      </c>
      <c r="BY36" s="14">
        <v>0</v>
      </c>
      <c r="BZ36" s="14">
        <v>0</v>
      </c>
    </row>
    <row r="37" spans="1:78" x14ac:dyDescent="0.3">
      <c r="A37" s="19" t="s">
        <v>48</v>
      </c>
      <c r="B37" s="40">
        <v>2</v>
      </c>
      <c r="C37" s="6">
        <v>53.63</v>
      </c>
      <c r="D37" s="6">
        <f t="shared" si="0"/>
        <v>46.37</v>
      </c>
      <c r="E37" s="5">
        <v>65.508440490196094</v>
      </c>
      <c r="F37" s="5">
        <v>0.46438460784313734</v>
      </c>
      <c r="G37" s="5">
        <v>5.0639117647058828E-3</v>
      </c>
      <c r="H37" s="5">
        <v>3.3187856862745093</v>
      </c>
      <c r="I37" s="5">
        <v>1.4267470588235293E-2</v>
      </c>
      <c r="J37" s="5">
        <v>1.1371926470588234</v>
      </c>
      <c r="K37" s="5">
        <v>0.96149039215686272</v>
      </c>
      <c r="L37" s="5">
        <v>0.52781029411764702</v>
      </c>
      <c r="M37" s="5">
        <v>0.12828424999999999</v>
      </c>
      <c r="N37" s="5">
        <v>4.9483333333333324E-2</v>
      </c>
      <c r="O37" s="5">
        <v>0.29340727952837398</v>
      </c>
      <c r="P37" s="5">
        <v>0.34105513363541445</v>
      </c>
      <c r="Q37" s="5">
        <v>327.98220588235296</v>
      </c>
      <c r="R37" s="5">
        <v>316.37682329523557</v>
      </c>
      <c r="S37" s="5">
        <v>90.400410784313721</v>
      </c>
      <c r="T37" s="5">
        <v>5.2699039215686261</v>
      </c>
      <c r="U37" s="5">
        <v>76.610736274509804</v>
      </c>
      <c r="V37" s="5">
        <v>6.2674669655887518</v>
      </c>
      <c r="W37" s="6">
        <v>3.73</v>
      </c>
      <c r="X37" s="6">
        <v>94.92</v>
      </c>
      <c r="Y37" s="45">
        <v>11.8</v>
      </c>
      <c r="Z37" s="6">
        <v>1672.0263909579783</v>
      </c>
      <c r="AA37" s="6">
        <v>385.67230551669002</v>
      </c>
      <c r="AB37" s="4">
        <v>909.79742776314788</v>
      </c>
      <c r="AC37" s="4">
        <v>954.76543946650099</v>
      </c>
      <c r="AD37" s="4">
        <v>173.75610462033231</v>
      </c>
      <c r="AE37" s="4">
        <v>94.519438846174637</v>
      </c>
      <c r="AF37" s="4">
        <f t="shared" si="1"/>
        <v>268.27554346650697</v>
      </c>
      <c r="AG37" s="3">
        <v>0.39112193541410817</v>
      </c>
      <c r="AH37" s="3">
        <v>102.3659346872608</v>
      </c>
      <c r="AI37" s="3">
        <v>4.0177247258144977</v>
      </c>
      <c r="AJ37" s="3">
        <v>55.349568741551913</v>
      </c>
      <c r="AK37" s="3">
        <v>5.3488523868663354</v>
      </c>
      <c r="AL37" s="3">
        <v>20.786840690786136</v>
      </c>
      <c r="AM37" s="3">
        <v>12.70577698526367</v>
      </c>
      <c r="AN37" s="3">
        <v>5.303096170286242</v>
      </c>
      <c r="AO37" s="3">
        <v>0.46980891498514976</v>
      </c>
      <c r="AP37" s="3">
        <v>3.7329779777882231E-2</v>
      </c>
      <c r="AQ37" s="3">
        <v>94.427824137931026</v>
      </c>
      <c r="AR37" s="3">
        <v>0.63656896551724129</v>
      </c>
      <c r="AS37" s="3">
        <v>0.83914137931034471</v>
      </c>
      <c r="AT37" s="3">
        <v>3.9031586206896556</v>
      </c>
      <c r="AU37" s="3">
        <v>0.14543793103448277</v>
      </c>
      <c r="AV37" s="3">
        <v>1.5517241379310352E-2</v>
      </c>
      <c r="AW37" s="3">
        <v>0</v>
      </c>
      <c r="AX37" s="3">
        <v>6.7620689655172412E-3</v>
      </c>
      <c r="AY37" s="3">
        <v>1032.8775862068967</v>
      </c>
      <c r="AZ37" s="9">
        <v>32201.711589610579</v>
      </c>
      <c r="BA37" s="9">
        <v>53196.466261741167</v>
      </c>
      <c r="BB37" s="9">
        <v>49858.462873793302</v>
      </c>
      <c r="BC37" s="9">
        <v>44024.61639420213</v>
      </c>
      <c r="BD37" s="25">
        <v>0</v>
      </c>
      <c r="BE37" s="14">
        <v>0.12134814353771747</v>
      </c>
      <c r="BF37" s="14">
        <v>0</v>
      </c>
      <c r="BG37" s="14">
        <v>0</v>
      </c>
      <c r="BH37" s="14">
        <v>0</v>
      </c>
      <c r="BI37" s="14">
        <v>0</v>
      </c>
      <c r="BJ37" s="14">
        <v>0</v>
      </c>
      <c r="BK37" s="14">
        <v>0.47812932794728735</v>
      </c>
      <c r="BL37" s="14">
        <v>0</v>
      </c>
      <c r="BM37" s="14">
        <v>0.12170516954592153</v>
      </c>
      <c r="BN37" s="14">
        <v>0</v>
      </c>
      <c r="BO37" s="14">
        <v>0.17138043050946583</v>
      </c>
      <c r="BP37" s="14">
        <v>0</v>
      </c>
      <c r="BQ37" s="14">
        <v>0.10743692845960776</v>
      </c>
      <c r="BR37" s="14">
        <v>0.89852700254954743</v>
      </c>
      <c r="BS37" s="14">
        <v>0</v>
      </c>
      <c r="BT37" s="14">
        <v>0</v>
      </c>
      <c r="BU37" s="14">
        <v>0</v>
      </c>
      <c r="BV37" s="14">
        <v>0</v>
      </c>
      <c r="BW37" s="14">
        <v>0</v>
      </c>
      <c r="BX37" s="14">
        <v>0.10147299745045256</v>
      </c>
      <c r="BY37" s="14">
        <v>0</v>
      </c>
      <c r="BZ37" s="14">
        <v>0</v>
      </c>
    </row>
    <row r="38" spans="1:78" x14ac:dyDescent="0.3">
      <c r="A38" s="21" t="s">
        <v>46</v>
      </c>
      <c r="B38" s="42">
        <v>2</v>
      </c>
      <c r="C38" s="6">
        <v>21.46</v>
      </c>
      <c r="D38" s="6">
        <f t="shared" si="0"/>
        <v>78.539999999999992</v>
      </c>
      <c r="E38" s="5">
        <v>65.780025884588596</v>
      </c>
      <c r="F38" s="5">
        <v>0.37136602795166596</v>
      </c>
      <c r="G38" s="5">
        <v>4.8049942518964264E-3</v>
      </c>
      <c r="H38" s="5">
        <v>3.1224697791591329</v>
      </c>
      <c r="I38" s="5">
        <v>1.1782556140936545E-2</v>
      </c>
      <c r="J38" s="5">
        <v>1.1288471922010412</v>
      </c>
      <c r="K38" s="5">
        <v>0.84553262897491965</v>
      </c>
      <c r="L38" s="5">
        <v>0.49300803962499912</v>
      </c>
      <c r="M38" s="5">
        <v>0.17241541333333335</v>
      </c>
      <c r="N38" s="5">
        <v>4.5884319999999992E-2</v>
      </c>
      <c r="O38" s="5">
        <v>0.2730980995264084</v>
      </c>
      <c r="P38" s="5">
        <v>0.32181490321379996</v>
      </c>
      <c r="Q38" s="5">
        <v>303.1575000659372</v>
      </c>
      <c r="R38" s="5">
        <v>290.30352673260387</v>
      </c>
      <c r="S38" s="5">
        <v>89.580272296687184</v>
      </c>
      <c r="T38" s="5">
        <v>5.5437487767616629</v>
      </c>
      <c r="U38" s="5">
        <v>71.960950985122764</v>
      </c>
      <c r="V38" s="5">
        <v>6.159267491986645</v>
      </c>
      <c r="W38" s="6">
        <v>3.78</v>
      </c>
      <c r="X38" s="6">
        <v>95.24</v>
      </c>
      <c r="Y38" s="45">
        <v>10.812688888888896</v>
      </c>
      <c r="Z38" s="6">
        <v>1703.1560467002746</v>
      </c>
      <c r="AA38" s="6">
        <v>387.69307752698813</v>
      </c>
      <c r="AB38" s="4">
        <v>907.67733566872062</v>
      </c>
      <c r="AC38" s="4">
        <v>1091.9688544007963</v>
      </c>
      <c r="AD38" s="4">
        <v>176.75399250406122</v>
      </c>
      <c r="AE38" s="4">
        <v>94.085864450609833</v>
      </c>
      <c r="AF38" s="4">
        <f t="shared" si="1"/>
        <v>270.83985695467106</v>
      </c>
      <c r="AG38" s="3">
        <v>0.39092807388927292</v>
      </c>
      <c r="AH38" s="3">
        <v>102.51961507145636</v>
      </c>
      <c r="AI38" s="3">
        <v>4.0642075025579016</v>
      </c>
      <c r="AJ38" s="3">
        <v>55.580351285533929</v>
      </c>
      <c r="AK38" s="3">
        <v>4.3733088814355829</v>
      </c>
      <c r="AL38" s="3">
        <v>21.818635260509279</v>
      </c>
      <c r="AM38" s="3">
        <v>12.643757503268029</v>
      </c>
      <c r="AN38" s="3">
        <v>4.9537791445958756</v>
      </c>
      <c r="AO38" s="3">
        <v>0.45106782987340405</v>
      </c>
      <c r="AP38" s="3">
        <v>3.7067922466276972E-2</v>
      </c>
      <c r="AQ38" s="3">
        <v>94.521374193548397</v>
      </c>
      <c r="AR38" s="3">
        <v>0.62897741935483875</v>
      </c>
      <c r="AS38" s="3">
        <v>0.74081612903225824</v>
      </c>
      <c r="AT38" s="3">
        <v>3.9005999999999998</v>
      </c>
      <c r="AU38" s="3">
        <v>0.15530000000000005</v>
      </c>
      <c r="AV38" s="3">
        <v>1.5816129032258066E-2</v>
      </c>
      <c r="AW38" s="3">
        <v>0</v>
      </c>
      <c r="AX38" s="3">
        <v>1.0409677419354842E-2</v>
      </c>
      <c r="AY38" s="3">
        <v>1034.2387096774194</v>
      </c>
      <c r="AZ38" s="9">
        <v>83444.567564604775</v>
      </c>
      <c r="BA38" s="9">
        <v>86499.475574880824</v>
      </c>
      <c r="BB38" s="9">
        <v>1406</v>
      </c>
      <c r="BC38" s="9">
        <v>38597.112762850396</v>
      </c>
      <c r="BD38" s="27">
        <v>0</v>
      </c>
      <c r="BE38" s="14">
        <v>3.8883082033045913E-2</v>
      </c>
      <c r="BF38" s="14">
        <v>0</v>
      </c>
      <c r="BG38" s="14">
        <v>0</v>
      </c>
      <c r="BH38" s="14">
        <v>0</v>
      </c>
      <c r="BI38" s="14">
        <v>0</v>
      </c>
      <c r="BJ38" s="14">
        <v>0</v>
      </c>
      <c r="BK38" s="14">
        <v>3.0575463103883521E-3</v>
      </c>
      <c r="BL38" s="14">
        <v>0</v>
      </c>
      <c r="BM38" s="14">
        <v>0.14199448901864198</v>
      </c>
      <c r="BN38" s="14">
        <v>0</v>
      </c>
      <c r="BO38" s="14">
        <v>0.65707206979486843</v>
      </c>
      <c r="BP38" s="14">
        <v>0</v>
      </c>
      <c r="BQ38" s="14">
        <v>0.15899281284305539</v>
      </c>
      <c r="BR38" s="14">
        <v>0.80378157011062901</v>
      </c>
      <c r="BS38" s="14">
        <v>0</v>
      </c>
      <c r="BT38" s="14">
        <v>0</v>
      </c>
      <c r="BU38" s="14">
        <v>0</v>
      </c>
      <c r="BV38" s="14">
        <v>0</v>
      </c>
      <c r="BW38" s="14">
        <v>0.16303620796114629</v>
      </c>
      <c r="BX38" s="14">
        <v>3.3182221928224793E-2</v>
      </c>
      <c r="BY38" s="14">
        <v>0</v>
      </c>
      <c r="BZ38" s="14">
        <v>0</v>
      </c>
    </row>
    <row r="39" spans="1:78" x14ac:dyDescent="0.3">
      <c r="A39" s="55" t="s">
        <v>121</v>
      </c>
      <c r="B39" s="56">
        <v>2</v>
      </c>
      <c r="C39" s="50">
        <v>22.96</v>
      </c>
      <c r="D39" s="50">
        <f t="shared" si="0"/>
        <v>77.039999999999992</v>
      </c>
      <c r="E39" s="49">
        <v>65.762435655689856</v>
      </c>
      <c r="F39" s="49">
        <v>0.43081236314977889</v>
      </c>
      <c r="G39" s="49">
        <v>4.0542086644806234E-3</v>
      </c>
      <c r="H39" s="49">
        <v>3.1531572073000684</v>
      </c>
      <c r="I39" s="49">
        <v>1.2285866662005601E-2</v>
      </c>
      <c r="J39" s="49">
        <v>1.1297700795621703</v>
      </c>
      <c r="K39" s="49">
        <v>0.84828928093995759</v>
      </c>
      <c r="L39" s="49">
        <v>0.50962554391699821</v>
      </c>
      <c r="M39" s="49">
        <v>0.16557804000000001</v>
      </c>
      <c r="N39" s="49">
        <v>4.5385639999999998E-2</v>
      </c>
      <c r="O39" s="49">
        <v>0.27042461575892757</v>
      </c>
      <c r="P39" s="49">
        <v>0.32110008749742819</v>
      </c>
      <c r="Q39" s="49">
        <v>299.54670496871046</v>
      </c>
      <c r="R39" s="49">
        <v>291.76578496871048</v>
      </c>
      <c r="S39" s="49">
        <v>89.973110139701163</v>
      </c>
      <c r="T39" s="49">
        <v>4.7146092090767562</v>
      </c>
      <c r="U39" s="49">
        <v>73.705642677341814</v>
      </c>
      <c r="V39" s="49">
        <v>6.1483446725071573</v>
      </c>
      <c r="W39" s="50">
        <v>3.77</v>
      </c>
      <c r="X39" s="50">
        <v>94.7</v>
      </c>
      <c r="Y39" s="46">
        <v>10.7</v>
      </c>
      <c r="Z39" s="50">
        <v>1645.4774296533321</v>
      </c>
      <c r="AA39" s="50">
        <v>386.63621703339226</v>
      </c>
      <c r="AB39" s="51">
        <v>907.70050843462525</v>
      </c>
      <c r="AC39" s="51">
        <v>1091.1375682792257</v>
      </c>
      <c r="AD39" s="51">
        <v>174.50606509472485</v>
      </c>
      <c r="AE39" s="51">
        <v>92.44259039628146</v>
      </c>
      <c r="AF39" s="51">
        <f t="shared" si="1"/>
        <v>266.94865549100632</v>
      </c>
      <c r="AG39" s="15">
        <v>0.39739335846588492</v>
      </c>
      <c r="AH39" s="15">
        <v>101.60523324525396</v>
      </c>
      <c r="AI39" s="15">
        <v>4.1092010226000655</v>
      </c>
      <c r="AJ39" s="15">
        <v>55.669823216247714</v>
      </c>
      <c r="AK39" s="15">
        <v>4.0309308858609034</v>
      </c>
      <c r="AL39" s="15">
        <v>22.807099341845813</v>
      </c>
      <c r="AM39" s="15">
        <v>12.387496554174541</v>
      </c>
      <c r="AN39" s="15">
        <v>4.6574650722084403</v>
      </c>
      <c r="AO39" s="15">
        <v>0.41230215783196184</v>
      </c>
      <c r="AP39" s="15">
        <v>3.2849632817337403E-2</v>
      </c>
      <c r="AQ39" s="15">
        <v>94.899196666666668</v>
      </c>
      <c r="AR39" s="15">
        <v>0.54537999999999998</v>
      </c>
      <c r="AS39" s="15">
        <v>0.83243</v>
      </c>
      <c r="AT39" s="15">
        <v>3.535283333333334</v>
      </c>
      <c r="AU39" s="15">
        <v>0.13956333333333334</v>
      </c>
      <c r="AV39" s="15">
        <v>1.4573333333333334E-2</v>
      </c>
      <c r="AW39" s="15">
        <v>1.31E-3</v>
      </c>
      <c r="AX39" s="15">
        <v>5.9666666666666653E-3</v>
      </c>
      <c r="AY39" s="15">
        <v>1030.9910000000002</v>
      </c>
      <c r="AZ39" s="54">
        <v>76988.976344166163</v>
      </c>
      <c r="BA39" s="54">
        <v>68952.41916812463</v>
      </c>
      <c r="BB39" s="54">
        <v>164.73886090029919</v>
      </c>
      <c r="BC39" s="54">
        <v>11478.8125129288</v>
      </c>
      <c r="BD39" s="57">
        <v>0</v>
      </c>
      <c r="BE39" s="53">
        <v>4.4849257209437811E-2</v>
      </c>
      <c r="BF39" s="53">
        <v>0</v>
      </c>
      <c r="BG39" s="53">
        <v>0</v>
      </c>
      <c r="BH39" s="53">
        <v>0</v>
      </c>
      <c r="BI39" s="53">
        <v>0</v>
      </c>
      <c r="BJ39" s="53">
        <v>0</v>
      </c>
      <c r="BK39" s="53">
        <v>4.3195476638872056E-2</v>
      </c>
      <c r="BL39" s="53">
        <v>0</v>
      </c>
      <c r="BM39" s="53">
        <v>0.46897946065061086</v>
      </c>
      <c r="BN39" s="53">
        <v>0</v>
      </c>
      <c r="BO39" s="53">
        <v>0.35327729108220363</v>
      </c>
      <c r="BP39" s="53">
        <v>0</v>
      </c>
      <c r="BQ39" s="53">
        <v>8.9698514418875622E-2</v>
      </c>
      <c r="BR39" s="53">
        <v>0.92002644971242076</v>
      </c>
      <c r="BS39" s="53">
        <v>7.6092029589980764E-2</v>
      </c>
      <c r="BT39" s="53">
        <v>0</v>
      </c>
      <c r="BU39" s="53">
        <v>0</v>
      </c>
      <c r="BV39" s="53">
        <v>0</v>
      </c>
      <c r="BW39" s="53">
        <v>0</v>
      </c>
      <c r="BX39" s="53">
        <v>3.881520697598465E-3</v>
      </c>
      <c r="BY39" s="53">
        <v>0</v>
      </c>
      <c r="BZ39" s="53">
        <v>0</v>
      </c>
    </row>
  </sheetData>
  <conditionalFormatting sqref="Y2:Y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BH114"/>
  <sheetViews>
    <sheetView showGridLines="0" zoomScale="90" zoomScaleNormal="90" workbookViewId="0">
      <pane xSplit="1" ySplit="1" topLeftCell="B2" activePane="bottomRight" state="frozen"/>
      <selection pane="topRight" activeCell="C1" sqref="C1"/>
      <selection pane="bottomLeft" activeCell="A4" sqref="A4"/>
      <selection pane="bottomRight" activeCell="R13" sqref="R13"/>
    </sheetView>
  </sheetViews>
  <sheetFormatPr baseColWidth="10" defaultColWidth="9.109375" defaultRowHeight="14.4" x14ac:dyDescent="0.3"/>
  <cols>
    <col min="1" max="1" width="7.44140625" style="18" customWidth="1"/>
    <col min="2" max="2" width="16.77734375" style="18" customWidth="1"/>
    <col min="3" max="4" width="5.88671875" style="17" customWidth="1"/>
    <col min="5" max="12" width="6.5546875" style="17" customWidth="1"/>
    <col min="13" max="16" width="7.5546875" style="17" customWidth="1"/>
    <col min="17" max="18" width="8" style="17" customWidth="1"/>
    <col min="19" max="19" width="8.5546875" style="17" customWidth="1"/>
    <col min="20" max="23" width="7.44140625" style="17" customWidth="1"/>
    <col min="24" max="27" width="8.5546875" style="17" customWidth="1"/>
    <col min="28" max="28" width="6.5546875" style="17" bestFit="1" customWidth="1"/>
    <col min="29" max="30" width="7.44140625" style="17" customWidth="1"/>
    <col min="31" max="31" width="9.6640625" style="17" customWidth="1"/>
    <col min="32" max="37" width="7.44140625" style="17" customWidth="1"/>
    <col min="38" max="38" width="7.44140625" style="17" bestFit="1" customWidth="1"/>
    <col min="39" max="47" width="6.77734375" style="17" customWidth="1"/>
    <col min="48" max="60" width="7.88671875" style="17" customWidth="1"/>
    <col min="61" max="16384" width="9.109375" style="17"/>
  </cols>
  <sheetData>
    <row r="1" spans="1:60" ht="29.4" thickBot="1" x14ac:dyDescent="0.35">
      <c r="A1" s="31" t="s">
        <v>0</v>
      </c>
      <c r="B1" s="39" t="s">
        <v>124</v>
      </c>
      <c r="C1" s="32" t="s">
        <v>145</v>
      </c>
      <c r="D1" s="33" t="s">
        <v>146</v>
      </c>
      <c r="E1" s="44" t="s">
        <v>126</v>
      </c>
      <c r="F1" s="44" t="s">
        <v>127</v>
      </c>
      <c r="G1" s="44" t="s">
        <v>128</v>
      </c>
      <c r="H1" s="44" t="s">
        <v>129</v>
      </c>
      <c r="I1" s="44" t="s">
        <v>130</v>
      </c>
      <c r="J1" s="44" t="s">
        <v>131</v>
      </c>
      <c r="K1" s="44" t="s">
        <v>132</v>
      </c>
      <c r="L1" s="44" t="s">
        <v>133</v>
      </c>
      <c r="M1" s="44" t="s">
        <v>137</v>
      </c>
      <c r="N1" s="44" t="s">
        <v>138</v>
      </c>
      <c r="O1" s="44" t="s">
        <v>141</v>
      </c>
      <c r="P1" s="44" t="s">
        <v>144</v>
      </c>
      <c r="Q1" s="34" t="s">
        <v>147</v>
      </c>
      <c r="R1" s="35" t="s">
        <v>148</v>
      </c>
      <c r="S1" s="35" t="s">
        <v>149</v>
      </c>
      <c r="T1" s="36" t="s">
        <v>139</v>
      </c>
      <c r="U1" s="36" t="s">
        <v>202</v>
      </c>
      <c r="V1" s="36" t="s">
        <v>203</v>
      </c>
      <c r="W1" s="36" t="s">
        <v>204</v>
      </c>
      <c r="X1" s="36" t="s">
        <v>205</v>
      </c>
      <c r="Y1" s="36" t="s">
        <v>206</v>
      </c>
      <c r="Z1" s="36" t="s">
        <v>207</v>
      </c>
      <c r="AA1" s="36" t="s">
        <v>208</v>
      </c>
      <c r="AB1" s="36" t="s">
        <v>134</v>
      </c>
      <c r="AC1" s="36" t="s">
        <v>135</v>
      </c>
      <c r="AD1" s="36" t="s">
        <v>143</v>
      </c>
      <c r="AE1" s="36" t="s">
        <v>209</v>
      </c>
      <c r="AF1" s="36" t="s">
        <v>150</v>
      </c>
      <c r="AG1" s="36" t="s">
        <v>151</v>
      </c>
      <c r="AH1" s="36" t="s">
        <v>152</v>
      </c>
      <c r="AI1" s="36" t="s">
        <v>153</v>
      </c>
      <c r="AJ1" s="36" t="s">
        <v>154</v>
      </c>
      <c r="AK1" s="36" t="s">
        <v>155</v>
      </c>
      <c r="AL1" s="36" t="s">
        <v>156</v>
      </c>
      <c r="AM1" s="38" t="s">
        <v>162</v>
      </c>
      <c r="AN1" s="38" t="s">
        <v>163</v>
      </c>
      <c r="AO1" s="38" t="s">
        <v>164</v>
      </c>
      <c r="AP1" s="38" t="s">
        <v>165</v>
      </c>
      <c r="AQ1" s="38" t="s">
        <v>166</v>
      </c>
      <c r="AR1" s="38" t="s">
        <v>167</v>
      </c>
      <c r="AS1" s="38" t="s">
        <v>168</v>
      </c>
      <c r="AT1" s="38" t="s">
        <v>169</v>
      </c>
      <c r="AU1" s="38" t="s">
        <v>170</v>
      </c>
      <c r="AV1" s="38" t="s">
        <v>171</v>
      </c>
      <c r="AW1" s="38" t="s">
        <v>172</v>
      </c>
      <c r="AX1" s="38" t="s">
        <v>173</v>
      </c>
      <c r="AY1" s="38" t="s">
        <v>174</v>
      </c>
      <c r="AZ1" s="38" t="s">
        <v>175</v>
      </c>
      <c r="BA1" s="38" t="s">
        <v>176</v>
      </c>
      <c r="BB1" s="38" t="s">
        <v>177</v>
      </c>
      <c r="BC1" s="38" t="s">
        <v>178</v>
      </c>
      <c r="BD1" s="38" t="s">
        <v>179</v>
      </c>
      <c r="BE1" s="38" t="s">
        <v>180</v>
      </c>
      <c r="BF1" s="38" t="s">
        <v>181</v>
      </c>
      <c r="BG1" s="38" t="s">
        <v>182</v>
      </c>
      <c r="BH1" s="38" t="s">
        <v>183</v>
      </c>
    </row>
    <row r="2" spans="1:60" x14ac:dyDescent="0.3">
      <c r="A2" s="19" t="s">
        <v>6</v>
      </c>
      <c r="B2" s="40">
        <v>1</v>
      </c>
      <c r="C2" s="6">
        <v>61.82</v>
      </c>
      <c r="D2" s="6">
        <f t="shared" ref="D2:D33" si="0">100-C2</f>
        <v>38.18</v>
      </c>
      <c r="E2" s="5">
        <v>66.642943479402931</v>
      </c>
      <c r="F2" s="5">
        <v>0.4582183836200619</v>
      </c>
      <c r="G2" s="5">
        <v>4.1401930339351007E-3</v>
      </c>
      <c r="H2" s="5">
        <v>2.4410130659561191</v>
      </c>
      <c r="I2" s="5">
        <v>1.8180756380407871E-2</v>
      </c>
      <c r="J2" s="5">
        <v>0.82918855694280058</v>
      </c>
      <c r="K2" s="5">
        <v>0.75374033907556326</v>
      </c>
      <c r="L2" s="5">
        <v>0.5024483040362252</v>
      </c>
      <c r="M2" s="5">
        <v>0.31326119799391799</v>
      </c>
      <c r="N2" s="5">
        <v>0.39522875612057307</v>
      </c>
      <c r="O2" s="5">
        <v>89.096848532838976</v>
      </c>
      <c r="P2" s="5">
        <v>6.7499100603856741</v>
      </c>
      <c r="Q2" s="6">
        <v>3.67</v>
      </c>
      <c r="R2" s="6">
        <v>95.21</v>
      </c>
      <c r="S2" s="45">
        <v>8.8393241370277185</v>
      </c>
      <c r="T2" s="6">
        <v>1674.7945440083563</v>
      </c>
      <c r="U2" s="6">
        <v>398.13569976062303</v>
      </c>
      <c r="V2" s="4">
        <v>913.79186155957575</v>
      </c>
      <c r="W2" s="4">
        <v>1083.0372151020035</v>
      </c>
      <c r="X2" s="4">
        <v>173.93204646343395</v>
      </c>
      <c r="Y2" s="4">
        <v>87.944801606052692</v>
      </c>
      <c r="Z2" s="4">
        <f t="shared" ref="Z2:Z23" si="1">Y2+X2</f>
        <v>261.87684806948664</v>
      </c>
      <c r="AA2" s="3">
        <v>0.39585851058452054</v>
      </c>
      <c r="AB2" s="3">
        <v>99.51806038428478</v>
      </c>
      <c r="AC2" s="3">
        <v>4.2800574975850152</v>
      </c>
      <c r="AD2" s="3">
        <v>94.993883333333343</v>
      </c>
      <c r="AE2" s="3">
        <v>0.21965333333333331</v>
      </c>
      <c r="AF2" s="3">
        <v>0.98586000000000007</v>
      </c>
      <c r="AG2" s="3">
        <v>3.6652100000000005</v>
      </c>
      <c r="AH2" s="3">
        <v>9.4899999999999998E-2</v>
      </c>
      <c r="AI2" s="3">
        <v>1.1693333333333332E-2</v>
      </c>
      <c r="AJ2" s="3">
        <v>3.0333333333333335E-4</v>
      </c>
      <c r="AK2" s="3">
        <v>4.273333333333333E-3</v>
      </c>
      <c r="AL2" s="3">
        <v>1032.8276666666666</v>
      </c>
      <c r="AM2" s="14">
        <v>0</v>
      </c>
      <c r="AN2" s="14">
        <v>0</v>
      </c>
      <c r="AO2" s="14">
        <v>0</v>
      </c>
      <c r="AP2" s="14">
        <v>0</v>
      </c>
      <c r="AQ2" s="14">
        <v>0</v>
      </c>
      <c r="AR2" s="14">
        <v>0</v>
      </c>
      <c r="AS2" s="14">
        <v>8.3822610019892066E-2</v>
      </c>
      <c r="AT2" s="14">
        <v>0</v>
      </c>
      <c r="AU2" s="14">
        <v>0</v>
      </c>
      <c r="AV2" s="14">
        <v>0</v>
      </c>
      <c r="AW2" s="14">
        <v>0.84827811206006731</v>
      </c>
      <c r="AX2" s="14">
        <v>0</v>
      </c>
      <c r="AY2" s="14">
        <v>6.7899277920040607E-2</v>
      </c>
      <c r="AZ2" s="14">
        <v>0.67088163549845459</v>
      </c>
      <c r="BA2" s="14">
        <v>0</v>
      </c>
      <c r="BB2" s="14">
        <v>0</v>
      </c>
      <c r="BC2" s="14">
        <v>0.32911836450154536</v>
      </c>
      <c r="BD2" s="14">
        <v>0</v>
      </c>
      <c r="BE2" s="14">
        <v>0</v>
      </c>
      <c r="BF2" s="14">
        <v>0</v>
      </c>
      <c r="BG2" s="14">
        <v>0</v>
      </c>
      <c r="BH2" s="14">
        <v>0</v>
      </c>
    </row>
    <row r="3" spans="1:60" x14ac:dyDescent="0.3">
      <c r="A3" s="19" t="s">
        <v>100</v>
      </c>
      <c r="B3" s="40">
        <v>1</v>
      </c>
      <c r="C3" s="6">
        <v>6.4</v>
      </c>
      <c r="D3" s="6">
        <f t="shared" si="0"/>
        <v>93.6</v>
      </c>
      <c r="E3" s="5">
        <v>66.604854235255345</v>
      </c>
      <c r="F3" s="5">
        <v>0.38046913245277081</v>
      </c>
      <c r="G3" s="5">
        <v>4.4025571908713869E-3</v>
      </c>
      <c r="H3" s="5">
        <v>2.5496015203268332</v>
      </c>
      <c r="I3" s="5">
        <v>1.8193968521695338E-2</v>
      </c>
      <c r="J3" s="5">
        <v>0.82425392579538115</v>
      </c>
      <c r="K3" s="5">
        <v>0.6523945103134966</v>
      </c>
      <c r="L3" s="5">
        <v>0.51724388312836789</v>
      </c>
      <c r="M3" s="5">
        <v>0.25575492094601704</v>
      </c>
      <c r="N3" s="5">
        <v>0.34135008148197032</v>
      </c>
      <c r="O3" s="5">
        <v>89.712169369994001</v>
      </c>
      <c r="P3" s="5">
        <v>6.1702208365622528</v>
      </c>
      <c r="Q3" s="6">
        <v>3.81</v>
      </c>
      <c r="R3" s="6">
        <v>93.83</v>
      </c>
      <c r="S3" s="45">
        <v>9.2151768275153891</v>
      </c>
      <c r="T3" s="6">
        <v>1646.2367113353589</v>
      </c>
      <c r="U3" s="6">
        <v>374.29056527596936</v>
      </c>
      <c r="V3" s="4">
        <v>912.18072401258678</v>
      </c>
      <c r="W3" s="4">
        <v>1117.5620536747685</v>
      </c>
      <c r="X3" s="4">
        <v>163.62972120496963</v>
      </c>
      <c r="Y3" s="4">
        <v>85.122270688657409</v>
      </c>
      <c r="Z3" s="4">
        <f t="shared" si="1"/>
        <v>248.75199189362704</v>
      </c>
      <c r="AA3" s="3">
        <v>0.39370048462276552</v>
      </c>
      <c r="AB3" s="3">
        <v>100.23585250289352</v>
      </c>
      <c r="AC3" s="3">
        <v>4.8093935832270871</v>
      </c>
      <c r="AD3" s="3">
        <v>93.844574193548368</v>
      </c>
      <c r="AE3" s="3">
        <v>0.22614838709677426</v>
      </c>
      <c r="AF3" s="3">
        <v>1.1176387096774196</v>
      </c>
      <c r="AG3" s="3">
        <v>4.7143677419354839</v>
      </c>
      <c r="AH3" s="3">
        <v>3.5003225806451606E-2</v>
      </c>
      <c r="AI3" s="3">
        <v>1.561290322580645E-3</v>
      </c>
      <c r="AJ3" s="3">
        <v>3.064516129032258E-4</v>
      </c>
      <c r="AK3" s="3">
        <v>0</v>
      </c>
      <c r="AL3" s="3">
        <v>1037.8267741935483</v>
      </c>
      <c r="AM3" s="14">
        <v>0</v>
      </c>
      <c r="AN3" s="14">
        <v>0</v>
      </c>
      <c r="AO3" s="14">
        <v>0.5358631879982878</v>
      </c>
      <c r="AP3" s="14">
        <v>0</v>
      </c>
      <c r="AQ3" s="14">
        <v>0.31576157920997477</v>
      </c>
      <c r="AR3" s="14">
        <v>0</v>
      </c>
      <c r="AS3" s="14">
        <v>0</v>
      </c>
      <c r="AT3" s="14">
        <v>0</v>
      </c>
      <c r="AU3" s="14">
        <v>0</v>
      </c>
      <c r="AV3" s="14">
        <v>0</v>
      </c>
      <c r="AW3" s="14">
        <v>0</v>
      </c>
      <c r="AX3" s="14">
        <v>0</v>
      </c>
      <c r="AY3" s="14">
        <v>0.14837523279173748</v>
      </c>
      <c r="AZ3" s="14">
        <v>0</v>
      </c>
      <c r="BA3" s="14">
        <v>0</v>
      </c>
      <c r="BB3" s="14">
        <v>0.53643098033553327</v>
      </c>
      <c r="BC3" s="14">
        <v>0</v>
      </c>
      <c r="BD3" s="14">
        <v>4.5736427593291423E-3</v>
      </c>
      <c r="BE3" s="14">
        <v>0</v>
      </c>
      <c r="BF3" s="14">
        <v>0</v>
      </c>
      <c r="BG3" s="14">
        <v>0.45899537690513759</v>
      </c>
      <c r="BH3" s="14">
        <v>0</v>
      </c>
    </row>
    <row r="4" spans="1:60" x14ac:dyDescent="0.3">
      <c r="A4" s="20" t="s">
        <v>121</v>
      </c>
      <c r="B4" s="41">
        <v>2</v>
      </c>
      <c r="C4" s="6">
        <v>22.96</v>
      </c>
      <c r="D4" s="6">
        <f t="shared" si="0"/>
        <v>77.039999999999992</v>
      </c>
      <c r="E4" s="5">
        <v>65.762435655689856</v>
      </c>
      <c r="F4" s="5">
        <v>0.43081236314977889</v>
      </c>
      <c r="G4" s="5">
        <v>4.0542086644806234E-3</v>
      </c>
      <c r="H4" s="5">
        <v>3.1531572073000684</v>
      </c>
      <c r="I4" s="5">
        <v>1.2285866662005601E-2</v>
      </c>
      <c r="J4" s="5">
        <v>1.1297700795621703</v>
      </c>
      <c r="K4" s="5">
        <v>0.84828928093995759</v>
      </c>
      <c r="L4" s="5">
        <v>0.50962554391699821</v>
      </c>
      <c r="M4" s="5">
        <v>0.27042461575892757</v>
      </c>
      <c r="N4" s="5">
        <v>0.32110008749742819</v>
      </c>
      <c r="O4" s="5">
        <v>89.973110139701163</v>
      </c>
      <c r="P4" s="5">
        <v>6.1483446725071573</v>
      </c>
      <c r="Q4" s="6">
        <v>3.77</v>
      </c>
      <c r="R4" s="6">
        <v>94.7</v>
      </c>
      <c r="S4" s="45">
        <v>10.7</v>
      </c>
      <c r="T4" s="6">
        <v>1645.4774296533321</v>
      </c>
      <c r="U4" s="6">
        <v>386.63621703339226</v>
      </c>
      <c r="V4" s="4">
        <v>907.70050843462525</v>
      </c>
      <c r="W4" s="4">
        <v>1091.1375682792257</v>
      </c>
      <c r="X4" s="4">
        <v>174.50606509472485</v>
      </c>
      <c r="Y4" s="4">
        <v>92.44259039628146</v>
      </c>
      <c r="Z4" s="4">
        <f t="shared" si="1"/>
        <v>266.94865549100632</v>
      </c>
      <c r="AA4" s="3">
        <v>0.39739335846588492</v>
      </c>
      <c r="AB4" s="3">
        <v>101.60523324525396</v>
      </c>
      <c r="AC4" s="3">
        <v>4.1092010226000655</v>
      </c>
      <c r="AD4" s="3">
        <v>94.899196666666668</v>
      </c>
      <c r="AE4" s="3">
        <v>0.54537999999999998</v>
      </c>
      <c r="AF4" s="3">
        <v>0.83243</v>
      </c>
      <c r="AG4" s="3">
        <v>3.535283333333334</v>
      </c>
      <c r="AH4" s="3">
        <v>0.13956333333333334</v>
      </c>
      <c r="AI4" s="3">
        <v>1.4573333333333334E-2</v>
      </c>
      <c r="AJ4" s="3">
        <v>1.31E-3</v>
      </c>
      <c r="AK4" s="3">
        <v>5.9666666666666653E-3</v>
      </c>
      <c r="AL4" s="3">
        <v>1030.9910000000002</v>
      </c>
      <c r="AM4" s="14">
        <v>4.4849257209437811E-2</v>
      </c>
      <c r="AN4" s="14">
        <v>0</v>
      </c>
      <c r="AO4" s="14">
        <v>0</v>
      </c>
      <c r="AP4" s="14">
        <v>0</v>
      </c>
      <c r="AQ4" s="14">
        <v>0</v>
      </c>
      <c r="AR4" s="14">
        <v>0</v>
      </c>
      <c r="AS4" s="14">
        <v>4.3195476638872056E-2</v>
      </c>
      <c r="AT4" s="14">
        <v>0</v>
      </c>
      <c r="AU4" s="14">
        <v>0.46897946065061086</v>
      </c>
      <c r="AV4" s="14">
        <v>0</v>
      </c>
      <c r="AW4" s="14">
        <v>0.35327729108220363</v>
      </c>
      <c r="AX4" s="14">
        <v>0</v>
      </c>
      <c r="AY4" s="14">
        <v>8.9698514418875622E-2</v>
      </c>
      <c r="AZ4" s="14">
        <v>0.92002644971242076</v>
      </c>
      <c r="BA4" s="14">
        <v>7.6092029589980764E-2</v>
      </c>
      <c r="BB4" s="14">
        <v>0</v>
      </c>
      <c r="BC4" s="14">
        <v>0</v>
      </c>
      <c r="BD4" s="14">
        <v>0</v>
      </c>
      <c r="BE4" s="14">
        <v>0</v>
      </c>
      <c r="BF4" s="14">
        <v>3.881520697598465E-3</v>
      </c>
      <c r="BG4" s="14">
        <v>0</v>
      </c>
      <c r="BH4" s="14">
        <v>0</v>
      </c>
    </row>
    <row r="5" spans="1:60" x14ac:dyDescent="0.3">
      <c r="A5" s="21" t="s">
        <v>46</v>
      </c>
      <c r="B5" s="42">
        <v>2</v>
      </c>
      <c r="C5" s="6">
        <v>21.46</v>
      </c>
      <c r="D5" s="6">
        <f t="shared" si="0"/>
        <v>78.539999999999992</v>
      </c>
      <c r="E5" s="5">
        <v>65.780025884588596</v>
      </c>
      <c r="F5" s="5">
        <v>0.37136602795166596</v>
      </c>
      <c r="G5" s="5">
        <v>4.8049942518964264E-3</v>
      </c>
      <c r="H5" s="5">
        <v>3.1224697791591329</v>
      </c>
      <c r="I5" s="5">
        <v>1.1782556140936545E-2</v>
      </c>
      <c r="J5" s="5">
        <v>1.1288471922010412</v>
      </c>
      <c r="K5" s="5">
        <v>0.84553262897491965</v>
      </c>
      <c r="L5" s="5">
        <v>0.49300803962499912</v>
      </c>
      <c r="M5" s="5">
        <v>0.2730980995264084</v>
      </c>
      <c r="N5" s="5">
        <v>0.32181490321379996</v>
      </c>
      <c r="O5" s="5">
        <v>89.580272296687184</v>
      </c>
      <c r="P5" s="5">
        <v>6.159267491986645</v>
      </c>
      <c r="Q5" s="6">
        <v>3.78</v>
      </c>
      <c r="R5" s="6">
        <v>95.24</v>
      </c>
      <c r="S5" s="45">
        <v>10.812688888888896</v>
      </c>
      <c r="T5" s="6">
        <v>1703.1560467002746</v>
      </c>
      <c r="U5" s="6">
        <v>387.69307752698813</v>
      </c>
      <c r="V5" s="4">
        <v>907.67733566872062</v>
      </c>
      <c r="W5" s="4">
        <v>1091.9688544007963</v>
      </c>
      <c r="X5" s="4">
        <v>176.75399250406122</v>
      </c>
      <c r="Y5" s="4">
        <v>94.085864450609833</v>
      </c>
      <c r="Z5" s="4">
        <f t="shared" si="1"/>
        <v>270.83985695467106</v>
      </c>
      <c r="AA5" s="3">
        <v>0.39092807388927292</v>
      </c>
      <c r="AB5" s="3">
        <v>102.51961507145636</v>
      </c>
      <c r="AC5" s="3">
        <v>4.0642075025579016</v>
      </c>
      <c r="AD5" s="3">
        <v>94.521374193548397</v>
      </c>
      <c r="AE5" s="3">
        <v>0.62897741935483875</v>
      </c>
      <c r="AF5" s="3">
        <v>0.74081612903225824</v>
      </c>
      <c r="AG5" s="3">
        <v>3.9005999999999998</v>
      </c>
      <c r="AH5" s="3">
        <v>0.15530000000000005</v>
      </c>
      <c r="AI5" s="3">
        <v>1.5816129032258066E-2</v>
      </c>
      <c r="AJ5" s="3">
        <v>0</v>
      </c>
      <c r="AK5" s="3">
        <v>1.0409677419354842E-2</v>
      </c>
      <c r="AL5" s="3">
        <v>1034.2387096774194</v>
      </c>
      <c r="AM5" s="14">
        <v>3.8883082033045913E-2</v>
      </c>
      <c r="AN5" s="14">
        <v>0</v>
      </c>
      <c r="AO5" s="14">
        <v>0</v>
      </c>
      <c r="AP5" s="14">
        <v>0</v>
      </c>
      <c r="AQ5" s="14">
        <v>0</v>
      </c>
      <c r="AR5" s="14">
        <v>0</v>
      </c>
      <c r="AS5" s="14">
        <v>3.0575463103883521E-3</v>
      </c>
      <c r="AT5" s="14">
        <v>0</v>
      </c>
      <c r="AU5" s="14">
        <v>0.14199448901864198</v>
      </c>
      <c r="AV5" s="14">
        <v>0</v>
      </c>
      <c r="AW5" s="14">
        <v>0.65707206979486843</v>
      </c>
      <c r="AX5" s="14">
        <v>0</v>
      </c>
      <c r="AY5" s="14">
        <v>0.15899281284305539</v>
      </c>
      <c r="AZ5" s="14">
        <v>0.80378157011062901</v>
      </c>
      <c r="BA5" s="14">
        <v>0</v>
      </c>
      <c r="BB5" s="14">
        <v>0</v>
      </c>
      <c r="BC5" s="14">
        <v>0</v>
      </c>
      <c r="BD5" s="14">
        <v>0</v>
      </c>
      <c r="BE5" s="14">
        <v>0.16303620796114629</v>
      </c>
      <c r="BF5" s="14">
        <v>3.3182221928224793E-2</v>
      </c>
      <c r="BG5" s="14">
        <v>0</v>
      </c>
      <c r="BH5" s="14">
        <v>0</v>
      </c>
    </row>
    <row r="6" spans="1:60" x14ac:dyDescent="0.3">
      <c r="A6" s="19" t="s">
        <v>77</v>
      </c>
      <c r="B6" s="40">
        <v>1</v>
      </c>
      <c r="C6" s="6">
        <v>30</v>
      </c>
      <c r="D6" s="6">
        <f t="shared" si="0"/>
        <v>70</v>
      </c>
      <c r="E6" s="5">
        <v>66.65288641733467</v>
      </c>
      <c r="F6" s="5">
        <v>0.43028425271241744</v>
      </c>
      <c r="G6" s="5">
        <v>3.1142957520984681E-3</v>
      </c>
      <c r="H6" s="5">
        <v>2.443415958277499</v>
      </c>
      <c r="I6" s="5">
        <v>1.311942288576551E-2</v>
      </c>
      <c r="J6" s="5">
        <v>0.88036169816497933</v>
      </c>
      <c r="K6" s="5">
        <v>0.73072878904476224</v>
      </c>
      <c r="L6" s="5">
        <v>0.43006353721902429</v>
      </c>
      <c r="M6" s="5">
        <v>0.30267727031160985</v>
      </c>
      <c r="N6" s="5">
        <v>0.35352281025496957</v>
      </c>
      <c r="O6" s="5">
        <v>90.706365874502822</v>
      </c>
      <c r="P6" s="5">
        <v>6.5839302425598474</v>
      </c>
      <c r="Q6" s="6">
        <v>3.63</v>
      </c>
      <c r="R6" s="6">
        <v>94.7</v>
      </c>
      <c r="S6" s="45">
        <v>11.101892605383433</v>
      </c>
      <c r="T6" s="6">
        <v>1613.73621052831</v>
      </c>
      <c r="U6" s="6">
        <v>386.42884221284635</v>
      </c>
      <c r="V6" s="4">
        <v>914.78399436034738</v>
      </c>
      <c r="W6" s="4">
        <v>1094.9366269177644</v>
      </c>
      <c r="X6" s="4">
        <v>161.35458597477367</v>
      </c>
      <c r="Y6" s="4">
        <v>92.537014898032879</v>
      </c>
      <c r="Z6" s="4">
        <f t="shared" si="1"/>
        <v>253.89160087280655</v>
      </c>
      <c r="AA6" s="3">
        <v>0.37526172057623186</v>
      </c>
      <c r="AB6" s="3">
        <v>104.15725446172857</v>
      </c>
      <c r="AC6" s="3">
        <v>4.6210907859327621</v>
      </c>
      <c r="AD6" s="3">
        <v>94.438716666666622</v>
      </c>
      <c r="AE6" s="3">
        <v>0.17135000000000003</v>
      </c>
      <c r="AF6" s="3">
        <v>1.2764266666666664</v>
      </c>
      <c r="AG6" s="3">
        <v>3.8892200000000008</v>
      </c>
      <c r="AH6" s="3">
        <v>0.14881666666666668</v>
      </c>
      <c r="AI6" s="3">
        <v>2.4799999999999999E-2</v>
      </c>
      <c r="AJ6" s="3">
        <v>8.416666666666666E-3</v>
      </c>
      <c r="AK6" s="3">
        <v>6.5300000000000019E-3</v>
      </c>
      <c r="AL6" s="3">
        <v>1034.00314</v>
      </c>
      <c r="AM6" s="14">
        <v>0</v>
      </c>
      <c r="AN6" s="14">
        <v>0.52454281069142261</v>
      </c>
      <c r="AO6" s="14">
        <v>0.1494900692452597</v>
      </c>
      <c r="AP6" s="14">
        <v>0</v>
      </c>
      <c r="AQ6" s="14">
        <v>0</v>
      </c>
      <c r="AR6" s="14">
        <v>0.13508902133744025</v>
      </c>
      <c r="AS6" s="14">
        <v>0.18854927290487447</v>
      </c>
      <c r="AT6" s="14">
        <v>0</v>
      </c>
      <c r="AU6" s="14">
        <v>0</v>
      </c>
      <c r="AV6" s="14">
        <v>0</v>
      </c>
      <c r="AW6" s="14">
        <v>2.3288258210028999E-3</v>
      </c>
      <c r="AX6" s="14">
        <v>0</v>
      </c>
      <c r="AY6" s="14">
        <v>0</v>
      </c>
      <c r="AZ6" s="14">
        <v>0</v>
      </c>
      <c r="BA6" s="14">
        <v>0</v>
      </c>
      <c r="BB6" s="14">
        <v>0</v>
      </c>
      <c r="BC6" s="14">
        <v>0.59811181171373251</v>
      </c>
      <c r="BD6" s="14">
        <v>0</v>
      </c>
      <c r="BE6" s="14">
        <v>0</v>
      </c>
      <c r="BF6" s="14">
        <v>0</v>
      </c>
      <c r="BG6" s="14">
        <v>0.40188818828626749</v>
      </c>
      <c r="BH6" s="14">
        <v>0</v>
      </c>
    </row>
    <row r="7" spans="1:60" x14ac:dyDescent="0.3">
      <c r="A7" s="19" t="s">
        <v>3</v>
      </c>
      <c r="B7" s="40">
        <v>1</v>
      </c>
      <c r="C7" s="6">
        <v>59.25</v>
      </c>
      <c r="D7" s="6">
        <f t="shared" si="0"/>
        <v>40.75</v>
      </c>
      <c r="E7" s="5">
        <v>66.760159720909741</v>
      </c>
      <c r="F7" s="5">
        <v>0.39483543829041823</v>
      </c>
      <c r="G7" s="5">
        <v>3.1924268751675976E-3</v>
      </c>
      <c r="H7" s="5">
        <v>2.2658512170343243</v>
      </c>
      <c r="I7" s="5">
        <v>2.0515035834324805E-2</v>
      </c>
      <c r="J7" s="5">
        <v>0.79011165120706039</v>
      </c>
      <c r="K7" s="5">
        <v>0.75173182023864171</v>
      </c>
      <c r="L7" s="5">
        <v>0.48469698221239726</v>
      </c>
      <c r="M7" s="5">
        <v>0.33526593596959875</v>
      </c>
      <c r="N7" s="5">
        <v>0.41352968646510874</v>
      </c>
      <c r="O7" s="5">
        <v>90.168131276983743</v>
      </c>
      <c r="P7" s="5">
        <v>6.8560127373445985</v>
      </c>
      <c r="Q7" s="6">
        <v>3.74</v>
      </c>
      <c r="R7" s="6">
        <v>94.47</v>
      </c>
      <c r="S7" s="45">
        <v>11.4</v>
      </c>
      <c r="T7" s="6">
        <v>1689.6027154311985</v>
      </c>
      <c r="U7" s="6">
        <v>402.91989400476956</v>
      </c>
      <c r="V7" s="4">
        <v>914.76332757931266</v>
      </c>
      <c r="W7" s="4">
        <v>1082.7487786755182</v>
      </c>
      <c r="X7" s="4">
        <v>168.56082010015882</v>
      </c>
      <c r="Y7" s="4">
        <v>90.271409315914212</v>
      </c>
      <c r="Z7" s="4">
        <f t="shared" si="1"/>
        <v>258.83222941607301</v>
      </c>
      <c r="AA7" s="3">
        <v>0.40412932442893329</v>
      </c>
      <c r="AB7" s="3">
        <v>98.281101642482284</v>
      </c>
      <c r="AC7" s="3">
        <v>4.4090256745233178</v>
      </c>
      <c r="AD7" s="3">
        <v>95.124809677419336</v>
      </c>
      <c r="AE7" s="3">
        <v>0.30133870967741933</v>
      </c>
      <c r="AF7" s="3">
        <v>0.95320322580645178</v>
      </c>
      <c r="AG7" s="3">
        <v>3.455329032258065</v>
      </c>
      <c r="AH7" s="3">
        <v>9.9022580645161284E-2</v>
      </c>
      <c r="AI7" s="3">
        <v>1.9922580645161291E-2</v>
      </c>
      <c r="AJ7" s="3">
        <v>1.9677419354838712E-3</v>
      </c>
      <c r="AK7" s="3">
        <v>1.6725806451612906E-2</v>
      </c>
      <c r="AL7" s="3">
        <v>1031.5787096774193</v>
      </c>
      <c r="AM7" s="14">
        <v>0</v>
      </c>
      <c r="AN7" s="14">
        <v>0</v>
      </c>
      <c r="AO7" s="14">
        <v>0</v>
      </c>
      <c r="AP7" s="14">
        <v>0</v>
      </c>
      <c r="AQ7" s="14">
        <v>0</v>
      </c>
      <c r="AR7" s="14">
        <v>0</v>
      </c>
      <c r="AS7" s="14">
        <v>0.11065784532860053</v>
      </c>
      <c r="AT7" s="14">
        <v>0</v>
      </c>
      <c r="AU7" s="14">
        <v>0</v>
      </c>
      <c r="AV7" s="14">
        <v>0</v>
      </c>
      <c r="AW7" s="14">
        <v>0.80164664519172513</v>
      </c>
      <c r="AX7" s="14">
        <v>0</v>
      </c>
      <c r="AY7" s="14">
        <v>8.7695509479674333E-2</v>
      </c>
      <c r="AZ7" s="14">
        <v>0.22045596598656075</v>
      </c>
      <c r="BA7" s="14">
        <v>0</v>
      </c>
      <c r="BB7" s="14">
        <v>0</v>
      </c>
      <c r="BC7" s="14">
        <v>0.7795440340134393</v>
      </c>
      <c r="BD7" s="14">
        <v>0</v>
      </c>
      <c r="BE7" s="14">
        <v>0</v>
      </c>
      <c r="BF7" s="14">
        <v>0</v>
      </c>
      <c r="BG7" s="14">
        <v>0</v>
      </c>
      <c r="BH7" s="14">
        <v>0</v>
      </c>
    </row>
    <row r="8" spans="1:60" x14ac:dyDescent="0.3">
      <c r="A8" s="19" t="s">
        <v>99</v>
      </c>
      <c r="B8" s="40">
        <v>1</v>
      </c>
      <c r="C8" s="6">
        <v>20</v>
      </c>
      <c r="D8" s="6">
        <f t="shared" si="0"/>
        <v>80</v>
      </c>
      <c r="E8" s="5">
        <v>66.623310772754024</v>
      </c>
      <c r="F8" s="5">
        <v>0.49696871359161721</v>
      </c>
      <c r="G8" s="5">
        <v>3.978210411502126E-3</v>
      </c>
      <c r="H8" s="5">
        <v>2.6572184760630106</v>
      </c>
      <c r="I8" s="5">
        <v>1.7474052310350995E-2</v>
      </c>
      <c r="J8" s="5">
        <v>0.80545326911329906</v>
      </c>
      <c r="K8" s="5">
        <v>0.59104758084021736</v>
      </c>
      <c r="L8" s="5">
        <v>0.51420247356465731</v>
      </c>
      <c r="M8" s="5">
        <v>0.22269378435995216</v>
      </c>
      <c r="N8" s="5">
        <v>0.31951343074104777</v>
      </c>
      <c r="O8" s="5">
        <v>90.069926123311021</v>
      </c>
      <c r="P8" s="5">
        <v>6.2210781277016132</v>
      </c>
      <c r="Q8" s="6">
        <v>3.78</v>
      </c>
      <c r="R8" s="6">
        <v>94.06</v>
      </c>
      <c r="S8" s="45">
        <v>11.438076695247222</v>
      </c>
      <c r="T8" s="6">
        <v>1630.7836342941307</v>
      </c>
      <c r="U8" s="6">
        <v>383.33755233148821</v>
      </c>
      <c r="V8" s="4">
        <v>912.09835518921079</v>
      </c>
      <c r="W8" s="4">
        <v>1112.5831772329561</v>
      </c>
      <c r="X8" s="4">
        <v>162.39144989426606</v>
      </c>
      <c r="Y8" s="4">
        <v>84.320752700373134</v>
      </c>
      <c r="Z8" s="4">
        <f t="shared" si="1"/>
        <v>246.71220259463919</v>
      </c>
      <c r="AA8" s="3">
        <v>0.39037892622201792</v>
      </c>
      <c r="AB8" s="3">
        <v>100.8698038463279</v>
      </c>
      <c r="AC8" s="3">
        <v>4.9576471931731216</v>
      </c>
      <c r="AD8" s="3">
        <v>93.747083333333322</v>
      </c>
      <c r="AE8" s="3">
        <v>0.22526000000000004</v>
      </c>
      <c r="AF8" s="3">
        <v>1.1479966666666672</v>
      </c>
      <c r="AG8" s="3">
        <v>4.7975866666666658</v>
      </c>
      <c r="AH8" s="3">
        <v>8.0876666666666652E-2</v>
      </c>
      <c r="AI8" s="3">
        <v>5.2999999999999992E-3</v>
      </c>
      <c r="AJ8" s="3">
        <v>8.9666666666666671E-4</v>
      </c>
      <c r="AK8" s="3">
        <v>4.0933333333333334E-3</v>
      </c>
      <c r="AL8" s="3">
        <v>1038.902</v>
      </c>
      <c r="AM8" s="14">
        <v>0</v>
      </c>
      <c r="AN8" s="14">
        <v>0</v>
      </c>
      <c r="AO8" s="14">
        <v>0.74382908899499356</v>
      </c>
      <c r="AP8" s="14">
        <v>0</v>
      </c>
      <c r="AQ8" s="14">
        <v>0.1558513391827086</v>
      </c>
      <c r="AR8" s="14">
        <v>0</v>
      </c>
      <c r="AS8" s="14">
        <v>0</v>
      </c>
      <c r="AT8" s="14">
        <v>0</v>
      </c>
      <c r="AU8" s="14">
        <v>0</v>
      </c>
      <c r="AV8" s="14">
        <v>0</v>
      </c>
      <c r="AW8" s="14">
        <v>0</v>
      </c>
      <c r="AX8" s="14">
        <v>0</v>
      </c>
      <c r="AY8" s="14">
        <v>0.10031957182229771</v>
      </c>
      <c r="AZ8" s="14">
        <v>0</v>
      </c>
      <c r="BA8" s="14">
        <v>0</v>
      </c>
      <c r="BB8" s="14">
        <v>0.58693496410426449</v>
      </c>
      <c r="BC8" s="14">
        <v>0</v>
      </c>
      <c r="BD8" s="14">
        <v>9.673506543253238E-2</v>
      </c>
      <c r="BE8" s="14">
        <v>0</v>
      </c>
      <c r="BF8" s="14">
        <v>0</v>
      </c>
      <c r="BG8" s="14">
        <v>0.31632997046320321</v>
      </c>
      <c r="BH8" s="14">
        <v>0</v>
      </c>
    </row>
    <row r="9" spans="1:60" x14ac:dyDescent="0.3">
      <c r="A9" s="19" t="s">
        <v>48</v>
      </c>
      <c r="B9" s="40">
        <v>2</v>
      </c>
      <c r="C9" s="6">
        <v>53.63</v>
      </c>
      <c r="D9" s="6">
        <f t="shared" si="0"/>
        <v>46.37</v>
      </c>
      <c r="E9" s="5">
        <v>65.508440490196094</v>
      </c>
      <c r="F9" s="5">
        <v>0.46438460784313734</v>
      </c>
      <c r="G9" s="5">
        <v>5.0639117647058828E-3</v>
      </c>
      <c r="H9" s="5">
        <v>3.3187856862745093</v>
      </c>
      <c r="I9" s="5">
        <v>1.4267470588235293E-2</v>
      </c>
      <c r="J9" s="5">
        <v>1.1371926470588234</v>
      </c>
      <c r="K9" s="5">
        <v>0.96149039215686272</v>
      </c>
      <c r="L9" s="5">
        <v>0.52781029411764702</v>
      </c>
      <c r="M9" s="5">
        <v>0.29340727952837398</v>
      </c>
      <c r="N9" s="5">
        <v>0.34105513363541445</v>
      </c>
      <c r="O9" s="5">
        <v>90.400410784313721</v>
      </c>
      <c r="P9" s="5">
        <v>6.2674669655887518</v>
      </c>
      <c r="Q9" s="6">
        <v>3.73</v>
      </c>
      <c r="R9" s="6">
        <v>94.92</v>
      </c>
      <c r="S9" s="45">
        <v>11.8</v>
      </c>
      <c r="T9" s="6">
        <v>1672.0263909579783</v>
      </c>
      <c r="U9" s="6">
        <v>385.67230551669002</v>
      </c>
      <c r="V9" s="4">
        <v>909.79742776314788</v>
      </c>
      <c r="W9" s="4">
        <v>954.76543946650099</v>
      </c>
      <c r="X9" s="4">
        <v>173.75610462033231</v>
      </c>
      <c r="Y9" s="4">
        <v>94.519438846174637</v>
      </c>
      <c r="Z9" s="4">
        <f t="shared" si="1"/>
        <v>268.27554346650697</v>
      </c>
      <c r="AA9" s="3">
        <v>0.39112193541410817</v>
      </c>
      <c r="AB9" s="3">
        <v>102.3659346872608</v>
      </c>
      <c r="AC9" s="3">
        <v>4.0177247258144977</v>
      </c>
      <c r="AD9" s="3">
        <v>94.427824137931026</v>
      </c>
      <c r="AE9" s="3">
        <v>0.63656896551724129</v>
      </c>
      <c r="AF9" s="3">
        <v>0.83914137931034471</v>
      </c>
      <c r="AG9" s="3">
        <v>3.9031586206896556</v>
      </c>
      <c r="AH9" s="3">
        <v>0.14543793103448277</v>
      </c>
      <c r="AI9" s="3">
        <v>1.5517241379310352E-2</v>
      </c>
      <c r="AJ9" s="3">
        <v>0</v>
      </c>
      <c r="AK9" s="3">
        <v>6.7620689655172412E-3</v>
      </c>
      <c r="AL9" s="3">
        <v>1032.8775862068967</v>
      </c>
      <c r="AM9" s="14">
        <v>0.12134814353771747</v>
      </c>
      <c r="AN9" s="14">
        <v>0</v>
      </c>
      <c r="AO9" s="14">
        <v>0</v>
      </c>
      <c r="AP9" s="14">
        <v>0</v>
      </c>
      <c r="AQ9" s="14">
        <v>0</v>
      </c>
      <c r="AR9" s="14">
        <v>0</v>
      </c>
      <c r="AS9" s="14">
        <v>0.47812932794728735</v>
      </c>
      <c r="AT9" s="14">
        <v>0</v>
      </c>
      <c r="AU9" s="14">
        <v>0.12170516954592153</v>
      </c>
      <c r="AV9" s="14">
        <v>0</v>
      </c>
      <c r="AW9" s="14">
        <v>0.17138043050946583</v>
      </c>
      <c r="AX9" s="14">
        <v>0</v>
      </c>
      <c r="AY9" s="14">
        <v>0.10743692845960776</v>
      </c>
      <c r="AZ9" s="14">
        <v>0.89852700254954743</v>
      </c>
      <c r="BA9" s="14">
        <v>0</v>
      </c>
      <c r="BB9" s="14">
        <v>0</v>
      </c>
      <c r="BC9" s="14">
        <v>0</v>
      </c>
      <c r="BD9" s="14">
        <v>0</v>
      </c>
      <c r="BE9" s="14">
        <v>0</v>
      </c>
      <c r="BF9" s="14">
        <v>0.10147299745045256</v>
      </c>
      <c r="BG9" s="14">
        <v>0</v>
      </c>
      <c r="BH9" s="14">
        <v>0</v>
      </c>
    </row>
    <row r="10" spans="1:60" x14ac:dyDescent="0.3">
      <c r="A10" s="19" t="s">
        <v>96</v>
      </c>
      <c r="B10" s="40">
        <v>1</v>
      </c>
      <c r="C10" s="6">
        <v>20</v>
      </c>
      <c r="D10" s="6">
        <f t="shared" si="0"/>
        <v>80</v>
      </c>
      <c r="E10" s="5">
        <v>66.312115063108465</v>
      </c>
      <c r="F10" s="5">
        <v>0.34819328255275189</v>
      </c>
      <c r="G10" s="5">
        <v>3.9016232539663531E-3</v>
      </c>
      <c r="H10" s="5">
        <v>2.7759040723414068</v>
      </c>
      <c r="I10" s="5">
        <v>1.9835084917512583E-2</v>
      </c>
      <c r="J10" s="5">
        <v>0.89269105219117573</v>
      </c>
      <c r="K10" s="5">
        <v>0.70739749815731956</v>
      </c>
      <c r="L10" s="5">
        <v>0.56022045294327183</v>
      </c>
      <c r="M10" s="5">
        <v>0.25406059680222115</v>
      </c>
      <c r="N10" s="5">
        <v>0.34539787326617133</v>
      </c>
      <c r="O10" s="5">
        <v>90.769662771095938</v>
      </c>
      <c r="P10" s="5">
        <v>6.5200702984079681</v>
      </c>
      <c r="Q10" s="6">
        <v>3.97</v>
      </c>
      <c r="R10" s="6">
        <v>94.41</v>
      </c>
      <c r="S10" s="45">
        <v>11.922027423666252</v>
      </c>
      <c r="T10" s="6">
        <v>1681.6206115640286</v>
      </c>
      <c r="U10" s="6">
        <v>368.25285868573928</v>
      </c>
      <c r="V10" s="4">
        <v>904.46966470365749</v>
      </c>
      <c r="W10" s="4">
        <v>1115.9805433759805</v>
      </c>
      <c r="X10" s="4">
        <v>174.45307745270722</v>
      </c>
      <c r="Y10" s="4">
        <v>85.056420772825334</v>
      </c>
      <c r="Z10" s="4">
        <f t="shared" si="1"/>
        <v>259.50949822553252</v>
      </c>
      <c r="AA10" s="3">
        <v>0.38726651430500214</v>
      </c>
      <c r="AB10" s="3">
        <v>101.03436192809812</v>
      </c>
      <c r="AC10" s="3">
        <v>4.7002850640640563</v>
      </c>
      <c r="AD10" s="3">
        <v>93.654238709677401</v>
      </c>
      <c r="AE10" s="3">
        <v>0.21827741935483871</v>
      </c>
      <c r="AF10" s="3">
        <v>1.1691580645161292</v>
      </c>
      <c r="AG10" s="3">
        <v>4.9109258064516128</v>
      </c>
      <c r="AH10" s="3">
        <v>3.535806451612903E-2</v>
      </c>
      <c r="AI10" s="3">
        <v>3.7096774193548384E-3</v>
      </c>
      <c r="AJ10" s="3">
        <v>0</v>
      </c>
      <c r="AK10" s="3">
        <v>2.0193548387096773E-3</v>
      </c>
      <c r="AL10" s="3">
        <v>1039.0848387096776</v>
      </c>
      <c r="AM10" s="14">
        <v>0</v>
      </c>
      <c r="AN10" s="14">
        <v>0</v>
      </c>
      <c r="AO10" s="14">
        <v>0.93650220990282218</v>
      </c>
      <c r="AP10" s="14">
        <v>0</v>
      </c>
      <c r="AQ10" s="14">
        <v>0</v>
      </c>
      <c r="AR10" s="14">
        <v>0</v>
      </c>
      <c r="AS10" s="14">
        <v>0</v>
      </c>
      <c r="AT10" s="14">
        <v>0</v>
      </c>
      <c r="AU10" s="14">
        <v>0</v>
      </c>
      <c r="AV10" s="14">
        <v>0</v>
      </c>
      <c r="AW10" s="14">
        <v>0</v>
      </c>
      <c r="AX10" s="14">
        <v>0</v>
      </c>
      <c r="AY10" s="14">
        <v>6.3497790097177903E-2</v>
      </c>
      <c r="AZ10" s="14">
        <v>0</v>
      </c>
      <c r="BA10" s="14">
        <v>0</v>
      </c>
      <c r="BB10" s="14">
        <v>0.42417955128989426</v>
      </c>
      <c r="BC10" s="14">
        <v>0</v>
      </c>
      <c r="BD10" s="14">
        <v>0.45358131088268422</v>
      </c>
      <c r="BE10" s="14">
        <v>0</v>
      </c>
      <c r="BF10" s="14">
        <v>0</v>
      </c>
      <c r="BG10" s="14">
        <v>0.12223913782742155</v>
      </c>
      <c r="BH10" s="14">
        <v>0</v>
      </c>
    </row>
    <row r="11" spans="1:60" x14ac:dyDescent="0.3">
      <c r="A11" s="19" t="s">
        <v>4</v>
      </c>
      <c r="B11" s="40">
        <v>1</v>
      </c>
      <c r="C11" s="6">
        <v>59.67</v>
      </c>
      <c r="D11" s="6">
        <f t="shared" si="0"/>
        <v>40.33</v>
      </c>
      <c r="E11" s="5">
        <v>66.653072425610091</v>
      </c>
      <c r="F11" s="5">
        <v>0.42221483890298717</v>
      </c>
      <c r="G11" s="5">
        <v>3.8642793694126341E-3</v>
      </c>
      <c r="H11" s="5">
        <v>2.3844262062659625</v>
      </c>
      <c r="I11" s="5">
        <v>1.9142959107050942E-2</v>
      </c>
      <c r="J11" s="5">
        <v>0.7900954256426479</v>
      </c>
      <c r="K11" s="5">
        <v>0.76194245463771981</v>
      </c>
      <c r="L11" s="5">
        <v>0.53171650357693823</v>
      </c>
      <c r="M11" s="5">
        <v>0.32251206751242334</v>
      </c>
      <c r="N11" s="5">
        <v>0.41725899192591498</v>
      </c>
      <c r="O11" s="5">
        <v>89.69142797442295</v>
      </c>
      <c r="P11" s="5">
        <v>7.0850788311033943</v>
      </c>
      <c r="Q11" s="6">
        <v>3.81</v>
      </c>
      <c r="R11" s="6">
        <v>94.81</v>
      </c>
      <c r="S11" s="45">
        <v>11.930801151678084</v>
      </c>
      <c r="T11" s="6">
        <v>1690.3946926857291</v>
      </c>
      <c r="U11" s="6">
        <v>404.31077925237003</v>
      </c>
      <c r="V11" s="4">
        <v>914.72997652717822</v>
      </c>
      <c r="W11" s="4">
        <v>1083.1708134124187</v>
      </c>
      <c r="X11" s="4">
        <v>175.34135917412806</v>
      </c>
      <c r="Y11" s="4">
        <v>85.128662442525226</v>
      </c>
      <c r="Z11" s="4">
        <f t="shared" si="1"/>
        <v>260.4700216166533</v>
      </c>
      <c r="AA11" s="3">
        <v>0.40695993798370977</v>
      </c>
      <c r="AB11" s="3">
        <v>95.969569393942066</v>
      </c>
      <c r="AC11" s="3">
        <v>4.3999768323511974</v>
      </c>
      <c r="AD11" s="3">
        <v>72.884216666666646</v>
      </c>
      <c r="AE11" s="3">
        <v>0.21159333333333333</v>
      </c>
      <c r="AF11" s="3">
        <v>0.72152000000000016</v>
      </c>
      <c r="AG11" s="3">
        <v>2.7313766666666668</v>
      </c>
      <c r="AH11" s="3">
        <v>9.0753333333333339E-2</v>
      </c>
      <c r="AI11" s="3">
        <v>1.4260000000000002E-2</v>
      </c>
      <c r="AJ11" s="3">
        <v>1.0933333333333335E-3</v>
      </c>
      <c r="AK11" s="3">
        <v>9.7800000000000005E-3</v>
      </c>
      <c r="AL11" s="3">
        <v>1032.5121739130432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0.14849800318535047</v>
      </c>
      <c r="AT11" s="14">
        <v>0</v>
      </c>
      <c r="AU11" s="14">
        <v>0</v>
      </c>
      <c r="AV11" s="14">
        <v>0</v>
      </c>
      <c r="AW11" s="14">
        <v>0.7805559112951288</v>
      </c>
      <c r="AX11" s="14">
        <v>0</v>
      </c>
      <c r="AY11" s="14">
        <v>7.0946085519520766E-2</v>
      </c>
      <c r="AZ11" s="14">
        <v>0.52803154090855964</v>
      </c>
      <c r="BA11" s="14">
        <v>0</v>
      </c>
      <c r="BB11" s="14">
        <v>0</v>
      </c>
      <c r="BC11" s="14">
        <v>0.46146903731020816</v>
      </c>
      <c r="BD11" s="14">
        <v>0</v>
      </c>
      <c r="BE11" s="14">
        <v>0</v>
      </c>
      <c r="BF11" s="14">
        <v>0</v>
      </c>
      <c r="BG11" s="14">
        <v>1.0499421781232133E-2</v>
      </c>
      <c r="BH11" s="14">
        <v>0</v>
      </c>
    </row>
    <row r="12" spans="1:60" x14ac:dyDescent="0.3">
      <c r="A12" s="19" t="s">
        <v>5</v>
      </c>
      <c r="B12" s="40">
        <v>1</v>
      </c>
      <c r="C12" s="6">
        <v>62.29</v>
      </c>
      <c r="D12" s="6">
        <f t="shared" si="0"/>
        <v>37.71</v>
      </c>
      <c r="E12" s="5">
        <v>66.416020259440543</v>
      </c>
      <c r="F12" s="5">
        <v>0.43195191927184157</v>
      </c>
      <c r="G12" s="5">
        <v>4.1856473636375131E-3</v>
      </c>
      <c r="H12" s="5">
        <v>2.5909046538671827</v>
      </c>
      <c r="I12" s="5">
        <v>1.5320934380939755E-2</v>
      </c>
      <c r="J12" s="5">
        <v>0.9037298432278259</v>
      </c>
      <c r="K12" s="5">
        <v>0.78930257931119652</v>
      </c>
      <c r="L12" s="5">
        <v>0.48661980188077636</v>
      </c>
      <c r="M12" s="5">
        <v>0.30913242803217406</v>
      </c>
      <c r="N12" s="5">
        <v>0.37578780739574563</v>
      </c>
      <c r="O12" s="5">
        <v>87.205718452267945</v>
      </c>
      <c r="P12" s="5">
        <v>6.6770153859777768</v>
      </c>
      <c r="Q12" s="6">
        <v>3.79</v>
      </c>
      <c r="R12" s="6">
        <v>94.8</v>
      </c>
      <c r="S12" s="45">
        <v>11.965006511364736</v>
      </c>
      <c r="T12" s="6">
        <v>1663.8327903497661</v>
      </c>
      <c r="U12" s="6">
        <v>404.72086555039436</v>
      </c>
      <c r="V12" s="4">
        <v>912.86906506617811</v>
      </c>
      <c r="W12" s="4">
        <v>1084.2706630705904</v>
      </c>
      <c r="X12" s="4">
        <v>173.79497528585023</v>
      </c>
      <c r="Y12" s="4">
        <v>85.157909974775976</v>
      </c>
      <c r="Z12" s="4">
        <f t="shared" si="1"/>
        <v>258.9528852606262</v>
      </c>
      <c r="AA12" s="3">
        <v>0.40099284226359383</v>
      </c>
      <c r="AB12" s="3">
        <v>99.531479245462975</v>
      </c>
      <c r="AC12" s="3">
        <v>4.3136336094923999</v>
      </c>
      <c r="AD12" s="3">
        <v>95.104741935483887</v>
      </c>
      <c r="AE12" s="3">
        <v>0.19771612903225808</v>
      </c>
      <c r="AF12" s="3">
        <v>0.94674516129032249</v>
      </c>
      <c r="AG12" s="3">
        <v>3.591216129032258</v>
      </c>
      <c r="AH12" s="3">
        <v>0.1028225806451613</v>
      </c>
      <c r="AI12" s="3">
        <v>1.8893548387096771E-2</v>
      </c>
      <c r="AJ12" s="3">
        <v>0</v>
      </c>
      <c r="AK12" s="3">
        <v>7.4903225806451611E-3</v>
      </c>
      <c r="AL12" s="3">
        <v>1033.445806451613</v>
      </c>
      <c r="AM12" s="14">
        <v>0</v>
      </c>
      <c r="AN12" s="14">
        <v>0</v>
      </c>
      <c r="AO12" s="14">
        <v>0</v>
      </c>
      <c r="AP12" s="14">
        <v>0</v>
      </c>
      <c r="AQ12" s="14">
        <v>0</v>
      </c>
      <c r="AR12" s="14">
        <v>0</v>
      </c>
      <c r="AS12" s="14">
        <v>0</v>
      </c>
      <c r="AT12" s="14">
        <v>0</v>
      </c>
      <c r="AU12" s="14">
        <v>0</v>
      </c>
      <c r="AV12" s="14">
        <v>0</v>
      </c>
      <c r="AW12" s="14">
        <v>0.91766554433221093</v>
      </c>
      <c r="AX12" s="14">
        <v>0</v>
      </c>
      <c r="AY12" s="14">
        <v>8.2334455667788992E-2</v>
      </c>
      <c r="AZ12" s="14">
        <v>0.53951237698128585</v>
      </c>
      <c r="BA12" s="14">
        <v>0</v>
      </c>
      <c r="BB12" s="14">
        <v>0</v>
      </c>
      <c r="BC12" s="14">
        <v>0.46048762301871415</v>
      </c>
      <c r="BD12" s="14">
        <v>0</v>
      </c>
      <c r="BE12" s="14">
        <v>0</v>
      </c>
      <c r="BF12" s="14">
        <v>0</v>
      </c>
      <c r="BG12" s="14">
        <v>0</v>
      </c>
      <c r="BH12" s="14">
        <v>0</v>
      </c>
    </row>
    <row r="13" spans="1:60" x14ac:dyDescent="0.3">
      <c r="A13" s="19" t="s">
        <v>110</v>
      </c>
      <c r="B13" s="40">
        <v>1</v>
      </c>
      <c r="C13" s="6">
        <v>20.74</v>
      </c>
      <c r="D13" s="6">
        <f t="shared" si="0"/>
        <v>79.260000000000005</v>
      </c>
      <c r="E13" s="5">
        <v>66.812802368289809</v>
      </c>
      <c r="F13" s="5">
        <v>0.44840356422578281</v>
      </c>
      <c r="G13" s="5">
        <v>3.4483313042814085E-3</v>
      </c>
      <c r="H13" s="5">
        <v>2.3235525327418536</v>
      </c>
      <c r="I13" s="5">
        <v>1.4912158589240967E-2</v>
      </c>
      <c r="J13" s="5">
        <v>0.77269916145809403</v>
      </c>
      <c r="K13" s="5">
        <v>0.6230109515492418</v>
      </c>
      <c r="L13" s="5">
        <v>0.50314746943850563</v>
      </c>
      <c r="M13" s="5">
        <v>0.26594959816226571</v>
      </c>
      <c r="N13" s="5">
        <v>0.36335462493950466</v>
      </c>
      <c r="O13" s="5">
        <v>89.90906452713223</v>
      </c>
      <c r="P13" s="5">
        <v>6.4093234681655238</v>
      </c>
      <c r="Q13" s="6">
        <v>3.72</v>
      </c>
      <c r="R13" s="6">
        <v>94.71</v>
      </c>
      <c r="S13" s="45">
        <v>12.243689185456695</v>
      </c>
      <c r="T13" s="6">
        <v>1618.8740081787109</v>
      </c>
      <c r="U13" s="6">
        <v>400.68900344848635</v>
      </c>
      <c r="V13" s="4">
        <v>912.90626902262375</v>
      </c>
      <c r="W13" s="4">
        <v>1117.2599076334636</v>
      </c>
      <c r="X13" s="4">
        <v>158.66861488342286</v>
      </c>
      <c r="Y13" s="4">
        <v>85.142329902648925</v>
      </c>
      <c r="Z13" s="4">
        <f t="shared" si="1"/>
        <v>243.81094478607179</v>
      </c>
      <c r="AA13" s="3">
        <v>0.38312779891931309</v>
      </c>
      <c r="AB13" s="3">
        <v>101.45832070668538</v>
      </c>
      <c r="AC13" s="3">
        <v>4.303608548641205</v>
      </c>
      <c r="AD13" s="3">
        <v>93.760170967741942</v>
      </c>
      <c r="AE13" s="3">
        <v>0.23293225806451617</v>
      </c>
      <c r="AF13" s="3">
        <v>1.1560064516129034</v>
      </c>
      <c r="AG13" s="3">
        <v>4.8375548387096776</v>
      </c>
      <c r="AH13" s="3">
        <v>9.2612903225806446E-3</v>
      </c>
      <c r="AI13" s="3">
        <v>0</v>
      </c>
      <c r="AJ13" s="3">
        <v>0</v>
      </c>
      <c r="AK13" s="3">
        <v>0</v>
      </c>
      <c r="AL13" s="3">
        <v>1037.607741935484</v>
      </c>
      <c r="AM13" s="14">
        <v>0</v>
      </c>
      <c r="AN13" s="14">
        <v>0.13856477709688719</v>
      </c>
      <c r="AO13" s="14">
        <v>0.40386647427585071</v>
      </c>
      <c r="AP13" s="14">
        <v>0</v>
      </c>
      <c r="AQ13" s="14">
        <v>0</v>
      </c>
      <c r="AR13" s="14">
        <v>2.4525448128991052E-2</v>
      </c>
      <c r="AS13" s="14">
        <v>0</v>
      </c>
      <c r="AT13" s="14">
        <v>0.43304330049827106</v>
      </c>
      <c r="AU13" s="14">
        <v>0</v>
      </c>
      <c r="AV13" s="14">
        <v>0</v>
      </c>
      <c r="AW13" s="14">
        <v>0</v>
      </c>
      <c r="AX13" s="14">
        <v>0</v>
      </c>
      <c r="AY13" s="14">
        <v>0</v>
      </c>
      <c r="AZ13" s="14">
        <v>0</v>
      </c>
      <c r="BA13" s="14">
        <v>0</v>
      </c>
      <c r="BB13" s="14">
        <v>0.13587656842833443</v>
      </c>
      <c r="BC13" s="14">
        <v>0.34987029046271706</v>
      </c>
      <c r="BD13" s="14">
        <v>0</v>
      </c>
      <c r="BE13" s="14">
        <v>0</v>
      </c>
      <c r="BF13" s="14">
        <v>0</v>
      </c>
      <c r="BG13" s="14">
        <v>0.51425314110894849</v>
      </c>
      <c r="BH13" s="14">
        <v>0</v>
      </c>
    </row>
    <row r="14" spans="1:60" x14ac:dyDescent="0.3">
      <c r="A14" s="19" t="s">
        <v>115</v>
      </c>
      <c r="B14" s="40">
        <v>1</v>
      </c>
      <c r="C14" s="6">
        <v>30</v>
      </c>
      <c r="D14" s="6">
        <f t="shared" si="0"/>
        <v>70</v>
      </c>
      <c r="E14" s="5">
        <v>66.675730846808108</v>
      </c>
      <c r="F14" s="5">
        <v>0.42660709687145798</v>
      </c>
      <c r="G14" s="5">
        <v>2.2048543011234968E-3</v>
      </c>
      <c r="H14" s="5">
        <v>2.7294577907991364</v>
      </c>
      <c r="I14" s="5">
        <v>2.0932385530347444E-2</v>
      </c>
      <c r="J14" s="5">
        <v>0.73978021556200058</v>
      </c>
      <c r="K14" s="5">
        <v>0.57440117555541581</v>
      </c>
      <c r="L14" s="5">
        <v>0.45270144760115272</v>
      </c>
      <c r="M14" s="5">
        <v>0.21140068973559015</v>
      </c>
      <c r="N14" s="5">
        <v>0.29611689500472421</v>
      </c>
      <c r="O14" s="5">
        <v>89.726998207105794</v>
      </c>
      <c r="P14" s="5">
        <v>6.7969773278054326</v>
      </c>
      <c r="Q14" s="6">
        <v>3.52</v>
      </c>
      <c r="R14" s="6">
        <v>94.22</v>
      </c>
      <c r="S14" s="45">
        <v>12.27923881473254</v>
      </c>
      <c r="T14" s="6">
        <v>1559.4647698200924</v>
      </c>
      <c r="U14" s="6">
        <v>378.59839168065031</v>
      </c>
      <c r="V14" s="4">
        <v>913.60424718722493</v>
      </c>
      <c r="W14" s="4">
        <v>1084.7098973233935</v>
      </c>
      <c r="X14" s="4">
        <v>169.51798259036642</v>
      </c>
      <c r="Y14" s="4">
        <v>85.425260731871703</v>
      </c>
      <c r="Z14" s="4">
        <f t="shared" si="1"/>
        <v>254.94324332223812</v>
      </c>
      <c r="AA14" s="3">
        <v>0.38230791013696125</v>
      </c>
      <c r="AB14" s="3">
        <v>106.69136659863969</v>
      </c>
      <c r="AC14" s="3">
        <v>4.1136859907230861</v>
      </c>
      <c r="AD14" s="3">
        <v>93.719035483870968</v>
      </c>
      <c r="AE14" s="3">
        <v>0.23547419354838708</v>
      </c>
      <c r="AF14" s="3">
        <v>1.1523096774193546</v>
      </c>
      <c r="AG14" s="3">
        <v>4.7137064516129028</v>
      </c>
      <c r="AH14" s="3">
        <v>1.0899999999999998E-2</v>
      </c>
      <c r="AI14" s="3">
        <v>0</v>
      </c>
      <c r="AJ14" s="3">
        <v>0</v>
      </c>
      <c r="AK14" s="3">
        <v>0</v>
      </c>
      <c r="AL14" s="3">
        <v>1038.157741935484</v>
      </c>
      <c r="AM14" s="14">
        <v>0</v>
      </c>
      <c r="AN14" s="14">
        <v>0.23296025979419993</v>
      </c>
      <c r="AO14" s="14">
        <v>0.20900778953942722</v>
      </c>
      <c r="AP14" s="14">
        <v>0</v>
      </c>
      <c r="AQ14" s="14">
        <v>0</v>
      </c>
      <c r="AR14" s="14">
        <v>0.19839372523913365</v>
      </c>
      <c r="AS14" s="14">
        <v>0</v>
      </c>
      <c r="AT14" s="14">
        <v>0.35963822542723928</v>
      </c>
      <c r="AU14" s="14">
        <v>0</v>
      </c>
      <c r="AV14" s="14">
        <v>0</v>
      </c>
      <c r="AW14" s="14">
        <v>0</v>
      </c>
      <c r="AX14" s="14">
        <v>0</v>
      </c>
      <c r="AY14" s="14">
        <v>0</v>
      </c>
      <c r="AZ14" s="14">
        <v>0</v>
      </c>
      <c r="BA14" s="14">
        <v>0</v>
      </c>
      <c r="BB14" s="14">
        <v>0</v>
      </c>
      <c r="BC14" s="14">
        <v>0.64744981655222256</v>
      </c>
      <c r="BD14" s="14">
        <v>0</v>
      </c>
      <c r="BE14" s="14">
        <v>0</v>
      </c>
      <c r="BF14" s="14">
        <v>0</v>
      </c>
      <c r="BG14" s="14">
        <v>0.35255018344777744</v>
      </c>
      <c r="BH14" s="14">
        <v>0</v>
      </c>
    </row>
    <row r="15" spans="1:60" x14ac:dyDescent="0.3">
      <c r="A15" s="19" t="s">
        <v>101</v>
      </c>
      <c r="B15" s="40">
        <v>1</v>
      </c>
      <c r="C15" s="6">
        <v>20</v>
      </c>
      <c r="D15" s="6">
        <f t="shared" si="0"/>
        <v>80</v>
      </c>
      <c r="E15" s="5">
        <v>66.839266649829028</v>
      </c>
      <c r="F15" s="5">
        <v>0.39925957438488224</v>
      </c>
      <c r="G15" s="5">
        <v>3.5801981495597974E-3</v>
      </c>
      <c r="H15" s="5">
        <v>2.4807243582842191</v>
      </c>
      <c r="I15" s="5">
        <v>1.5334953306703349E-2</v>
      </c>
      <c r="J15" s="5">
        <v>0.73681680917559111</v>
      </c>
      <c r="K15" s="5">
        <v>0.57919901915870398</v>
      </c>
      <c r="L15" s="5">
        <v>0.47235008839577225</v>
      </c>
      <c r="M15" s="5">
        <v>0.23295813383254305</v>
      </c>
      <c r="N15" s="5">
        <v>0.32573023821915809</v>
      </c>
      <c r="O15" s="5">
        <v>90.152172765856363</v>
      </c>
      <c r="P15" s="5">
        <v>6.2506354040403611</v>
      </c>
      <c r="Q15" s="6">
        <v>3.79</v>
      </c>
      <c r="R15" s="6">
        <v>93.96</v>
      </c>
      <c r="S15" s="45">
        <v>12.289157084758525</v>
      </c>
      <c r="T15" s="6">
        <v>1634.1266865551956</v>
      </c>
      <c r="U15" s="6">
        <v>371.80637690846515</v>
      </c>
      <c r="V15" s="4">
        <v>911.50733146357345</v>
      </c>
      <c r="W15" s="4">
        <v>1117.1766738519436</v>
      </c>
      <c r="X15" s="4">
        <v>160.89706263402519</v>
      </c>
      <c r="Y15" s="4">
        <v>84.426186774028992</v>
      </c>
      <c r="Z15" s="4">
        <f t="shared" si="1"/>
        <v>245.32324940805418</v>
      </c>
      <c r="AA15" s="3">
        <v>0.39135880555814284</v>
      </c>
      <c r="AB15" s="3">
        <v>100.42960949409299</v>
      </c>
      <c r="AC15" s="3">
        <v>4.7868040658594149</v>
      </c>
      <c r="AD15" s="3">
        <v>93.787593333333319</v>
      </c>
      <c r="AE15" s="3">
        <v>0.2249733333333333</v>
      </c>
      <c r="AF15" s="3">
        <v>1.1147533333333333</v>
      </c>
      <c r="AG15" s="3">
        <v>4.8549066666666665</v>
      </c>
      <c r="AH15" s="3">
        <v>1.1083333333333336E-2</v>
      </c>
      <c r="AI15" s="3">
        <v>0</v>
      </c>
      <c r="AJ15" s="3">
        <v>0</v>
      </c>
      <c r="AK15" s="3">
        <v>0</v>
      </c>
      <c r="AL15" s="3">
        <v>1038.3573333333334</v>
      </c>
      <c r="AM15" s="14">
        <v>0</v>
      </c>
      <c r="AN15" s="14">
        <v>0</v>
      </c>
      <c r="AO15" s="14">
        <v>0.36360910295898574</v>
      </c>
      <c r="AP15" s="14">
        <v>0</v>
      </c>
      <c r="AQ15" s="14">
        <v>0.45161624106397852</v>
      </c>
      <c r="AR15" s="14">
        <v>0</v>
      </c>
      <c r="AS15" s="14">
        <v>0</v>
      </c>
      <c r="AT15" s="14">
        <v>0</v>
      </c>
      <c r="AU15" s="14">
        <v>0</v>
      </c>
      <c r="AV15" s="14">
        <v>0</v>
      </c>
      <c r="AW15" s="14">
        <v>0</v>
      </c>
      <c r="AX15" s="14">
        <v>0</v>
      </c>
      <c r="AY15" s="14">
        <v>0.1847746559770358</v>
      </c>
      <c r="AZ15" s="14">
        <v>0</v>
      </c>
      <c r="BA15" s="14">
        <v>0</v>
      </c>
      <c r="BB15" s="14">
        <v>0.73643513779637115</v>
      </c>
      <c r="BC15" s="14">
        <v>1.5748481639145221E-2</v>
      </c>
      <c r="BD15" s="14">
        <v>4.3729769177366387E-2</v>
      </c>
      <c r="BE15" s="14">
        <v>0</v>
      </c>
      <c r="BF15" s="14">
        <v>0</v>
      </c>
      <c r="BG15" s="14">
        <v>0.20408661138711728</v>
      </c>
      <c r="BH15" s="14">
        <v>0</v>
      </c>
    </row>
    <row r="16" spans="1:60" x14ac:dyDescent="0.3">
      <c r="A16" s="19" t="s">
        <v>95</v>
      </c>
      <c r="B16" s="40">
        <v>1</v>
      </c>
      <c r="C16" s="6">
        <v>20</v>
      </c>
      <c r="D16" s="6">
        <f t="shared" si="0"/>
        <v>80</v>
      </c>
      <c r="E16" s="5">
        <v>66.448727690924784</v>
      </c>
      <c r="F16" s="5">
        <v>0.40049397997755853</v>
      </c>
      <c r="G16" s="5">
        <v>2.6191248706089582E-3</v>
      </c>
      <c r="H16" s="5">
        <v>2.6338352368223723</v>
      </c>
      <c r="I16" s="5">
        <v>1.8916485125185994E-2</v>
      </c>
      <c r="J16" s="5">
        <v>0.83602169413370886</v>
      </c>
      <c r="K16" s="5">
        <v>0.65808083103636594</v>
      </c>
      <c r="L16" s="5">
        <v>0.59472999154286554</v>
      </c>
      <c r="M16" s="5">
        <v>0.2475958767094768</v>
      </c>
      <c r="N16" s="5">
        <v>0.36049868526678691</v>
      </c>
      <c r="O16" s="5">
        <v>90.339271637519673</v>
      </c>
      <c r="P16" s="5">
        <v>6.1317459570197705</v>
      </c>
      <c r="Q16" s="6">
        <v>3.76</v>
      </c>
      <c r="R16" s="6">
        <v>93.9</v>
      </c>
      <c r="S16" s="45">
        <v>12.332229763052428</v>
      </c>
      <c r="T16" s="6">
        <v>1697.2205430464312</v>
      </c>
      <c r="U16" s="6">
        <v>375.82045949300129</v>
      </c>
      <c r="V16" s="4">
        <v>896.18975127249053</v>
      </c>
      <c r="W16" s="4">
        <v>1107.6271317799885</v>
      </c>
      <c r="X16" s="4">
        <v>172.74234475800486</v>
      </c>
      <c r="Y16" s="4">
        <v>84.405259720800501</v>
      </c>
      <c r="Z16" s="4">
        <f t="shared" si="1"/>
        <v>257.14760447880536</v>
      </c>
      <c r="AA16" s="3">
        <v>0.37870183094365828</v>
      </c>
      <c r="AB16" s="3">
        <v>99.350126879142991</v>
      </c>
      <c r="AC16" s="3">
        <v>4.8528126408656442</v>
      </c>
      <c r="AD16" s="3">
        <v>93.74942903225805</v>
      </c>
      <c r="AE16" s="3">
        <v>0.21547096774193547</v>
      </c>
      <c r="AF16" s="3">
        <v>1.1922774193548387</v>
      </c>
      <c r="AG16" s="3">
        <v>4.7367870967741945</v>
      </c>
      <c r="AH16" s="3">
        <v>5.2187096774193566E-2</v>
      </c>
      <c r="AI16" s="3">
        <v>9.4096774193548373E-3</v>
      </c>
      <c r="AJ16" s="3">
        <v>3.8806451612903221E-3</v>
      </c>
      <c r="AK16" s="3">
        <v>9.3935483870967746E-3</v>
      </c>
      <c r="AL16" s="3">
        <v>1038.6087096774193</v>
      </c>
      <c r="AM16" s="14">
        <v>0</v>
      </c>
      <c r="AN16" s="14">
        <v>0</v>
      </c>
      <c r="AO16" s="14">
        <v>0.98718912587158469</v>
      </c>
      <c r="AP16" s="14">
        <v>0</v>
      </c>
      <c r="AQ16" s="14">
        <v>0</v>
      </c>
      <c r="AR16" s="14">
        <v>0</v>
      </c>
      <c r="AS16" s="14">
        <v>0</v>
      </c>
      <c r="AT16" s="14">
        <v>0</v>
      </c>
      <c r="AU16" s="14">
        <v>0</v>
      </c>
      <c r="AV16" s="14">
        <v>0</v>
      </c>
      <c r="AW16" s="14">
        <v>0</v>
      </c>
      <c r="AX16" s="14">
        <v>0</v>
      </c>
      <c r="AY16" s="14">
        <v>1.2810874128415266E-2</v>
      </c>
      <c r="AZ16" s="14">
        <v>0</v>
      </c>
      <c r="BA16" s="14">
        <v>0</v>
      </c>
      <c r="BB16" s="14">
        <v>0.4081713481487963</v>
      </c>
      <c r="BC16" s="14">
        <v>0</v>
      </c>
      <c r="BD16" s="14">
        <v>0.55687760334969061</v>
      </c>
      <c r="BE16" s="14">
        <v>0</v>
      </c>
      <c r="BF16" s="14">
        <v>0</v>
      </c>
      <c r="BG16" s="14">
        <v>3.4951048501513045E-2</v>
      </c>
      <c r="BH16" s="14">
        <v>0</v>
      </c>
    </row>
    <row r="17" spans="1:60" x14ac:dyDescent="0.3">
      <c r="A17" s="19" t="s">
        <v>118</v>
      </c>
      <c r="B17" s="40">
        <v>1</v>
      </c>
      <c r="C17" s="6">
        <v>30</v>
      </c>
      <c r="D17" s="6">
        <f t="shared" si="0"/>
        <v>70</v>
      </c>
      <c r="E17" s="5">
        <v>66.617558341056608</v>
      </c>
      <c r="F17" s="5">
        <v>0.40190014769200333</v>
      </c>
      <c r="G17" s="5">
        <v>2.9194816000816404E-3</v>
      </c>
      <c r="H17" s="5">
        <v>2.5514508616992875</v>
      </c>
      <c r="I17" s="5">
        <v>1.5221748109776421E-2</v>
      </c>
      <c r="J17" s="5">
        <v>0.82983473624768367</v>
      </c>
      <c r="K17" s="5">
        <v>0.63902776768710379</v>
      </c>
      <c r="L17" s="5">
        <v>0.4947483163533134</v>
      </c>
      <c r="M17" s="5">
        <v>0.24984695752656577</v>
      </c>
      <c r="N17" s="5">
        <v>0.33627969732884316</v>
      </c>
      <c r="O17" s="5">
        <v>88.687150066794786</v>
      </c>
      <c r="P17" s="5">
        <v>6.5290406747514362</v>
      </c>
      <c r="Q17" s="6">
        <v>3.35</v>
      </c>
      <c r="R17" s="6">
        <v>95.04</v>
      </c>
      <c r="S17" s="45">
        <v>12.361290864145678</v>
      </c>
      <c r="T17" s="6">
        <v>1644.4003715055535</v>
      </c>
      <c r="U17" s="6">
        <v>366.69830873788123</v>
      </c>
      <c r="V17" s="4">
        <v>912.5053534450301</v>
      </c>
      <c r="W17" s="4">
        <v>1117.8864466655684</v>
      </c>
      <c r="X17" s="4">
        <v>161.19966621858529</v>
      </c>
      <c r="Y17" s="4">
        <v>85.336269056940651</v>
      </c>
      <c r="Z17" s="4">
        <f t="shared" si="1"/>
        <v>246.53593527552596</v>
      </c>
      <c r="AA17" s="3">
        <v>0.37884223588287902</v>
      </c>
      <c r="AB17" s="3">
        <v>101.36783443588808</v>
      </c>
      <c r="AC17" s="3">
        <v>4.4943030368850891</v>
      </c>
      <c r="AD17" s="3">
        <v>93.700910000000022</v>
      </c>
      <c r="AE17" s="3">
        <v>0.23221666666666665</v>
      </c>
      <c r="AF17" s="3">
        <v>1.1586399999999999</v>
      </c>
      <c r="AG17" s="3">
        <v>4.889050000000001</v>
      </c>
      <c r="AH17" s="3">
        <v>1.4123333333333333E-2</v>
      </c>
      <c r="AI17" s="3">
        <v>0</v>
      </c>
      <c r="AJ17" s="3">
        <v>0</v>
      </c>
      <c r="AK17" s="3">
        <v>0</v>
      </c>
      <c r="AL17" s="3">
        <v>1038.1103333333335</v>
      </c>
      <c r="AM17" s="14">
        <v>0</v>
      </c>
      <c r="AN17" s="14">
        <v>6.2452933487256078E-2</v>
      </c>
      <c r="AO17" s="14">
        <v>6.4723933414873258E-2</v>
      </c>
      <c r="AP17" s="14">
        <v>0</v>
      </c>
      <c r="AQ17" s="14">
        <v>0</v>
      </c>
      <c r="AR17" s="14">
        <v>0.19126752118113208</v>
      </c>
      <c r="AS17" s="14">
        <v>0</v>
      </c>
      <c r="AT17" s="14">
        <v>0.67047356665663604</v>
      </c>
      <c r="AU17" s="14">
        <v>0</v>
      </c>
      <c r="AV17" s="14">
        <v>0</v>
      </c>
      <c r="AW17" s="14">
        <v>0</v>
      </c>
      <c r="AX17" s="14">
        <v>0</v>
      </c>
      <c r="AY17" s="14">
        <v>1.1082045260102589E-2</v>
      </c>
      <c r="AZ17" s="14">
        <v>0</v>
      </c>
      <c r="BA17" s="14">
        <v>0</v>
      </c>
      <c r="BB17" s="14">
        <v>0</v>
      </c>
      <c r="BC17" s="14">
        <v>0.61934889487060285</v>
      </c>
      <c r="BD17" s="14">
        <v>0</v>
      </c>
      <c r="BE17" s="14">
        <v>0</v>
      </c>
      <c r="BF17" s="14">
        <v>0</v>
      </c>
      <c r="BG17" s="14">
        <v>0.38065110512939715</v>
      </c>
      <c r="BH17" s="14">
        <v>0</v>
      </c>
    </row>
    <row r="18" spans="1:60" x14ac:dyDescent="0.3">
      <c r="A18" s="19" t="s">
        <v>78</v>
      </c>
      <c r="B18" s="40">
        <v>1</v>
      </c>
      <c r="C18" s="6">
        <v>29.56</v>
      </c>
      <c r="D18" s="6">
        <f t="shared" si="0"/>
        <v>70.44</v>
      </c>
      <c r="E18" s="5">
        <v>66.680921227834403</v>
      </c>
      <c r="F18" s="5">
        <v>0.39131202329370596</v>
      </c>
      <c r="G18" s="5">
        <v>3.9878916536377181E-3</v>
      </c>
      <c r="H18" s="5">
        <v>2.4363824982488591</v>
      </c>
      <c r="I18" s="5">
        <v>1.3502475968777548E-2</v>
      </c>
      <c r="J18" s="5">
        <v>0.87245890113749114</v>
      </c>
      <c r="K18" s="5">
        <v>0.73150894260804844</v>
      </c>
      <c r="L18" s="5">
        <v>0.42502969334318252</v>
      </c>
      <c r="M18" s="5">
        <v>0.30442741840632204</v>
      </c>
      <c r="N18" s="5">
        <v>0.35460912441549014</v>
      </c>
      <c r="O18" s="5">
        <v>89.99617564973201</v>
      </c>
      <c r="P18" s="5">
        <v>6.4811833222758448</v>
      </c>
      <c r="Q18" s="6">
        <v>3.4</v>
      </c>
      <c r="R18" s="6">
        <v>94.16</v>
      </c>
      <c r="S18" s="45">
        <v>12.409829152855245</v>
      </c>
      <c r="T18" s="6">
        <v>1618.384494895683</v>
      </c>
      <c r="U18" s="6">
        <v>395.41186230402161</v>
      </c>
      <c r="V18" s="4">
        <v>914.75452045950317</v>
      </c>
      <c r="W18" s="4">
        <v>1094.7206883382544</v>
      </c>
      <c r="X18" s="4">
        <v>160.29129573903268</v>
      </c>
      <c r="Y18" s="4">
        <v>93.687924106376954</v>
      </c>
      <c r="Z18" s="4">
        <f t="shared" si="1"/>
        <v>253.97921984540963</v>
      </c>
      <c r="AA18" s="3">
        <v>0.38733776214727206</v>
      </c>
      <c r="AB18" s="3">
        <v>102.09920293860576</v>
      </c>
      <c r="AC18" s="3">
        <v>4.6029077453735878</v>
      </c>
      <c r="AD18" s="3">
        <v>94.61651333333333</v>
      </c>
      <c r="AE18" s="3">
        <v>0.15253666666666665</v>
      </c>
      <c r="AF18" s="3">
        <v>1.2571800000000002</v>
      </c>
      <c r="AG18" s="3">
        <v>3.7042999999999995</v>
      </c>
      <c r="AH18" s="3">
        <v>0.17942666666666662</v>
      </c>
      <c r="AI18" s="3">
        <v>2.8850000000000001E-2</v>
      </c>
      <c r="AJ18" s="3">
        <v>1.0006666666666665E-2</v>
      </c>
      <c r="AK18" s="3">
        <v>8.6166666666666666E-3</v>
      </c>
      <c r="AL18" s="3">
        <v>1033.8917766666666</v>
      </c>
      <c r="AM18" s="14">
        <v>0</v>
      </c>
      <c r="AN18" s="14">
        <v>0.3614674893539323</v>
      </c>
      <c r="AO18" s="14">
        <v>0</v>
      </c>
      <c r="AP18" s="14">
        <v>0</v>
      </c>
      <c r="AQ18" s="14">
        <v>0</v>
      </c>
      <c r="AR18" s="14">
        <v>0</v>
      </c>
      <c r="AS18" s="14">
        <v>0.63853251064606764</v>
      </c>
      <c r="AT18" s="14">
        <v>0</v>
      </c>
      <c r="AU18" s="14">
        <v>0</v>
      </c>
      <c r="AV18" s="14">
        <v>0</v>
      </c>
      <c r="AW18" s="14">
        <v>0</v>
      </c>
      <c r="AX18" s="14">
        <v>0</v>
      </c>
      <c r="AY18" s="14">
        <v>0</v>
      </c>
      <c r="AZ18" s="14">
        <v>0</v>
      </c>
      <c r="BA18" s="14">
        <v>0</v>
      </c>
      <c r="BB18" s="14">
        <v>0</v>
      </c>
      <c r="BC18" s="14">
        <v>0.79531752171879555</v>
      </c>
      <c r="BD18" s="14">
        <v>0</v>
      </c>
      <c r="BE18" s="14">
        <v>0</v>
      </c>
      <c r="BF18" s="14">
        <v>0</v>
      </c>
      <c r="BG18" s="14">
        <v>0.20468247828120451</v>
      </c>
      <c r="BH18" s="14">
        <v>0</v>
      </c>
    </row>
    <row r="19" spans="1:60" x14ac:dyDescent="0.3">
      <c r="A19" s="19" t="s">
        <v>14</v>
      </c>
      <c r="B19" s="40">
        <v>2</v>
      </c>
      <c r="C19" s="6">
        <v>64.739999999999995</v>
      </c>
      <c r="D19" s="6">
        <f t="shared" si="0"/>
        <v>35.260000000000005</v>
      </c>
      <c r="E19" s="5">
        <v>66.805467513566256</v>
      </c>
      <c r="F19" s="5">
        <v>0.29992060604343718</v>
      </c>
      <c r="G19" s="5">
        <v>5.5952037658168093E-3</v>
      </c>
      <c r="H19" s="5">
        <v>2.2263912950897073</v>
      </c>
      <c r="I19" s="5">
        <v>1.8592917388101985E-2</v>
      </c>
      <c r="J19" s="5">
        <v>0.7235869720895497</v>
      </c>
      <c r="K19" s="5">
        <v>0.77286981818696887</v>
      </c>
      <c r="L19" s="5">
        <v>0.52511044177525978</v>
      </c>
      <c r="M19" s="5">
        <v>0.34820941323815419</v>
      </c>
      <c r="N19" s="5">
        <v>0.44412319692007529</v>
      </c>
      <c r="O19" s="5">
        <v>90.179602748090943</v>
      </c>
      <c r="P19" s="5">
        <v>7.2278618312743781</v>
      </c>
      <c r="Q19" s="6">
        <v>3.81</v>
      </c>
      <c r="R19" s="6">
        <v>95.14</v>
      </c>
      <c r="S19" s="45">
        <v>12.5</v>
      </c>
      <c r="T19" s="6">
        <v>1674.323124223497</v>
      </c>
      <c r="U19" s="6">
        <v>398.07727512431683</v>
      </c>
      <c r="V19" s="4">
        <v>904.46170956064827</v>
      </c>
      <c r="W19" s="4">
        <v>1072.5222051775895</v>
      </c>
      <c r="X19" s="4">
        <v>181.34734570829252</v>
      </c>
      <c r="Y19" s="4">
        <v>90.835050970238228</v>
      </c>
      <c r="Z19" s="4">
        <f t="shared" si="1"/>
        <v>272.18239667853072</v>
      </c>
      <c r="AA19" s="3">
        <v>0.40188933962039941</v>
      </c>
      <c r="AB19" s="3">
        <v>104.23110930516069</v>
      </c>
      <c r="AC19" s="3">
        <v>4.0403492565437622</v>
      </c>
      <c r="AD19" s="3">
        <v>94.953760714285707</v>
      </c>
      <c r="AE19" s="3">
        <v>0.25267857142857147</v>
      </c>
      <c r="AF19" s="3">
        <v>0.96638214285714263</v>
      </c>
      <c r="AG19" s="3">
        <v>3.7037678571428567</v>
      </c>
      <c r="AH19" s="3">
        <v>8.6346428571428574E-2</v>
      </c>
      <c r="AI19" s="3">
        <v>1.2421428571428571E-2</v>
      </c>
      <c r="AJ19" s="3">
        <v>0</v>
      </c>
      <c r="AK19" s="3">
        <v>1.1678571428571428E-3</v>
      </c>
      <c r="AL19" s="3">
        <v>1032.7557142857142</v>
      </c>
      <c r="AM19" s="14">
        <v>0</v>
      </c>
      <c r="AN19" s="14">
        <v>0</v>
      </c>
      <c r="AO19" s="14">
        <v>0</v>
      </c>
      <c r="AP19" s="14">
        <v>0</v>
      </c>
      <c r="AQ19" s="14">
        <v>0</v>
      </c>
      <c r="AR19" s="14">
        <v>0</v>
      </c>
      <c r="AS19" s="14">
        <v>0.12986183756830694</v>
      </c>
      <c r="AT19" s="14">
        <v>0</v>
      </c>
      <c r="AU19" s="14">
        <v>0</v>
      </c>
      <c r="AV19" s="14">
        <v>0</v>
      </c>
      <c r="AW19" s="14">
        <v>0.71885587671608608</v>
      </c>
      <c r="AX19" s="14">
        <v>0</v>
      </c>
      <c r="AY19" s="14">
        <v>0.15128228571560701</v>
      </c>
      <c r="AZ19" s="14">
        <v>0.51037453678114797</v>
      </c>
      <c r="BA19" s="14">
        <v>0</v>
      </c>
      <c r="BB19" s="14">
        <v>0</v>
      </c>
      <c r="BC19" s="14">
        <v>0.39578626677246176</v>
      </c>
      <c r="BD19" s="14">
        <v>0</v>
      </c>
      <c r="BE19" s="14">
        <v>8.4619999309380425E-2</v>
      </c>
      <c r="BF19" s="14">
        <v>0</v>
      </c>
      <c r="BG19" s="14">
        <v>0</v>
      </c>
      <c r="BH19" s="14">
        <v>9.2191971370098116E-3</v>
      </c>
    </row>
    <row r="20" spans="1:60" x14ac:dyDescent="0.3">
      <c r="A20" s="19" t="s">
        <v>117</v>
      </c>
      <c r="B20" s="40">
        <v>1</v>
      </c>
      <c r="C20" s="6">
        <v>30</v>
      </c>
      <c r="D20" s="6">
        <f t="shared" si="0"/>
        <v>70</v>
      </c>
      <c r="E20" s="5">
        <v>66.678979666019401</v>
      </c>
      <c r="F20" s="5">
        <v>0.38859565945193553</v>
      </c>
      <c r="G20" s="5">
        <v>2.6948674405718465E-3</v>
      </c>
      <c r="H20" s="5">
        <v>2.5241648566851556</v>
      </c>
      <c r="I20" s="5">
        <v>1.8389073536768531E-2</v>
      </c>
      <c r="J20" s="5">
        <v>0.79327619946478678</v>
      </c>
      <c r="K20" s="5">
        <v>0.64336101139392976</v>
      </c>
      <c r="L20" s="5">
        <v>0.4846537169531373</v>
      </c>
      <c r="M20" s="5">
        <v>0.25295130468484295</v>
      </c>
      <c r="N20" s="5">
        <v>0.3409870139320702</v>
      </c>
      <c r="O20" s="5">
        <v>89.545132135254022</v>
      </c>
      <c r="P20" s="5">
        <v>6.669255288567502</v>
      </c>
      <c r="Q20" s="6">
        <v>3.54</v>
      </c>
      <c r="R20" s="6">
        <v>94.7</v>
      </c>
      <c r="S20" s="45">
        <v>12.567376910837437</v>
      </c>
      <c r="T20" s="6">
        <v>1590.4851985447842</v>
      </c>
      <c r="U20" s="6">
        <v>378.64318374848699</v>
      </c>
      <c r="V20" s="4">
        <v>912.93423762791588</v>
      </c>
      <c r="W20" s="4">
        <v>1083.3082404338138</v>
      </c>
      <c r="X20" s="4">
        <v>164.7755708291497</v>
      </c>
      <c r="Y20" s="4">
        <v>84.394152654728416</v>
      </c>
      <c r="Z20" s="4">
        <f t="shared" si="1"/>
        <v>249.1697234838781</v>
      </c>
      <c r="AA20" s="3">
        <v>0.38699840430691851</v>
      </c>
      <c r="AB20" s="3">
        <v>102.51397522402482</v>
      </c>
      <c r="AC20" s="3">
        <v>4.3284791355401699</v>
      </c>
      <c r="AD20" s="3">
        <v>93.834383870967727</v>
      </c>
      <c r="AE20" s="3">
        <v>0.22986774193548387</v>
      </c>
      <c r="AF20" s="3">
        <v>1.1625999999999999</v>
      </c>
      <c r="AG20" s="3">
        <v>4.733625806451613</v>
      </c>
      <c r="AH20" s="3">
        <v>2.7987096774193546E-2</v>
      </c>
      <c r="AI20" s="3">
        <v>0</v>
      </c>
      <c r="AJ20" s="3">
        <v>0</v>
      </c>
      <c r="AK20" s="3">
        <v>0</v>
      </c>
      <c r="AL20" s="3">
        <v>1037.324193548387</v>
      </c>
      <c r="AM20" s="14">
        <v>0</v>
      </c>
      <c r="AN20" s="14">
        <v>5.3046624887687827E-2</v>
      </c>
      <c r="AO20" s="14">
        <v>3.4604634940889958E-2</v>
      </c>
      <c r="AP20" s="14">
        <v>0</v>
      </c>
      <c r="AQ20" s="14">
        <v>0</v>
      </c>
      <c r="AR20" s="14">
        <v>6.9154602212047139E-2</v>
      </c>
      <c r="AS20" s="14">
        <v>0</v>
      </c>
      <c r="AT20" s="14">
        <v>0.84319413795937503</v>
      </c>
      <c r="AU20" s="14">
        <v>0</v>
      </c>
      <c r="AV20" s="14">
        <v>0</v>
      </c>
      <c r="AW20" s="14">
        <v>0</v>
      </c>
      <c r="AX20" s="14">
        <v>0</v>
      </c>
      <c r="AY20" s="14">
        <v>0</v>
      </c>
      <c r="AZ20" s="14">
        <v>0</v>
      </c>
      <c r="BA20" s="14">
        <v>0</v>
      </c>
      <c r="BB20" s="14">
        <v>0</v>
      </c>
      <c r="BC20" s="14">
        <v>0.71466338582628453</v>
      </c>
      <c r="BD20" s="14">
        <v>0</v>
      </c>
      <c r="BE20" s="14">
        <v>0</v>
      </c>
      <c r="BF20" s="14">
        <v>0</v>
      </c>
      <c r="BG20" s="14">
        <v>0.28533661417371559</v>
      </c>
      <c r="BH20" s="14">
        <v>0</v>
      </c>
    </row>
    <row r="21" spans="1:60" x14ac:dyDescent="0.3">
      <c r="A21" s="19" t="s">
        <v>94</v>
      </c>
      <c r="B21" s="40">
        <v>1</v>
      </c>
      <c r="C21" s="6">
        <v>20</v>
      </c>
      <c r="D21" s="6">
        <f t="shared" si="0"/>
        <v>80</v>
      </c>
      <c r="E21" s="5">
        <v>66.516242682517884</v>
      </c>
      <c r="F21" s="5">
        <v>0.38879984204141604</v>
      </c>
      <c r="G21" s="5">
        <v>3.5633866242230513E-3</v>
      </c>
      <c r="H21" s="5">
        <v>2.5328523909438192</v>
      </c>
      <c r="I21" s="5">
        <v>2.0054022753867938E-2</v>
      </c>
      <c r="J21" s="5">
        <v>0.82315429968965281</v>
      </c>
      <c r="K21" s="5">
        <v>0.63511631882064501</v>
      </c>
      <c r="L21" s="5">
        <v>0.58653492099477955</v>
      </c>
      <c r="M21" s="5">
        <v>0.24917940208989059</v>
      </c>
      <c r="N21" s="5">
        <v>0.36324554586368663</v>
      </c>
      <c r="O21" s="5">
        <v>90.492380453392087</v>
      </c>
      <c r="P21" s="5">
        <v>6.8822854652953938</v>
      </c>
      <c r="Q21" s="6">
        <v>3.71</v>
      </c>
      <c r="R21" s="6">
        <v>93.62</v>
      </c>
      <c r="S21" s="45">
        <v>12.588402502080157</v>
      </c>
      <c r="T21" s="6">
        <v>1650.7320918371918</v>
      </c>
      <c r="U21" s="6">
        <v>369.58398034331998</v>
      </c>
      <c r="V21" s="4">
        <v>904.25854458590163</v>
      </c>
      <c r="W21" s="4">
        <v>1115.5073785344396</v>
      </c>
      <c r="X21" s="4">
        <v>165.132168649096</v>
      </c>
      <c r="Y21" s="4">
        <v>84.354634564075994</v>
      </c>
      <c r="Z21" s="4">
        <f t="shared" si="1"/>
        <v>249.48680321317198</v>
      </c>
      <c r="AA21" s="3">
        <v>0.37726511907126464</v>
      </c>
      <c r="AB21" s="3">
        <v>100.89387815982924</v>
      </c>
      <c r="AC21" s="3">
        <v>4.8222086661452543</v>
      </c>
      <c r="AD21" s="3">
        <v>93.955200000000019</v>
      </c>
      <c r="AE21" s="3">
        <v>0.19279666666666667</v>
      </c>
      <c r="AF21" s="3">
        <v>1.3060800000000004</v>
      </c>
      <c r="AG21" s="3">
        <v>4.2464199999999996</v>
      </c>
      <c r="AH21" s="3">
        <v>0.16623333333333337</v>
      </c>
      <c r="AI21" s="3">
        <v>3.6223333333333337E-2</v>
      </c>
      <c r="AJ21" s="3">
        <v>1.4686666666666669E-2</v>
      </c>
      <c r="AK21" s="3">
        <v>3.9056666666666677E-2</v>
      </c>
      <c r="AL21" s="3">
        <v>1038.2846666666667</v>
      </c>
      <c r="AM21" s="14">
        <v>0</v>
      </c>
      <c r="AN21" s="14">
        <v>0</v>
      </c>
      <c r="AO21" s="14">
        <v>0.99124609200535962</v>
      </c>
      <c r="AP21" s="14">
        <v>8.7539079946404637E-3</v>
      </c>
      <c r="AQ21" s="14">
        <v>0</v>
      </c>
      <c r="AR21" s="14">
        <v>0</v>
      </c>
      <c r="AS21" s="14">
        <v>0</v>
      </c>
      <c r="AT21" s="14">
        <v>0</v>
      </c>
      <c r="AU21" s="14">
        <v>0</v>
      </c>
      <c r="AV21" s="14">
        <v>0</v>
      </c>
      <c r="AW21" s="14">
        <v>0</v>
      </c>
      <c r="AX21" s="14">
        <v>0</v>
      </c>
      <c r="AY21" s="14">
        <v>0</v>
      </c>
      <c r="AZ21" s="14">
        <v>0</v>
      </c>
      <c r="BA21" s="14">
        <v>0</v>
      </c>
      <c r="BB21" s="14">
        <v>0.26136465498091871</v>
      </c>
      <c r="BC21" s="14">
        <v>0</v>
      </c>
      <c r="BD21" s="14">
        <v>0.71179111058770683</v>
      </c>
      <c r="BE21" s="14">
        <v>0</v>
      </c>
      <c r="BF21" s="14">
        <v>0</v>
      </c>
      <c r="BG21" s="14">
        <v>2.6844234431374389E-2</v>
      </c>
      <c r="BH21" s="14">
        <v>0</v>
      </c>
    </row>
    <row r="22" spans="1:60" x14ac:dyDescent="0.3">
      <c r="A22" s="20" t="s">
        <v>45</v>
      </c>
      <c r="B22" s="41">
        <v>2</v>
      </c>
      <c r="C22" s="6">
        <v>58.17</v>
      </c>
      <c r="D22" s="6">
        <f t="shared" si="0"/>
        <v>41.83</v>
      </c>
      <c r="E22" s="5">
        <v>65.551751685984357</v>
      </c>
      <c r="F22" s="5">
        <v>0.373232855265347</v>
      </c>
      <c r="G22" s="5">
        <v>3.9991873074753546E-3</v>
      </c>
      <c r="H22" s="5">
        <v>3.3582970505527623</v>
      </c>
      <c r="I22" s="5">
        <v>1.1395148956155683E-2</v>
      </c>
      <c r="J22" s="5">
        <v>1.1360721802133389</v>
      </c>
      <c r="K22" s="5">
        <v>0.94149537353263313</v>
      </c>
      <c r="L22" s="5">
        <v>0.52452388411178386</v>
      </c>
      <c r="M22" s="5">
        <v>0.28267519087338944</v>
      </c>
      <c r="N22" s="5">
        <v>0.33232421945132534</v>
      </c>
      <c r="O22" s="5">
        <v>88.960533939278946</v>
      </c>
      <c r="P22" s="5">
        <v>6.0288274547303038</v>
      </c>
      <c r="Q22" s="6">
        <v>3.81</v>
      </c>
      <c r="R22" s="6">
        <v>94.69</v>
      </c>
      <c r="S22" s="45">
        <v>12.708012500000001</v>
      </c>
      <c r="T22" s="6">
        <v>1639.6563138474355</v>
      </c>
      <c r="U22" s="6">
        <v>384.3062916342754</v>
      </c>
      <c r="V22" s="4">
        <v>907.09732830289761</v>
      </c>
      <c r="W22" s="4">
        <v>1091.124513401993</v>
      </c>
      <c r="X22" s="4">
        <v>178.85548801028958</v>
      </c>
      <c r="Y22" s="4">
        <v>91.960173221105379</v>
      </c>
      <c r="Z22" s="4">
        <f t="shared" si="1"/>
        <v>270.81566123139498</v>
      </c>
      <c r="AA22" s="3">
        <v>0.40959828126121056</v>
      </c>
      <c r="AB22" s="3">
        <v>101.52227183522143</v>
      </c>
      <c r="AC22" s="3">
        <v>4.1063444610586535</v>
      </c>
      <c r="AD22" s="3">
        <v>95.419729032258061</v>
      </c>
      <c r="AE22" s="3">
        <v>0.65056451612903199</v>
      </c>
      <c r="AF22" s="3">
        <v>0.78013225806451603</v>
      </c>
      <c r="AG22" s="3">
        <v>3.0021806451612902</v>
      </c>
      <c r="AH22" s="3">
        <v>0.11081290322580646</v>
      </c>
      <c r="AI22" s="3">
        <v>8.8064516129032263E-3</v>
      </c>
      <c r="AJ22" s="3">
        <v>0</v>
      </c>
      <c r="AK22" s="3">
        <v>1.7806451612903226E-3</v>
      </c>
      <c r="AL22" s="3">
        <v>1025.5332258064516</v>
      </c>
      <c r="AM22" s="14">
        <v>0.15787063565768933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2.4169593152567975E-2</v>
      </c>
      <c r="AT22" s="14">
        <v>0</v>
      </c>
      <c r="AU22" s="14">
        <v>0</v>
      </c>
      <c r="AV22" s="14">
        <v>0</v>
      </c>
      <c r="AW22" s="14">
        <v>0.73338538718689728</v>
      </c>
      <c r="AX22" s="14">
        <v>0</v>
      </c>
      <c r="AY22" s="14">
        <v>8.4574384002845351E-2</v>
      </c>
      <c r="AZ22" s="14">
        <v>0.81221373565405253</v>
      </c>
      <c r="BA22" s="14">
        <v>7.5335118052401159E-2</v>
      </c>
      <c r="BB22" s="14">
        <v>0</v>
      </c>
      <c r="BC22" s="14">
        <v>0</v>
      </c>
      <c r="BD22" s="14">
        <v>0</v>
      </c>
      <c r="BE22" s="14">
        <v>0.11245114629354636</v>
      </c>
      <c r="BF22" s="14">
        <v>0</v>
      </c>
      <c r="BG22" s="14">
        <v>0</v>
      </c>
      <c r="BH22" s="14">
        <v>0</v>
      </c>
    </row>
    <row r="23" spans="1:60" x14ac:dyDescent="0.3">
      <c r="A23" s="19" t="s">
        <v>79</v>
      </c>
      <c r="B23" s="40">
        <v>1</v>
      </c>
      <c r="C23" s="6">
        <v>41.69</v>
      </c>
      <c r="D23" s="6">
        <f t="shared" si="0"/>
        <v>58.31</v>
      </c>
      <c r="E23" s="5">
        <v>66.550100555901153</v>
      </c>
      <c r="F23" s="5">
        <v>0.37893039644515819</v>
      </c>
      <c r="G23" s="5">
        <v>3.4447773126600871E-3</v>
      </c>
      <c r="H23" s="5">
        <v>2.5130370141805116</v>
      </c>
      <c r="I23" s="5">
        <v>1.4012148780965693E-2</v>
      </c>
      <c r="J23" s="5">
        <v>0.88663255275570807</v>
      </c>
      <c r="K23" s="5">
        <v>0.73849138875281062</v>
      </c>
      <c r="L23" s="5">
        <v>0.47961872910171832</v>
      </c>
      <c r="M23" s="5">
        <v>0.29285231727489935</v>
      </c>
      <c r="N23" s="5">
        <v>0.3609848941660308</v>
      </c>
      <c r="O23" s="5">
        <v>88.227395365814331</v>
      </c>
      <c r="P23" s="5">
        <v>6.5430042142834894</v>
      </c>
      <c r="Q23" s="6">
        <v>3.43</v>
      </c>
      <c r="R23" s="6">
        <v>94.35</v>
      </c>
      <c r="S23" s="45">
        <v>12.892966506626735</v>
      </c>
      <c r="T23" s="6">
        <v>1615.3339618584503</v>
      </c>
      <c r="U23" s="6">
        <v>392.33067849895548</v>
      </c>
      <c r="V23" s="4">
        <v>913.78596249838506</v>
      </c>
      <c r="W23" s="4">
        <v>1072.9711955508478</v>
      </c>
      <c r="X23" s="4">
        <v>160.61342008026915</v>
      </c>
      <c r="Y23" s="4">
        <v>95.079104337281308</v>
      </c>
      <c r="Z23" s="4">
        <f t="shared" si="1"/>
        <v>255.69252441755046</v>
      </c>
      <c r="AA23" s="3">
        <v>0.39055934354690741</v>
      </c>
      <c r="AB23" s="3">
        <v>103.32626713046966</v>
      </c>
      <c r="AC23" s="3">
        <v>4.5962310147850101</v>
      </c>
      <c r="AD23" s="3">
        <v>94.446277419354828</v>
      </c>
      <c r="AE23" s="3">
        <v>0.16343548387096773</v>
      </c>
      <c r="AF23" s="3">
        <v>1.2813774193548388</v>
      </c>
      <c r="AG23" s="3">
        <v>3.8740999999999999</v>
      </c>
      <c r="AH23" s="3">
        <v>0.15783548387096769</v>
      </c>
      <c r="AI23" s="3">
        <v>2.4719354838709681E-2</v>
      </c>
      <c r="AJ23" s="3">
        <v>8.4161290322580656E-3</v>
      </c>
      <c r="AK23" s="3">
        <v>7.4516129032258056E-3</v>
      </c>
      <c r="AL23" s="3">
        <v>1034.1268290322582</v>
      </c>
      <c r="AM23" s="14">
        <v>0</v>
      </c>
      <c r="AN23" s="14">
        <v>0.21099932679947073</v>
      </c>
      <c r="AO23" s="14">
        <v>0.12291562218100376</v>
      </c>
      <c r="AP23" s="14">
        <v>0</v>
      </c>
      <c r="AQ23" s="14">
        <v>0</v>
      </c>
      <c r="AR23" s="14">
        <v>0.53165663043593403</v>
      </c>
      <c r="AS23" s="14">
        <v>0.13442842058359153</v>
      </c>
      <c r="AT23" s="14">
        <v>0</v>
      </c>
      <c r="AU23" s="14">
        <v>0</v>
      </c>
      <c r="AV23" s="14">
        <v>0</v>
      </c>
      <c r="AW23" s="14">
        <v>0</v>
      </c>
      <c r="AX23" s="14">
        <v>0</v>
      </c>
      <c r="AY23" s="14">
        <v>0</v>
      </c>
      <c r="AZ23" s="14">
        <v>0</v>
      </c>
      <c r="BA23" s="14">
        <v>0</v>
      </c>
      <c r="BB23" s="14">
        <v>0</v>
      </c>
      <c r="BC23" s="14">
        <v>0.98158871483488375</v>
      </c>
      <c r="BD23" s="14">
        <v>0</v>
      </c>
      <c r="BE23" s="14">
        <v>0</v>
      </c>
      <c r="BF23" s="14">
        <v>0</v>
      </c>
      <c r="BG23" s="14">
        <v>1.8411285165116368E-2</v>
      </c>
      <c r="BH23" s="14">
        <v>0</v>
      </c>
    </row>
    <row r="24" spans="1:60" x14ac:dyDescent="0.3">
      <c r="A24" s="19" t="s">
        <v>71</v>
      </c>
      <c r="B24" s="40">
        <v>3</v>
      </c>
      <c r="C24" s="5">
        <v>2.12</v>
      </c>
      <c r="D24" s="6">
        <f t="shared" si="0"/>
        <v>97.88</v>
      </c>
      <c r="E24" s="5">
        <v>65.281456190476206</v>
      </c>
      <c r="F24" s="5">
        <v>0.44216965079365073</v>
      </c>
      <c r="G24" s="5">
        <v>5.1299555555555558E-3</v>
      </c>
      <c r="H24" s="5">
        <v>3.2909530158730158</v>
      </c>
      <c r="I24" s="5">
        <v>1.7988158730158722E-2</v>
      </c>
      <c r="J24" s="5">
        <v>1.138995111111111</v>
      </c>
      <c r="K24" s="5">
        <v>1.0285490158730159</v>
      </c>
      <c r="L24" s="5">
        <v>0.5253605714285714</v>
      </c>
      <c r="M24" s="5">
        <v>0.31326812698412698</v>
      </c>
      <c r="N24" s="5">
        <v>0.35031104761904763</v>
      </c>
      <c r="O24" s="5">
        <v>88.17631999999999</v>
      </c>
      <c r="P24" s="5">
        <v>6.9957237857142847</v>
      </c>
      <c r="Q24" s="6">
        <v>3.57</v>
      </c>
      <c r="R24" s="6">
        <v>94.67</v>
      </c>
      <c r="S24" s="45">
        <v>12.9</v>
      </c>
      <c r="T24" s="6">
        <v>1690.1541666666669</v>
      </c>
      <c r="U24" s="6">
        <v>388.1541666666667</v>
      </c>
      <c r="V24" s="4">
        <v>913.90166666666664</v>
      </c>
      <c r="W24" s="4">
        <v>1000.0391666666668</v>
      </c>
      <c r="X24" s="4">
        <v>188.13416666666669</v>
      </c>
      <c r="Y24" s="4">
        <v>92.112499999999997</v>
      </c>
      <c r="Z24" s="4">
        <v>280.24666666666667</v>
      </c>
      <c r="AA24" s="3">
        <v>0.41250000000000009</v>
      </c>
      <c r="AB24" s="3">
        <v>88.38000000000001</v>
      </c>
      <c r="AC24" s="3">
        <v>3.9341666666666661</v>
      </c>
      <c r="AD24" s="3">
        <v>95.523760066666668</v>
      </c>
      <c r="AE24" s="3">
        <v>1.2368167333333335</v>
      </c>
      <c r="AF24" s="3">
        <v>0.83484080000000005</v>
      </c>
      <c r="AG24" s="3">
        <v>2.1588401333333338</v>
      </c>
      <c r="AH24" s="3">
        <v>0.15724093333333336</v>
      </c>
      <c r="AI24" s="3">
        <v>2.6835866666666666E-2</v>
      </c>
      <c r="AJ24" s="3">
        <v>1.1057933333333334E-2</v>
      </c>
      <c r="AK24" s="3">
        <v>3.327866666666666E-3</v>
      </c>
      <c r="AL24" s="3">
        <v>1014.8217692666666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3.2481447565180337E-2</v>
      </c>
      <c r="AV24" s="14">
        <v>0.88415806478647707</v>
      </c>
      <c r="AW24" s="14">
        <v>0</v>
      </c>
      <c r="AX24" s="14">
        <f>1-(SUM(AM24:AW24))</f>
        <v>8.3360487648342585E-2</v>
      </c>
      <c r="AY24" s="14">
        <v>0</v>
      </c>
      <c r="AZ24" s="14">
        <v>0.11748779845061401</v>
      </c>
      <c r="BA24" s="14">
        <v>0</v>
      </c>
      <c r="BB24" s="14">
        <v>0</v>
      </c>
      <c r="BC24" s="14">
        <v>0</v>
      </c>
      <c r="BD24" s="14">
        <v>0</v>
      </c>
      <c r="BE24" s="14">
        <v>0.74980502708485408</v>
      </c>
      <c r="BF24" s="14">
        <v>0.13270717446453187</v>
      </c>
      <c r="BG24" s="14">
        <v>0</v>
      </c>
      <c r="BH24" s="14">
        <v>0</v>
      </c>
    </row>
    <row r="25" spans="1:60" x14ac:dyDescent="0.3">
      <c r="A25" s="19" t="s">
        <v>70</v>
      </c>
      <c r="B25" s="40">
        <v>3</v>
      </c>
      <c r="C25" s="5">
        <v>4.25</v>
      </c>
      <c r="D25" s="6">
        <f t="shared" si="0"/>
        <v>95.75</v>
      </c>
      <c r="E25" s="5">
        <v>65.035150000000002</v>
      </c>
      <c r="F25" s="5">
        <v>0.48606749999999999</v>
      </c>
      <c r="G25" s="5">
        <v>4.808500000000002E-3</v>
      </c>
      <c r="H25" s="5">
        <v>3.6754925000000003</v>
      </c>
      <c r="I25" s="5">
        <v>2.0271125000000008E-2</v>
      </c>
      <c r="J25" s="5">
        <v>1.1848562499999997</v>
      </c>
      <c r="K25" s="5">
        <v>1.1144749999999997</v>
      </c>
      <c r="L25" s="5">
        <v>0.57589625</v>
      </c>
      <c r="M25" s="5">
        <v>0.30541999999999991</v>
      </c>
      <c r="N25" s="5">
        <v>0.35084249999999995</v>
      </c>
      <c r="O25" s="5">
        <v>88.343525000000014</v>
      </c>
      <c r="P25" s="5">
        <v>6.6907862499999986</v>
      </c>
      <c r="Q25" s="6">
        <v>3.66</v>
      </c>
      <c r="R25" s="6">
        <v>94.32</v>
      </c>
      <c r="S25" s="45">
        <v>12.95</v>
      </c>
      <c r="T25" s="6">
        <v>1716.9481250000001</v>
      </c>
      <c r="U25" s="6">
        <v>381.88375000000008</v>
      </c>
      <c r="V25" s="4">
        <v>911.09562500000004</v>
      </c>
      <c r="W25" s="4">
        <v>1000.034375</v>
      </c>
      <c r="X25" s="4">
        <v>188.89562500000002</v>
      </c>
      <c r="Y25" s="4">
        <v>93.16249999999998</v>
      </c>
      <c r="Z25" s="4">
        <v>282.05812499999996</v>
      </c>
      <c r="AA25" s="3">
        <v>0.40500000000000003</v>
      </c>
      <c r="AB25" s="3">
        <v>93.818124999999995</v>
      </c>
      <c r="AC25" s="3">
        <v>3.9837500000000006</v>
      </c>
      <c r="AD25" s="3">
        <v>95.554921481481486</v>
      </c>
      <c r="AE25" s="3">
        <v>1.1301457037037035</v>
      </c>
      <c r="AF25" s="3">
        <v>0.93069222222222214</v>
      </c>
      <c r="AG25" s="3">
        <v>2.1459391851851852</v>
      </c>
      <c r="AH25" s="3">
        <v>0.15397729629629631</v>
      </c>
      <c r="AI25" s="3">
        <v>2.5532962962962962E-2</v>
      </c>
      <c r="AJ25" s="3">
        <v>1.0536814814814817E-2</v>
      </c>
      <c r="AK25" s="3">
        <v>3.2052222222222213E-3</v>
      </c>
      <c r="AL25" s="3">
        <v>1014.665068</v>
      </c>
      <c r="AM25" s="14">
        <v>0</v>
      </c>
      <c r="AN25" s="14">
        <v>0</v>
      </c>
      <c r="AO25" s="14">
        <v>0</v>
      </c>
      <c r="AP25" s="14">
        <v>0</v>
      </c>
      <c r="AQ25" s="14">
        <v>0</v>
      </c>
      <c r="AR25" s="14">
        <v>0</v>
      </c>
      <c r="AS25" s="14">
        <v>0</v>
      </c>
      <c r="AT25" s="14">
        <v>0</v>
      </c>
      <c r="AU25" s="14">
        <v>0.23124609637793314</v>
      </c>
      <c r="AV25" s="14">
        <v>0.31265419618046292</v>
      </c>
      <c r="AW25" s="14">
        <v>0</v>
      </c>
      <c r="AX25" s="14">
        <f>1-(SUM(AM25:AW25))</f>
        <v>0.456099707441604</v>
      </c>
      <c r="AY25" s="14">
        <v>0</v>
      </c>
      <c r="AZ25" s="14">
        <v>4.0214195853825241E-2</v>
      </c>
      <c r="BA25" s="14">
        <v>0</v>
      </c>
      <c r="BB25" s="14">
        <v>0</v>
      </c>
      <c r="BC25" s="14">
        <v>0</v>
      </c>
      <c r="BD25" s="14">
        <v>0</v>
      </c>
      <c r="BE25" s="14">
        <v>0.79132217606032806</v>
      </c>
      <c r="BF25" s="14">
        <v>0.16846362808584686</v>
      </c>
      <c r="BG25" s="14">
        <v>0</v>
      </c>
      <c r="BH25" s="14">
        <v>0</v>
      </c>
    </row>
    <row r="26" spans="1:60" x14ac:dyDescent="0.3">
      <c r="A26" s="19" t="s">
        <v>98</v>
      </c>
      <c r="B26" s="40">
        <v>1</v>
      </c>
      <c r="C26" s="6">
        <v>20</v>
      </c>
      <c r="D26" s="6">
        <f t="shared" si="0"/>
        <v>80</v>
      </c>
      <c r="E26" s="5">
        <v>66.557634479695437</v>
      </c>
      <c r="F26" s="5">
        <v>0.37044410448252402</v>
      </c>
      <c r="G26" s="5">
        <v>4.106555154819347E-3</v>
      </c>
      <c r="H26" s="5">
        <v>2.6729654457751888</v>
      </c>
      <c r="I26" s="5">
        <v>1.9096031022238245E-2</v>
      </c>
      <c r="J26" s="5">
        <v>0.82016748668561323</v>
      </c>
      <c r="K26" s="5">
        <v>0.62990162792765869</v>
      </c>
      <c r="L26" s="5">
        <v>0.53334419662507071</v>
      </c>
      <c r="M26" s="5">
        <v>0.23451028371163424</v>
      </c>
      <c r="N26" s="5">
        <v>0.3326097121141578</v>
      </c>
      <c r="O26" s="5">
        <v>91.315029234346696</v>
      </c>
      <c r="P26" s="5">
        <v>6.343857271862424</v>
      </c>
      <c r="Q26" s="6">
        <v>3.97</v>
      </c>
      <c r="R26" s="6">
        <v>93.98</v>
      </c>
      <c r="S26" s="45">
        <v>12.951296458762851</v>
      </c>
      <c r="T26" s="6">
        <v>1629.8617835862483</v>
      </c>
      <c r="U26" s="6">
        <v>376.60065756380476</v>
      </c>
      <c r="V26" s="4">
        <v>910.91006038545413</v>
      </c>
      <c r="W26" s="4">
        <v>1114.3425805362654</v>
      </c>
      <c r="X26" s="4">
        <v>169.46857955786101</v>
      </c>
      <c r="Y26" s="4">
        <v>85.096640117210939</v>
      </c>
      <c r="Z26" s="4">
        <f>Y26+X26</f>
        <v>254.56521967507194</v>
      </c>
      <c r="AA26" s="3">
        <v>0.38484508161496289</v>
      </c>
      <c r="AB26" s="3">
        <v>102.25388034773462</v>
      </c>
      <c r="AC26" s="3">
        <v>4.9631330787072621</v>
      </c>
      <c r="AD26" s="3">
        <v>93.618419354838693</v>
      </c>
      <c r="AE26" s="3">
        <v>0.21797741935483878</v>
      </c>
      <c r="AF26" s="3">
        <v>1.1776290322580645</v>
      </c>
      <c r="AG26" s="3">
        <v>4.9376967741935482</v>
      </c>
      <c r="AH26" s="3">
        <v>2.958709677419355E-2</v>
      </c>
      <c r="AI26" s="3">
        <v>0</v>
      </c>
      <c r="AJ26" s="3">
        <v>0</v>
      </c>
      <c r="AK26" s="3">
        <v>0</v>
      </c>
      <c r="AL26" s="3">
        <v>1039.0899999999997</v>
      </c>
      <c r="AM26" s="14">
        <v>0</v>
      </c>
      <c r="AN26" s="14">
        <v>0</v>
      </c>
      <c r="AO26" s="14">
        <v>0.76244503899965566</v>
      </c>
      <c r="AP26" s="14">
        <v>0</v>
      </c>
      <c r="AQ26" s="14">
        <v>0.17259619951026206</v>
      </c>
      <c r="AR26" s="14">
        <v>0</v>
      </c>
      <c r="AS26" s="14">
        <v>0</v>
      </c>
      <c r="AT26" s="14">
        <v>0</v>
      </c>
      <c r="AU26" s="14">
        <v>0</v>
      </c>
      <c r="AV26" s="14">
        <v>0</v>
      </c>
      <c r="AW26" s="14">
        <v>0</v>
      </c>
      <c r="AX26" s="14">
        <v>0</v>
      </c>
      <c r="AY26" s="14">
        <v>6.4958761490082256E-2</v>
      </c>
      <c r="AZ26" s="14">
        <v>0</v>
      </c>
      <c r="BA26" s="14">
        <v>0</v>
      </c>
      <c r="BB26" s="14">
        <v>0.43155603942827025</v>
      </c>
      <c r="BC26" s="14">
        <v>0</v>
      </c>
      <c r="BD26" s="14">
        <v>0.23674109989006001</v>
      </c>
      <c r="BE26" s="14">
        <v>0</v>
      </c>
      <c r="BF26" s="14">
        <v>0</v>
      </c>
      <c r="BG26" s="14">
        <v>0.33170286068166976</v>
      </c>
      <c r="BH26" s="14">
        <v>0</v>
      </c>
    </row>
    <row r="27" spans="1:60" x14ac:dyDescent="0.3">
      <c r="A27" s="19" t="s">
        <v>69</v>
      </c>
      <c r="B27" s="40">
        <v>3</v>
      </c>
      <c r="C27" s="5">
        <v>0.46</v>
      </c>
      <c r="D27" s="6">
        <f t="shared" si="0"/>
        <v>99.54</v>
      </c>
      <c r="E27" s="5">
        <v>65.06379031818183</v>
      </c>
      <c r="F27" s="5">
        <v>0.43560213636363643</v>
      </c>
      <c r="G27" s="5">
        <v>4.5226227272727303E-3</v>
      </c>
      <c r="H27" s="5">
        <v>3.6471911363636371</v>
      </c>
      <c r="I27" s="5">
        <v>2.1709354545454557E-2</v>
      </c>
      <c r="J27" s="5">
        <v>1.2048165454545452</v>
      </c>
      <c r="K27" s="5">
        <v>1.1516989545454541</v>
      </c>
      <c r="L27" s="5">
        <v>0.54458563636363633</v>
      </c>
      <c r="M27" s="5">
        <v>0.31558272727272757</v>
      </c>
      <c r="N27" s="5">
        <v>0.35000359090909078</v>
      </c>
      <c r="O27" s="5">
        <v>88.416367727272771</v>
      </c>
      <c r="P27" s="5">
        <v>6.5995814999999975</v>
      </c>
      <c r="Q27" s="6">
        <v>3.88</v>
      </c>
      <c r="R27" s="6">
        <v>94.18</v>
      </c>
      <c r="S27" s="45">
        <v>13.06</v>
      </c>
      <c r="T27" s="6">
        <v>1737.1937500000001</v>
      </c>
      <c r="U27" s="6">
        <v>394.8125</v>
      </c>
      <c r="V27" s="4">
        <v>911.33958333333374</v>
      </c>
      <c r="W27" s="4">
        <v>1032.7766666666666</v>
      </c>
      <c r="X27" s="4">
        <v>187.16499999999999</v>
      </c>
      <c r="Y27" s="4">
        <v>93.417500000000004</v>
      </c>
      <c r="Z27" s="4">
        <v>280.58249999999998</v>
      </c>
      <c r="AA27" s="3">
        <v>0.41291666666666665</v>
      </c>
      <c r="AB27" s="3">
        <v>92.711666666666659</v>
      </c>
      <c r="AC27" s="3">
        <v>3.9866666666666659</v>
      </c>
      <c r="AD27" s="5">
        <v>95.417320000000004</v>
      </c>
      <c r="AE27" s="5">
        <v>1.3224613333333333</v>
      </c>
      <c r="AF27" s="5">
        <v>0.76831766666666668</v>
      </c>
      <c r="AG27" s="5">
        <v>2.2833363333333332</v>
      </c>
      <c r="AH27" s="5">
        <v>0.14060700000000001</v>
      </c>
      <c r="AI27" s="5">
        <v>2.0712666666666671E-2</v>
      </c>
      <c r="AJ27" s="5">
        <v>8.3949999999999979E-3</v>
      </c>
      <c r="AK27" s="5">
        <v>2.4913333333333332E-3</v>
      </c>
      <c r="AL27" s="5">
        <v>1014.7190244000001</v>
      </c>
      <c r="AM27" s="14">
        <v>4.8794940616647089E-2</v>
      </c>
      <c r="AN27" s="14">
        <v>0</v>
      </c>
      <c r="AO27" s="14">
        <v>0</v>
      </c>
      <c r="AP27" s="14">
        <v>0</v>
      </c>
      <c r="AQ27" s="14">
        <v>0</v>
      </c>
      <c r="AR27" s="14">
        <v>0</v>
      </c>
      <c r="AS27" s="14">
        <v>1.3111209510189488E-2</v>
      </c>
      <c r="AT27" s="14">
        <v>0</v>
      </c>
      <c r="AU27" s="14">
        <v>0.33586512498935939</v>
      </c>
      <c r="AV27" s="14">
        <v>0.2446272509065836</v>
      </c>
      <c r="AW27" s="14">
        <v>0</v>
      </c>
      <c r="AX27" s="14">
        <f>1-(SUM(AM27:AW27))</f>
        <v>0.35760147397722042</v>
      </c>
      <c r="AY27" s="14">
        <v>0</v>
      </c>
      <c r="AZ27" s="14">
        <v>9.9736097959532505E-2</v>
      </c>
      <c r="BA27" s="14">
        <v>0</v>
      </c>
      <c r="BB27" s="14">
        <v>0</v>
      </c>
      <c r="BC27" s="14">
        <v>0</v>
      </c>
      <c r="BD27" s="14">
        <v>0</v>
      </c>
      <c r="BE27" s="14">
        <v>0.57019650788799703</v>
      </c>
      <c r="BF27" s="14">
        <v>0.33006739415247038</v>
      </c>
      <c r="BG27" s="14">
        <v>0</v>
      </c>
      <c r="BH27" s="14">
        <v>0</v>
      </c>
    </row>
    <row r="28" spans="1:60" x14ac:dyDescent="0.3">
      <c r="A28" s="19" t="s">
        <v>81</v>
      </c>
      <c r="B28" s="40">
        <v>1</v>
      </c>
      <c r="C28" s="6">
        <v>49.44</v>
      </c>
      <c r="D28" s="6">
        <f t="shared" si="0"/>
        <v>50.56</v>
      </c>
      <c r="E28" s="5">
        <v>66.681304110488398</v>
      </c>
      <c r="F28" s="5">
        <v>0.36932438948491503</v>
      </c>
      <c r="G28" s="5">
        <v>4.6993194614694585E-3</v>
      </c>
      <c r="H28" s="5">
        <v>2.3655559356971478</v>
      </c>
      <c r="I28" s="5">
        <v>1.9253358498871678E-2</v>
      </c>
      <c r="J28" s="5">
        <v>0.8510277512138722</v>
      </c>
      <c r="K28" s="5">
        <v>0.70595791299841149</v>
      </c>
      <c r="L28" s="5">
        <v>0.51074196538308803</v>
      </c>
      <c r="M28" s="5">
        <v>0.29954402592584584</v>
      </c>
      <c r="N28" s="5">
        <v>0.3833452960841548</v>
      </c>
      <c r="O28" s="5">
        <v>89.20285677049587</v>
      </c>
      <c r="P28" s="5">
        <v>6.7420505768639156</v>
      </c>
      <c r="Q28" s="6">
        <v>3.62</v>
      </c>
      <c r="R28" s="6">
        <v>94.28</v>
      </c>
      <c r="S28" s="45">
        <v>13.2</v>
      </c>
      <c r="T28" s="6">
        <v>1745.4711543912229</v>
      </c>
      <c r="U28" s="6">
        <v>398.89177954524899</v>
      </c>
      <c r="V28" s="4">
        <v>915.16803519816619</v>
      </c>
      <c r="W28" s="4">
        <v>1078.0301216438331</v>
      </c>
      <c r="X28" s="4">
        <v>163.20582104145541</v>
      </c>
      <c r="Y28" s="4">
        <v>92.067411497370927</v>
      </c>
      <c r="Z28" s="4">
        <f t="shared" ref="Z28:Z57" si="2">Y28+X28</f>
        <v>255.27323253882633</v>
      </c>
      <c r="AA28" s="3">
        <v>0.39561434618671665</v>
      </c>
      <c r="AB28" s="3">
        <v>97.275765503998144</v>
      </c>
      <c r="AC28" s="3">
        <v>4.5559409755529483</v>
      </c>
      <c r="AD28" s="3">
        <v>94.469919354838737</v>
      </c>
      <c r="AE28" s="3">
        <v>0.20710322580645157</v>
      </c>
      <c r="AF28" s="3">
        <v>0.99800322580645162</v>
      </c>
      <c r="AG28" s="3">
        <v>4.1664225806451629</v>
      </c>
      <c r="AH28" s="3">
        <v>0.10862258064516128</v>
      </c>
      <c r="AI28" s="3">
        <v>1.6080645161290322E-2</v>
      </c>
      <c r="AJ28" s="3">
        <v>0</v>
      </c>
      <c r="AK28" s="3">
        <v>8.0516129032258063E-3</v>
      </c>
      <c r="AL28" s="3">
        <v>1037.1825806451611</v>
      </c>
      <c r="AM28" s="14">
        <v>0</v>
      </c>
      <c r="AN28" s="14">
        <v>0.18338897628184289</v>
      </c>
      <c r="AO28" s="14">
        <v>0</v>
      </c>
      <c r="AP28" s="14">
        <v>0</v>
      </c>
      <c r="AQ28" s="14">
        <v>0</v>
      </c>
      <c r="AR28" s="14">
        <v>0</v>
      </c>
      <c r="AS28" s="14">
        <v>0.81529397972566509</v>
      </c>
      <c r="AT28" s="14">
        <v>0</v>
      </c>
      <c r="AU28" s="14">
        <v>0</v>
      </c>
      <c r="AV28" s="14">
        <v>0</v>
      </c>
      <c r="AW28" s="14">
        <v>0</v>
      </c>
      <c r="AX28" s="14">
        <v>0</v>
      </c>
      <c r="AY28" s="14">
        <v>1.3170439924920943E-3</v>
      </c>
      <c r="AZ28" s="14">
        <v>0</v>
      </c>
      <c r="BA28" s="14">
        <v>0</v>
      </c>
      <c r="BB28" s="14">
        <v>0</v>
      </c>
      <c r="BC28" s="14">
        <v>1</v>
      </c>
      <c r="BD28" s="14">
        <v>0</v>
      </c>
      <c r="BE28" s="14">
        <v>0</v>
      </c>
      <c r="BF28" s="14">
        <v>0</v>
      </c>
      <c r="BG28" s="14">
        <v>0</v>
      </c>
      <c r="BH28" s="14">
        <v>0</v>
      </c>
    </row>
    <row r="29" spans="1:60" x14ac:dyDescent="0.3">
      <c r="A29" s="19" t="s">
        <v>47</v>
      </c>
      <c r="B29" s="40">
        <v>3</v>
      </c>
      <c r="C29" s="6">
        <v>45.94</v>
      </c>
      <c r="D29" s="6">
        <f t="shared" si="0"/>
        <v>54.06</v>
      </c>
      <c r="E29" s="5">
        <v>65.715893282720486</v>
      </c>
      <c r="F29" s="5">
        <v>0.53472370332431529</v>
      </c>
      <c r="G29" s="5">
        <v>5.3942557808884066E-3</v>
      </c>
      <c r="H29" s="5">
        <v>3.0829297498831378</v>
      </c>
      <c r="I29" s="5">
        <v>1.3176992075913834E-2</v>
      </c>
      <c r="J29" s="5">
        <v>1.1242603019996245</v>
      </c>
      <c r="K29" s="5">
        <v>0.88991586058643379</v>
      </c>
      <c r="L29" s="5">
        <v>0.50487614649232915</v>
      </c>
      <c r="M29" s="5">
        <v>0.28955761496712051</v>
      </c>
      <c r="N29" s="5">
        <v>0.33557231609387428</v>
      </c>
      <c r="O29" s="5">
        <v>89.76212221489601</v>
      </c>
      <c r="P29" s="5">
        <v>6.2423251925670948</v>
      </c>
      <c r="Q29" s="6">
        <v>3.75</v>
      </c>
      <c r="R29" s="6">
        <v>94.81</v>
      </c>
      <c r="S29" s="45">
        <v>13.275236842105265</v>
      </c>
      <c r="T29" s="6">
        <v>1639.6829769097658</v>
      </c>
      <c r="U29" s="6">
        <v>381.3734723644057</v>
      </c>
      <c r="V29" s="4">
        <v>909.23244541859265</v>
      </c>
      <c r="W29" s="4">
        <v>1078.3634777336304</v>
      </c>
      <c r="X29" s="4">
        <v>166.98493074347908</v>
      </c>
      <c r="Y29" s="4">
        <v>92.81396982865131</v>
      </c>
      <c r="Z29" s="4">
        <f t="shared" si="2"/>
        <v>259.79890057213038</v>
      </c>
      <c r="AA29" s="3">
        <v>0.39182069039696615</v>
      </c>
      <c r="AB29" s="3">
        <v>104.27936816166726</v>
      </c>
      <c r="AC29" s="3">
        <v>4.1378577569340669</v>
      </c>
      <c r="AD29" s="3">
        <v>94.221716129032288</v>
      </c>
      <c r="AE29" s="3">
        <v>0.62547741935483869</v>
      </c>
      <c r="AF29" s="3">
        <v>0.75809354838709675</v>
      </c>
      <c r="AG29" s="3">
        <v>4.1962774193548391</v>
      </c>
      <c r="AH29" s="3">
        <v>0.15140967741935485</v>
      </c>
      <c r="AI29" s="3">
        <v>1.474516129032258E-2</v>
      </c>
      <c r="AJ29" s="3">
        <v>0</v>
      </c>
      <c r="AK29" s="3">
        <v>6.8129032258064512E-3</v>
      </c>
      <c r="AL29" s="3">
        <v>1036.1448387096775</v>
      </c>
      <c r="AM29" s="14">
        <v>2.2115814269765673E-2</v>
      </c>
      <c r="AN29" s="14">
        <v>0</v>
      </c>
      <c r="AO29" s="14">
        <v>0</v>
      </c>
      <c r="AP29" s="14">
        <v>0</v>
      </c>
      <c r="AQ29" s="14">
        <v>0</v>
      </c>
      <c r="AR29" s="14">
        <v>0</v>
      </c>
      <c r="AS29" s="14">
        <v>8.4967255686290738E-2</v>
      </c>
      <c r="AT29" s="14">
        <v>0</v>
      </c>
      <c r="AU29" s="14">
        <v>0.1541540050765853</v>
      </c>
      <c r="AV29" s="14">
        <v>0</v>
      </c>
      <c r="AW29" s="14">
        <v>0.69544839168981365</v>
      </c>
      <c r="AX29" s="14">
        <v>0</v>
      </c>
      <c r="AY29" s="14">
        <v>4.3314533277544677E-2</v>
      </c>
      <c r="AZ29" s="14">
        <v>0.82318286685576225</v>
      </c>
      <c r="BA29" s="14">
        <v>7.5559740364124953E-2</v>
      </c>
      <c r="BB29" s="14">
        <v>0</v>
      </c>
      <c r="BC29" s="14">
        <v>0</v>
      </c>
      <c r="BD29" s="14">
        <v>0</v>
      </c>
      <c r="BE29" s="14">
        <v>0</v>
      </c>
      <c r="BF29" s="14">
        <v>0</v>
      </c>
      <c r="BG29" s="14">
        <v>0</v>
      </c>
      <c r="BH29" s="14">
        <v>0.10125739278011264</v>
      </c>
    </row>
    <row r="30" spans="1:60" x14ac:dyDescent="0.3">
      <c r="A30" s="19" t="s">
        <v>80</v>
      </c>
      <c r="B30" s="40">
        <v>1</v>
      </c>
      <c r="C30" s="6">
        <v>29.28</v>
      </c>
      <c r="D30" s="6">
        <f t="shared" si="0"/>
        <v>70.72</v>
      </c>
      <c r="E30" s="5">
        <v>66.725372227438086</v>
      </c>
      <c r="F30" s="5">
        <v>0.39283842767048732</v>
      </c>
      <c r="G30" s="5">
        <v>3.6553216760481294E-3</v>
      </c>
      <c r="H30" s="5">
        <v>2.3415556323847158</v>
      </c>
      <c r="I30" s="5">
        <v>1.4016132531190472E-2</v>
      </c>
      <c r="J30" s="5">
        <v>0.85176266193513106</v>
      </c>
      <c r="K30" s="5">
        <v>0.66733024947983521</v>
      </c>
      <c r="L30" s="5">
        <v>0.50727815502934037</v>
      </c>
      <c r="M30" s="5">
        <v>0.28518704933036909</v>
      </c>
      <c r="N30" s="5">
        <v>0.37143791112191105</v>
      </c>
      <c r="O30" s="5">
        <v>87.852832078118439</v>
      </c>
      <c r="P30" s="5">
        <v>6.591399544525923</v>
      </c>
      <c r="Q30" s="6">
        <v>3.3</v>
      </c>
      <c r="R30" s="6">
        <v>94.31</v>
      </c>
      <c r="S30" s="45">
        <v>13.4</v>
      </c>
      <c r="T30" s="6">
        <v>1626.3501877827121</v>
      </c>
      <c r="U30" s="6">
        <v>393.87881103806734</v>
      </c>
      <c r="V30" s="4">
        <v>911.06713554857356</v>
      </c>
      <c r="W30" s="4">
        <v>1039.637207245662</v>
      </c>
      <c r="X30" s="4">
        <v>162.87501834734644</v>
      </c>
      <c r="Y30" s="4">
        <v>94.044698312982121</v>
      </c>
      <c r="Z30" s="4">
        <f t="shared" si="2"/>
        <v>256.91971666032856</v>
      </c>
      <c r="AA30" s="3">
        <v>0.40246212095974931</v>
      </c>
      <c r="AB30" s="3">
        <v>102.74326726139024</v>
      </c>
      <c r="AC30" s="3">
        <v>4.6678170823556089</v>
      </c>
      <c r="AD30" s="3">
        <v>93.695706666666666</v>
      </c>
      <c r="AE30" s="3">
        <v>0.18501666666666666</v>
      </c>
      <c r="AF30" s="3">
        <v>1.1741799999999998</v>
      </c>
      <c r="AG30" s="3">
        <v>4.7489833333333324</v>
      </c>
      <c r="AH30" s="3">
        <v>0.13748666666666667</v>
      </c>
      <c r="AI30" s="3">
        <v>1.9429999999999999E-2</v>
      </c>
      <c r="AJ30" s="3">
        <v>7.3999999999999999E-4</v>
      </c>
      <c r="AK30" s="3">
        <v>1.1636666666666667E-2</v>
      </c>
      <c r="AL30" s="3">
        <v>1040.7850000000001</v>
      </c>
      <c r="AM30" s="14">
        <v>0</v>
      </c>
      <c r="AN30" s="14">
        <v>0.1836142364068313</v>
      </c>
      <c r="AO30" s="14">
        <v>0.2045055740725463</v>
      </c>
      <c r="AP30" s="14">
        <v>0</v>
      </c>
      <c r="AQ30" s="14">
        <v>0</v>
      </c>
      <c r="AR30" s="14">
        <v>0.32744378175005195</v>
      </c>
      <c r="AS30" s="14">
        <v>0.24494013624658581</v>
      </c>
      <c r="AT30" s="14">
        <v>0</v>
      </c>
      <c r="AU30" s="14">
        <v>0</v>
      </c>
      <c r="AV30" s="14">
        <v>0</v>
      </c>
      <c r="AW30" s="14">
        <v>0</v>
      </c>
      <c r="AX30" s="14">
        <v>0</v>
      </c>
      <c r="AY30" s="14">
        <v>3.949627152398455E-2</v>
      </c>
      <c r="AZ30" s="14">
        <v>0</v>
      </c>
      <c r="BA30" s="14">
        <v>0</v>
      </c>
      <c r="BB30" s="14">
        <v>0</v>
      </c>
      <c r="BC30" s="14">
        <v>1</v>
      </c>
      <c r="BD30" s="14">
        <v>0</v>
      </c>
      <c r="BE30" s="14">
        <v>0</v>
      </c>
      <c r="BF30" s="14">
        <v>0</v>
      </c>
      <c r="BG30" s="14">
        <v>0</v>
      </c>
      <c r="BH30" s="14">
        <v>0</v>
      </c>
    </row>
    <row r="31" spans="1:60" x14ac:dyDescent="0.3">
      <c r="A31" s="19" t="s">
        <v>114</v>
      </c>
      <c r="B31" s="40">
        <v>1</v>
      </c>
      <c r="C31" s="6">
        <v>30</v>
      </c>
      <c r="D31" s="6">
        <f t="shared" si="0"/>
        <v>70</v>
      </c>
      <c r="E31" s="5">
        <v>66.648704043725957</v>
      </c>
      <c r="F31" s="5">
        <v>0.37762786894395789</v>
      </c>
      <c r="G31" s="5">
        <v>3.1329342817370581E-3</v>
      </c>
      <c r="H31" s="5">
        <v>2.7677967306316993</v>
      </c>
      <c r="I31" s="5">
        <v>2.3878175266811495E-2</v>
      </c>
      <c r="J31" s="5">
        <v>0.72505531817240398</v>
      </c>
      <c r="K31" s="5">
        <v>0.6001769853758846</v>
      </c>
      <c r="L31" s="5">
        <v>0.44617256017888685</v>
      </c>
      <c r="M31" s="5">
        <v>0.21743885054392897</v>
      </c>
      <c r="N31" s="5">
        <v>0.29817108100793965</v>
      </c>
      <c r="O31" s="5">
        <v>92.260154790605228</v>
      </c>
      <c r="P31" s="5">
        <v>6.7826490551908227</v>
      </c>
      <c r="Q31" s="6">
        <v>3.6</v>
      </c>
      <c r="R31" s="6">
        <v>94.57</v>
      </c>
      <c r="S31" s="45">
        <v>13.616869111474388</v>
      </c>
      <c r="T31" s="6">
        <v>1552.4944472539992</v>
      </c>
      <c r="U31" s="6">
        <v>377.64804404122486</v>
      </c>
      <c r="V31" s="4">
        <v>914.24353100004646</v>
      </c>
      <c r="W31" s="4">
        <v>1084.9713614327568</v>
      </c>
      <c r="X31" s="4">
        <v>163.59228224981399</v>
      </c>
      <c r="Y31" s="4">
        <v>85.365575881231393</v>
      </c>
      <c r="Z31" s="4">
        <f t="shared" si="2"/>
        <v>248.95785813104538</v>
      </c>
      <c r="AA31" s="3">
        <v>0.38432865338496375</v>
      </c>
      <c r="AB31" s="3">
        <v>107.60088729858398</v>
      </c>
      <c r="AC31" s="3">
        <v>4.071091291450319</v>
      </c>
      <c r="AD31" s="3">
        <v>93.783261290322557</v>
      </c>
      <c r="AE31" s="3">
        <v>0.23258064516129029</v>
      </c>
      <c r="AF31" s="3">
        <v>1.1626967741935488</v>
      </c>
      <c r="AG31" s="3">
        <v>4.7987483870967731</v>
      </c>
      <c r="AH31" s="3">
        <v>1.3512903225806451E-2</v>
      </c>
      <c r="AI31" s="3">
        <v>0</v>
      </c>
      <c r="AJ31" s="3">
        <v>0</v>
      </c>
      <c r="AK31" s="3">
        <v>0</v>
      </c>
      <c r="AL31" s="3">
        <v>1037.4732258064516</v>
      </c>
      <c r="AM31" s="14">
        <v>0</v>
      </c>
      <c r="AN31" s="14">
        <v>0.18565957507707248</v>
      </c>
      <c r="AO31" s="14">
        <v>0.34074923971668863</v>
      </c>
      <c r="AP31" s="14">
        <v>0</v>
      </c>
      <c r="AQ31" s="14">
        <v>0</v>
      </c>
      <c r="AR31" s="14">
        <v>0</v>
      </c>
      <c r="AS31" s="14">
        <v>0</v>
      </c>
      <c r="AT31" s="14">
        <v>0.47359118520623888</v>
      </c>
      <c r="AU31" s="14">
        <v>0</v>
      </c>
      <c r="AV31" s="14">
        <v>0</v>
      </c>
      <c r="AW31" s="14">
        <v>0</v>
      </c>
      <c r="AX31" s="14">
        <v>0</v>
      </c>
      <c r="AY31" s="14">
        <v>0</v>
      </c>
      <c r="AZ31" s="14">
        <v>0</v>
      </c>
      <c r="BA31" s="14">
        <v>0</v>
      </c>
      <c r="BB31" s="14">
        <v>0</v>
      </c>
      <c r="BC31" s="14">
        <v>0.59952749608828226</v>
      </c>
      <c r="BD31" s="14">
        <v>0</v>
      </c>
      <c r="BE31" s="14">
        <v>0</v>
      </c>
      <c r="BF31" s="14">
        <v>0</v>
      </c>
      <c r="BG31" s="14">
        <v>0.40047250391171774</v>
      </c>
      <c r="BH31" s="14">
        <v>0</v>
      </c>
    </row>
    <row r="32" spans="1:60" x14ac:dyDescent="0.3">
      <c r="A32" s="19" t="s">
        <v>13</v>
      </c>
      <c r="B32" s="40">
        <v>2</v>
      </c>
      <c r="C32" s="6">
        <v>56.8</v>
      </c>
      <c r="D32" s="6">
        <f t="shared" si="0"/>
        <v>43.2</v>
      </c>
      <c r="E32" s="5">
        <v>66.622163545587895</v>
      </c>
      <c r="F32" s="5">
        <v>0.31080525468005932</v>
      </c>
      <c r="G32" s="5">
        <v>4.167499178298689E-3</v>
      </c>
      <c r="H32" s="5">
        <v>2.4182652119367689</v>
      </c>
      <c r="I32" s="5">
        <v>1.7625570529795936E-2</v>
      </c>
      <c r="J32" s="5">
        <v>0.78111393016300479</v>
      </c>
      <c r="K32" s="5">
        <v>0.80278400110203119</v>
      </c>
      <c r="L32" s="5">
        <v>0.53101841634134817</v>
      </c>
      <c r="M32" s="5">
        <v>0.33218717954417604</v>
      </c>
      <c r="N32" s="5">
        <v>0.4205977789514902</v>
      </c>
      <c r="O32" s="5">
        <v>90.498996197612655</v>
      </c>
      <c r="P32" s="5">
        <v>7.245722505524343</v>
      </c>
      <c r="Q32" s="6">
        <v>3.83</v>
      </c>
      <c r="R32" s="6">
        <v>94.63</v>
      </c>
      <c r="S32" s="45">
        <v>13.7</v>
      </c>
      <c r="T32" s="6">
        <v>1698.5892212121282</v>
      </c>
      <c r="U32" s="6">
        <v>398.77214395253753</v>
      </c>
      <c r="V32" s="4">
        <v>908.8507380482589</v>
      </c>
      <c r="W32" s="4">
        <v>1085.0465570616427</v>
      </c>
      <c r="X32" s="4">
        <v>183.92447910255487</v>
      </c>
      <c r="Y32" s="4">
        <v>89.932830597712311</v>
      </c>
      <c r="Z32" s="4">
        <f t="shared" si="2"/>
        <v>273.85730970026719</v>
      </c>
      <c r="AA32" s="3">
        <v>0.39395759164725791</v>
      </c>
      <c r="AB32" s="3">
        <v>104.36373836645026</v>
      </c>
      <c r="AC32" s="3">
        <v>3.9909573091474599</v>
      </c>
      <c r="AD32" s="3">
        <v>95.001203225806435</v>
      </c>
      <c r="AE32" s="3">
        <v>0.21424516129032259</v>
      </c>
      <c r="AF32" s="3">
        <v>0.91589032258064529</v>
      </c>
      <c r="AG32" s="3">
        <v>3.7166258064516136</v>
      </c>
      <c r="AH32" s="3">
        <v>0.10875806451612904</v>
      </c>
      <c r="AI32" s="3">
        <v>1.4703225806451618E-2</v>
      </c>
      <c r="AJ32" s="3">
        <v>0</v>
      </c>
      <c r="AK32" s="3">
        <v>3.2967741935483867E-3</v>
      </c>
      <c r="AL32" s="3">
        <v>1034.2683870967739</v>
      </c>
      <c r="AM32" s="14">
        <v>0</v>
      </c>
      <c r="AN32" s="14">
        <v>0</v>
      </c>
      <c r="AO32" s="14">
        <v>0</v>
      </c>
      <c r="AP32" s="14">
        <v>0</v>
      </c>
      <c r="AQ32" s="14">
        <v>0</v>
      </c>
      <c r="AR32" s="14">
        <v>0</v>
      </c>
      <c r="AS32" s="14">
        <v>8.2789114624494536E-2</v>
      </c>
      <c r="AT32" s="14">
        <v>0</v>
      </c>
      <c r="AU32" s="14">
        <v>0</v>
      </c>
      <c r="AV32" s="14">
        <v>0</v>
      </c>
      <c r="AW32" s="14">
        <v>0.81204772537161318</v>
      </c>
      <c r="AX32" s="14">
        <v>0</v>
      </c>
      <c r="AY32" s="14">
        <v>0.10516316000389223</v>
      </c>
      <c r="AZ32" s="14">
        <v>0.62162644745695983</v>
      </c>
      <c r="BA32" s="14">
        <v>0</v>
      </c>
      <c r="BB32" s="14">
        <v>0</v>
      </c>
      <c r="BC32" s="14">
        <v>0.37611552831999151</v>
      </c>
      <c r="BD32" s="14">
        <v>0</v>
      </c>
      <c r="BE32" s="14">
        <v>2.258024223048678E-3</v>
      </c>
      <c r="BF32" s="14">
        <v>0</v>
      </c>
      <c r="BG32" s="14">
        <v>0</v>
      </c>
      <c r="BH32" s="14">
        <v>0</v>
      </c>
    </row>
    <row r="33" spans="1:60" x14ac:dyDescent="0.3">
      <c r="A33" s="19" t="s">
        <v>10</v>
      </c>
      <c r="B33" s="40">
        <v>2</v>
      </c>
      <c r="C33" s="6">
        <v>58.52</v>
      </c>
      <c r="D33" s="6">
        <f t="shared" si="0"/>
        <v>41.48</v>
      </c>
      <c r="E33" s="5">
        <v>66.664001068691306</v>
      </c>
      <c r="F33" s="5">
        <v>0.42353764289164753</v>
      </c>
      <c r="G33" s="5">
        <v>3.6133625728955532E-3</v>
      </c>
      <c r="H33" s="5">
        <v>2.4357958148287535</v>
      </c>
      <c r="I33" s="5">
        <v>2.0494950953858365E-2</v>
      </c>
      <c r="J33" s="5">
        <v>0.73724105227492454</v>
      </c>
      <c r="K33" s="5">
        <v>0.74547148604609959</v>
      </c>
      <c r="L33" s="5">
        <v>0.52480215527853802</v>
      </c>
      <c r="M33" s="5">
        <v>0.31691863229136535</v>
      </c>
      <c r="N33" s="5">
        <v>0.419888770598287</v>
      </c>
      <c r="O33" s="5">
        <v>89.058374000000001</v>
      </c>
      <c r="P33" s="5">
        <v>6.7005815985103006</v>
      </c>
      <c r="Q33" s="6">
        <v>3.78</v>
      </c>
      <c r="R33" s="6">
        <v>94.85</v>
      </c>
      <c r="S33" s="45">
        <v>13.74</v>
      </c>
      <c r="T33" s="6">
        <v>1661.5605108758555</v>
      </c>
      <c r="U33" s="6">
        <v>388.15498264533494</v>
      </c>
      <c r="V33" s="4">
        <v>912.05996388199935</v>
      </c>
      <c r="W33" s="4">
        <v>1080.8719807627176</v>
      </c>
      <c r="X33" s="4">
        <v>172.29733425628982</v>
      </c>
      <c r="Y33" s="4">
        <v>89.800477482735346</v>
      </c>
      <c r="Z33" s="4">
        <f t="shared" si="2"/>
        <v>262.09781173902513</v>
      </c>
      <c r="AA33" s="3">
        <v>0.39107179191380287</v>
      </c>
      <c r="AB33" s="3">
        <v>101.62577186218279</v>
      </c>
      <c r="AC33" s="3">
        <v>4.1508459171091703</v>
      </c>
      <c r="AD33" s="3">
        <v>95.088374193548404</v>
      </c>
      <c r="AE33" s="3">
        <v>0.2532032258064516</v>
      </c>
      <c r="AF33" s="3">
        <v>0.91403870967741929</v>
      </c>
      <c r="AG33" s="3">
        <v>3.5959806451612901</v>
      </c>
      <c r="AH33" s="3">
        <v>0.10063870967741936</v>
      </c>
      <c r="AI33" s="3">
        <v>1.4561290322580646E-2</v>
      </c>
      <c r="AJ33" s="3">
        <v>0</v>
      </c>
      <c r="AK33" s="3">
        <v>5.0774193548387102E-3</v>
      </c>
      <c r="AL33" s="3">
        <v>1032.9606451612906</v>
      </c>
      <c r="AM33" s="14">
        <v>0</v>
      </c>
      <c r="AN33" s="14">
        <v>0</v>
      </c>
      <c r="AO33" s="14">
        <v>0</v>
      </c>
      <c r="AP33" s="14">
        <v>0</v>
      </c>
      <c r="AQ33" s="14">
        <v>0</v>
      </c>
      <c r="AR33" s="14">
        <v>0</v>
      </c>
      <c r="AS33" s="14">
        <v>0.11776303131008738</v>
      </c>
      <c r="AT33" s="14">
        <v>0</v>
      </c>
      <c r="AU33" s="14">
        <v>0</v>
      </c>
      <c r="AV33" s="14">
        <v>0</v>
      </c>
      <c r="AW33" s="14">
        <v>0.79371420370168799</v>
      </c>
      <c r="AX33" s="14">
        <v>0</v>
      </c>
      <c r="AY33" s="14">
        <v>8.852276498822452E-2</v>
      </c>
      <c r="AZ33" s="14">
        <v>0.42063920385858122</v>
      </c>
      <c r="BA33" s="14">
        <v>0</v>
      </c>
      <c r="BB33" s="14">
        <v>0</v>
      </c>
      <c r="BC33" s="14">
        <v>0.57936079614141878</v>
      </c>
      <c r="BD33" s="14">
        <v>0</v>
      </c>
      <c r="BE33" s="14">
        <v>0</v>
      </c>
      <c r="BF33" s="14">
        <v>0</v>
      </c>
      <c r="BG33" s="14">
        <v>0</v>
      </c>
      <c r="BH33" s="14">
        <v>0</v>
      </c>
    </row>
    <row r="34" spans="1:60" x14ac:dyDescent="0.3">
      <c r="A34" s="19" t="s">
        <v>102</v>
      </c>
      <c r="B34" s="40">
        <v>1</v>
      </c>
      <c r="C34" s="6">
        <v>28.88</v>
      </c>
      <c r="D34" s="6">
        <f t="shared" ref="D34:D65" si="3">100-C34</f>
        <v>71.12</v>
      </c>
      <c r="E34" s="5">
        <v>66.759615175744571</v>
      </c>
      <c r="F34" s="5">
        <v>0.38534350731612621</v>
      </c>
      <c r="G34" s="5">
        <v>3.8670461556678205E-3</v>
      </c>
      <c r="H34" s="5">
        <v>2.5187647087165401</v>
      </c>
      <c r="I34" s="5">
        <v>1.7509484318075603E-2</v>
      </c>
      <c r="J34" s="5">
        <v>0.76229777023454193</v>
      </c>
      <c r="K34" s="5">
        <v>0.61116996797913514</v>
      </c>
      <c r="L34" s="5">
        <v>0.46003947322790723</v>
      </c>
      <c r="M34" s="5">
        <v>0.24272241364199723</v>
      </c>
      <c r="N34" s="5">
        <v>0.32455606747432808</v>
      </c>
      <c r="O34" s="5">
        <v>90.08695666047403</v>
      </c>
      <c r="P34" s="5">
        <v>6.0910388587017614</v>
      </c>
      <c r="Q34" s="6">
        <v>3.78</v>
      </c>
      <c r="R34" s="6">
        <v>93.64</v>
      </c>
      <c r="S34" s="45">
        <v>13.884671345918964</v>
      </c>
      <c r="T34" s="6">
        <v>1591.5673792089483</v>
      </c>
      <c r="U34" s="6">
        <v>373.82917751861237</v>
      </c>
      <c r="V34" s="4">
        <v>911.90067260291744</v>
      </c>
      <c r="W34" s="4">
        <v>1117.7662126041425</v>
      </c>
      <c r="X34" s="4">
        <v>159.38130508929601</v>
      </c>
      <c r="Y34" s="4">
        <v>85.190860340076185</v>
      </c>
      <c r="Z34" s="4">
        <f t="shared" si="2"/>
        <v>244.57216542937221</v>
      </c>
      <c r="AA34" s="3">
        <v>0.40146364711389659</v>
      </c>
      <c r="AB34" s="3">
        <v>102.20048655267131</v>
      </c>
      <c r="AC34" s="3">
        <v>4.5067181912735377</v>
      </c>
      <c r="AD34" s="3">
        <v>93.688474193548387</v>
      </c>
      <c r="AE34" s="3">
        <v>0.22111290322580646</v>
      </c>
      <c r="AF34" s="3">
        <v>1.1442967741935486</v>
      </c>
      <c r="AG34" s="3">
        <v>4.8984645161290334</v>
      </c>
      <c r="AH34" s="3">
        <v>2.8783870967741935E-2</v>
      </c>
      <c r="AI34" s="3">
        <v>2.7548387096774196E-3</v>
      </c>
      <c r="AJ34" s="3">
        <v>6.9677419354838711E-4</v>
      </c>
      <c r="AK34" s="3">
        <v>3.0612903225806457E-3</v>
      </c>
      <c r="AL34" s="3">
        <v>1039.0890322580647</v>
      </c>
      <c r="AM34" s="14">
        <v>0</v>
      </c>
      <c r="AN34" s="14">
        <v>0</v>
      </c>
      <c r="AO34" s="14">
        <v>0.75394056930424258</v>
      </c>
      <c r="AP34" s="14">
        <v>0</v>
      </c>
      <c r="AQ34" s="14">
        <v>0.15560165613438798</v>
      </c>
      <c r="AR34" s="14">
        <v>0</v>
      </c>
      <c r="AS34" s="14">
        <v>0</v>
      </c>
      <c r="AT34" s="14">
        <v>0</v>
      </c>
      <c r="AU34" s="14">
        <v>0</v>
      </c>
      <c r="AV34" s="14">
        <v>0</v>
      </c>
      <c r="AW34" s="14">
        <v>0</v>
      </c>
      <c r="AX34" s="14">
        <v>0</v>
      </c>
      <c r="AY34" s="14">
        <v>9.0457774561369636E-2</v>
      </c>
      <c r="AZ34" s="14">
        <v>0</v>
      </c>
      <c r="BA34" s="14">
        <v>0</v>
      </c>
      <c r="BB34" s="14">
        <v>0.49253528179428041</v>
      </c>
      <c r="BC34" s="14">
        <v>0.18161258538191022</v>
      </c>
      <c r="BD34" s="14">
        <v>0.15355803020428591</v>
      </c>
      <c r="BE34" s="14">
        <v>0</v>
      </c>
      <c r="BF34" s="14">
        <v>0</v>
      </c>
      <c r="BG34" s="14">
        <v>0.17229410261952358</v>
      </c>
      <c r="BH34" s="14">
        <v>0</v>
      </c>
    </row>
    <row r="35" spans="1:60" x14ac:dyDescent="0.3">
      <c r="A35" s="19" t="s">
        <v>107</v>
      </c>
      <c r="B35" s="40">
        <v>1</v>
      </c>
      <c r="C35" s="6">
        <v>32.270000000000003</v>
      </c>
      <c r="D35" s="6">
        <f t="shared" si="3"/>
        <v>67.72999999999999</v>
      </c>
      <c r="E35" s="5">
        <v>66.707864561762946</v>
      </c>
      <c r="F35" s="5">
        <v>0.34983126422702215</v>
      </c>
      <c r="G35" s="5">
        <v>3.2408073666483194E-3</v>
      </c>
      <c r="H35" s="5">
        <v>2.5674789773075446</v>
      </c>
      <c r="I35" s="5">
        <v>1.7103866825536156E-2</v>
      </c>
      <c r="J35" s="5">
        <v>0.77767041687874017</v>
      </c>
      <c r="K35" s="5">
        <v>0.58782827927760362</v>
      </c>
      <c r="L35" s="5">
        <v>0.46170853310453835</v>
      </c>
      <c r="M35" s="5">
        <v>0.22675477222678198</v>
      </c>
      <c r="N35" s="5">
        <v>0.31227650147870833</v>
      </c>
      <c r="O35" s="5">
        <v>89.473473329571931</v>
      </c>
      <c r="P35" s="5">
        <v>6.3548656316170957</v>
      </c>
      <c r="Q35" s="6">
        <v>3.71</v>
      </c>
      <c r="R35" s="6">
        <v>93.92</v>
      </c>
      <c r="S35" s="45">
        <v>13.984937053246178</v>
      </c>
      <c r="T35" s="6">
        <v>1661.6067396638646</v>
      </c>
      <c r="U35" s="6">
        <v>370.1115044083574</v>
      </c>
      <c r="V35" s="4">
        <v>913.04633468878069</v>
      </c>
      <c r="W35" s="4">
        <v>1117.7467017365639</v>
      </c>
      <c r="X35" s="4">
        <v>159.55733420632103</v>
      </c>
      <c r="Y35" s="4">
        <v>85.126622673296183</v>
      </c>
      <c r="Z35" s="4">
        <f t="shared" si="2"/>
        <v>244.6839568796172</v>
      </c>
      <c r="AA35" s="3">
        <v>0.37291026831251667</v>
      </c>
      <c r="AB35" s="3">
        <v>101.34510156259095</v>
      </c>
      <c r="AC35" s="3">
        <v>4.3495255987619323</v>
      </c>
      <c r="AD35" s="3">
        <v>93.712154838709665</v>
      </c>
      <c r="AE35" s="3">
        <v>0.22746129032258064</v>
      </c>
      <c r="AF35" s="3">
        <v>1.1435999999999999</v>
      </c>
      <c r="AG35" s="3">
        <v>4.8485064516129031</v>
      </c>
      <c r="AH35" s="3">
        <v>4.4061290322580646E-2</v>
      </c>
      <c r="AI35" s="3">
        <v>5.3225806451612893E-3</v>
      </c>
      <c r="AJ35" s="3">
        <v>0</v>
      </c>
      <c r="AK35" s="3">
        <v>3.3774193548387092E-3</v>
      </c>
      <c r="AL35" s="3">
        <v>1039.0096774193548</v>
      </c>
      <c r="AM35" s="14">
        <v>0</v>
      </c>
      <c r="AN35" s="14">
        <v>0.18618936899541744</v>
      </c>
      <c r="AO35" s="14">
        <v>0.43155057603461988</v>
      </c>
      <c r="AP35" s="14">
        <v>0</v>
      </c>
      <c r="AQ35" s="14">
        <v>0</v>
      </c>
      <c r="AR35" s="14">
        <v>0</v>
      </c>
      <c r="AS35" s="14">
        <v>0</v>
      </c>
      <c r="AT35" s="14">
        <v>0.38226005496996274</v>
      </c>
      <c r="AU35" s="14">
        <v>0</v>
      </c>
      <c r="AV35" s="14">
        <v>0</v>
      </c>
      <c r="AW35" s="14">
        <v>0</v>
      </c>
      <c r="AX35" s="14">
        <v>0</v>
      </c>
      <c r="AY35" s="14">
        <v>0</v>
      </c>
      <c r="AZ35" s="14">
        <v>0</v>
      </c>
      <c r="BA35" s="14">
        <v>0</v>
      </c>
      <c r="BB35" s="14">
        <v>0.41223811906024288</v>
      </c>
      <c r="BC35" s="14">
        <v>0.21645663703487505</v>
      </c>
      <c r="BD35" s="14">
        <v>0</v>
      </c>
      <c r="BE35" s="14">
        <v>0</v>
      </c>
      <c r="BF35" s="14">
        <v>0</v>
      </c>
      <c r="BG35" s="14">
        <v>0.37130524390488207</v>
      </c>
      <c r="BH35" s="14">
        <v>0</v>
      </c>
    </row>
    <row r="36" spans="1:60" x14ac:dyDescent="0.3">
      <c r="A36" s="19" t="s">
        <v>106</v>
      </c>
      <c r="B36" s="40">
        <v>1</v>
      </c>
      <c r="C36" s="6">
        <v>35.68</v>
      </c>
      <c r="D36" s="6">
        <f t="shared" si="3"/>
        <v>64.319999999999993</v>
      </c>
      <c r="E36" s="5">
        <v>66.757873572569409</v>
      </c>
      <c r="F36" s="5">
        <v>0.39152108371892169</v>
      </c>
      <c r="G36" s="5">
        <v>3.2499296089522605E-3</v>
      </c>
      <c r="H36" s="5">
        <v>2.5595201687080777</v>
      </c>
      <c r="I36" s="5">
        <v>1.4171666395323461E-2</v>
      </c>
      <c r="J36" s="5">
        <v>0.7550648821946091</v>
      </c>
      <c r="K36" s="5">
        <v>0.53912998583163407</v>
      </c>
      <c r="L36" s="5">
        <v>0.49054243131089792</v>
      </c>
      <c r="M36" s="5">
        <v>0.21104855634059688</v>
      </c>
      <c r="N36" s="5">
        <v>0.31146671320815855</v>
      </c>
      <c r="O36" s="5">
        <v>89.803422255584735</v>
      </c>
      <c r="P36" s="5">
        <v>6.3195541897559453</v>
      </c>
      <c r="Q36" s="6">
        <v>3.79</v>
      </c>
      <c r="R36" s="6">
        <v>93.74</v>
      </c>
      <c r="S36" s="45">
        <v>14.087743367870873</v>
      </c>
      <c r="T36" s="6">
        <v>1641.3056715058117</v>
      </c>
      <c r="U36" s="6">
        <v>366.71774077996974</v>
      </c>
      <c r="V36" s="4">
        <v>912.4053267502203</v>
      </c>
      <c r="W36" s="4">
        <v>1116.8110303180974</v>
      </c>
      <c r="X36" s="4">
        <v>160.31251649667578</v>
      </c>
      <c r="Y36" s="4">
        <v>84.924696432562868</v>
      </c>
      <c r="Z36" s="4">
        <f t="shared" si="2"/>
        <v>245.23721292923864</v>
      </c>
      <c r="AA36" s="3">
        <v>0.38680815748364061</v>
      </c>
      <c r="AB36" s="3">
        <v>101.57790038643813</v>
      </c>
      <c r="AC36" s="3">
        <v>4.5087879096589436</v>
      </c>
      <c r="AD36" s="3">
        <v>93.601393333333334</v>
      </c>
      <c r="AE36" s="3">
        <v>0.22692333333333328</v>
      </c>
      <c r="AF36" s="3">
        <v>1.1498699999999997</v>
      </c>
      <c r="AG36" s="3">
        <v>4.9743599999999999</v>
      </c>
      <c r="AH36" s="3">
        <v>3.3213333333333331E-2</v>
      </c>
      <c r="AI36" s="3">
        <v>2.5866666666666668E-3</v>
      </c>
      <c r="AJ36" s="3">
        <v>0</v>
      </c>
      <c r="AK36" s="3">
        <v>7.4666666666666664E-4</v>
      </c>
      <c r="AL36" s="3">
        <v>1039.47</v>
      </c>
      <c r="AM36" s="14">
        <v>0</v>
      </c>
      <c r="AN36" s="14">
        <v>0.25560485265246646</v>
      </c>
      <c r="AO36" s="14">
        <v>0.60158423794238525</v>
      </c>
      <c r="AP36" s="14">
        <v>0</v>
      </c>
      <c r="AQ36" s="14">
        <v>0</v>
      </c>
      <c r="AR36" s="14">
        <v>0</v>
      </c>
      <c r="AS36" s="14">
        <v>0</v>
      </c>
      <c r="AT36" s="14">
        <v>0.14281090940514837</v>
      </c>
      <c r="AU36" s="14">
        <v>0</v>
      </c>
      <c r="AV36" s="14">
        <v>0</v>
      </c>
      <c r="AW36" s="14">
        <v>0</v>
      </c>
      <c r="AX36" s="14">
        <v>0</v>
      </c>
      <c r="AY36" s="14">
        <v>0</v>
      </c>
      <c r="AZ36" s="14">
        <v>0</v>
      </c>
      <c r="BA36" s="14">
        <v>0</v>
      </c>
      <c r="BB36" s="14">
        <v>0.58633791366223897</v>
      </c>
      <c r="BC36" s="14">
        <v>0.13156508484522936</v>
      </c>
      <c r="BD36" s="14">
        <v>0.14973943276470275</v>
      </c>
      <c r="BE36" s="14">
        <v>0</v>
      </c>
      <c r="BF36" s="14">
        <v>0</v>
      </c>
      <c r="BG36" s="14">
        <v>0.13235756872782892</v>
      </c>
      <c r="BH36" s="14">
        <v>0</v>
      </c>
    </row>
    <row r="37" spans="1:60" x14ac:dyDescent="0.3">
      <c r="A37" s="19" t="s">
        <v>1</v>
      </c>
      <c r="B37" s="40">
        <v>1</v>
      </c>
      <c r="C37" s="6">
        <v>59.7</v>
      </c>
      <c r="D37" s="6">
        <f t="shared" si="3"/>
        <v>40.299999999999997</v>
      </c>
      <c r="E37" s="5">
        <v>66.503945649420615</v>
      </c>
      <c r="F37" s="5">
        <v>0.46213069229569981</v>
      </c>
      <c r="G37" s="5">
        <v>3.577962568297456E-3</v>
      </c>
      <c r="H37" s="5">
        <v>2.5360111978489202</v>
      </c>
      <c r="I37" s="5">
        <v>1.8149666799339076E-2</v>
      </c>
      <c r="J37" s="5">
        <v>0.85415917039024603</v>
      </c>
      <c r="K37" s="5">
        <v>0.76217775489199324</v>
      </c>
      <c r="L37" s="5">
        <v>0.58332775610646681</v>
      </c>
      <c r="M37" s="5">
        <v>0.30042834593943296</v>
      </c>
      <c r="N37" s="5">
        <v>0.39752454392061554</v>
      </c>
      <c r="O37" s="5">
        <v>89.652724368586462</v>
      </c>
      <c r="P37" s="5">
        <v>6.795853764918709</v>
      </c>
      <c r="Q37" s="6">
        <v>3.73</v>
      </c>
      <c r="R37" s="6">
        <v>94.37</v>
      </c>
      <c r="S37" s="45">
        <v>14.13</v>
      </c>
      <c r="T37" s="6">
        <v>1677.6153987368145</v>
      </c>
      <c r="U37" s="6">
        <v>402.91420008413252</v>
      </c>
      <c r="V37" s="4">
        <v>915.17308940324608</v>
      </c>
      <c r="W37" s="4">
        <v>1082.8016542084213</v>
      </c>
      <c r="X37" s="4">
        <v>166.56135581607322</v>
      </c>
      <c r="Y37" s="4">
        <v>92.183397793778411</v>
      </c>
      <c r="Z37" s="4">
        <f t="shared" si="2"/>
        <v>258.74475360985161</v>
      </c>
      <c r="AA37" s="3">
        <v>0.40233191755343245</v>
      </c>
      <c r="AB37" s="3">
        <v>99.64614577455508</v>
      </c>
      <c r="AC37" s="3">
        <v>4.4501174510871211</v>
      </c>
      <c r="AD37" s="3">
        <v>94.91241612903228</v>
      </c>
      <c r="AE37" s="3">
        <v>0.19349677419354838</v>
      </c>
      <c r="AF37" s="3">
        <v>0.99558387096774204</v>
      </c>
      <c r="AG37" s="3">
        <v>3.75532258064516</v>
      </c>
      <c r="AH37" s="3">
        <v>9.7483870967741929E-2</v>
      </c>
      <c r="AI37" s="3">
        <v>1.3219354838709677E-2</v>
      </c>
      <c r="AJ37" s="3">
        <v>4.032258064516129E-4</v>
      </c>
      <c r="AK37" s="3">
        <v>5.487096774193549E-3</v>
      </c>
      <c r="AL37" s="3">
        <v>1033.8567741935483</v>
      </c>
      <c r="AM37" s="14">
        <v>0</v>
      </c>
      <c r="AN37" s="14">
        <v>0.19812739941296301</v>
      </c>
      <c r="AO37" s="14">
        <v>9.0728742475738047E-2</v>
      </c>
      <c r="AP37" s="14">
        <v>0</v>
      </c>
      <c r="AQ37" s="14">
        <v>0</v>
      </c>
      <c r="AR37" s="14">
        <v>0</v>
      </c>
      <c r="AS37" s="14">
        <v>0.10057277384028243</v>
      </c>
      <c r="AT37" s="14">
        <v>0</v>
      </c>
      <c r="AU37" s="14">
        <v>0</v>
      </c>
      <c r="AV37" s="14">
        <v>0</v>
      </c>
      <c r="AW37" s="14">
        <v>0.55957243275484503</v>
      </c>
      <c r="AX37" s="14">
        <v>0</v>
      </c>
      <c r="AY37" s="14">
        <v>5.0998651516171487E-2</v>
      </c>
      <c r="AZ37" s="14">
        <v>2.894308728611146E-2</v>
      </c>
      <c r="BA37" s="14">
        <v>0</v>
      </c>
      <c r="BB37" s="14">
        <v>0</v>
      </c>
      <c r="BC37" s="14">
        <v>0.9710569127138885</v>
      </c>
      <c r="BD37" s="14">
        <v>0</v>
      </c>
      <c r="BE37" s="14">
        <v>0</v>
      </c>
      <c r="BF37" s="14">
        <v>0</v>
      </c>
      <c r="BG37" s="14">
        <v>0</v>
      </c>
      <c r="BH37" s="14">
        <v>0</v>
      </c>
    </row>
    <row r="38" spans="1:60" x14ac:dyDescent="0.3">
      <c r="A38" s="19" t="s">
        <v>109</v>
      </c>
      <c r="B38" s="40">
        <v>1</v>
      </c>
      <c r="C38" s="6">
        <v>20</v>
      </c>
      <c r="D38" s="6">
        <f t="shared" si="3"/>
        <v>80</v>
      </c>
      <c r="E38" s="5">
        <v>66.523594077748498</v>
      </c>
      <c r="F38" s="5">
        <v>0.4039114305491065</v>
      </c>
      <c r="G38" s="5">
        <v>3.7526171888573141E-3</v>
      </c>
      <c r="H38" s="5">
        <v>2.5552185811672463</v>
      </c>
      <c r="I38" s="5">
        <v>1.8551632672755568E-2</v>
      </c>
      <c r="J38" s="5">
        <v>0.86203075923365158</v>
      </c>
      <c r="K38" s="5">
        <v>0.70044966874904047</v>
      </c>
      <c r="L38" s="5">
        <v>0.51297872055019167</v>
      </c>
      <c r="M38" s="5">
        <v>0.2713294458317641</v>
      </c>
      <c r="N38" s="5">
        <v>0.35483311268831846</v>
      </c>
      <c r="O38" s="5">
        <v>89.264822482780517</v>
      </c>
      <c r="P38" s="5">
        <v>6.4133787780003741</v>
      </c>
      <c r="Q38" s="6">
        <v>3.74</v>
      </c>
      <c r="R38" s="6">
        <v>93.85</v>
      </c>
      <c r="S38" s="45">
        <v>14.216610543318726</v>
      </c>
      <c r="T38" s="6">
        <v>1701.6352877103366</v>
      </c>
      <c r="U38" s="6">
        <v>370.66338782677286</v>
      </c>
      <c r="V38" s="4">
        <v>912.95173621544473</v>
      </c>
      <c r="W38" s="4">
        <v>1117.4245380108173</v>
      </c>
      <c r="X38" s="4">
        <v>162.72565589317909</v>
      </c>
      <c r="Y38" s="4">
        <v>85.149641653207638</v>
      </c>
      <c r="Z38" s="4">
        <f t="shared" si="2"/>
        <v>247.87529754638672</v>
      </c>
      <c r="AA38" s="3">
        <v>0.39004930931577075</v>
      </c>
      <c r="AB38" s="3">
        <v>99.208229651817902</v>
      </c>
      <c r="AC38" s="3">
        <v>4.4348375980670633</v>
      </c>
      <c r="AD38" s="3">
        <v>93.645760714285728</v>
      </c>
      <c r="AE38" s="3">
        <v>0.23610357142857138</v>
      </c>
      <c r="AF38" s="3">
        <v>1.1465857142857143</v>
      </c>
      <c r="AG38" s="3">
        <v>4.9459500000000007</v>
      </c>
      <c r="AH38" s="3">
        <v>1.9667857142857147E-2</v>
      </c>
      <c r="AI38" s="3">
        <v>1.0678571428571427E-3</v>
      </c>
      <c r="AJ38" s="3">
        <v>0</v>
      </c>
      <c r="AK38" s="3">
        <v>3.2142857142857144E-5</v>
      </c>
      <c r="AL38" s="3">
        <v>1038.7278571428569</v>
      </c>
      <c r="AM38" s="14">
        <v>0</v>
      </c>
      <c r="AN38" s="14">
        <v>0.20385749836615077</v>
      </c>
      <c r="AO38" s="14">
        <v>0.37357006311644225</v>
      </c>
      <c r="AP38" s="14">
        <v>0</v>
      </c>
      <c r="AQ38" s="14">
        <v>0</v>
      </c>
      <c r="AR38" s="14">
        <v>0</v>
      </c>
      <c r="AS38" s="14">
        <v>0</v>
      </c>
      <c r="AT38" s="14">
        <v>0.39314664698072616</v>
      </c>
      <c r="AU38" s="14">
        <v>0</v>
      </c>
      <c r="AV38" s="14">
        <v>0</v>
      </c>
      <c r="AW38" s="14">
        <v>0</v>
      </c>
      <c r="AX38" s="14">
        <v>0</v>
      </c>
      <c r="AY38" s="14">
        <v>2.942579153668079E-2</v>
      </c>
      <c r="AZ38" s="14">
        <v>0</v>
      </c>
      <c r="BA38" s="14">
        <v>0</v>
      </c>
      <c r="BB38" s="14">
        <v>0.38165496798476917</v>
      </c>
      <c r="BC38" s="14">
        <v>8.4137457617876041E-2</v>
      </c>
      <c r="BD38" s="14">
        <v>0</v>
      </c>
      <c r="BE38" s="14">
        <v>0</v>
      </c>
      <c r="BF38" s="14">
        <v>0</v>
      </c>
      <c r="BG38" s="14">
        <v>0.53420757439735489</v>
      </c>
      <c r="BH38" s="14">
        <v>0</v>
      </c>
    </row>
    <row r="39" spans="1:60" x14ac:dyDescent="0.3">
      <c r="A39" s="19" t="s">
        <v>24</v>
      </c>
      <c r="B39" s="40">
        <v>2</v>
      </c>
      <c r="C39" s="6">
        <v>41.68</v>
      </c>
      <c r="D39" s="6">
        <f t="shared" si="3"/>
        <v>58.32</v>
      </c>
      <c r="E39" s="5">
        <v>66.400592188682552</v>
      </c>
      <c r="F39" s="5">
        <v>0.35</v>
      </c>
      <c r="G39" s="5">
        <v>3.1841999999999999E-3</v>
      </c>
      <c r="H39" s="5">
        <v>2.3711169765854652</v>
      </c>
      <c r="I39" s="5">
        <v>1.2263199999999998E-2</v>
      </c>
      <c r="J39" s="5">
        <v>0.79931122180730485</v>
      </c>
      <c r="K39" s="5">
        <v>0.65932369276591263</v>
      </c>
      <c r="L39" s="5">
        <v>0.49287168218619465</v>
      </c>
      <c r="M39" s="5">
        <v>0.28450186281938289</v>
      </c>
      <c r="N39" s="5">
        <v>0.37444888806375509</v>
      </c>
      <c r="O39" s="5">
        <v>89.064059</v>
      </c>
      <c r="P39" s="5">
        <v>6.7017280575239759</v>
      </c>
      <c r="Q39" s="6">
        <v>3.9</v>
      </c>
      <c r="R39" s="6">
        <v>94.75</v>
      </c>
      <c r="S39" s="45">
        <v>14.225309961099905</v>
      </c>
      <c r="T39" s="6">
        <v>1688.4003056409124</v>
      </c>
      <c r="U39" s="6">
        <v>374.58430349373526</v>
      </c>
      <c r="V39" s="4">
        <v>907.1850694309212</v>
      </c>
      <c r="W39" s="4">
        <v>1038.9857810415369</v>
      </c>
      <c r="X39" s="4">
        <v>182.9278893598846</v>
      </c>
      <c r="Y39" s="4">
        <v>91.866028679502122</v>
      </c>
      <c r="Z39" s="4">
        <f t="shared" si="2"/>
        <v>274.79391803938671</v>
      </c>
      <c r="AA39" s="3">
        <v>0.37285328690915309</v>
      </c>
      <c r="AB39" s="3">
        <v>100.98712784112513</v>
      </c>
      <c r="AC39" s="3">
        <v>4.5317424664062953</v>
      </c>
      <c r="AD39" s="3">
        <v>94.474319354838741</v>
      </c>
      <c r="AE39" s="3">
        <v>0.23149354838709682</v>
      </c>
      <c r="AF39" s="3">
        <v>1.0844612903225805</v>
      </c>
      <c r="AG39" s="3">
        <v>4.1230354838709689</v>
      </c>
      <c r="AH39" s="3">
        <v>6.607096774193548E-2</v>
      </c>
      <c r="AI39" s="3">
        <v>0</v>
      </c>
      <c r="AJ39" s="3">
        <v>0</v>
      </c>
      <c r="AK39" s="3">
        <v>0</v>
      </c>
      <c r="AL39" s="3">
        <v>1034.1029032258066</v>
      </c>
      <c r="AM39" s="14">
        <v>0.2159922023343778</v>
      </c>
      <c r="AN39" s="14">
        <v>0</v>
      </c>
      <c r="AO39" s="14">
        <v>0</v>
      </c>
      <c r="AP39" s="14">
        <v>0</v>
      </c>
      <c r="AQ39" s="14">
        <v>0</v>
      </c>
      <c r="AR39" s="14">
        <v>4.489665269380801E-3</v>
      </c>
      <c r="AS39" s="14">
        <v>0</v>
      </c>
      <c r="AT39" s="14">
        <v>0</v>
      </c>
      <c r="AU39" s="14">
        <v>0</v>
      </c>
      <c r="AV39" s="14">
        <v>0</v>
      </c>
      <c r="AW39" s="14">
        <v>0.77951813239624135</v>
      </c>
      <c r="AX39" s="14">
        <v>0</v>
      </c>
      <c r="AY39" s="14">
        <v>0</v>
      </c>
      <c r="AZ39" s="14">
        <v>0.79376445272589335</v>
      </c>
      <c r="BA39" s="14">
        <v>0</v>
      </c>
      <c r="BB39" s="14">
        <v>0</v>
      </c>
      <c r="BC39" s="14">
        <v>0.167809973454908</v>
      </c>
      <c r="BD39" s="14">
        <v>0</v>
      </c>
      <c r="BE39" s="14">
        <v>0</v>
      </c>
      <c r="BF39" s="14">
        <v>0</v>
      </c>
      <c r="BG39" s="14">
        <v>0</v>
      </c>
      <c r="BH39" s="14">
        <v>3.8425573819198588E-2</v>
      </c>
    </row>
    <row r="40" spans="1:60" x14ac:dyDescent="0.3">
      <c r="A40" s="19" t="s">
        <v>82</v>
      </c>
      <c r="B40" s="40">
        <v>1</v>
      </c>
      <c r="C40" s="6">
        <v>61.14</v>
      </c>
      <c r="D40" s="6">
        <f t="shared" si="3"/>
        <v>38.86</v>
      </c>
      <c r="E40" s="5">
        <v>66.396593615454535</v>
      </c>
      <c r="F40" s="5">
        <v>0.36761478851428769</v>
      </c>
      <c r="G40" s="5">
        <v>3.3141711104283122E-3</v>
      </c>
      <c r="H40" s="5">
        <v>2.6046864671257275</v>
      </c>
      <c r="I40" s="5">
        <v>1.8877538041263787E-2</v>
      </c>
      <c r="J40" s="5">
        <v>0.90978457896202714</v>
      </c>
      <c r="K40" s="5">
        <v>0.77504465699599157</v>
      </c>
      <c r="L40" s="5">
        <v>0.52698287447293024</v>
      </c>
      <c r="M40" s="5">
        <v>0.29820732291760615</v>
      </c>
      <c r="N40" s="5">
        <v>0.37422013318609942</v>
      </c>
      <c r="O40" s="5">
        <v>91.29986049585365</v>
      </c>
      <c r="P40" s="5">
        <v>6.6628690459796784</v>
      </c>
      <c r="Q40" s="6">
        <v>3.82</v>
      </c>
      <c r="R40" s="6">
        <v>94.41</v>
      </c>
      <c r="S40" s="45">
        <v>14.3</v>
      </c>
      <c r="T40" s="6">
        <v>1690.4458739373024</v>
      </c>
      <c r="U40" s="6">
        <v>400.01808656786289</v>
      </c>
      <c r="V40" s="4">
        <v>913.34508205664758</v>
      </c>
      <c r="W40" s="4">
        <v>1078.1898335732844</v>
      </c>
      <c r="X40" s="4">
        <v>168.70242724515475</v>
      </c>
      <c r="Y40" s="4">
        <v>92.493937480737443</v>
      </c>
      <c r="Z40" s="4">
        <f t="shared" si="2"/>
        <v>261.19636472589218</v>
      </c>
      <c r="AA40" s="3">
        <v>0.39849751782381138</v>
      </c>
      <c r="AB40" s="3">
        <v>98.871768776676461</v>
      </c>
      <c r="AC40" s="3">
        <v>4.575016910149639</v>
      </c>
      <c r="AD40" s="3">
        <v>95.103583333333319</v>
      </c>
      <c r="AE40" s="3">
        <v>0.20182</v>
      </c>
      <c r="AF40" s="3">
        <v>0.88716333333333319</v>
      </c>
      <c r="AG40" s="3">
        <v>3.6183399999999994</v>
      </c>
      <c r="AH40" s="3">
        <v>0.10998666666666668</v>
      </c>
      <c r="AI40" s="3">
        <v>1.7033333333333334E-2</v>
      </c>
      <c r="AJ40" s="3">
        <v>3.0333333333333335E-4</v>
      </c>
      <c r="AK40" s="3">
        <v>9.8266666666666693E-3</v>
      </c>
      <c r="AL40" s="3">
        <v>1034.0573333333334</v>
      </c>
      <c r="AM40" s="14">
        <v>0</v>
      </c>
      <c r="AN40" s="14">
        <v>0.29206859907020033</v>
      </c>
      <c r="AO40" s="14">
        <v>8.6157245315147749E-2</v>
      </c>
      <c r="AP40" s="14">
        <v>0</v>
      </c>
      <c r="AQ40" s="14">
        <v>0</v>
      </c>
      <c r="AR40" s="14">
        <v>1.4488100418896005E-2</v>
      </c>
      <c r="AS40" s="14">
        <v>0.13590978460087047</v>
      </c>
      <c r="AT40" s="14">
        <v>0</v>
      </c>
      <c r="AU40" s="14">
        <v>0</v>
      </c>
      <c r="AV40" s="14">
        <v>0</v>
      </c>
      <c r="AW40" s="14">
        <v>0.43913700667829692</v>
      </c>
      <c r="AX40" s="14">
        <v>0</v>
      </c>
      <c r="AY40" s="14">
        <v>3.2239263916588635E-2</v>
      </c>
      <c r="AZ40" s="14">
        <v>0</v>
      </c>
      <c r="BA40" s="14">
        <v>0</v>
      </c>
      <c r="BB40" s="14">
        <v>0</v>
      </c>
      <c r="BC40" s="14">
        <v>1</v>
      </c>
      <c r="BD40" s="14">
        <v>0</v>
      </c>
      <c r="BE40" s="14">
        <v>0</v>
      </c>
      <c r="BF40" s="14">
        <v>0</v>
      </c>
      <c r="BG40" s="14">
        <v>0</v>
      </c>
      <c r="BH40" s="14">
        <v>0</v>
      </c>
    </row>
    <row r="41" spans="1:60" x14ac:dyDescent="0.3">
      <c r="A41" s="19" t="s">
        <v>91</v>
      </c>
      <c r="B41" s="40">
        <v>1</v>
      </c>
      <c r="C41" s="6">
        <v>20</v>
      </c>
      <c r="D41" s="6">
        <f t="shared" si="3"/>
        <v>80</v>
      </c>
      <c r="E41" s="5">
        <v>66.152818992465058</v>
      </c>
      <c r="F41" s="5">
        <v>0.4498834974718538</v>
      </c>
      <c r="G41" s="5">
        <v>4.173537105583873E-3</v>
      </c>
      <c r="H41" s="5">
        <v>2.8030001546450887</v>
      </c>
      <c r="I41" s="5">
        <v>1.3862453823203084E-2</v>
      </c>
      <c r="J41" s="5">
        <v>0.97781098446093584</v>
      </c>
      <c r="K41" s="5">
        <v>0.75066577197557394</v>
      </c>
      <c r="L41" s="5">
        <v>0.58616304578688716</v>
      </c>
      <c r="M41" s="5">
        <v>0.26680649732105549</v>
      </c>
      <c r="N41" s="5">
        <v>0.35595616473577707</v>
      </c>
      <c r="O41" s="5">
        <v>90.235188380155634</v>
      </c>
      <c r="P41" s="5">
        <v>7.4604785070455657</v>
      </c>
      <c r="Q41" s="6">
        <v>3.94</v>
      </c>
      <c r="R41" s="6">
        <v>94.34</v>
      </c>
      <c r="S41" s="45">
        <v>14.396921447136293</v>
      </c>
      <c r="T41" s="6">
        <v>1641.1704877580914</v>
      </c>
      <c r="U41" s="6">
        <v>368.44411791120257</v>
      </c>
      <c r="V41" s="4">
        <v>909.27628182547437</v>
      </c>
      <c r="W41" s="4">
        <v>1115.2255845424106</v>
      </c>
      <c r="X41" s="4">
        <v>167.90625093732561</v>
      </c>
      <c r="Y41" s="4">
        <v>85.135248881748751</v>
      </c>
      <c r="Z41" s="4">
        <f t="shared" si="2"/>
        <v>253.04149981907437</v>
      </c>
      <c r="AA41" s="3">
        <v>0.39715125504535026</v>
      </c>
      <c r="AB41" s="3">
        <v>101.62904838562012</v>
      </c>
      <c r="AC41" s="3">
        <v>4.6981133665357317</v>
      </c>
      <c r="AD41" s="3">
        <v>93.833764516129037</v>
      </c>
      <c r="AE41" s="3">
        <v>0.23318709677419353</v>
      </c>
      <c r="AF41" s="3">
        <v>1.1889999999999996</v>
      </c>
      <c r="AG41" s="3">
        <v>4.6253451612903236</v>
      </c>
      <c r="AH41" s="3">
        <v>9.1225806451612906E-2</v>
      </c>
      <c r="AI41" s="3">
        <v>1.1870967741935481E-2</v>
      </c>
      <c r="AJ41" s="3">
        <v>3.041935483870968E-3</v>
      </c>
      <c r="AK41" s="3">
        <v>1.2503225806451614E-2</v>
      </c>
      <c r="AL41" s="3">
        <v>1037.9767741935482</v>
      </c>
      <c r="AM41" s="14">
        <v>0</v>
      </c>
      <c r="AN41" s="14">
        <v>0</v>
      </c>
      <c r="AO41" s="14">
        <v>0.89520317260767823</v>
      </c>
      <c r="AP41" s="14">
        <v>1.2349667529703285E-2</v>
      </c>
      <c r="AQ41" s="14">
        <v>5.9089318323939155E-2</v>
      </c>
      <c r="AR41" s="14">
        <v>0</v>
      </c>
      <c r="AS41" s="14">
        <v>0</v>
      </c>
      <c r="AT41" s="14">
        <v>0</v>
      </c>
      <c r="AU41" s="14">
        <v>0</v>
      </c>
      <c r="AV41" s="14">
        <v>0</v>
      </c>
      <c r="AW41" s="14">
        <v>0</v>
      </c>
      <c r="AX41" s="14">
        <v>0</v>
      </c>
      <c r="AY41" s="14">
        <v>3.3357841538679184E-2</v>
      </c>
      <c r="AZ41" s="14">
        <v>0</v>
      </c>
      <c r="BA41" s="14">
        <v>0</v>
      </c>
      <c r="BB41" s="14">
        <v>0.23625935495105566</v>
      </c>
      <c r="BC41" s="14">
        <v>0</v>
      </c>
      <c r="BD41" s="14">
        <v>0.59578768109391234</v>
      </c>
      <c r="BE41" s="14">
        <v>0</v>
      </c>
      <c r="BF41" s="14">
        <v>0</v>
      </c>
      <c r="BG41" s="14">
        <v>0.16795296395503193</v>
      </c>
      <c r="BH41" s="14">
        <v>0</v>
      </c>
    </row>
    <row r="42" spans="1:60" x14ac:dyDescent="0.3">
      <c r="A42" s="19" t="s">
        <v>90</v>
      </c>
      <c r="B42" s="40">
        <v>1</v>
      </c>
      <c r="C42" s="6">
        <v>20</v>
      </c>
      <c r="D42" s="6">
        <f t="shared" si="3"/>
        <v>80</v>
      </c>
      <c r="E42" s="5">
        <v>66.309983319542042</v>
      </c>
      <c r="F42" s="5">
        <v>0.42503708305068671</v>
      </c>
      <c r="G42" s="5">
        <v>3.9686821933209082E-3</v>
      </c>
      <c r="H42" s="5">
        <v>2.680910082791482</v>
      </c>
      <c r="I42" s="5">
        <v>1.7095769950341164E-2</v>
      </c>
      <c r="J42" s="5">
        <v>0.93882895288594737</v>
      </c>
      <c r="K42" s="5">
        <v>0.7054658149822014</v>
      </c>
      <c r="L42" s="5">
        <v>0.5719464511496265</v>
      </c>
      <c r="M42" s="5">
        <v>0.26237180797183896</v>
      </c>
      <c r="N42" s="5">
        <v>0.35413308991297937</v>
      </c>
      <c r="O42" s="5">
        <v>91.384057480159939</v>
      </c>
      <c r="P42" s="5">
        <v>7.6095417093873285</v>
      </c>
      <c r="Q42" s="6">
        <v>3.88</v>
      </c>
      <c r="R42" s="6">
        <v>94.22</v>
      </c>
      <c r="S42" s="45">
        <v>14.409018859343201</v>
      </c>
      <c r="T42" s="6">
        <v>1648.3181535781605</v>
      </c>
      <c r="U42" s="6">
        <v>368.9642093177992</v>
      </c>
      <c r="V42" s="4">
        <v>908.71011422002437</v>
      </c>
      <c r="W42" s="4">
        <v>1113.2052119577781</v>
      </c>
      <c r="X42" s="4">
        <v>170.19280205872786</v>
      </c>
      <c r="Y42" s="4">
        <v>84.446411572475895</v>
      </c>
      <c r="Z42" s="4">
        <f t="shared" si="2"/>
        <v>254.63921363120375</v>
      </c>
      <c r="AA42" s="3">
        <v>0.40102322718553984</v>
      </c>
      <c r="AB42" s="3">
        <v>101.12509880008032</v>
      </c>
      <c r="AC42" s="3">
        <v>4.7694016877725742</v>
      </c>
      <c r="AD42" s="3">
        <v>94.047174193548372</v>
      </c>
      <c r="AE42" s="3">
        <v>0.22663870967741936</v>
      </c>
      <c r="AF42" s="3">
        <v>1.255658064516129</v>
      </c>
      <c r="AG42" s="3">
        <v>4.1926870967741934</v>
      </c>
      <c r="AH42" s="3">
        <v>0.18066129032258066</v>
      </c>
      <c r="AI42" s="3">
        <v>2.9200000000000004E-2</v>
      </c>
      <c r="AJ42" s="3">
        <v>8.7935483870967748E-3</v>
      </c>
      <c r="AK42" s="3">
        <v>2.6770967741935481E-2</v>
      </c>
      <c r="AL42" s="3">
        <v>1037.1312903225805</v>
      </c>
      <c r="AM42" s="14">
        <v>0</v>
      </c>
      <c r="AN42" s="14">
        <v>0</v>
      </c>
      <c r="AO42" s="14">
        <v>0.92675743815056177</v>
      </c>
      <c r="AP42" s="14">
        <v>0</v>
      </c>
      <c r="AQ42" s="14">
        <v>0</v>
      </c>
      <c r="AR42" s="14">
        <v>0</v>
      </c>
      <c r="AS42" s="14">
        <v>0</v>
      </c>
      <c r="AT42" s="14">
        <v>0</v>
      </c>
      <c r="AU42" s="14">
        <v>0</v>
      </c>
      <c r="AV42" s="14">
        <v>0</v>
      </c>
      <c r="AW42" s="14">
        <v>0</v>
      </c>
      <c r="AX42" s="14">
        <v>0</v>
      </c>
      <c r="AY42" s="14">
        <v>7.3242561849438267E-2</v>
      </c>
      <c r="AZ42" s="14">
        <v>0</v>
      </c>
      <c r="BA42" s="14">
        <v>0</v>
      </c>
      <c r="BB42" s="14">
        <v>0.26249737295073022</v>
      </c>
      <c r="BC42" s="14">
        <v>0</v>
      </c>
      <c r="BD42" s="14">
        <v>0.66621993208319708</v>
      </c>
      <c r="BE42" s="14">
        <v>0</v>
      </c>
      <c r="BF42" s="14">
        <v>0</v>
      </c>
      <c r="BG42" s="14">
        <v>7.1282694966072715E-2</v>
      </c>
      <c r="BH42" s="14">
        <v>0</v>
      </c>
    </row>
    <row r="43" spans="1:60" x14ac:dyDescent="0.3">
      <c r="A43" s="19" t="s">
        <v>119</v>
      </c>
      <c r="B43" s="40">
        <v>1</v>
      </c>
      <c r="C43" s="6">
        <v>47.36</v>
      </c>
      <c r="D43" s="6">
        <f t="shared" si="3"/>
        <v>52.64</v>
      </c>
      <c r="E43" s="5">
        <v>66.729885974145958</v>
      </c>
      <c r="F43" s="5">
        <v>0.36533276259690511</v>
      </c>
      <c r="G43" s="5">
        <v>2.1326128694958975E-3</v>
      </c>
      <c r="H43" s="5">
        <v>2.5003689997556786</v>
      </c>
      <c r="I43" s="5">
        <v>1.5254862534806591E-2</v>
      </c>
      <c r="J43" s="5">
        <v>0.82669259302189546</v>
      </c>
      <c r="K43" s="5">
        <v>0.6153593723237587</v>
      </c>
      <c r="L43" s="5">
        <v>0.41013142211153292</v>
      </c>
      <c r="M43" s="5">
        <v>0.24569204037873527</v>
      </c>
      <c r="N43" s="5">
        <v>0.30873872067329589</v>
      </c>
      <c r="O43" s="5">
        <v>90.087602675694541</v>
      </c>
      <c r="P43" s="5">
        <v>6.4841948581845337</v>
      </c>
      <c r="Q43" s="6">
        <v>3.49</v>
      </c>
      <c r="R43" s="6">
        <v>95.1</v>
      </c>
      <c r="S43" s="45">
        <v>14.43516952983741</v>
      </c>
      <c r="T43" s="6">
        <v>1631.7096801757812</v>
      </c>
      <c r="U43" s="6">
        <v>382.11140899658204</v>
      </c>
      <c r="V43" s="4">
        <v>916.40654602050779</v>
      </c>
      <c r="W43" s="4">
        <v>1085.3940277099609</v>
      </c>
      <c r="X43" s="4">
        <v>157.29478569030761</v>
      </c>
      <c r="Y43" s="4">
        <v>90.137097740173346</v>
      </c>
      <c r="Z43" s="4">
        <f t="shared" si="2"/>
        <v>247.43188343048095</v>
      </c>
      <c r="AA43" s="3">
        <v>0.37679653959245307</v>
      </c>
      <c r="AB43" s="3">
        <v>104.0345329284668</v>
      </c>
      <c r="AC43" s="3">
        <v>4.3115024089813234</v>
      </c>
      <c r="AD43" s="3">
        <v>94.17223870967743</v>
      </c>
      <c r="AE43" s="3">
        <v>0.20927096774193552</v>
      </c>
      <c r="AF43" s="3">
        <v>1.0842516129032256</v>
      </c>
      <c r="AG43" s="3">
        <v>4.4553677419354827</v>
      </c>
      <c r="AH43" s="3">
        <v>5.974516129032257E-2</v>
      </c>
      <c r="AI43" s="3">
        <v>3.7322580645161286E-3</v>
      </c>
      <c r="AJ43" s="3">
        <v>0</v>
      </c>
      <c r="AK43" s="3">
        <v>9.0322580645161286E-4</v>
      </c>
      <c r="AL43" s="3">
        <v>1036.8616129032259</v>
      </c>
      <c r="AM43" s="14">
        <v>0</v>
      </c>
      <c r="AN43" s="14">
        <v>5.5086406072420706E-2</v>
      </c>
      <c r="AO43" s="14">
        <v>4.0587174901913527E-2</v>
      </c>
      <c r="AP43" s="14">
        <v>0</v>
      </c>
      <c r="AQ43" s="14">
        <v>0</v>
      </c>
      <c r="AR43" s="14">
        <v>0.43978201820531915</v>
      </c>
      <c r="AS43" s="14">
        <v>0</v>
      </c>
      <c r="AT43" s="14">
        <v>0.46454440082034659</v>
      </c>
      <c r="AU43" s="14">
        <v>0</v>
      </c>
      <c r="AV43" s="14">
        <v>0</v>
      </c>
      <c r="AW43" s="14">
        <v>0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0.68736693064205368</v>
      </c>
      <c r="BD43" s="14">
        <v>0</v>
      </c>
      <c r="BE43" s="14">
        <v>0</v>
      </c>
      <c r="BF43" s="14">
        <v>0</v>
      </c>
      <c r="BG43" s="14">
        <v>0.31263306935794632</v>
      </c>
      <c r="BH43" s="14">
        <v>0</v>
      </c>
    </row>
    <row r="44" spans="1:60" x14ac:dyDescent="0.3">
      <c r="A44" s="19" t="s">
        <v>72</v>
      </c>
      <c r="B44" s="40">
        <v>1</v>
      </c>
      <c r="C44" s="6">
        <v>42.3</v>
      </c>
      <c r="D44" s="6">
        <f t="shared" si="3"/>
        <v>57.7</v>
      </c>
      <c r="E44" s="5">
        <v>66.878332408667845</v>
      </c>
      <c r="F44" s="5">
        <v>0.36723394136061033</v>
      </c>
      <c r="G44" s="5">
        <v>2.7624329357722639E-3</v>
      </c>
      <c r="H44" s="5">
        <v>2.3648111519632717</v>
      </c>
      <c r="I44" s="5">
        <v>1.436417003909495E-2</v>
      </c>
      <c r="J44" s="5">
        <v>0.7784629457950929</v>
      </c>
      <c r="K44" s="5">
        <v>0.61830217008245569</v>
      </c>
      <c r="L44" s="5">
        <v>0.40412343331808559</v>
      </c>
      <c r="M44" s="5">
        <v>0.26115257486092758</v>
      </c>
      <c r="N44" s="5">
        <v>0.32608975972587584</v>
      </c>
      <c r="O44" s="5">
        <v>90.866492543608985</v>
      </c>
      <c r="P44" s="5">
        <v>6.4934511583042509</v>
      </c>
      <c r="Q44" s="6">
        <v>3.71</v>
      </c>
      <c r="R44" s="6">
        <v>95.1</v>
      </c>
      <c r="S44" s="45">
        <v>14.689705123643037</v>
      </c>
      <c r="T44" s="6">
        <v>1607.9386291480359</v>
      </c>
      <c r="U44" s="6">
        <v>384.47255247823819</v>
      </c>
      <c r="V44" s="4">
        <v>915.91847226588936</v>
      </c>
      <c r="W44" s="4">
        <v>1084.822491056445</v>
      </c>
      <c r="X44" s="4">
        <v>155.19760467116558</v>
      </c>
      <c r="Y44" s="4">
        <v>90.432239017336144</v>
      </c>
      <c r="Z44" s="4">
        <f t="shared" si="2"/>
        <v>245.62984368850172</v>
      </c>
      <c r="AA44" s="3">
        <v>0.38380018779067693</v>
      </c>
      <c r="AB44" s="3">
        <v>102.95585353447676</v>
      </c>
      <c r="AC44" s="3">
        <v>4.3473271685658821</v>
      </c>
      <c r="AD44" s="3">
        <v>93.699767741935474</v>
      </c>
      <c r="AE44" s="3">
        <v>0.19316451612903224</v>
      </c>
      <c r="AF44" s="3">
        <v>0.97215161290322571</v>
      </c>
      <c r="AG44" s="3">
        <v>4.9788612903225822</v>
      </c>
      <c r="AH44" s="3">
        <v>8.0912903225806451E-2</v>
      </c>
      <c r="AI44" s="3">
        <v>8.1193548387096769E-3</v>
      </c>
      <c r="AJ44" s="3">
        <v>1.9258064516129031E-3</v>
      </c>
      <c r="AK44" s="3">
        <v>9.0451612903225797E-3</v>
      </c>
      <c r="AL44" s="3">
        <v>1043.6754838709678</v>
      </c>
      <c r="AM44" s="14">
        <v>0</v>
      </c>
      <c r="AN44" s="14">
        <v>0.12772557426430159</v>
      </c>
      <c r="AO44" s="14">
        <v>0.55450148749552741</v>
      </c>
      <c r="AP44" s="14">
        <v>0</v>
      </c>
      <c r="AQ44" s="14">
        <v>0</v>
      </c>
      <c r="AR44" s="14">
        <v>0.20904802615100448</v>
      </c>
      <c r="AS44" s="14">
        <v>0</v>
      </c>
      <c r="AT44" s="14">
        <v>0.10872491208916643</v>
      </c>
      <c r="AU44" s="14">
        <v>0</v>
      </c>
      <c r="AV44" s="14">
        <v>0</v>
      </c>
      <c r="AW44" s="14">
        <v>0</v>
      </c>
      <c r="AX44" s="14">
        <v>0</v>
      </c>
      <c r="AY44" s="14">
        <v>0</v>
      </c>
      <c r="AZ44" s="14">
        <v>0</v>
      </c>
      <c r="BA44" s="14">
        <v>0</v>
      </c>
      <c r="BB44" s="14">
        <v>0</v>
      </c>
      <c r="BC44" s="14">
        <v>0.56125740234813548</v>
      </c>
      <c r="BD44" s="14">
        <v>0</v>
      </c>
      <c r="BE44" s="14">
        <v>0</v>
      </c>
      <c r="BF44" s="14">
        <v>0</v>
      </c>
      <c r="BG44" s="14">
        <v>0.43874259765186446</v>
      </c>
      <c r="BH44" s="14">
        <v>0</v>
      </c>
    </row>
    <row r="45" spans="1:60" x14ac:dyDescent="0.3">
      <c r="A45" s="19" t="s">
        <v>113</v>
      </c>
      <c r="B45" s="40">
        <v>1</v>
      </c>
      <c r="C45" s="6">
        <v>30.32</v>
      </c>
      <c r="D45" s="6">
        <f t="shared" si="3"/>
        <v>69.680000000000007</v>
      </c>
      <c r="E45" s="5">
        <v>66.600277770405285</v>
      </c>
      <c r="F45" s="5">
        <v>0.44611109319416214</v>
      </c>
      <c r="G45" s="5">
        <v>3.2733762457751621E-3</v>
      </c>
      <c r="H45" s="5">
        <v>2.4770765858380357</v>
      </c>
      <c r="I45" s="5">
        <v>1.8721590371370653E-2</v>
      </c>
      <c r="J45" s="5">
        <v>0.83699151646911707</v>
      </c>
      <c r="K45" s="5">
        <v>0.72728551091858318</v>
      </c>
      <c r="L45" s="5">
        <v>0.48692015103858194</v>
      </c>
      <c r="M45" s="5">
        <v>0.29080667487310985</v>
      </c>
      <c r="N45" s="5">
        <v>0.36437155384047926</v>
      </c>
      <c r="O45" s="5">
        <v>89.492986682347833</v>
      </c>
      <c r="P45" s="5">
        <v>6.7456275279063993</v>
      </c>
      <c r="Q45" s="6">
        <v>3.52</v>
      </c>
      <c r="R45" s="6">
        <v>95.4</v>
      </c>
      <c r="S45" s="45">
        <v>14.726186270678191</v>
      </c>
      <c r="T45" s="6">
        <v>1587.7166369207973</v>
      </c>
      <c r="U45" s="6">
        <v>369.53703886887121</v>
      </c>
      <c r="V45" s="4">
        <v>914.7478658741918</v>
      </c>
      <c r="W45" s="4">
        <v>1086.2938779633621</v>
      </c>
      <c r="X45" s="4">
        <v>156.13590161553745</v>
      </c>
      <c r="Y45" s="4">
        <v>85.063258993214575</v>
      </c>
      <c r="Z45" s="4">
        <f t="shared" si="2"/>
        <v>241.19916060875204</v>
      </c>
      <c r="AA45" s="3">
        <v>0.38525873474135192</v>
      </c>
      <c r="AB45" s="3">
        <v>105.9755446335365</v>
      </c>
      <c r="AC45" s="3">
        <v>4.1603759568313077</v>
      </c>
      <c r="AD45" s="3">
        <v>93.859846666666684</v>
      </c>
      <c r="AE45" s="3">
        <v>0.23252</v>
      </c>
      <c r="AF45" s="3">
        <v>1.1573899999999999</v>
      </c>
      <c r="AG45" s="3">
        <v>4.7257100000000003</v>
      </c>
      <c r="AH45" s="3">
        <v>1.0193333333333334E-2</v>
      </c>
      <c r="AI45" s="3">
        <v>0</v>
      </c>
      <c r="AJ45" s="3">
        <v>0</v>
      </c>
      <c r="AK45" s="3">
        <v>0</v>
      </c>
      <c r="AL45" s="3">
        <v>1037.0423333333335</v>
      </c>
      <c r="AM45" s="14">
        <v>0</v>
      </c>
      <c r="AN45" s="14">
        <v>0.21635740334083833</v>
      </c>
      <c r="AO45" s="14">
        <v>0.12666673991363686</v>
      </c>
      <c r="AP45" s="14">
        <v>0</v>
      </c>
      <c r="AQ45" s="14">
        <v>0</v>
      </c>
      <c r="AR45" s="14">
        <v>0</v>
      </c>
      <c r="AS45" s="14">
        <v>0</v>
      </c>
      <c r="AT45" s="14">
        <v>0.65697585674552483</v>
      </c>
      <c r="AU45" s="14">
        <v>0</v>
      </c>
      <c r="AV45" s="14">
        <v>0</v>
      </c>
      <c r="AW45" s="14">
        <v>0</v>
      </c>
      <c r="AX45" s="14">
        <v>0</v>
      </c>
      <c r="AY45" s="14">
        <v>0</v>
      </c>
      <c r="AZ45" s="14">
        <v>0</v>
      </c>
      <c r="BA45" s="14">
        <v>0</v>
      </c>
      <c r="BB45" s="14">
        <v>0</v>
      </c>
      <c r="BC45" s="14">
        <v>0.59467696451505569</v>
      </c>
      <c r="BD45" s="14">
        <v>0</v>
      </c>
      <c r="BE45" s="14">
        <v>0</v>
      </c>
      <c r="BF45" s="14">
        <v>0</v>
      </c>
      <c r="BG45" s="14">
        <v>0.40532303548494431</v>
      </c>
      <c r="BH45" s="14">
        <v>0</v>
      </c>
    </row>
    <row r="46" spans="1:60" x14ac:dyDescent="0.3">
      <c r="A46" s="19" t="s">
        <v>93</v>
      </c>
      <c r="B46" s="40">
        <v>1</v>
      </c>
      <c r="C46" s="6">
        <v>20</v>
      </c>
      <c r="D46" s="6">
        <f t="shared" si="3"/>
        <v>80</v>
      </c>
      <c r="E46" s="5">
        <v>66.475352261047917</v>
      </c>
      <c r="F46" s="5">
        <v>0.38715778514181387</v>
      </c>
      <c r="G46" s="5">
        <v>3.3903996692863148E-3</v>
      </c>
      <c r="H46" s="5">
        <v>2.5370559299570483</v>
      </c>
      <c r="I46" s="5">
        <v>1.9177970730942909E-2</v>
      </c>
      <c r="J46" s="5">
        <v>0.84724080941744551</v>
      </c>
      <c r="K46" s="5">
        <v>0.68390039590208507</v>
      </c>
      <c r="L46" s="5">
        <v>0.58515046577339092</v>
      </c>
      <c r="M46" s="5">
        <v>0.2668209368375043</v>
      </c>
      <c r="N46" s="5">
        <v>0.37476454168060863</v>
      </c>
      <c r="O46" s="5">
        <v>90.315332062457713</v>
      </c>
      <c r="P46" s="5">
        <v>6.9299663923990087</v>
      </c>
      <c r="Q46" s="6">
        <v>4.0599999999999996</v>
      </c>
      <c r="R46" s="6">
        <v>94.04</v>
      </c>
      <c r="S46" s="45">
        <v>14.738568896447127</v>
      </c>
      <c r="T46" s="6">
        <v>1665.4712949342365</v>
      </c>
      <c r="U46" s="6">
        <v>364.02153133172357</v>
      </c>
      <c r="V46" s="4">
        <v>907.9223199299787</v>
      </c>
      <c r="W46" s="4">
        <v>1118.7829189810236</v>
      </c>
      <c r="X46" s="4">
        <v>171.62904044579184</v>
      </c>
      <c r="Y46" s="4">
        <v>85.149294267056192</v>
      </c>
      <c r="Z46" s="4">
        <f t="shared" si="2"/>
        <v>256.77833471284805</v>
      </c>
      <c r="AA46" s="3">
        <v>0.37128822723978067</v>
      </c>
      <c r="AB46" s="3">
        <v>100.19266372659203</v>
      </c>
      <c r="AC46" s="3">
        <v>4.614306478057733</v>
      </c>
      <c r="AD46" s="3">
        <v>93.425312903225802</v>
      </c>
      <c r="AE46" s="3">
        <v>0.15925161290322581</v>
      </c>
      <c r="AF46" s="3">
        <v>1.6270838709677422</v>
      </c>
      <c r="AG46" s="3">
        <v>3.0626032258064519</v>
      </c>
      <c r="AH46" s="3">
        <v>0.89899999999999991</v>
      </c>
      <c r="AI46" s="3">
        <v>0.25005806451612911</v>
      </c>
      <c r="AJ46" s="3">
        <v>9.6051612903225808E-2</v>
      </c>
      <c r="AK46" s="3">
        <v>0.20006451612903223</v>
      </c>
      <c r="AL46" s="3">
        <v>1057.0580645161292</v>
      </c>
      <c r="AM46" s="14">
        <v>0</v>
      </c>
      <c r="AN46" s="14">
        <v>0</v>
      </c>
      <c r="AO46" s="14">
        <v>0.91060887830725434</v>
      </c>
      <c r="AP46" s="14">
        <v>8.9391121692745643E-2</v>
      </c>
      <c r="AQ46" s="14">
        <v>0</v>
      </c>
      <c r="AR46" s="14">
        <v>0</v>
      </c>
      <c r="AS46" s="14">
        <v>0</v>
      </c>
      <c r="AT46" s="14">
        <v>0</v>
      </c>
      <c r="AU46" s="14">
        <v>0</v>
      </c>
      <c r="AV46" s="14">
        <v>0</v>
      </c>
      <c r="AW46" s="14">
        <v>0</v>
      </c>
      <c r="AX46" s="14">
        <v>0</v>
      </c>
      <c r="AY46" s="14">
        <v>0</v>
      </c>
      <c r="AZ46" s="14">
        <v>0</v>
      </c>
      <c r="BA46" s="14">
        <v>0</v>
      </c>
      <c r="BB46" s="14">
        <v>0.45980041191949073</v>
      </c>
      <c r="BC46" s="14">
        <v>0</v>
      </c>
      <c r="BD46" s="14">
        <v>0.48017141205192926</v>
      </c>
      <c r="BE46" s="14">
        <v>0</v>
      </c>
      <c r="BF46" s="14">
        <v>0</v>
      </c>
      <c r="BG46" s="14">
        <v>6.0028176028580044E-2</v>
      </c>
      <c r="BH46" s="14">
        <v>0</v>
      </c>
    </row>
    <row r="47" spans="1:60" x14ac:dyDescent="0.3">
      <c r="A47" s="19" t="s">
        <v>11</v>
      </c>
      <c r="B47" s="40">
        <v>2</v>
      </c>
      <c r="C47" s="6">
        <v>59.51</v>
      </c>
      <c r="D47" s="6">
        <f t="shared" si="3"/>
        <v>40.49</v>
      </c>
      <c r="E47" s="5">
        <v>66.47946903881477</v>
      </c>
      <c r="F47" s="5">
        <v>0.35498947751678483</v>
      </c>
      <c r="G47" s="5">
        <v>3.2900614277629335E-3</v>
      </c>
      <c r="H47" s="5">
        <v>2.5562436894852385</v>
      </c>
      <c r="I47" s="5">
        <v>1.9870168730224302E-2</v>
      </c>
      <c r="J47" s="5">
        <v>0.76176974377524476</v>
      </c>
      <c r="K47" s="5">
        <v>0.82173519830166897</v>
      </c>
      <c r="L47" s="5">
        <v>0.54813417599583802</v>
      </c>
      <c r="M47" s="5">
        <v>0.33309174434081262</v>
      </c>
      <c r="N47" s="5">
        <v>0.43324585270506838</v>
      </c>
      <c r="O47" s="5">
        <v>88.910659356047987</v>
      </c>
      <c r="P47" s="5">
        <v>6.9514906395421443</v>
      </c>
      <c r="Q47" s="6">
        <v>3.82</v>
      </c>
      <c r="R47" s="6">
        <v>94.79</v>
      </c>
      <c r="S47" s="45">
        <v>14.8</v>
      </c>
      <c r="T47" s="6">
        <v>1692.7175206528966</v>
      </c>
      <c r="U47" s="6">
        <v>397.51581166068542</v>
      </c>
      <c r="V47" s="4">
        <v>915.1047410902172</v>
      </c>
      <c r="W47" s="4">
        <v>1081.4621904478347</v>
      </c>
      <c r="X47" s="4">
        <v>173.86257414618962</v>
      </c>
      <c r="Y47" s="4">
        <v>89.927709019923356</v>
      </c>
      <c r="Z47" s="4">
        <f t="shared" si="2"/>
        <v>263.790283166113</v>
      </c>
      <c r="AA47" s="3">
        <v>0.40111653077437848</v>
      </c>
      <c r="AB47" s="3">
        <v>100.85458815082654</v>
      </c>
      <c r="AC47" s="3">
        <v>4.1624517044962595</v>
      </c>
      <c r="AD47" s="3">
        <v>86.118676666666659</v>
      </c>
      <c r="AE47" s="3">
        <v>0.27349666666666661</v>
      </c>
      <c r="AF47" s="3">
        <v>0.7256233333333334</v>
      </c>
      <c r="AG47" s="3">
        <v>2.7197066666666667</v>
      </c>
      <c r="AH47" s="3">
        <v>0.11010666666666667</v>
      </c>
      <c r="AI47" s="3">
        <v>1.6956666666666665E-2</v>
      </c>
      <c r="AJ47" s="3">
        <v>3.9333333333333332E-4</v>
      </c>
      <c r="AK47" s="3">
        <v>7.8833333333333325E-3</v>
      </c>
      <c r="AL47" s="3">
        <v>1029.7611111111112</v>
      </c>
      <c r="AM47" s="14">
        <v>0</v>
      </c>
      <c r="AN47" s="14">
        <v>0</v>
      </c>
      <c r="AO47" s="14">
        <v>0</v>
      </c>
      <c r="AP47" s="14">
        <v>0</v>
      </c>
      <c r="AQ47" s="14">
        <v>0</v>
      </c>
      <c r="AR47" s="14">
        <v>0</v>
      </c>
      <c r="AS47" s="14">
        <v>0.10374719671162261</v>
      </c>
      <c r="AT47" s="14">
        <v>0</v>
      </c>
      <c r="AU47" s="14">
        <v>0</v>
      </c>
      <c r="AV47" s="14">
        <v>0</v>
      </c>
      <c r="AW47" s="14">
        <v>0.77249963297906588</v>
      </c>
      <c r="AX47" s="14">
        <v>0</v>
      </c>
      <c r="AY47" s="14">
        <v>0.12375317030931154</v>
      </c>
      <c r="AZ47" s="14">
        <v>0.4644244331996405</v>
      </c>
      <c r="BA47" s="14">
        <v>0</v>
      </c>
      <c r="BB47" s="14">
        <v>0</v>
      </c>
      <c r="BC47" s="14">
        <v>0.53426071918280127</v>
      </c>
      <c r="BD47" s="14">
        <v>0</v>
      </c>
      <c r="BE47" s="14">
        <v>1.3148476175583079E-3</v>
      </c>
      <c r="BF47" s="14">
        <v>0</v>
      </c>
      <c r="BG47" s="14">
        <v>0</v>
      </c>
      <c r="BH47" s="14">
        <v>0</v>
      </c>
    </row>
    <row r="48" spans="1:60" x14ac:dyDescent="0.3">
      <c r="A48" s="19" t="s">
        <v>73</v>
      </c>
      <c r="B48" s="40">
        <v>1</v>
      </c>
      <c r="C48" s="6">
        <v>40</v>
      </c>
      <c r="D48" s="6">
        <f t="shared" si="3"/>
        <v>60</v>
      </c>
      <c r="E48" s="5">
        <v>66.822209501206487</v>
      </c>
      <c r="F48" s="5">
        <v>0.42506540068522852</v>
      </c>
      <c r="G48" s="5">
        <v>3.4440421899583368E-3</v>
      </c>
      <c r="H48" s="5">
        <v>2.4129758246771202</v>
      </c>
      <c r="I48" s="5">
        <v>1.2936293724994948E-2</v>
      </c>
      <c r="J48" s="5">
        <v>0.77562322442516407</v>
      </c>
      <c r="K48" s="5">
        <v>0.65180419393981026</v>
      </c>
      <c r="L48" s="5">
        <v>0.41802074107180587</v>
      </c>
      <c r="M48" s="5">
        <v>0.26980064037476087</v>
      </c>
      <c r="N48" s="5">
        <v>0.33588929621433239</v>
      </c>
      <c r="O48" s="5">
        <v>90.434026207741312</v>
      </c>
      <c r="P48" s="5">
        <v>6.6255767035205482</v>
      </c>
      <c r="Q48" s="6">
        <v>3.46</v>
      </c>
      <c r="R48" s="6">
        <v>94.52</v>
      </c>
      <c r="S48" s="45">
        <v>14.947339095055366</v>
      </c>
      <c r="T48" s="6">
        <v>1608.995707925809</v>
      </c>
      <c r="U48" s="6">
        <v>386.24210902548134</v>
      </c>
      <c r="V48" s="4">
        <v>913.09256798458694</v>
      </c>
      <c r="W48" s="4">
        <v>1082.4055137028517</v>
      </c>
      <c r="X48" s="4">
        <v>157.94180749349388</v>
      </c>
      <c r="Y48" s="4">
        <v>94.566725682505862</v>
      </c>
      <c r="Z48" s="4">
        <f t="shared" si="2"/>
        <v>252.50853317599973</v>
      </c>
      <c r="AA48" s="3">
        <v>0.38711709773438163</v>
      </c>
      <c r="AB48" s="3">
        <v>103.78472222740636</v>
      </c>
      <c r="AC48" s="3">
        <v>4.5785133129139837</v>
      </c>
      <c r="AD48" s="3">
        <v>94.458967857142881</v>
      </c>
      <c r="AE48" s="3">
        <v>0.20092142857142861</v>
      </c>
      <c r="AF48" s="3">
        <v>1.0712249999999999</v>
      </c>
      <c r="AG48" s="3">
        <v>4.082446428571429</v>
      </c>
      <c r="AH48" s="3">
        <v>0.1179107142857143</v>
      </c>
      <c r="AI48" s="3">
        <v>1.8892857142857145E-2</v>
      </c>
      <c r="AJ48" s="3">
        <v>1.092857142857143E-3</v>
      </c>
      <c r="AK48" s="3">
        <v>1.6907142857142857E-2</v>
      </c>
      <c r="AL48" s="3">
        <v>1036.5196428571428</v>
      </c>
      <c r="AM48" s="14">
        <v>0</v>
      </c>
      <c r="AN48" s="14">
        <v>0.11743291910455263</v>
      </c>
      <c r="AO48" s="14">
        <v>0.31345791101233084</v>
      </c>
      <c r="AP48" s="14">
        <v>0</v>
      </c>
      <c r="AQ48" s="14">
        <v>0</v>
      </c>
      <c r="AR48" s="14">
        <v>0.26964418795328221</v>
      </c>
      <c r="AS48" s="14">
        <v>0</v>
      </c>
      <c r="AT48" s="14">
        <v>0.29946498192983428</v>
      </c>
      <c r="AU48" s="14">
        <v>0</v>
      </c>
      <c r="AV48" s="14">
        <v>0</v>
      </c>
      <c r="AW48" s="14">
        <v>0</v>
      </c>
      <c r="AX48" s="14">
        <v>0</v>
      </c>
      <c r="AY48" s="14">
        <v>0</v>
      </c>
      <c r="AZ48" s="14">
        <v>0</v>
      </c>
      <c r="BA48" s="14">
        <v>0</v>
      </c>
      <c r="BB48" s="14">
        <v>0</v>
      </c>
      <c r="BC48" s="14">
        <v>0.6918689202565026</v>
      </c>
      <c r="BD48" s="14">
        <v>0</v>
      </c>
      <c r="BE48" s="14">
        <v>0</v>
      </c>
      <c r="BF48" s="14">
        <v>0</v>
      </c>
      <c r="BG48" s="14">
        <v>0.30813107974349735</v>
      </c>
      <c r="BH48" s="14">
        <v>0</v>
      </c>
    </row>
    <row r="49" spans="1:60" x14ac:dyDescent="0.3">
      <c r="A49" s="19" t="s">
        <v>116</v>
      </c>
      <c r="B49" s="40">
        <v>1</v>
      </c>
      <c r="C49" s="6">
        <v>30</v>
      </c>
      <c r="D49" s="6">
        <f t="shared" si="3"/>
        <v>70</v>
      </c>
      <c r="E49" s="5">
        <v>66.745282295555455</v>
      </c>
      <c r="F49" s="5">
        <v>0.38398810452880611</v>
      </c>
      <c r="G49" s="5">
        <v>2.8576628457274915E-3</v>
      </c>
      <c r="H49" s="5">
        <v>2.4828039463873637</v>
      </c>
      <c r="I49" s="5">
        <v>1.9419551897854194E-2</v>
      </c>
      <c r="J49" s="5">
        <v>0.76125530200593572</v>
      </c>
      <c r="K49" s="5">
        <v>0.60537977836518719</v>
      </c>
      <c r="L49" s="5">
        <v>0.49733080180525291</v>
      </c>
      <c r="M49" s="5">
        <v>0.24283507267072571</v>
      </c>
      <c r="N49" s="5">
        <v>0.34262555712143949</v>
      </c>
      <c r="O49" s="5">
        <v>88.88091503311702</v>
      </c>
      <c r="P49" s="5">
        <v>6.6641973164396164</v>
      </c>
      <c r="Q49" s="6">
        <v>3.82</v>
      </c>
      <c r="R49" s="6">
        <v>94.63</v>
      </c>
      <c r="S49" s="45">
        <v>14.976541205435318</v>
      </c>
      <c r="T49" s="6">
        <v>1647.2764453887939</v>
      </c>
      <c r="U49" s="6">
        <v>351.06767082214355</v>
      </c>
      <c r="V49" s="4">
        <v>911.66635704040527</v>
      </c>
      <c r="W49" s="4">
        <v>1117.5894527435303</v>
      </c>
      <c r="X49" s="4">
        <v>159.84588241577148</v>
      </c>
      <c r="Y49" s="4">
        <v>85.106831431388855</v>
      </c>
      <c r="Z49" s="4">
        <f t="shared" si="2"/>
        <v>244.95271384716034</v>
      </c>
      <c r="AA49" s="3">
        <v>0.381752111453594</v>
      </c>
      <c r="AB49" s="3">
        <v>100.17262411117554</v>
      </c>
      <c r="AC49" s="3">
        <v>4.651213102042675</v>
      </c>
      <c r="AD49" s="3">
        <v>93.717846666666674</v>
      </c>
      <c r="AE49" s="3">
        <v>0.23347999999999997</v>
      </c>
      <c r="AF49" s="3">
        <v>1.1609633333333333</v>
      </c>
      <c r="AG49" s="3">
        <v>4.8619699999999995</v>
      </c>
      <c r="AH49" s="3">
        <v>1.8280000000000001E-2</v>
      </c>
      <c r="AI49" s="3">
        <v>0</v>
      </c>
      <c r="AJ49" s="3">
        <v>0</v>
      </c>
      <c r="AK49" s="3">
        <v>0</v>
      </c>
      <c r="AL49" s="3">
        <v>1038.0216666666665</v>
      </c>
      <c r="AM49" s="14">
        <v>0</v>
      </c>
      <c r="AN49" s="14">
        <v>3.4369023568311861E-2</v>
      </c>
      <c r="AO49" s="14">
        <v>0.31520988767693975</v>
      </c>
      <c r="AP49" s="14">
        <v>0</v>
      </c>
      <c r="AQ49" s="14">
        <v>0</v>
      </c>
      <c r="AR49" s="14">
        <v>1.0216887115579078E-2</v>
      </c>
      <c r="AS49" s="14">
        <v>0</v>
      </c>
      <c r="AT49" s="14">
        <v>0.64020420163916936</v>
      </c>
      <c r="AU49" s="14">
        <v>0</v>
      </c>
      <c r="AV49" s="14">
        <v>0</v>
      </c>
      <c r="AW49" s="14">
        <v>0</v>
      </c>
      <c r="AX49" s="14">
        <v>0</v>
      </c>
      <c r="AY49" s="14">
        <v>0</v>
      </c>
      <c r="AZ49" s="14">
        <v>0</v>
      </c>
      <c r="BA49" s="14">
        <v>0</v>
      </c>
      <c r="BB49" s="14">
        <v>0</v>
      </c>
      <c r="BC49" s="14">
        <v>0.60298493100461914</v>
      </c>
      <c r="BD49" s="14">
        <v>0</v>
      </c>
      <c r="BE49" s="14">
        <v>0</v>
      </c>
      <c r="BF49" s="14">
        <v>0</v>
      </c>
      <c r="BG49" s="14">
        <v>0.39701506899538075</v>
      </c>
      <c r="BH49" s="14">
        <v>0</v>
      </c>
    </row>
    <row r="50" spans="1:60" x14ac:dyDescent="0.3">
      <c r="A50" s="19" t="s">
        <v>83</v>
      </c>
      <c r="B50" s="40">
        <v>1</v>
      </c>
      <c r="C50" s="6">
        <v>59.2</v>
      </c>
      <c r="D50" s="6">
        <f t="shared" si="3"/>
        <v>40.799999999999997</v>
      </c>
      <c r="E50" s="5">
        <v>66.52161037768056</v>
      </c>
      <c r="F50" s="5">
        <v>0.42162852150341379</v>
      </c>
      <c r="G50" s="5">
        <v>3.6413871757402651E-3</v>
      </c>
      <c r="H50" s="5">
        <v>2.5127531243529391</v>
      </c>
      <c r="I50" s="5">
        <v>1.8087762968858379E-2</v>
      </c>
      <c r="J50" s="5">
        <v>0.86301646636684415</v>
      </c>
      <c r="K50" s="5">
        <v>0.74747135093124417</v>
      </c>
      <c r="L50" s="5">
        <v>0.52593192545387846</v>
      </c>
      <c r="M50" s="5">
        <v>0.29779029918515088</v>
      </c>
      <c r="N50" s="5">
        <v>0.38020906175814562</v>
      </c>
      <c r="O50" s="5">
        <v>90.816492395945602</v>
      </c>
      <c r="P50" s="5">
        <v>6.849999219178402</v>
      </c>
      <c r="Q50" s="6">
        <v>3.66</v>
      </c>
      <c r="R50" s="6">
        <v>94.17</v>
      </c>
      <c r="S50" s="45">
        <v>15</v>
      </c>
      <c r="T50" s="6">
        <v>1680.7677550296592</v>
      </c>
      <c r="U50" s="6">
        <v>406.48789755951276</v>
      </c>
      <c r="V50" s="4">
        <v>914.38466335450755</v>
      </c>
      <c r="W50" s="4">
        <v>1079.500082459241</v>
      </c>
      <c r="X50" s="4">
        <v>165.21089344686033</v>
      </c>
      <c r="Y50" s="4">
        <v>92.071493538785901</v>
      </c>
      <c r="Z50" s="4">
        <f t="shared" si="2"/>
        <v>257.28238698564621</v>
      </c>
      <c r="AA50" s="3">
        <v>0.40109374496571543</v>
      </c>
      <c r="AB50" s="3">
        <v>98.935255549018976</v>
      </c>
      <c r="AC50" s="3">
        <v>4.5413452948348896</v>
      </c>
      <c r="AD50" s="3">
        <v>95.343648387096763</v>
      </c>
      <c r="AE50" s="3">
        <v>0.18871290322580644</v>
      </c>
      <c r="AF50" s="3">
        <v>0.93695483870967733</v>
      </c>
      <c r="AG50" s="3">
        <v>3.3854612903225809</v>
      </c>
      <c r="AH50" s="3">
        <v>9.3380645161290327E-2</v>
      </c>
      <c r="AI50" s="3">
        <v>1.6558064516129036E-2</v>
      </c>
      <c r="AJ50" s="3">
        <v>8.0322580645161281E-4</v>
      </c>
      <c r="AK50" s="3">
        <v>2.0658064516129036E-2</v>
      </c>
      <c r="AL50" s="3">
        <v>1031.8300000000002</v>
      </c>
      <c r="AM50" s="14">
        <v>0</v>
      </c>
      <c r="AN50" s="14">
        <v>0.25844001937232802</v>
      </c>
      <c r="AO50" s="14">
        <v>0</v>
      </c>
      <c r="AP50" s="14">
        <v>0</v>
      </c>
      <c r="AQ50" s="14">
        <v>0</v>
      </c>
      <c r="AR50" s="14">
        <v>8.857496356083551E-3</v>
      </c>
      <c r="AS50" s="14">
        <v>0.15064925559144268</v>
      </c>
      <c r="AT50" s="14">
        <v>0</v>
      </c>
      <c r="AU50" s="14">
        <v>0</v>
      </c>
      <c r="AV50" s="14">
        <v>0</v>
      </c>
      <c r="AW50" s="14">
        <v>0.53975667659625914</v>
      </c>
      <c r="AX50" s="14">
        <v>0</v>
      </c>
      <c r="AY50" s="14">
        <v>4.2296552083886566E-2</v>
      </c>
      <c r="AZ50" s="14">
        <v>0</v>
      </c>
      <c r="BA50" s="14">
        <v>0</v>
      </c>
      <c r="BB50" s="14">
        <v>0</v>
      </c>
      <c r="BC50" s="14">
        <v>1</v>
      </c>
      <c r="BD50" s="14">
        <v>0</v>
      </c>
      <c r="BE50" s="14">
        <v>0</v>
      </c>
      <c r="BF50" s="14">
        <v>0</v>
      </c>
      <c r="BG50" s="14">
        <v>0</v>
      </c>
      <c r="BH50" s="14">
        <v>0</v>
      </c>
    </row>
    <row r="51" spans="1:60" x14ac:dyDescent="0.3">
      <c r="A51" s="19" t="s">
        <v>2</v>
      </c>
      <c r="B51" s="40">
        <v>1</v>
      </c>
      <c r="C51" s="6">
        <v>59.71</v>
      </c>
      <c r="D51" s="6">
        <f t="shared" si="3"/>
        <v>40.29</v>
      </c>
      <c r="E51" s="5">
        <v>66.602347881518696</v>
      </c>
      <c r="F51" s="5">
        <v>0.40277408037832901</v>
      </c>
      <c r="G51" s="5">
        <v>3.3578374682341418E-3</v>
      </c>
      <c r="H51" s="5">
        <v>2.393846294413954</v>
      </c>
      <c r="I51" s="5">
        <v>1.9730167326266961E-2</v>
      </c>
      <c r="J51" s="5">
        <v>0.83921964661808057</v>
      </c>
      <c r="K51" s="5">
        <v>0.75521763021978416</v>
      </c>
      <c r="L51" s="5">
        <v>0.54627683192100174</v>
      </c>
      <c r="M51" s="5">
        <v>0.31729054000935847</v>
      </c>
      <c r="N51" s="5">
        <v>0.4088820994518913</v>
      </c>
      <c r="O51" s="5">
        <v>90.557576282269153</v>
      </c>
      <c r="P51" s="5">
        <v>6.7735970573275903</v>
      </c>
      <c r="Q51" s="6">
        <v>3.77</v>
      </c>
      <c r="R51" s="6">
        <v>94.77</v>
      </c>
      <c r="S51" s="45">
        <v>15.1</v>
      </c>
      <c r="T51" s="6">
        <v>1679.3068885364191</v>
      </c>
      <c r="U51" s="6">
        <v>403.61771465869253</v>
      </c>
      <c r="V51" s="4">
        <v>913.74422589470805</v>
      </c>
      <c r="W51" s="4">
        <v>1083.246068871005</v>
      </c>
      <c r="X51" s="4">
        <v>169.31065116241311</v>
      </c>
      <c r="Y51" s="4">
        <v>92.520880111856513</v>
      </c>
      <c r="Z51" s="4">
        <f t="shared" si="2"/>
        <v>261.83153127426965</v>
      </c>
      <c r="AA51" s="3">
        <v>0.4016579592555623</v>
      </c>
      <c r="AB51" s="3">
        <v>98.01799639350709</v>
      </c>
      <c r="AC51" s="3">
        <v>4.4662896130758307</v>
      </c>
      <c r="AD51" s="3">
        <v>95.009258620689621</v>
      </c>
      <c r="AE51" s="3">
        <v>0.21973103448275863</v>
      </c>
      <c r="AF51" s="3">
        <v>0.97421034482758628</v>
      </c>
      <c r="AG51" s="3">
        <v>3.6735827586206899</v>
      </c>
      <c r="AH51" s="3">
        <v>8.3586206896551732E-2</v>
      </c>
      <c r="AI51" s="3">
        <v>1.2082758620689657E-2</v>
      </c>
      <c r="AJ51" s="3">
        <v>1.1724137931034484E-4</v>
      </c>
      <c r="AK51" s="3">
        <v>1.1168965517241379E-2</v>
      </c>
      <c r="AL51" s="3">
        <v>1032.8548275862072</v>
      </c>
      <c r="AM51" s="14">
        <v>0</v>
      </c>
      <c r="AN51" s="14">
        <v>0.10311675611945444</v>
      </c>
      <c r="AO51" s="14">
        <v>0.19654285215192646</v>
      </c>
      <c r="AP51" s="14">
        <v>0</v>
      </c>
      <c r="AQ51" s="14">
        <v>0</v>
      </c>
      <c r="AR51" s="14">
        <v>0</v>
      </c>
      <c r="AS51" s="14">
        <v>0.1841459970749281</v>
      </c>
      <c r="AT51" s="14">
        <v>0</v>
      </c>
      <c r="AU51" s="14">
        <v>0</v>
      </c>
      <c r="AV51" s="14">
        <v>0</v>
      </c>
      <c r="AW51" s="14">
        <v>0.42276036245881371</v>
      </c>
      <c r="AX51" s="14">
        <v>0</v>
      </c>
      <c r="AY51" s="14">
        <v>9.343403219487717E-2</v>
      </c>
      <c r="AZ51" s="14">
        <v>3.8550830190339079E-2</v>
      </c>
      <c r="BA51" s="14">
        <v>0</v>
      </c>
      <c r="BB51" s="14">
        <v>0</v>
      </c>
      <c r="BC51" s="14">
        <v>0.95170301499936649</v>
      </c>
      <c r="BD51" s="14">
        <v>0</v>
      </c>
      <c r="BE51" s="14">
        <v>0</v>
      </c>
      <c r="BF51" s="14">
        <v>0</v>
      </c>
      <c r="BG51" s="14">
        <v>0</v>
      </c>
      <c r="BH51" s="14">
        <v>9.7461548102945068E-3</v>
      </c>
    </row>
    <row r="52" spans="1:60" x14ac:dyDescent="0.3">
      <c r="A52" s="19" t="s">
        <v>7</v>
      </c>
      <c r="B52" s="40">
        <v>1</v>
      </c>
      <c r="C52" s="6">
        <v>66.709999999999994</v>
      </c>
      <c r="D52" s="6">
        <f t="shared" si="3"/>
        <v>33.290000000000006</v>
      </c>
      <c r="E52" s="5">
        <v>66.481912931672696</v>
      </c>
      <c r="F52" s="5">
        <v>0.49097707276284053</v>
      </c>
      <c r="G52" s="5">
        <v>4.1683846596774496E-3</v>
      </c>
      <c r="H52" s="5">
        <v>2.5497108353902682</v>
      </c>
      <c r="I52" s="5">
        <v>2.0363433348205878E-2</v>
      </c>
      <c r="J52" s="5">
        <v>0.88902377694508228</v>
      </c>
      <c r="K52" s="5">
        <v>0.78670597321609537</v>
      </c>
      <c r="L52" s="5">
        <v>0.50875019454530512</v>
      </c>
      <c r="M52" s="5">
        <v>0.31255035047406787</v>
      </c>
      <c r="N52" s="5">
        <v>0.38753822779681935</v>
      </c>
      <c r="O52" s="5">
        <v>89.488922701742666</v>
      </c>
      <c r="P52" s="5">
        <v>6.9066723293595293</v>
      </c>
      <c r="Q52" s="6">
        <v>3.82</v>
      </c>
      <c r="R52" s="6">
        <v>95.15</v>
      </c>
      <c r="S52" s="45">
        <v>15.100866022050342</v>
      </c>
      <c r="T52" s="6">
        <v>1632.8684406588202</v>
      </c>
      <c r="U52" s="6">
        <v>396.11375074782984</v>
      </c>
      <c r="V52" s="4">
        <v>913.9386219510784</v>
      </c>
      <c r="W52" s="4">
        <v>1082.0549162937157</v>
      </c>
      <c r="X52" s="4">
        <v>170.84126963624573</v>
      </c>
      <c r="Y52" s="4">
        <v>91.790569456228681</v>
      </c>
      <c r="Z52" s="4">
        <f t="shared" si="2"/>
        <v>262.63183909247442</v>
      </c>
      <c r="AA52" s="3">
        <v>0.4024048088855442</v>
      </c>
      <c r="AB52" s="3">
        <v>101.13988277721094</v>
      </c>
      <c r="AC52" s="3">
        <v>4.212442547351082</v>
      </c>
      <c r="AD52" s="3">
        <v>95.209022580645154</v>
      </c>
      <c r="AE52" s="3">
        <v>0.21755161290322583</v>
      </c>
      <c r="AF52" s="3">
        <v>0.91335161290322586</v>
      </c>
      <c r="AG52" s="3">
        <v>3.4835838709677427</v>
      </c>
      <c r="AH52" s="3">
        <v>0.13084838709677421</v>
      </c>
      <c r="AI52" s="3">
        <v>1.2293548387096776E-2</v>
      </c>
      <c r="AJ52" s="3">
        <v>0</v>
      </c>
      <c r="AK52" s="3">
        <v>5.7258064516129033E-3</v>
      </c>
      <c r="AL52" s="3">
        <v>1032.8448387096776</v>
      </c>
      <c r="AM52" s="14">
        <v>0</v>
      </c>
      <c r="AN52" s="14">
        <v>0</v>
      </c>
      <c r="AO52" s="14">
        <v>0</v>
      </c>
      <c r="AP52" s="14">
        <v>0</v>
      </c>
      <c r="AQ52" s="14">
        <v>0</v>
      </c>
      <c r="AR52" s="14">
        <v>0</v>
      </c>
      <c r="AS52" s="14">
        <v>4.8104732956855637E-3</v>
      </c>
      <c r="AT52" s="14">
        <v>0</v>
      </c>
      <c r="AU52" s="14">
        <v>0</v>
      </c>
      <c r="AV52" s="14">
        <v>0</v>
      </c>
      <c r="AW52" s="14">
        <v>0.90219281309798116</v>
      </c>
      <c r="AX52" s="14">
        <v>0</v>
      </c>
      <c r="AY52" s="14">
        <v>9.2996713606333298E-2</v>
      </c>
      <c r="AZ52" s="14">
        <v>0.38646469013691015</v>
      </c>
      <c r="BA52" s="14">
        <v>0</v>
      </c>
      <c r="BB52" s="14">
        <v>0</v>
      </c>
      <c r="BC52" s="14">
        <v>0.6135353098630898</v>
      </c>
      <c r="BD52" s="14">
        <v>0</v>
      </c>
      <c r="BE52" s="14">
        <v>0</v>
      </c>
      <c r="BF52" s="14">
        <v>0</v>
      </c>
      <c r="BG52" s="14">
        <v>0</v>
      </c>
      <c r="BH52" s="14">
        <v>0</v>
      </c>
    </row>
    <row r="53" spans="1:60" x14ac:dyDescent="0.3">
      <c r="A53" s="19" t="s">
        <v>49</v>
      </c>
      <c r="B53" s="40">
        <v>2</v>
      </c>
      <c r="C53" s="6">
        <v>87.34</v>
      </c>
      <c r="D53" s="6">
        <f t="shared" si="3"/>
        <v>12.659999999999997</v>
      </c>
      <c r="E53" s="5">
        <v>66.611661847449071</v>
      </c>
      <c r="F53" s="5">
        <v>0.28667631651534636</v>
      </c>
      <c r="G53" s="5">
        <v>4.3704539454382883E-3</v>
      </c>
      <c r="H53" s="5">
        <v>2.3979755415859496</v>
      </c>
      <c r="I53" s="5">
        <v>8.4912581927860543E-3</v>
      </c>
      <c r="J53" s="5">
        <v>0.71563832389068671</v>
      </c>
      <c r="K53" s="5">
        <v>0.76857313541390204</v>
      </c>
      <c r="L53" s="5">
        <v>0.52177042292182785</v>
      </c>
      <c r="M53" s="5">
        <v>0.32084056118692283</v>
      </c>
      <c r="N53" s="5">
        <v>0.42232864457290281</v>
      </c>
      <c r="O53" s="5">
        <v>88.993371249999996</v>
      </c>
      <c r="P53" s="5">
        <v>6.1248140245085123</v>
      </c>
      <c r="Q53" s="6">
        <v>3.77</v>
      </c>
      <c r="R53" s="6">
        <v>94.84</v>
      </c>
      <c r="S53" s="45">
        <v>15.105181818181814</v>
      </c>
      <c r="T53" s="6">
        <v>1679.1942846977429</v>
      </c>
      <c r="U53" s="6">
        <v>401.4370078926321</v>
      </c>
      <c r="V53" s="4">
        <v>908.51800929929004</v>
      </c>
      <c r="W53" s="4">
        <v>562.58824931395884</v>
      </c>
      <c r="X53" s="4">
        <v>174.30844599004908</v>
      </c>
      <c r="Y53" s="4">
        <v>94.608824774569982</v>
      </c>
      <c r="Z53" s="4">
        <f t="shared" si="2"/>
        <v>268.91727076461905</v>
      </c>
      <c r="AA53" s="3">
        <v>0.40621983462566491</v>
      </c>
      <c r="AB53" s="3">
        <v>100.64166359464797</v>
      </c>
      <c r="AC53" s="3">
        <v>3.968733078835144</v>
      </c>
      <c r="AD53" s="3">
        <v>94.605212903225791</v>
      </c>
      <c r="AE53" s="3">
        <v>0.56796129032258069</v>
      </c>
      <c r="AF53" s="3">
        <v>0.91031935483870952</v>
      </c>
      <c r="AG53" s="3">
        <v>3.7195387096774191</v>
      </c>
      <c r="AH53" s="3">
        <v>0.14200322580645161</v>
      </c>
      <c r="AI53" s="3">
        <v>1.6800000000000002E-2</v>
      </c>
      <c r="AJ53" s="3">
        <v>0</v>
      </c>
      <c r="AK53" s="3">
        <v>1.0635483870967742E-2</v>
      </c>
      <c r="AL53" s="3">
        <v>1031.6377419354837</v>
      </c>
      <c r="AM53" s="14">
        <v>0.15000000000000005</v>
      </c>
      <c r="AN53" s="14">
        <v>0</v>
      </c>
      <c r="AO53" s="14">
        <v>0</v>
      </c>
      <c r="AP53" s="14">
        <v>0</v>
      </c>
      <c r="AQ53" s="14">
        <v>0</v>
      </c>
      <c r="AR53" s="14">
        <v>0</v>
      </c>
      <c r="AS53" s="14">
        <v>0.70466272100332483</v>
      </c>
      <c r="AT53" s="14">
        <v>0</v>
      </c>
      <c r="AU53" s="14">
        <v>0</v>
      </c>
      <c r="AV53" s="14">
        <v>0</v>
      </c>
      <c r="AW53" s="14">
        <v>0.14533727899667523</v>
      </c>
      <c r="AX53" s="14">
        <v>0</v>
      </c>
      <c r="AY53" s="14">
        <v>0</v>
      </c>
      <c r="AZ53" s="14">
        <v>0.64099993505341946</v>
      </c>
      <c r="BA53" s="14">
        <v>0</v>
      </c>
      <c r="BB53" s="14">
        <v>0</v>
      </c>
      <c r="BC53" s="14">
        <v>0</v>
      </c>
      <c r="BD53" s="14">
        <v>0</v>
      </c>
      <c r="BE53" s="14">
        <v>0.10558368972629223</v>
      </c>
      <c r="BF53" s="14">
        <v>0.18379401098303885</v>
      </c>
      <c r="BG53" s="14">
        <v>0</v>
      </c>
      <c r="BH53" s="14">
        <v>6.9622364237249532E-2</v>
      </c>
    </row>
    <row r="54" spans="1:60" x14ac:dyDescent="0.3">
      <c r="A54" s="19" t="s">
        <v>23</v>
      </c>
      <c r="B54" s="40">
        <v>2</v>
      </c>
      <c r="C54" s="6">
        <v>49.02</v>
      </c>
      <c r="D54" s="6">
        <f t="shared" si="3"/>
        <v>50.98</v>
      </c>
      <c r="E54" s="5">
        <v>66.556105591870789</v>
      </c>
      <c r="F54" s="5">
        <v>0.35</v>
      </c>
      <c r="G54" s="5">
        <v>3.4164E-3</v>
      </c>
      <c r="H54" s="5">
        <v>2.3100156692041547</v>
      </c>
      <c r="I54" s="5">
        <v>1.16262E-2</v>
      </c>
      <c r="J54" s="5">
        <v>0.79870881402636362</v>
      </c>
      <c r="K54" s="5">
        <v>0.67505030462147941</v>
      </c>
      <c r="L54" s="5">
        <v>0.52226637928975417</v>
      </c>
      <c r="M54" s="5">
        <v>0.29601929022300638</v>
      </c>
      <c r="N54" s="5">
        <v>0.39448620285241154</v>
      </c>
      <c r="O54" s="5">
        <v>90.373599076638172</v>
      </c>
      <c r="P54" s="5">
        <v>7.0740125326356784</v>
      </c>
      <c r="Q54" s="6">
        <v>3.9</v>
      </c>
      <c r="R54" s="6">
        <v>94.49</v>
      </c>
      <c r="S54" s="45">
        <v>15.188286674414353</v>
      </c>
      <c r="T54" s="6">
        <v>1703.8460704229117</v>
      </c>
      <c r="U54" s="6">
        <v>382.40362649717952</v>
      </c>
      <c r="V54" s="4">
        <v>903.70669955835615</v>
      </c>
      <c r="W54" s="4">
        <v>1040.5486732001618</v>
      </c>
      <c r="X54" s="4">
        <v>188.11566421178995</v>
      </c>
      <c r="Y54" s="4">
        <v>92.301486720892925</v>
      </c>
      <c r="Z54" s="4">
        <f t="shared" si="2"/>
        <v>280.41715093268289</v>
      </c>
      <c r="AA54" s="3">
        <v>0.36820053604360958</v>
      </c>
      <c r="AB54" s="3">
        <v>101.09726315225669</v>
      </c>
      <c r="AC54" s="3">
        <v>4.4607770456316072</v>
      </c>
      <c r="AD54" s="3">
        <v>93.971986666666695</v>
      </c>
      <c r="AE54" s="3">
        <v>0.22328333333333333</v>
      </c>
      <c r="AF54" s="3">
        <v>1.1627666666666665</v>
      </c>
      <c r="AG54" s="3">
        <v>4.5668266666666666</v>
      </c>
      <c r="AH54" s="3">
        <v>6.4003333333333329E-2</v>
      </c>
      <c r="AI54" s="3">
        <v>5.5999999999999995E-4</v>
      </c>
      <c r="AJ54" s="3">
        <v>0</v>
      </c>
      <c r="AK54" s="3">
        <v>0</v>
      </c>
      <c r="AL54" s="3">
        <v>1036.6179999999999</v>
      </c>
      <c r="AM54" s="14">
        <v>0.21867435584971359</v>
      </c>
      <c r="AN54" s="14">
        <v>0</v>
      </c>
      <c r="AO54" s="14">
        <v>0</v>
      </c>
      <c r="AP54" s="14">
        <v>0</v>
      </c>
      <c r="AQ54" s="14">
        <v>0</v>
      </c>
      <c r="AR54" s="14">
        <v>0</v>
      </c>
      <c r="AS54" s="14">
        <v>0</v>
      </c>
      <c r="AT54" s="14">
        <v>0</v>
      </c>
      <c r="AU54" s="14">
        <v>0</v>
      </c>
      <c r="AV54" s="14">
        <v>0</v>
      </c>
      <c r="AW54" s="14">
        <v>0.67442507977428667</v>
      </c>
      <c r="AX54" s="14">
        <v>0</v>
      </c>
      <c r="AY54" s="14">
        <v>0.1069005643759996</v>
      </c>
      <c r="AZ54" s="14">
        <v>0.65950392770214439</v>
      </c>
      <c r="BA54" s="14">
        <v>0</v>
      </c>
      <c r="BB54" s="14">
        <v>0</v>
      </c>
      <c r="BC54" s="14">
        <v>0.3399393425223371</v>
      </c>
      <c r="BD54" s="14">
        <v>0</v>
      </c>
      <c r="BE54" s="14">
        <v>5.567297755184838E-4</v>
      </c>
      <c r="BF54" s="14">
        <v>0</v>
      </c>
      <c r="BG54" s="14">
        <v>0</v>
      </c>
      <c r="BH54" s="14">
        <v>0</v>
      </c>
    </row>
    <row r="55" spans="1:60" x14ac:dyDescent="0.3">
      <c r="A55" s="19" t="s">
        <v>12</v>
      </c>
      <c r="B55" s="40">
        <v>2</v>
      </c>
      <c r="C55" s="6">
        <v>60.87</v>
      </c>
      <c r="D55" s="6">
        <f t="shared" si="3"/>
        <v>39.130000000000003</v>
      </c>
      <c r="E55" s="5">
        <v>66.528637699742774</v>
      </c>
      <c r="F55" s="5">
        <v>0.30653501675106187</v>
      </c>
      <c r="G55" s="5">
        <v>3.5907120738935348E-3</v>
      </c>
      <c r="H55" s="5">
        <v>2.4903262525020859</v>
      </c>
      <c r="I55" s="5">
        <v>1.9180032058825555E-2</v>
      </c>
      <c r="J55" s="5">
        <v>0.76935491429037339</v>
      </c>
      <c r="K55" s="5">
        <v>0.7770626183810202</v>
      </c>
      <c r="L55" s="5">
        <v>0.54983765298267617</v>
      </c>
      <c r="M55" s="5">
        <v>0.32757369837395672</v>
      </c>
      <c r="N55" s="5">
        <v>0.4288672437946891</v>
      </c>
      <c r="O55" s="5">
        <v>88.982559435197672</v>
      </c>
      <c r="P55" s="5">
        <v>6.9938892675823352</v>
      </c>
      <c r="Q55" s="6">
        <v>3.83</v>
      </c>
      <c r="R55" s="6">
        <v>94.86</v>
      </c>
      <c r="S55" s="45">
        <v>15.23</v>
      </c>
      <c r="T55" s="6">
        <v>1732.1835430304325</v>
      </c>
      <c r="U55" s="6">
        <v>404.52143737738169</v>
      </c>
      <c r="V55" s="4">
        <v>913.34953378894124</v>
      </c>
      <c r="W55" s="4">
        <v>1082.0669656850494</v>
      </c>
      <c r="X55" s="4">
        <v>177.71420532901621</v>
      </c>
      <c r="Y55" s="4">
        <v>91.793425369009995</v>
      </c>
      <c r="Z55" s="4">
        <f t="shared" si="2"/>
        <v>269.50763069802622</v>
      </c>
      <c r="AA55" s="3">
        <v>0.39781954960037602</v>
      </c>
      <c r="AB55" s="3">
        <v>99.778487058945274</v>
      </c>
      <c r="AC55" s="3">
        <v>4.0866915136129425</v>
      </c>
      <c r="AD55" s="3">
        <v>95.137735483870969</v>
      </c>
      <c r="AE55" s="3">
        <v>0.22008064516129031</v>
      </c>
      <c r="AF55" s="3">
        <v>0.92350322580645172</v>
      </c>
      <c r="AG55" s="3">
        <v>3.5566419354838703</v>
      </c>
      <c r="AH55" s="3">
        <v>0.11513225806451612</v>
      </c>
      <c r="AI55" s="3">
        <v>1.5861290322580646E-2</v>
      </c>
      <c r="AJ55" s="3">
        <v>0</v>
      </c>
      <c r="AK55" s="3">
        <v>4.0935483870967746E-3</v>
      </c>
      <c r="AL55" s="3">
        <v>1033.0899999999997</v>
      </c>
      <c r="AM55" s="14">
        <v>0</v>
      </c>
      <c r="AN55" s="14">
        <v>0</v>
      </c>
      <c r="AO55" s="14">
        <v>0</v>
      </c>
      <c r="AP55" s="14">
        <v>0</v>
      </c>
      <c r="AQ55" s="14">
        <v>0</v>
      </c>
      <c r="AR55" s="14">
        <v>0</v>
      </c>
      <c r="AS55" s="14">
        <v>5.7844837083087401E-2</v>
      </c>
      <c r="AT55" s="14">
        <v>0</v>
      </c>
      <c r="AU55" s="14">
        <v>0</v>
      </c>
      <c r="AV55" s="14">
        <v>0</v>
      </c>
      <c r="AW55" s="14">
        <v>0.82939875126354634</v>
      </c>
      <c r="AX55" s="14">
        <v>0</v>
      </c>
      <c r="AY55" s="14">
        <v>0.11275641165336632</v>
      </c>
      <c r="AZ55" s="14">
        <v>0.46793021633690235</v>
      </c>
      <c r="BA55" s="14">
        <v>0</v>
      </c>
      <c r="BB55" s="14">
        <v>0</v>
      </c>
      <c r="BC55" s="14">
        <v>0.53206978366309765</v>
      </c>
      <c r="BD55" s="14">
        <v>0</v>
      </c>
      <c r="BE55" s="14">
        <v>0</v>
      </c>
      <c r="BF55" s="14">
        <v>0</v>
      </c>
      <c r="BG55" s="14">
        <v>0</v>
      </c>
      <c r="BH55" s="14">
        <v>0</v>
      </c>
    </row>
    <row r="56" spans="1:60" x14ac:dyDescent="0.3">
      <c r="A56" s="19" t="s">
        <v>74</v>
      </c>
      <c r="B56" s="40">
        <v>1</v>
      </c>
      <c r="C56" s="6">
        <v>35.29</v>
      </c>
      <c r="D56" s="6">
        <f t="shared" si="3"/>
        <v>64.710000000000008</v>
      </c>
      <c r="E56" s="5">
        <v>66.779027482867718</v>
      </c>
      <c r="F56" s="5">
        <v>0.33220009470187489</v>
      </c>
      <c r="G56" s="5">
        <v>3.4979593998673082E-3</v>
      </c>
      <c r="H56" s="5">
        <v>2.4153717950169638</v>
      </c>
      <c r="I56" s="5">
        <v>1.3424740930526835E-2</v>
      </c>
      <c r="J56" s="5">
        <v>0.78042504189470241</v>
      </c>
      <c r="K56" s="5">
        <v>0.69016347348468277</v>
      </c>
      <c r="L56" s="5">
        <v>0.43861622028326891</v>
      </c>
      <c r="M56" s="5">
        <v>0.28502865801842064</v>
      </c>
      <c r="N56" s="5">
        <v>0.35432855382844197</v>
      </c>
      <c r="O56" s="5">
        <v>91.177899470136111</v>
      </c>
      <c r="P56" s="5">
        <v>6.6269573509304545</v>
      </c>
      <c r="Q56" s="6">
        <v>3.52</v>
      </c>
      <c r="R56" s="6">
        <v>94.4</v>
      </c>
      <c r="S56" s="45">
        <v>15.249263681347161</v>
      </c>
      <c r="T56" s="6">
        <v>1628.2634649614308</v>
      </c>
      <c r="U56" s="6">
        <v>389.12144025053294</v>
      </c>
      <c r="V56" s="4">
        <v>915.1776306573928</v>
      </c>
      <c r="W56" s="4">
        <v>1076.6440661249967</v>
      </c>
      <c r="X56" s="4">
        <v>157.45014773522871</v>
      </c>
      <c r="Y56" s="4">
        <v>91.640739343295664</v>
      </c>
      <c r="Z56" s="4">
        <f t="shared" si="2"/>
        <v>249.09088707852436</v>
      </c>
      <c r="AA56" s="3">
        <v>0.38117902414970539</v>
      </c>
      <c r="AB56" s="3">
        <v>101.55443248446784</v>
      </c>
      <c r="AC56" s="3">
        <v>4.6132484806936089</v>
      </c>
      <c r="AD56" s="3">
        <v>94.833083870967741</v>
      </c>
      <c r="AE56" s="3">
        <v>0.19117096774193545</v>
      </c>
      <c r="AF56" s="3">
        <v>1.0189806451612902</v>
      </c>
      <c r="AG56" s="3">
        <v>3.7474645161290328</v>
      </c>
      <c r="AH56" s="3">
        <v>0.13392903225806452</v>
      </c>
      <c r="AI56" s="3">
        <v>2.4351612903225812E-2</v>
      </c>
      <c r="AJ56" s="3">
        <v>2.3096774193548386E-3</v>
      </c>
      <c r="AK56" s="3">
        <v>1.9835483870967747E-2</v>
      </c>
      <c r="AL56" s="3">
        <v>1035.0812903225806</v>
      </c>
      <c r="AM56" s="14">
        <v>0</v>
      </c>
      <c r="AN56" s="14">
        <v>4.3194161758566912E-2</v>
      </c>
      <c r="AO56" s="14">
        <v>0.40728378672393267</v>
      </c>
      <c r="AP56" s="14">
        <v>0</v>
      </c>
      <c r="AQ56" s="14">
        <v>0</v>
      </c>
      <c r="AR56" s="14">
        <v>0.41170793313782544</v>
      </c>
      <c r="AS56" s="14">
        <v>0</v>
      </c>
      <c r="AT56" s="14">
        <v>0.13781411837967486</v>
      </c>
      <c r="AU56" s="14">
        <v>0</v>
      </c>
      <c r="AV56" s="14">
        <v>0</v>
      </c>
      <c r="AW56" s="14">
        <v>0</v>
      </c>
      <c r="AX56" s="14">
        <v>0</v>
      </c>
      <c r="AY56" s="14">
        <v>0</v>
      </c>
      <c r="AZ56" s="14">
        <v>0</v>
      </c>
      <c r="BA56" s="14">
        <v>0</v>
      </c>
      <c r="BB56" s="14">
        <v>0</v>
      </c>
      <c r="BC56" s="14">
        <v>0.68753706077578491</v>
      </c>
      <c r="BD56" s="14">
        <v>0</v>
      </c>
      <c r="BE56" s="14">
        <v>0</v>
      </c>
      <c r="BF56" s="14">
        <v>0</v>
      </c>
      <c r="BG56" s="14">
        <v>0.31246293922421503</v>
      </c>
      <c r="BH56" s="14">
        <v>0</v>
      </c>
    </row>
    <row r="57" spans="1:60" x14ac:dyDescent="0.3">
      <c r="A57" s="19" t="s">
        <v>103</v>
      </c>
      <c r="B57" s="40">
        <v>1</v>
      </c>
      <c r="C57" s="6">
        <v>30</v>
      </c>
      <c r="D57" s="6">
        <f t="shared" si="3"/>
        <v>70</v>
      </c>
      <c r="E57" s="5">
        <v>66.577327025507088</v>
      </c>
      <c r="F57" s="5">
        <v>0.42839070136259366</v>
      </c>
      <c r="G57" s="5">
        <v>3.3345755780718818E-3</v>
      </c>
      <c r="H57" s="5">
        <v>2.5920660977033116</v>
      </c>
      <c r="I57" s="5">
        <v>1.6538745121334807E-2</v>
      </c>
      <c r="J57" s="5">
        <v>0.82062444357726461</v>
      </c>
      <c r="K57" s="5">
        <v>0.65949458391832538</v>
      </c>
      <c r="L57" s="5">
        <v>0.49363474012736475</v>
      </c>
      <c r="M57" s="5">
        <v>0.25414760526588087</v>
      </c>
      <c r="N57" s="5">
        <v>0.33726859309792545</v>
      </c>
      <c r="O57" s="5">
        <v>89.988265009466886</v>
      </c>
      <c r="P57" s="5">
        <v>6.0512145083707223</v>
      </c>
      <c r="Q57" s="6">
        <v>3.71</v>
      </c>
      <c r="R57" s="6">
        <v>93.26</v>
      </c>
      <c r="S57" s="45">
        <v>15.25818861029137</v>
      </c>
      <c r="T57" s="6">
        <v>1680.5493957720967</v>
      </c>
      <c r="U57" s="6">
        <v>383.34549458821613</v>
      </c>
      <c r="V57" s="4">
        <v>912.01752937744948</v>
      </c>
      <c r="W57" s="4">
        <v>1117.6536984081708</v>
      </c>
      <c r="X57" s="4">
        <v>161.89338354230321</v>
      </c>
      <c r="Y57" s="4">
        <v>85.087486317448878</v>
      </c>
      <c r="Z57" s="4">
        <f t="shared" si="2"/>
        <v>246.98086985975209</v>
      </c>
      <c r="AA57" s="3">
        <v>0.41076704873966424</v>
      </c>
      <c r="AB57" s="3">
        <v>96.240498143060762</v>
      </c>
      <c r="AC57" s="3">
        <v>4.8220822079346908</v>
      </c>
      <c r="AD57" s="3">
        <v>93.854229032258047</v>
      </c>
      <c r="AE57" s="3">
        <v>0.21449677419354835</v>
      </c>
      <c r="AF57" s="3">
        <v>1.1754451612903221</v>
      </c>
      <c r="AG57" s="3">
        <v>4.4971548387096778</v>
      </c>
      <c r="AH57" s="3">
        <v>6.8651612903225828E-2</v>
      </c>
      <c r="AI57" s="3">
        <v>6.6677419354838714E-3</v>
      </c>
      <c r="AJ57" s="3">
        <v>1.4870967741935485E-3</v>
      </c>
      <c r="AK57" s="3">
        <v>7.4096774193548381E-3</v>
      </c>
      <c r="AL57" s="3">
        <v>1038.0067741935484</v>
      </c>
      <c r="AM57" s="14">
        <v>0</v>
      </c>
      <c r="AN57" s="14">
        <v>0.11720127926359174</v>
      </c>
      <c r="AO57" s="14">
        <v>0.85196033551653683</v>
      </c>
      <c r="AP57" s="14">
        <v>0</v>
      </c>
      <c r="AQ57" s="14">
        <v>0</v>
      </c>
      <c r="AR57" s="14">
        <v>0</v>
      </c>
      <c r="AS57" s="14">
        <v>0</v>
      </c>
      <c r="AT57" s="14">
        <v>0</v>
      </c>
      <c r="AU57" s="14">
        <v>0</v>
      </c>
      <c r="AV57" s="14">
        <v>0</v>
      </c>
      <c r="AW57" s="14">
        <v>0</v>
      </c>
      <c r="AX57" s="14">
        <v>0</v>
      </c>
      <c r="AY57" s="14">
        <v>3.0838385219871322E-2</v>
      </c>
      <c r="AZ57" s="14">
        <v>0</v>
      </c>
      <c r="BA57" s="14">
        <v>0</v>
      </c>
      <c r="BB57" s="14">
        <v>0.42385062932314099</v>
      </c>
      <c r="BC57" s="14">
        <v>0.10323967798904875</v>
      </c>
      <c r="BD57" s="14">
        <v>4.5542158504157465E-2</v>
      </c>
      <c r="BE57" s="14">
        <v>0</v>
      </c>
      <c r="BF57" s="14">
        <v>0</v>
      </c>
      <c r="BG57" s="14">
        <v>0.42736753418365286</v>
      </c>
      <c r="BH57" s="14">
        <v>0</v>
      </c>
    </row>
    <row r="58" spans="1:60" x14ac:dyDescent="0.3">
      <c r="A58" s="19" t="s">
        <v>67</v>
      </c>
      <c r="B58" s="40">
        <v>3</v>
      </c>
      <c r="C58" s="5">
        <v>10.8</v>
      </c>
      <c r="D58" s="6">
        <f t="shared" si="3"/>
        <v>89.2</v>
      </c>
      <c r="E58" s="5">
        <v>65.430742439024371</v>
      </c>
      <c r="F58" s="5">
        <v>0.41583344947735196</v>
      </c>
      <c r="G58" s="5">
        <v>4.948167247386762E-3</v>
      </c>
      <c r="H58" s="5">
        <v>3.278412404181184</v>
      </c>
      <c r="I58" s="5">
        <v>1.8253965156794432E-2</v>
      </c>
      <c r="J58" s="5">
        <v>1.1553888501742158</v>
      </c>
      <c r="K58" s="5">
        <v>1.0167765853658539</v>
      </c>
      <c r="L58" s="5">
        <v>0.52325379790940785</v>
      </c>
      <c r="M58" s="5">
        <v>0.31005114982578386</v>
      </c>
      <c r="N58" s="5">
        <v>0.35052696864111504</v>
      </c>
      <c r="O58" s="5">
        <v>89.487084320557528</v>
      </c>
      <c r="P58" s="5">
        <v>6.3840167247386717</v>
      </c>
      <c r="Q58" s="6">
        <v>4.1399999999999997</v>
      </c>
      <c r="R58" s="6">
        <v>94.45</v>
      </c>
      <c r="S58" s="45">
        <v>15.62</v>
      </c>
      <c r="T58" s="6">
        <v>1655.11</v>
      </c>
      <c r="U58" s="6">
        <v>361.36066666666659</v>
      </c>
      <c r="V58" s="4">
        <v>914.30166666666639</v>
      </c>
      <c r="W58" s="4">
        <v>1109.5136666666667</v>
      </c>
      <c r="X58" s="4">
        <v>177.67633333333333</v>
      </c>
      <c r="Y58" s="4">
        <v>95.035333333333327</v>
      </c>
      <c r="Z58" s="4">
        <v>272.71166666666659</v>
      </c>
      <c r="AA58" s="3">
        <v>0.39300000000000007</v>
      </c>
      <c r="AB58" s="3">
        <v>98.532333333333355</v>
      </c>
      <c r="AC58" s="3">
        <v>3.9640000000000004</v>
      </c>
      <c r="AD58" s="3">
        <v>95.169018750000006</v>
      </c>
      <c r="AE58" s="3">
        <v>1.1955315625</v>
      </c>
      <c r="AF58" s="3">
        <v>0.79533250000000011</v>
      </c>
      <c r="AG58" s="3">
        <v>2.6123940624999999</v>
      </c>
      <c r="AH58" s="3">
        <v>0.14945812500000002</v>
      </c>
      <c r="AI58" s="3">
        <v>2.14203125E-2</v>
      </c>
      <c r="AJ58" s="3">
        <v>9.1646875000000027E-3</v>
      </c>
      <c r="AK58" s="3">
        <v>2.9537499999999993E-3</v>
      </c>
      <c r="AL58" s="3">
        <v>1018.84796190625</v>
      </c>
      <c r="AM58" s="14">
        <v>0.1</v>
      </c>
      <c r="AN58" s="14">
        <v>0</v>
      </c>
      <c r="AO58" s="14">
        <v>0</v>
      </c>
      <c r="AP58" s="14">
        <v>0</v>
      </c>
      <c r="AQ58" s="14">
        <v>0</v>
      </c>
      <c r="AR58" s="14">
        <v>0</v>
      </c>
      <c r="AS58" s="14">
        <v>0</v>
      </c>
      <c r="AT58" s="14">
        <v>0.04</v>
      </c>
      <c r="AU58" s="14">
        <v>5.7999999999999996E-3</v>
      </c>
      <c r="AV58" s="14">
        <v>0</v>
      </c>
      <c r="AW58" s="14">
        <v>0</v>
      </c>
      <c r="AX58" s="14">
        <f>1-(SUM(AM58:AW58))</f>
        <v>0.85419999999999996</v>
      </c>
      <c r="AY58" s="14">
        <v>0</v>
      </c>
      <c r="AZ58" s="14">
        <v>0.3004347166190065</v>
      </c>
      <c r="BA58" s="14">
        <v>0</v>
      </c>
      <c r="BB58" s="14">
        <v>0</v>
      </c>
      <c r="BC58" s="14">
        <v>0</v>
      </c>
      <c r="BD58" s="14">
        <v>0</v>
      </c>
      <c r="BE58" s="14">
        <v>0.23450980937984375</v>
      </c>
      <c r="BF58" s="14">
        <v>0.46505547400114983</v>
      </c>
      <c r="BG58" s="14">
        <v>0</v>
      </c>
      <c r="BH58" s="14">
        <v>0</v>
      </c>
    </row>
    <row r="59" spans="1:60" x14ac:dyDescent="0.3">
      <c r="A59" s="20" t="s">
        <v>41</v>
      </c>
      <c r="B59" s="41">
        <v>2</v>
      </c>
      <c r="C59" s="6">
        <v>49.8</v>
      </c>
      <c r="D59" s="6">
        <f t="shared" si="3"/>
        <v>50.2</v>
      </c>
      <c r="E59" s="5">
        <v>65.32067881668506</v>
      </c>
      <c r="F59" s="5">
        <v>0.3249510927685782</v>
      </c>
      <c r="G59" s="5">
        <v>4.2963803483025949E-3</v>
      </c>
      <c r="H59" s="5">
        <v>3.4038605049037325</v>
      </c>
      <c r="I59" s="5">
        <v>1.5692616521687776E-2</v>
      </c>
      <c r="J59" s="5">
        <v>1.2256061480826344</v>
      </c>
      <c r="K59" s="5">
        <v>1.0196139506016453</v>
      </c>
      <c r="L59" s="5">
        <v>0.57772653921893902</v>
      </c>
      <c r="M59" s="5">
        <v>0.29981637795820304</v>
      </c>
      <c r="N59" s="5">
        <v>0.34524778532762501</v>
      </c>
      <c r="O59" s="5">
        <v>89.52971107187021</v>
      </c>
      <c r="P59" s="5">
        <v>6.2666886291171799</v>
      </c>
      <c r="Q59" s="6">
        <v>4.04</v>
      </c>
      <c r="R59" s="6">
        <v>95.37</v>
      </c>
      <c r="S59" s="45">
        <v>15.665511627906978</v>
      </c>
      <c r="T59" s="6">
        <v>1664.4828738360907</v>
      </c>
      <c r="U59" s="6">
        <v>399.25174723271999</v>
      </c>
      <c r="V59" s="4">
        <v>906.27341254199064</v>
      </c>
      <c r="W59" s="4">
        <v>1094.973688935173</v>
      </c>
      <c r="X59" s="4">
        <v>173.71605445543921</v>
      </c>
      <c r="Y59" s="4">
        <v>92.000444490468112</v>
      </c>
      <c r="Z59" s="4">
        <f t="shared" ref="Z59:Z64" si="4">Y59+X59</f>
        <v>265.71649894590735</v>
      </c>
      <c r="AA59" s="3">
        <v>0.38515805180908957</v>
      </c>
      <c r="AB59" s="3">
        <v>101.76172852798727</v>
      </c>
      <c r="AC59" s="3">
        <v>4.2353532987998648</v>
      </c>
      <c r="AD59" s="3">
        <v>95.339916666666653</v>
      </c>
      <c r="AE59" s="3">
        <v>0.28779333333333335</v>
      </c>
      <c r="AF59" s="3">
        <v>0.74671666666666636</v>
      </c>
      <c r="AG59" s="3">
        <v>3.4623166666666663</v>
      </c>
      <c r="AH59" s="3">
        <v>0.12026666666666667</v>
      </c>
      <c r="AI59" s="3">
        <v>1.1663333333333336E-2</v>
      </c>
      <c r="AJ59" s="3">
        <v>0</v>
      </c>
      <c r="AK59" s="3">
        <v>1.57E-3</v>
      </c>
      <c r="AL59" s="3">
        <v>1033.4066666666668</v>
      </c>
      <c r="AM59" s="14">
        <v>0</v>
      </c>
      <c r="AN59" s="14">
        <v>0</v>
      </c>
      <c r="AO59" s="14">
        <v>0</v>
      </c>
      <c r="AP59" s="14">
        <v>0</v>
      </c>
      <c r="AQ59" s="14">
        <v>0</v>
      </c>
      <c r="AR59" s="14">
        <v>0</v>
      </c>
      <c r="AS59" s="14">
        <v>2.45243182851244E-2</v>
      </c>
      <c r="AT59" s="14">
        <v>0</v>
      </c>
      <c r="AU59" s="14">
        <v>0</v>
      </c>
      <c r="AV59" s="14">
        <v>0</v>
      </c>
      <c r="AW59" s="14">
        <v>0.97547568171487553</v>
      </c>
      <c r="AX59" s="14">
        <v>0</v>
      </c>
      <c r="AY59" s="14">
        <v>0</v>
      </c>
      <c r="AZ59" s="14">
        <v>0.97290764114565398</v>
      </c>
      <c r="BA59" s="14">
        <v>2.709235885434608E-2</v>
      </c>
      <c r="BB59" s="14">
        <v>0</v>
      </c>
      <c r="BC59" s="14">
        <v>0</v>
      </c>
      <c r="BD59" s="14">
        <v>0</v>
      </c>
      <c r="BE59" s="14">
        <v>0</v>
      </c>
      <c r="BF59" s="14">
        <v>0</v>
      </c>
      <c r="BG59" s="14">
        <v>0</v>
      </c>
      <c r="BH59" s="14">
        <v>0</v>
      </c>
    </row>
    <row r="60" spans="1:60" x14ac:dyDescent="0.3">
      <c r="A60" s="19" t="s">
        <v>56</v>
      </c>
      <c r="B60" s="40">
        <v>3</v>
      </c>
      <c r="C60" s="6">
        <v>62</v>
      </c>
      <c r="D60" s="6">
        <f t="shared" si="3"/>
        <v>38</v>
      </c>
      <c r="E60" s="5">
        <v>66.109652082602068</v>
      </c>
      <c r="F60" s="5">
        <v>0.4160315398326338</v>
      </c>
      <c r="G60" s="5">
        <v>5.4588056707503387E-3</v>
      </c>
      <c r="H60" s="5">
        <v>2.7791757775174366</v>
      </c>
      <c r="I60" s="5">
        <v>1.1134579605083733E-2</v>
      </c>
      <c r="J60" s="5">
        <v>1.0431503537980924</v>
      </c>
      <c r="K60" s="5">
        <v>0.77451230286698747</v>
      </c>
      <c r="L60" s="5">
        <v>0.54752738868964346</v>
      </c>
      <c r="M60" s="5">
        <v>0.28226949732480683</v>
      </c>
      <c r="N60" s="5">
        <v>0.3556466208350727</v>
      </c>
      <c r="O60" s="5">
        <v>90.742471298575396</v>
      </c>
      <c r="P60" s="5">
        <v>6.2377241521554705</v>
      </c>
      <c r="Q60" s="6">
        <v>3.75</v>
      </c>
      <c r="R60" s="6">
        <v>93.96</v>
      </c>
      <c r="S60" s="45">
        <v>15.697772727272723</v>
      </c>
      <c r="T60" s="6">
        <v>1700.5162700116182</v>
      </c>
      <c r="U60" s="6">
        <v>390.03898832497771</v>
      </c>
      <c r="V60" s="4">
        <v>908.75025531015262</v>
      </c>
      <c r="W60" s="4">
        <v>1087.0710494031503</v>
      </c>
      <c r="X60" s="4">
        <v>173.69307701553501</v>
      </c>
      <c r="Y60" s="4">
        <v>94.134426873095492</v>
      </c>
      <c r="Z60" s="4">
        <f t="shared" si="4"/>
        <v>267.82750388863053</v>
      </c>
      <c r="AA60" s="3">
        <v>0.41538423062072855</v>
      </c>
      <c r="AB60" s="3">
        <v>100.67663995503148</v>
      </c>
      <c r="AC60" s="3">
        <v>3.8649519585687249</v>
      </c>
      <c r="AD60" s="3">
        <v>95.229022580645164</v>
      </c>
      <c r="AE60" s="3">
        <v>0.92747419354838734</v>
      </c>
      <c r="AF60" s="3">
        <v>0.84081935483870973</v>
      </c>
      <c r="AG60" s="3">
        <v>2.7680580645161279</v>
      </c>
      <c r="AH60" s="3">
        <v>0.16503870967741932</v>
      </c>
      <c r="AI60" s="3">
        <v>2.0529032258064513E-2</v>
      </c>
      <c r="AJ60" s="3">
        <v>9.3225806451612892E-4</v>
      </c>
      <c r="AK60" s="3">
        <v>1.8158064516129026E-2</v>
      </c>
      <c r="AL60" s="3">
        <v>1022.1867741935484</v>
      </c>
      <c r="AM60" s="14">
        <v>0.38122414253931086</v>
      </c>
      <c r="AN60" s="14">
        <v>0</v>
      </c>
      <c r="AO60" s="14">
        <v>0</v>
      </c>
      <c r="AP60" s="14">
        <v>0</v>
      </c>
      <c r="AQ60" s="14">
        <v>0</v>
      </c>
      <c r="AR60" s="14">
        <v>0</v>
      </c>
      <c r="AS60" s="14">
        <v>0.25988188741480456</v>
      </c>
      <c r="AT60" s="14">
        <v>0.24861092765488715</v>
      </c>
      <c r="AU60" s="14">
        <v>8.9030734110163573E-2</v>
      </c>
      <c r="AV60" s="14">
        <v>0</v>
      </c>
      <c r="AW60" s="14">
        <v>2.1252308280833847E-2</v>
      </c>
      <c r="AX60" s="14">
        <v>0</v>
      </c>
      <c r="AY60" s="14">
        <v>0</v>
      </c>
      <c r="AZ60" s="14">
        <v>0.48901051197173928</v>
      </c>
      <c r="BA60" s="14">
        <v>0</v>
      </c>
      <c r="BB60" s="14">
        <v>0</v>
      </c>
      <c r="BC60" s="14">
        <v>0</v>
      </c>
      <c r="BD60" s="14">
        <v>0</v>
      </c>
      <c r="BE60" s="14">
        <v>0.37473779099191146</v>
      </c>
      <c r="BF60" s="14">
        <v>0.13625169703634921</v>
      </c>
      <c r="BG60" s="14">
        <v>0</v>
      </c>
      <c r="BH60" s="14">
        <v>0</v>
      </c>
    </row>
    <row r="61" spans="1:60" x14ac:dyDescent="0.3">
      <c r="A61" s="20" t="s">
        <v>32</v>
      </c>
      <c r="B61" s="41">
        <v>2</v>
      </c>
      <c r="C61" s="6">
        <v>45.11</v>
      </c>
      <c r="D61" s="6">
        <f t="shared" si="3"/>
        <v>54.89</v>
      </c>
      <c r="E61" s="5">
        <v>66.673993296218654</v>
      </c>
      <c r="F61" s="5">
        <v>0.30960510217978016</v>
      </c>
      <c r="G61" s="5">
        <v>3.4619890796890808E-3</v>
      </c>
      <c r="H61" s="5">
        <v>2.3764554306280634</v>
      </c>
      <c r="I61" s="5">
        <v>1.3843758742792289E-2</v>
      </c>
      <c r="J61" s="5">
        <v>0.81513102415089578</v>
      </c>
      <c r="K61" s="5">
        <v>0.83421173101599455</v>
      </c>
      <c r="L61" s="5">
        <v>0.45650671949509258</v>
      </c>
      <c r="M61" s="5">
        <v>0.35950902179948385</v>
      </c>
      <c r="N61" s="5">
        <v>0.43160640765810315</v>
      </c>
      <c r="O61" s="5">
        <v>88.104508638712645</v>
      </c>
      <c r="P61" s="5">
        <v>6.9041685320366311</v>
      </c>
      <c r="Q61" s="6">
        <v>3.89</v>
      </c>
      <c r="R61" s="6">
        <v>94.9</v>
      </c>
      <c r="S61" s="45">
        <v>15.8</v>
      </c>
      <c r="T61" s="6">
        <v>1662.3156542996328</v>
      </c>
      <c r="U61" s="6">
        <v>389.93719722619034</v>
      </c>
      <c r="V61" s="4">
        <v>907.87417916631739</v>
      </c>
      <c r="W61" s="4">
        <v>1087.1983061073331</v>
      </c>
      <c r="X61" s="4">
        <v>186.7007685563043</v>
      </c>
      <c r="Y61" s="4">
        <v>92.706436069552922</v>
      </c>
      <c r="Z61" s="4">
        <f t="shared" si="4"/>
        <v>279.40720462585722</v>
      </c>
      <c r="AA61" s="3">
        <v>0.3702901595633748</v>
      </c>
      <c r="AB61" s="3">
        <v>101.70647713473623</v>
      </c>
      <c r="AC61" s="3">
        <v>4.4811126030645063</v>
      </c>
      <c r="AD61" s="3">
        <v>94.344399999999993</v>
      </c>
      <c r="AE61" s="3">
        <v>0.22874193548387098</v>
      </c>
      <c r="AF61" s="3">
        <v>1.1246548387096775</v>
      </c>
      <c r="AG61" s="3">
        <v>4.2102387096774194</v>
      </c>
      <c r="AH61" s="3">
        <v>0.13281290322580647</v>
      </c>
      <c r="AI61" s="3">
        <v>4.3580645161290319E-3</v>
      </c>
      <c r="AJ61" s="3">
        <v>0</v>
      </c>
      <c r="AK61" s="3">
        <v>1.0096774193548387E-3</v>
      </c>
      <c r="AL61" s="3">
        <v>1035.6125806451612</v>
      </c>
      <c r="AM61" s="14">
        <v>0.17056303733788533</v>
      </c>
      <c r="AN61" s="14">
        <v>0</v>
      </c>
      <c r="AO61" s="14">
        <v>0</v>
      </c>
      <c r="AP61" s="14">
        <v>0</v>
      </c>
      <c r="AQ61" s="14">
        <v>0</v>
      </c>
      <c r="AR61" s="14">
        <v>0</v>
      </c>
      <c r="AS61" s="14">
        <v>0</v>
      </c>
      <c r="AT61" s="14">
        <v>0</v>
      </c>
      <c r="AU61" s="14">
        <v>0</v>
      </c>
      <c r="AV61" s="14">
        <v>0</v>
      </c>
      <c r="AW61" s="14">
        <v>0.57960380455335792</v>
      </c>
      <c r="AX61" s="14">
        <v>0</v>
      </c>
      <c r="AY61" s="14">
        <v>0.2498331581087567</v>
      </c>
      <c r="AZ61" s="14">
        <v>0.95323369643966582</v>
      </c>
      <c r="BA61" s="14">
        <v>0</v>
      </c>
      <c r="BB61" s="14">
        <v>0</v>
      </c>
      <c r="BC61" s="14">
        <v>4.5704428627668714E-2</v>
      </c>
      <c r="BD61" s="14">
        <v>0</v>
      </c>
      <c r="BE61" s="14">
        <v>1.0618749326655229E-3</v>
      </c>
      <c r="BF61" s="14">
        <v>0</v>
      </c>
      <c r="BG61" s="14">
        <v>0</v>
      </c>
      <c r="BH61" s="14">
        <v>0</v>
      </c>
    </row>
    <row r="62" spans="1:60" x14ac:dyDescent="0.3">
      <c r="A62" s="19" t="s">
        <v>76</v>
      </c>
      <c r="B62" s="40">
        <v>1</v>
      </c>
      <c r="C62" s="6">
        <v>30</v>
      </c>
      <c r="D62" s="6">
        <f t="shared" si="3"/>
        <v>70</v>
      </c>
      <c r="E62" s="5">
        <v>66.676813752330105</v>
      </c>
      <c r="F62" s="5">
        <v>0.33591531229343252</v>
      </c>
      <c r="G62" s="5">
        <v>2.7265582943248085E-3</v>
      </c>
      <c r="H62" s="5">
        <v>2.4132022885070019</v>
      </c>
      <c r="I62" s="5">
        <v>1.2142922054289245E-2</v>
      </c>
      <c r="J62" s="5">
        <v>0.87364282955881578</v>
      </c>
      <c r="K62" s="5">
        <v>0.72719219878884356</v>
      </c>
      <c r="L62" s="5">
        <v>0.4257285451824615</v>
      </c>
      <c r="M62" s="5">
        <v>0.30220462242376994</v>
      </c>
      <c r="N62" s="5">
        <v>0.35295601685657146</v>
      </c>
      <c r="O62" s="5">
        <v>91.062539341909613</v>
      </c>
      <c r="P62" s="5">
        <v>6.4357359686027253</v>
      </c>
      <c r="Q62" s="6">
        <v>3.66</v>
      </c>
      <c r="R62" s="6">
        <v>94.39</v>
      </c>
      <c r="S62" s="45">
        <v>15.80978963943226</v>
      </c>
      <c r="T62" s="6">
        <v>1645.8563295856522</v>
      </c>
      <c r="U62" s="6">
        <v>390.77697640725114</v>
      </c>
      <c r="V62" s="4">
        <v>913.63842324371706</v>
      </c>
      <c r="W62" s="4">
        <v>1088.9546433321045</v>
      </c>
      <c r="X62" s="4">
        <v>163.56272580442598</v>
      </c>
      <c r="Y62" s="4">
        <v>93.427204906583555</v>
      </c>
      <c r="Z62" s="4">
        <f t="shared" si="4"/>
        <v>256.98993071100955</v>
      </c>
      <c r="AA62" s="3">
        <v>0.36808927991433227</v>
      </c>
      <c r="AB62" s="3">
        <v>102.26910771620921</v>
      </c>
      <c r="AC62" s="3">
        <v>4.4302049002697537</v>
      </c>
      <c r="AD62" s="3">
        <v>94.847277419354825</v>
      </c>
      <c r="AE62" s="3">
        <v>0.16513548387096774</v>
      </c>
      <c r="AF62" s="3">
        <v>1.1581774193548384</v>
      </c>
      <c r="AG62" s="3">
        <v>3.5823129032258074</v>
      </c>
      <c r="AH62" s="3">
        <v>0.15725483870967741</v>
      </c>
      <c r="AI62" s="3">
        <v>2.908387096774193E-2</v>
      </c>
      <c r="AJ62" s="3">
        <v>9.2483870967741896E-3</v>
      </c>
      <c r="AK62" s="3">
        <v>6.3032258064516129E-3</v>
      </c>
      <c r="AL62" s="3">
        <v>1033.5079258064516</v>
      </c>
      <c r="AM62" s="14">
        <v>0</v>
      </c>
      <c r="AN62" s="14">
        <v>6.5785014587748908E-2</v>
      </c>
      <c r="AO62" s="14">
        <v>0.29372962697720062</v>
      </c>
      <c r="AP62" s="14">
        <v>0</v>
      </c>
      <c r="AQ62" s="14">
        <v>0</v>
      </c>
      <c r="AR62" s="14">
        <v>0.26543333645167644</v>
      </c>
      <c r="AS62" s="14">
        <v>0.37047616525154126</v>
      </c>
      <c r="AT62" s="14">
        <v>0</v>
      </c>
      <c r="AU62" s="14">
        <v>0</v>
      </c>
      <c r="AV62" s="14">
        <v>0</v>
      </c>
      <c r="AW62" s="14">
        <v>4.5758567318326775E-3</v>
      </c>
      <c r="AX62" s="14">
        <v>0</v>
      </c>
      <c r="AY62" s="14">
        <v>0</v>
      </c>
      <c r="AZ62" s="14">
        <v>0</v>
      </c>
      <c r="BA62" s="14">
        <v>0</v>
      </c>
      <c r="BB62" s="14">
        <v>0</v>
      </c>
      <c r="BC62" s="14">
        <v>0.56864217683127838</v>
      </c>
      <c r="BD62" s="14">
        <v>0</v>
      </c>
      <c r="BE62" s="14">
        <v>0</v>
      </c>
      <c r="BF62" s="14">
        <v>0</v>
      </c>
      <c r="BG62" s="14">
        <v>0.43135782316872157</v>
      </c>
      <c r="BH62" s="14">
        <v>0</v>
      </c>
    </row>
    <row r="63" spans="1:60" x14ac:dyDescent="0.3">
      <c r="A63" s="19" t="s">
        <v>104</v>
      </c>
      <c r="B63" s="40">
        <v>1</v>
      </c>
      <c r="C63" s="6">
        <v>30</v>
      </c>
      <c r="D63" s="6">
        <f t="shared" si="3"/>
        <v>70</v>
      </c>
      <c r="E63" s="5">
        <v>66.546916534091466</v>
      </c>
      <c r="F63" s="5">
        <v>0.38800768454757828</v>
      </c>
      <c r="G63" s="5">
        <v>3.5148086878116864E-3</v>
      </c>
      <c r="H63" s="5">
        <v>2.630590579182126</v>
      </c>
      <c r="I63" s="5">
        <v>1.590022307992817E-2</v>
      </c>
      <c r="J63" s="5">
        <v>0.81115314881038925</v>
      </c>
      <c r="K63" s="5">
        <v>0.65966013558633918</v>
      </c>
      <c r="L63" s="5">
        <v>0.51698609694129072</v>
      </c>
      <c r="M63" s="5">
        <v>0.24798244566898064</v>
      </c>
      <c r="N63" s="5">
        <v>0.34032216353671574</v>
      </c>
      <c r="O63" s="5">
        <v>89.669176885070414</v>
      </c>
      <c r="P63" s="5">
        <v>6.22419249200835</v>
      </c>
      <c r="Q63" s="6">
        <v>3.74</v>
      </c>
      <c r="R63" s="6">
        <v>93.17</v>
      </c>
      <c r="S63" s="45">
        <v>15.963827199370183</v>
      </c>
      <c r="T63" s="6">
        <v>1645.2061139074842</v>
      </c>
      <c r="U63" s="6">
        <v>350.96681712551185</v>
      </c>
      <c r="V63" s="4">
        <v>911.39937208664901</v>
      </c>
      <c r="W63" s="4">
        <v>1116.2001490256157</v>
      </c>
      <c r="X63" s="4">
        <v>158.85360854341778</v>
      </c>
      <c r="Y63" s="4">
        <v>84.623445801575386</v>
      </c>
      <c r="Z63" s="4">
        <f t="shared" si="4"/>
        <v>243.47705434499318</v>
      </c>
      <c r="AA63" s="3">
        <v>0.40276771813638562</v>
      </c>
      <c r="AB63" s="3">
        <v>100.09442850559617</v>
      </c>
      <c r="AC63" s="3">
        <v>4.6688667088193077</v>
      </c>
      <c r="AD63" s="3">
        <v>94.166899999999984</v>
      </c>
      <c r="AE63" s="3">
        <v>0.21223666666666663</v>
      </c>
      <c r="AF63" s="3">
        <v>1.2201833333333332</v>
      </c>
      <c r="AG63" s="3">
        <v>4.1559566666666656</v>
      </c>
      <c r="AH63" s="3">
        <v>0.11749000000000001</v>
      </c>
      <c r="AI63" s="3">
        <v>2.5240000000000002E-2</v>
      </c>
      <c r="AJ63" s="3">
        <v>6.8299999999999993E-3</v>
      </c>
      <c r="AK63" s="3">
        <v>3.0260000000000002E-2</v>
      </c>
      <c r="AL63" s="3">
        <v>1036.2546666666667</v>
      </c>
      <c r="AM63" s="14">
        <v>0</v>
      </c>
      <c r="AN63" s="14">
        <v>0.15448928047788885</v>
      </c>
      <c r="AO63" s="14">
        <v>0.75987268252231865</v>
      </c>
      <c r="AP63" s="14">
        <v>0</v>
      </c>
      <c r="AQ63" s="14">
        <v>0</v>
      </c>
      <c r="AR63" s="14">
        <v>0</v>
      </c>
      <c r="AS63" s="14">
        <v>0</v>
      </c>
      <c r="AT63" s="14">
        <v>0</v>
      </c>
      <c r="AU63" s="14">
        <v>0</v>
      </c>
      <c r="AV63" s="14">
        <v>0</v>
      </c>
      <c r="AW63" s="14">
        <v>0</v>
      </c>
      <c r="AX63" s="14">
        <v>0</v>
      </c>
      <c r="AY63" s="14">
        <v>8.5638036999792541E-2</v>
      </c>
      <c r="AZ63" s="14">
        <v>0</v>
      </c>
      <c r="BA63" s="14">
        <v>0</v>
      </c>
      <c r="BB63" s="14">
        <v>0.56685579755450355</v>
      </c>
      <c r="BC63" s="14">
        <v>7.8495296662236744E-2</v>
      </c>
      <c r="BD63" s="14">
        <v>2.2918375942835603E-2</v>
      </c>
      <c r="BE63" s="14">
        <v>0</v>
      </c>
      <c r="BF63" s="14">
        <v>0</v>
      </c>
      <c r="BG63" s="14">
        <v>0.33173052984042423</v>
      </c>
      <c r="BH63" s="14">
        <v>0</v>
      </c>
    </row>
    <row r="64" spans="1:60" x14ac:dyDescent="0.3">
      <c r="A64" s="20" t="s">
        <v>44</v>
      </c>
      <c r="B64" s="41">
        <v>2</v>
      </c>
      <c r="C64" s="6">
        <v>61.93</v>
      </c>
      <c r="D64" s="6">
        <f t="shared" si="3"/>
        <v>38.07</v>
      </c>
      <c r="E64" s="5">
        <v>65.820358688771478</v>
      </c>
      <c r="F64" s="5">
        <v>0.30902077099818615</v>
      </c>
      <c r="G64" s="5">
        <v>4.1717818181818186E-3</v>
      </c>
      <c r="H64" s="5">
        <v>3.053452468671694</v>
      </c>
      <c r="I64" s="5">
        <v>1.2843884961992262E-2</v>
      </c>
      <c r="J64" s="5">
        <v>1.0772725789065862</v>
      </c>
      <c r="K64" s="5">
        <v>0.91207284229717189</v>
      </c>
      <c r="L64" s="5">
        <v>0.52908613690006645</v>
      </c>
      <c r="M64" s="5">
        <v>0.30143062077285476</v>
      </c>
      <c r="N64" s="5">
        <v>0.35817569342677369</v>
      </c>
      <c r="O64" s="5">
        <v>88.840624302555</v>
      </c>
      <c r="P64" s="5">
        <v>6.3138954517533463</v>
      </c>
      <c r="Q64" s="6">
        <v>3.8</v>
      </c>
      <c r="R64" s="6">
        <v>94.3</v>
      </c>
      <c r="S64" s="45">
        <v>16.032333333333334</v>
      </c>
      <c r="T64" s="6">
        <v>1618.7253058893311</v>
      </c>
      <c r="U64" s="6">
        <v>374.33669577580082</v>
      </c>
      <c r="V64" s="4">
        <v>906.76899979895802</v>
      </c>
      <c r="W64" s="4">
        <v>1089.3210060467125</v>
      </c>
      <c r="X64" s="4">
        <v>172.98804058807553</v>
      </c>
      <c r="Y64" s="4">
        <v>90.481747087685818</v>
      </c>
      <c r="Z64" s="4">
        <f t="shared" si="4"/>
        <v>263.46978767576138</v>
      </c>
      <c r="AA64" s="3">
        <v>0.41561316940839826</v>
      </c>
      <c r="AB64" s="3">
        <v>104.8312191904113</v>
      </c>
      <c r="AC64" s="3">
        <v>4.1202074705043934</v>
      </c>
      <c r="AD64" s="3">
        <v>95.001199999999997</v>
      </c>
      <c r="AE64" s="3">
        <v>0.50184000000000006</v>
      </c>
      <c r="AF64" s="3">
        <v>0.72645000000000004</v>
      </c>
      <c r="AG64" s="3">
        <v>3.6026000000000007</v>
      </c>
      <c r="AH64" s="3">
        <v>0.12685333333333335</v>
      </c>
      <c r="AI64" s="3">
        <v>1.1166666666666668E-2</v>
      </c>
      <c r="AJ64" s="3">
        <v>0</v>
      </c>
      <c r="AK64" s="3">
        <v>4.3699999999999989E-3</v>
      </c>
      <c r="AL64" s="3">
        <v>1032.6176666666665</v>
      </c>
      <c r="AM64" s="14">
        <v>8.7548830765774577E-2</v>
      </c>
      <c r="AN64" s="14">
        <v>0</v>
      </c>
      <c r="AO64" s="14">
        <v>0</v>
      </c>
      <c r="AP64" s="14">
        <v>0</v>
      </c>
      <c r="AQ64" s="14">
        <v>0</v>
      </c>
      <c r="AR64" s="14">
        <v>0</v>
      </c>
      <c r="AS64" s="14">
        <v>5.8410924186163291E-3</v>
      </c>
      <c r="AT64" s="14">
        <v>0</v>
      </c>
      <c r="AU64" s="14">
        <v>0</v>
      </c>
      <c r="AV64" s="14">
        <v>0</v>
      </c>
      <c r="AW64" s="14">
        <v>0.74286944254608411</v>
      </c>
      <c r="AX64" s="14">
        <v>0</v>
      </c>
      <c r="AY64" s="14">
        <v>0.16374063426952504</v>
      </c>
      <c r="AZ64" s="14">
        <v>0.96097423666074211</v>
      </c>
      <c r="BA64" s="14">
        <v>0</v>
      </c>
      <c r="BB64" s="14">
        <v>0</v>
      </c>
      <c r="BC64" s="14">
        <v>0</v>
      </c>
      <c r="BD64" s="14">
        <v>0</v>
      </c>
      <c r="BE64" s="14">
        <v>1.7674791089167585E-2</v>
      </c>
      <c r="BF64" s="14">
        <v>2.1350972250090285E-2</v>
      </c>
      <c r="BG64" s="14">
        <v>0</v>
      </c>
      <c r="BH64" s="14">
        <v>0</v>
      </c>
    </row>
    <row r="65" spans="1:60" x14ac:dyDescent="0.3">
      <c r="A65" s="19" t="s">
        <v>68</v>
      </c>
      <c r="B65" s="40">
        <v>3</v>
      </c>
      <c r="C65" s="5">
        <v>4.38</v>
      </c>
      <c r="D65" s="6">
        <f t="shared" si="3"/>
        <v>95.62</v>
      </c>
      <c r="E65" s="5">
        <v>65.098595913513535</v>
      </c>
      <c r="F65" s="5">
        <v>0.52890549729729719</v>
      </c>
      <c r="G65" s="5">
        <v>4.3574254054054087E-3</v>
      </c>
      <c r="H65" s="5">
        <v>3.5878474270270271</v>
      </c>
      <c r="I65" s="5">
        <v>1.6130077297297308E-2</v>
      </c>
      <c r="J65" s="5">
        <v>1.2476180756756756</v>
      </c>
      <c r="K65" s="5">
        <v>1.0859092540540545</v>
      </c>
      <c r="L65" s="5">
        <v>0.54468635135135135</v>
      </c>
      <c r="M65" s="5">
        <v>0.30397706486486487</v>
      </c>
      <c r="N65" s="5">
        <v>0.34043325945945946</v>
      </c>
      <c r="O65" s="5">
        <v>88.218389783783806</v>
      </c>
      <c r="P65" s="5">
        <v>6.6178269729729742</v>
      </c>
      <c r="Q65" s="6">
        <v>3.87</v>
      </c>
      <c r="R65" s="6">
        <v>94.46</v>
      </c>
      <c r="S65" s="45">
        <v>16.239999999999998</v>
      </c>
      <c r="T65" s="6">
        <v>1685.9742857142858</v>
      </c>
      <c r="U65" s="6">
        <v>377.47678571428565</v>
      </c>
      <c r="V65" s="4">
        <v>913.81964285714287</v>
      </c>
      <c r="W65" s="4">
        <v>1071.8774999999998</v>
      </c>
      <c r="X65" s="4">
        <v>181.57357142857146</v>
      </c>
      <c r="Y65" s="4">
        <v>94.989642857142854</v>
      </c>
      <c r="Z65" s="4">
        <v>276.56321428571431</v>
      </c>
      <c r="AA65" s="3">
        <v>0.41142857142857148</v>
      </c>
      <c r="AB65" s="3">
        <v>95.765000000000015</v>
      </c>
      <c r="AC65" s="3">
        <v>3.9164285714285691</v>
      </c>
      <c r="AD65" s="3">
        <v>95.511974193548383</v>
      </c>
      <c r="AE65" s="3">
        <v>1.2417174193548381</v>
      </c>
      <c r="AF65" s="3">
        <v>0.7582503225806454</v>
      </c>
      <c r="AG65" s="3">
        <v>2.2829493548387099</v>
      </c>
      <c r="AH65" s="3">
        <v>0.13570322580645156</v>
      </c>
      <c r="AI65" s="3">
        <v>2.1125806451612897E-2</v>
      </c>
      <c r="AJ65" s="3">
        <v>8.4574193548387112E-3</v>
      </c>
      <c r="AK65" s="3">
        <v>2.4925806451612902E-3</v>
      </c>
      <c r="AL65" s="3">
        <v>1015.6018804516129</v>
      </c>
      <c r="AM65" s="14">
        <v>0.10859461466200182</v>
      </c>
      <c r="AN65" s="14">
        <v>0</v>
      </c>
      <c r="AO65" s="14">
        <v>0</v>
      </c>
      <c r="AP65" s="14">
        <v>0</v>
      </c>
      <c r="AQ65" s="14">
        <v>0</v>
      </c>
      <c r="AR65" s="14">
        <v>0</v>
      </c>
      <c r="AS65" s="14">
        <v>1.8566626629881941E-2</v>
      </c>
      <c r="AT65" s="14">
        <v>9.6069972118615357E-2</v>
      </c>
      <c r="AU65" s="14">
        <v>0</v>
      </c>
      <c r="AV65" s="14">
        <v>0.66166204330168599</v>
      </c>
      <c r="AW65" s="14">
        <v>0</v>
      </c>
      <c r="AX65" s="14">
        <f>1-(SUM(AM65:AW65))</f>
        <v>0.11510674328781489</v>
      </c>
      <c r="AY65" s="14">
        <v>0</v>
      </c>
      <c r="AZ65" s="14">
        <v>0.22509708279360965</v>
      </c>
      <c r="BA65" s="14">
        <v>0</v>
      </c>
      <c r="BB65" s="14">
        <v>0</v>
      </c>
      <c r="BC65" s="14">
        <v>0</v>
      </c>
      <c r="BD65" s="14">
        <v>0</v>
      </c>
      <c r="BE65" s="14">
        <v>0.61074194012665517</v>
      </c>
      <c r="BF65" s="14">
        <v>0.16416097707973515</v>
      </c>
      <c r="BG65" s="14">
        <v>0</v>
      </c>
      <c r="BH65" s="14">
        <v>0</v>
      </c>
    </row>
    <row r="66" spans="1:60" x14ac:dyDescent="0.3">
      <c r="A66" s="23" t="s">
        <v>58</v>
      </c>
      <c r="B66" s="43">
        <v>3</v>
      </c>
      <c r="C66" s="6">
        <v>92.75</v>
      </c>
      <c r="D66" s="6">
        <f t="shared" ref="D66:D97" si="5">100-C66</f>
        <v>7.25</v>
      </c>
      <c r="E66" s="5">
        <v>66.656068749999989</v>
      </c>
      <c r="F66" s="5">
        <v>0.43693749999999992</v>
      </c>
      <c r="G66" s="5">
        <v>7.3042187500000034E-3</v>
      </c>
      <c r="H66" s="5">
        <v>2.4717640624999997</v>
      </c>
      <c r="I66" s="5">
        <v>1.6864062499999999E-2</v>
      </c>
      <c r="J66" s="5">
        <v>0.91562656249999985</v>
      </c>
      <c r="K66" s="5">
        <v>0.63977968750000003</v>
      </c>
      <c r="L66" s="5">
        <v>0.40458750000000004</v>
      </c>
      <c r="M66" s="5">
        <v>0.25912162196135013</v>
      </c>
      <c r="N66" s="5">
        <v>0.30701324010061681</v>
      </c>
      <c r="O66" s="5">
        <v>92.782093750000001</v>
      </c>
      <c r="P66" s="5">
        <v>7.1556546628015933</v>
      </c>
      <c r="Q66" s="6">
        <v>4.01</v>
      </c>
      <c r="R66" s="6">
        <v>94.86</v>
      </c>
      <c r="S66" s="45">
        <v>16.244087912087913</v>
      </c>
      <c r="T66" s="6">
        <v>1662.671930150949</v>
      </c>
      <c r="U66" s="6">
        <v>382.05786899404654</v>
      </c>
      <c r="V66" s="6">
        <v>913.97264624599279</v>
      </c>
      <c r="W66" s="6">
        <v>1059.3555887104876</v>
      </c>
      <c r="X66" s="6">
        <v>174.23664503365796</v>
      </c>
      <c r="Y66" s="6">
        <v>95.731341720674834</v>
      </c>
      <c r="Z66" s="4">
        <f t="shared" ref="Z66:Z80" si="6">Y66+X66</f>
        <v>269.9679867543328</v>
      </c>
      <c r="AA66" s="5">
        <v>0.38203600160373158</v>
      </c>
      <c r="AB66" s="5">
        <v>104.66603806135016</v>
      </c>
      <c r="AC66" s="5">
        <v>4.0481328930255698</v>
      </c>
      <c r="AD66" s="5">
        <v>95.007293548387096</v>
      </c>
      <c r="AE66" s="5">
        <v>1.0844709677419355</v>
      </c>
      <c r="AF66" s="5">
        <v>0.82445161290322577</v>
      </c>
      <c r="AG66" s="5">
        <v>2.8568419354838714</v>
      </c>
      <c r="AH66" s="5">
        <v>0.14957741935483873</v>
      </c>
      <c r="AI66" s="5">
        <v>2.2290322580645162E-2</v>
      </c>
      <c r="AJ66" s="5">
        <v>3.0258064516129031E-3</v>
      </c>
      <c r="AK66" s="5">
        <v>2.00741935483871E-2</v>
      </c>
      <c r="AL66" s="5">
        <v>1021.433870967742</v>
      </c>
      <c r="AM66" s="14">
        <v>0.16191307524524876</v>
      </c>
      <c r="AN66" s="14">
        <v>0</v>
      </c>
      <c r="AO66" s="14">
        <v>0</v>
      </c>
      <c r="AP66" s="14">
        <v>0</v>
      </c>
      <c r="AQ66" s="14">
        <v>0</v>
      </c>
      <c r="AR66" s="14">
        <v>0</v>
      </c>
      <c r="AS66" s="14">
        <v>0.25105767841467047</v>
      </c>
      <c r="AT66" s="14">
        <v>0.39332369618298368</v>
      </c>
      <c r="AU66" s="14">
        <v>0</v>
      </c>
      <c r="AV66" s="14">
        <v>0</v>
      </c>
      <c r="AW66" s="14">
        <v>2.6333764547316722E-2</v>
      </c>
      <c r="AX66" s="14">
        <v>0.1673717856097803</v>
      </c>
      <c r="AY66" s="14">
        <v>0</v>
      </c>
      <c r="AZ66" s="14">
        <v>0.51498031194051508</v>
      </c>
      <c r="BA66" s="14">
        <v>0</v>
      </c>
      <c r="BB66" s="14">
        <v>0</v>
      </c>
      <c r="BC66" s="14">
        <v>0</v>
      </c>
      <c r="BD66" s="14">
        <v>0</v>
      </c>
      <c r="BE66" s="14">
        <v>0.4029235374141461</v>
      </c>
      <c r="BF66" s="14">
        <v>8.2096150645338831E-2</v>
      </c>
      <c r="BG66" s="14">
        <v>0</v>
      </c>
      <c r="BH66" s="14">
        <v>0</v>
      </c>
    </row>
    <row r="67" spans="1:60" x14ac:dyDescent="0.3">
      <c r="A67" s="19" t="s">
        <v>75</v>
      </c>
      <c r="B67" s="40">
        <v>1</v>
      </c>
      <c r="C67" s="6">
        <v>30</v>
      </c>
      <c r="D67" s="6">
        <f t="shared" si="5"/>
        <v>70</v>
      </c>
      <c r="E67" s="5">
        <v>66.833897820280811</v>
      </c>
      <c r="F67" s="5">
        <v>0.32575408586667748</v>
      </c>
      <c r="G67" s="5">
        <v>2.9134003705232362E-3</v>
      </c>
      <c r="H67" s="5">
        <v>2.284369321801305</v>
      </c>
      <c r="I67" s="5">
        <v>1.1750838289978647E-2</v>
      </c>
      <c r="J67" s="5">
        <v>0.84746466822525979</v>
      </c>
      <c r="K67" s="5">
        <v>0.68384389915839594</v>
      </c>
      <c r="L67" s="5">
        <v>0.41080449378114858</v>
      </c>
      <c r="M67" s="5">
        <v>0.29989551957115074</v>
      </c>
      <c r="N67" s="5">
        <v>0.35204464200517299</v>
      </c>
      <c r="O67" s="5">
        <v>91.200696136822856</v>
      </c>
      <c r="P67" s="5">
        <v>6.5950530060015025</v>
      </c>
      <c r="Q67" s="6">
        <v>3.68</v>
      </c>
      <c r="R67" s="6">
        <v>94.61</v>
      </c>
      <c r="S67" s="45">
        <v>16.416847723232205</v>
      </c>
      <c r="T67" s="6">
        <v>1631.8219119756602</v>
      </c>
      <c r="U67" s="6">
        <v>392.35743564555668</v>
      </c>
      <c r="V67" s="4">
        <v>914.97679510016496</v>
      </c>
      <c r="W67" s="4">
        <v>1078.0718052935597</v>
      </c>
      <c r="X67" s="4">
        <v>156.61897622541298</v>
      </c>
      <c r="Y67" s="4">
        <v>93.195527929601099</v>
      </c>
      <c r="Z67" s="4">
        <f t="shared" si="6"/>
        <v>249.81450415501408</v>
      </c>
      <c r="AA67" s="3">
        <v>0.37902714065414056</v>
      </c>
      <c r="AB67" s="3">
        <v>101.10601220476691</v>
      </c>
      <c r="AC67" s="3">
        <v>4.4539879051152118</v>
      </c>
      <c r="AD67" s="3">
        <v>95.11885172413794</v>
      </c>
      <c r="AE67" s="3">
        <v>0.17800344827586209</v>
      </c>
      <c r="AF67" s="3">
        <v>1.0378517241379308</v>
      </c>
      <c r="AG67" s="3">
        <v>3.3713275862068968</v>
      </c>
      <c r="AH67" s="3">
        <v>0.18568275862068967</v>
      </c>
      <c r="AI67" s="3">
        <v>3.3662068965517239E-2</v>
      </c>
      <c r="AJ67" s="3">
        <v>9.1379310344827571E-3</v>
      </c>
      <c r="AK67" s="3">
        <v>2.862413793103449E-2</v>
      </c>
      <c r="AL67" s="3">
        <v>1033.9377413793104</v>
      </c>
      <c r="AM67" s="14">
        <v>0</v>
      </c>
      <c r="AN67" s="14">
        <v>3.7573756150360793E-2</v>
      </c>
      <c r="AO67" s="14">
        <v>2.630204434367224E-2</v>
      </c>
      <c r="AP67" s="14">
        <v>0</v>
      </c>
      <c r="AQ67" s="14">
        <v>0</v>
      </c>
      <c r="AR67" s="14">
        <v>0.51691316625858252</v>
      </c>
      <c r="AS67" s="14">
        <v>0.4192110332473844</v>
      </c>
      <c r="AT67" s="14">
        <v>0</v>
      </c>
      <c r="AU67" s="14">
        <v>0</v>
      </c>
      <c r="AV67" s="14">
        <v>0</v>
      </c>
      <c r="AW67" s="14">
        <v>0</v>
      </c>
      <c r="AX67" s="14">
        <v>0</v>
      </c>
      <c r="AY67" s="14">
        <v>0</v>
      </c>
      <c r="AZ67" s="14">
        <v>0</v>
      </c>
      <c r="BA67" s="14">
        <v>0</v>
      </c>
      <c r="BB67" s="14">
        <v>0</v>
      </c>
      <c r="BC67" s="14">
        <v>0.62677650958720543</v>
      </c>
      <c r="BD67" s="14">
        <v>0</v>
      </c>
      <c r="BE67" s="14">
        <v>0</v>
      </c>
      <c r="BF67" s="14">
        <v>0</v>
      </c>
      <c r="BG67" s="14">
        <v>0.37322349041279457</v>
      </c>
      <c r="BH67" s="14">
        <v>0</v>
      </c>
    </row>
    <row r="68" spans="1:60" x14ac:dyDescent="0.3">
      <c r="A68" s="19" t="s">
        <v>57</v>
      </c>
      <c r="B68" s="40">
        <v>3</v>
      </c>
      <c r="C68" s="6">
        <v>79.09</v>
      </c>
      <c r="D68" s="6">
        <f t="shared" si="5"/>
        <v>20.909999999999997</v>
      </c>
      <c r="E68" s="5">
        <v>66.170968803921568</v>
      </c>
      <c r="F68" s="5">
        <v>0.53654115686274517</v>
      </c>
      <c r="G68" s="5">
        <v>6.8379352941176502E-3</v>
      </c>
      <c r="H68" s="5">
        <v>2.7627957254901956</v>
      </c>
      <c r="I68" s="5">
        <v>1.3046011764705885E-2</v>
      </c>
      <c r="J68" s="5">
        <v>1.0213479411764705</v>
      </c>
      <c r="K68" s="5">
        <v>0.7657338431372549</v>
      </c>
      <c r="L68" s="5">
        <v>0.51860088235294133</v>
      </c>
      <c r="M68" s="5">
        <v>0.27489032622931653</v>
      </c>
      <c r="N68" s="5">
        <v>0.35023510042508527</v>
      </c>
      <c r="O68" s="5">
        <v>92.161185686274493</v>
      </c>
      <c r="P68" s="5">
        <v>6.5590371522704398</v>
      </c>
      <c r="Q68" s="6">
        <v>4.05</v>
      </c>
      <c r="R68" s="6">
        <v>94.37</v>
      </c>
      <c r="S68" s="45">
        <v>16.425567901234558</v>
      </c>
      <c r="T68" s="6">
        <v>1686.3635273772475</v>
      </c>
      <c r="U68" s="6">
        <v>393.08359098230221</v>
      </c>
      <c r="V68" s="4">
        <v>912.95117269918319</v>
      </c>
      <c r="W68" s="4">
        <v>1073.0272714673226</v>
      </c>
      <c r="X68" s="4">
        <v>174.29869625747304</v>
      </c>
      <c r="Y68" s="4">
        <v>95.850314378646274</v>
      </c>
      <c r="Z68" s="4">
        <f t="shared" si="6"/>
        <v>270.14901063611933</v>
      </c>
      <c r="AA68" s="3">
        <v>0.38730091913678244</v>
      </c>
      <c r="AB68" s="3">
        <v>103.18861589911754</v>
      </c>
      <c r="AC68" s="3">
        <v>3.9218799961763815</v>
      </c>
      <c r="AD68" s="3">
        <v>94.749054838709682</v>
      </c>
      <c r="AE68" s="3">
        <v>0.92591612903225828</v>
      </c>
      <c r="AF68" s="3">
        <v>0.869016129032258</v>
      </c>
      <c r="AG68" s="3">
        <v>3.20463870967742</v>
      </c>
      <c r="AH68" s="3">
        <v>0.16413870967741939</v>
      </c>
      <c r="AI68" s="3">
        <v>2.4583870967741936E-2</v>
      </c>
      <c r="AJ68" s="3">
        <v>6.6838709677419349E-3</v>
      </c>
      <c r="AK68" s="3">
        <v>2.3193548387096773E-2</v>
      </c>
      <c r="AL68" s="3">
        <v>1025.7874193548389</v>
      </c>
      <c r="AM68" s="14">
        <v>0.28974728147614898</v>
      </c>
      <c r="AN68" s="14">
        <v>0</v>
      </c>
      <c r="AO68" s="14">
        <v>0</v>
      </c>
      <c r="AP68" s="14">
        <v>0</v>
      </c>
      <c r="AQ68" s="14">
        <v>0</v>
      </c>
      <c r="AR68" s="14">
        <v>0</v>
      </c>
      <c r="AS68" s="14">
        <v>0.2210024947466975</v>
      </c>
      <c r="AT68" s="14">
        <v>0.4303823201489308</v>
      </c>
      <c r="AU68" s="14">
        <v>0</v>
      </c>
      <c r="AV68" s="14">
        <v>0</v>
      </c>
      <c r="AW68" s="14">
        <v>5.8867903628222674E-2</v>
      </c>
      <c r="AX68" s="14">
        <v>0</v>
      </c>
      <c r="AY68" s="14">
        <v>0</v>
      </c>
      <c r="AZ68" s="14">
        <v>0.58794612663969503</v>
      </c>
      <c r="BA68" s="14">
        <v>0</v>
      </c>
      <c r="BB68" s="14">
        <v>0</v>
      </c>
      <c r="BC68" s="14">
        <v>0</v>
      </c>
      <c r="BD68" s="14">
        <v>0</v>
      </c>
      <c r="BE68" s="14">
        <v>0.39154516011211038</v>
      </c>
      <c r="BF68" s="14">
        <v>2.0508713248194543E-2</v>
      </c>
      <c r="BG68" s="14">
        <v>0</v>
      </c>
      <c r="BH68" s="14">
        <v>0</v>
      </c>
    </row>
    <row r="69" spans="1:60" x14ac:dyDescent="0.3">
      <c r="A69" s="20" t="s">
        <v>43</v>
      </c>
      <c r="B69" s="41">
        <v>2</v>
      </c>
      <c r="C69" s="6">
        <v>56.95</v>
      </c>
      <c r="D69" s="6">
        <f t="shared" si="5"/>
        <v>43.05</v>
      </c>
      <c r="E69" s="5">
        <v>66.104224616182506</v>
      </c>
      <c r="F69" s="5">
        <v>0.27711918134166935</v>
      </c>
      <c r="G69" s="5">
        <v>4.8090352246798404E-3</v>
      </c>
      <c r="H69" s="5">
        <v>2.7713835672935443</v>
      </c>
      <c r="I69" s="5">
        <v>1.2947600790298996E-2</v>
      </c>
      <c r="J69" s="5">
        <v>1.0008310581082676</v>
      </c>
      <c r="K69" s="5">
        <v>0.83662346297532086</v>
      </c>
      <c r="L69" s="5">
        <v>0.56326390388032022</v>
      </c>
      <c r="M69" s="5">
        <v>0.30888355992073374</v>
      </c>
      <c r="N69" s="5">
        <v>0.38884167862088803</v>
      </c>
      <c r="O69" s="5">
        <v>89.568243881197475</v>
      </c>
      <c r="P69" s="5">
        <v>6.5735973402318937</v>
      </c>
      <c r="Q69" s="6">
        <v>3.88</v>
      </c>
      <c r="R69" s="6">
        <v>94.24</v>
      </c>
      <c r="S69" s="45">
        <v>16.485700000000005</v>
      </c>
      <c r="T69" s="6">
        <v>1575.0075294984299</v>
      </c>
      <c r="U69" s="6">
        <v>389.38636544819701</v>
      </c>
      <c r="V69" s="4">
        <v>905.20008033971828</v>
      </c>
      <c r="W69" s="4">
        <v>1081.3483169180515</v>
      </c>
      <c r="X69" s="4">
        <v>169.45719791311367</v>
      </c>
      <c r="Y69" s="4">
        <v>88.087034335528642</v>
      </c>
      <c r="Z69" s="4">
        <f t="shared" si="6"/>
        <v>257.54423224864229</v>
      </c>
      <c r="AA69" s="3">
        <v>0.42652875739819629</v>
      </c>
      <c r="AB69" s="3">
        <v>105.05765529040315</v>
      </c>
      <c r="AC69" s="3">
        <v>4.1641314368766196</v>
      </c>
      <c r="AD69" s="3">
        <v>94.853848387096761</v>
      </c>
      <c r="AE69" s="3">
        <v>0.39010967741935487</v>
      </c>
      <c r="AF69" s="3">
        <v>0.75747419354838708</v>
      </c>
      <c r="AG69" s="3">
        <v>3.8149096774193545</v>
      </c>
      <c r="AH69" s="3">
        <v>0.14208064516129035</v>
      </c>
      <c r="AI69" s="3">
        <v>1.2638709677419353E-2</v>
      </c>
      <c r="AJ69" s="3">
        <v>0</v>
      </c>
      <c r="AK69" s="3">
        <v>5.9032258064516136E-3</v>
      </c>
      <c r="AL69" s="3">
        <v>1035.362258064516</v>
      </c>
      <c r="AM69" s="14">
        <v>7.5190630500372793E-2</v>
      </c>
      <c r="AN69" s="14">
        <v>0</v>
      </c>
      <c r="AO69" s="14">
        <v>0</v>
      </c>
      <c r="AP69" s="14">
        <v>0</v>
      </c>
      <c r="AQ69" s="14">
        <v>0</v>
      </c>
      <c r="AR69" s="14">
        <v>0</v>
      </c>
      <c r="AS69" s="14">
        <v>0</v>
      </c>
      <c r="AT69" s="14">
        <v>0</v>
      </c>
      <c r="AU69" s="14">
        <v>0</v>
      </c>
      <c r="AV69" s="14">
        <v>0</v>
      </c>
      <c r="AW69" s="14">
        <v>0.78979223261555953</v>
      </c>
      <c r="AX69" s="14">
        <v>0</v>
      </c>
      <c r="AY69" s="14">
        <v>0.13501713688406766</v>
      </c>
      <c r="AZ69" s="14">
        <v>1</v>
      </c>
      <c r="BA69" s="14">
        <v>0</v>
      </c>
      <c r="BB69" s="14">
        <v>0</v>
      </c>
      <c r="BC69" s="14">
        <v>0</v>
      </c>
      <c r="BD69" s="14">
        <v>0</v>
      </c>
      <c r="BE69" s="14">
        <v>0</v>
      </c>
      <c r="BF69" s="14">
        <v>0</v>
      </c>
      <c r="BG69" s="14">
        <v>0</v>
      </c>
      <c r="BH69" s="14">
        <v>0</v>
      </c>
    </row>
    <row r="70" spans="1:60" x14ac:dyDescent="0.3">
      <c r="A70" s="20" t="s">
        <v>120</v>
      </c>
      <c r="B70" s="41">
        <v>2</v>
      </c>
      <c r="C70" s="6">
        <v>61.36</v>
      </c>
      <c r="D70" s="6">
        <f t="shared" si="5"/>
        <v>38.64</v>
      </c>
      <c r="E70" s="5">
        <v>66.471585946977399</v>
      </c>
      <c r="F70" s="5">
        <v>0.26114195807474222</v>
      </c>
      <c r="G70" s="5">
        <v>4.1818966250768254E-3</v>
      </c>
      <c r="H70" s="5">
        <v>2.5451491595434916</v>
      </c>
      <c r="I70" s="5">
        <v>1.1767141729962422E-2</v>
      </c>
      <c r="J70" s="5">
        <v>0.84782420377718015</v>
      </c>
      <c r="K70" s="5">
        <v>0.78301975751480424</v>
      </c>
      <c r="L70" s="5">
        <v>0.53051633744918658</v>
      </c>
      <c r="M70" s="5">
        <v>0.32581427303523758</v>
      </c>
      <c r="N70" s="5">
        <v>0.41621183591292749</v>
      </c>
      <c r="O70" s="5">
        <v>90.247956360979771</v>
      </c>
      <c r="P70" s="5">
        <v>6.9756883394042424</v>
      </c>
      <c r="Q70" s="6">
        <v>3.88</v>
      </c>
      <c r="R70" s="6">
        <v>94.38</v>
      </c>
      <c r="S70" s="45">
        <v>16.489999999999998</v>
      </c>
      <c r="T70" s="6">
        <v>1658.5769814855619</v>
      </c>
      <c r="U70" s="6">
        <v>393.14176675832482</v>
      </c>
      <c r="V70" s="4">
        <v>907.90853985623392</v>
      </c>
      <c r="W70" s="4">
        <v>1083.290480325215</v>
      </c>
      <c r="X70" s="4">
        <v>180.99168147388022</v>
      </c>
      <c r="Y70" s="4">
        <v>92.154518035252948</v>
      </c>
      <c r="Z70" s="4">
        <f t="shared" si="6"/>
        <v>273.14619950913317</v>
      </c>
      <c r="AA70" s="3">
        <v>0.37756039263193691</v>
      </c>
      <c r="AB70" s="3">
        <v>103.16054938326215</v>
      </c>
      <c r="AC70" s="3">
        <v>4.2345058764301866</v>
      </c>
      <c r="AD70" s="3">
        <v>95.21981333333332</v>
      </c>
      <c r="AE70" s="3">
        <v>0.26707000000000003</v>
      </c>
      <c r="AF70" s="3">
        <v>1.0110866666666665</v>
      </c>
      <c r="AG70" s="3">
        <v>3.3675933333333337</v>
      </c>
      <c r="AH70" s="3">
        <v>0.12589</v>
      </c>
      <c r="AI70" s="3">
        <v>9.7333333333333317E-3</v>
      </c>
      <c r="AJ70" s="3">
        <v>0</v>
      </c>
      <c r="AK70" s="3">
        <v>0</v>
      </c>
      <c r="AL70" s="3">
        <v>1029.6553333333334</v>
      </c>
      <c r="AM70" s="14">
        <v>0.2627778118389994</v>
      </c>
      <c r="AN70" s="14">
        <v>0</v>
      </c>
      <c r="AO70" s="14">
        <v>0</v>
      </c>
      <c r="AP70" s="14">
        <v>0</v>
      </c>
      <c r="AQ70" s="14">
        <v>0</v>
      </c>
      <c r="AR70" s="14">
        <v>0</v>
      </c>
      <c r="AS70" s="14">
        <v>0</v>
      </c>
      <c r="AT70" s="14">
        <v>0</v>
      </c>
      <c r="AU70" s="14">
        <v>0</v>
      </c>
      <c r="AV70" s="14">
        <v>0</v>
      </c>
      <c r="AW70" s="14">
        <v>0.28336079519328045</v>
      </c>
      <c r="AX70" s="14">
        <v>0</v>
      </c>
      <c r="AY70" s="14">
        <v>0.45386139296772016</v>
      </c>
      <c r="AZ70" s="14">
        <v>0.92589678567686196</v>
      </c>
      <c r="BA70" s="14">
        <v>7.4103214323138059E-2</v>
      </c>
      <c r="BB70" s="14">
        <v>0</v>
      </c>
      <c r="BC70" s="14">
        <v>0</v>
      </c>
      <c r="BD70" s="14">
        <v>0</v>
      </c>
      <c r="BE70" s="14">
        <v>0</v>
      </c>
      <c r="BF70" s="14">
        <v>0</v>
      </c>
      <c r="BG70" s="14">
        <v>0</v>
      </c>
      <c r="BH70" s="14">
        <v>0</v>
      </c>
    </row>
    <row r="71" spans="1:60" x14ac:dyDescent="0.3">
      <c r="A71" s="19" t="s">
        <v>97</v>
      </c>
      <c r="B71" s="40">
        <v>1</v>
      </c>
      <c r="C71" s="6">
        <v>20</v>
      </c>
      <c r="D71" s="6">
        <f t="shared" si="5"/>
        <v>80</v>
      </c>
      <c r="E71" s="5">
        <v>66.373268425614526</v>
      </c>
      <c r="F71" s="5">
        <v>0.32866286370061998</v>
      </c>
      <c r="G71" s="5">
        <v>3.5887814506903302E-3</v>
      </c>
      <c r="H71" s="5">
        <v>2.7437063020743269</v>
      </c>
      <c r="I71" s="5">
        <v>1.9155074304758324E-2</v>
      </c>
      <c r="J71" s="5">
        <v>0.88848573270478026</v>
      </c>
      <c r="K71" s="5">
        <v>0.6740338863087868</v>
      </c>
      <c r="L71" s="5">
        <v>0.52912381773380313</v>
      </c>
      <c r="M71" s="5">
        <v>0.24479512089107552</v>
      </c>
      <c r="N71" s="5">
        <v>0.33009380287256407</v>
      </c>
      <c r="O71" s="5">
        <v>91.322025196737556</v>
      </c>
      <c r="P71" s="5">
        <v>6.5820614517086753</v>
      </c>
      <c r="Q71" s="6">
        <v>3.96</v>
      </c>
      <c r="R71" s="6">
        <v>94.46</v>
      </c>
      <c r="S71" s="45">
        <v>16.504071590441562</v>
      </c>
      <c r="T71" s="6">
        <v>1627.8404840207568</v>
      </c>
      <c r="U71" s="6">
        <v>374.20656678442862</v>
      </c>
      <c r="V71" s="4">
        <v>907.04759796740962</v>
      </c>
      <c r="W71" s="4">
        <v>1109.4998800838696</v>
      </c>
      <c r="X71" s="4">
        <v>168.06771539192573</v>
      </c>
      <c r="Y71" s="4">
        <v>84.169121407060061</v>
      </c>
      <c r="Z71" s="4">
        <f t="shared" si="6"/>
        <v>252.23683679898579</v>
      </c>
      <c r="AA71" s="3">
        <v>0.39513286879629383</v>
      </c>
      <c r="AB71" s="3">
        <v>101.44370304182463</v>
      </c>
      <c r="AC71" s="3">
        <v>4.697695798499911</v>
      </c>
      <c r="AD71" s="3">
        <v>93.580574999999982</v>
      </c>
      <c r="AE71" s="3">
        <v>0.22179642857142851</v>
      </c>
      <c r="AF71" s="3">
        <v>1.1753750000000001</v>
      </c>
      <c r="AG71" s="3">
        <v>4.974475</v>
      </c>
      <c r="AH71" s="3">
        <v>2.8917857142857141E-2</v>
      </c>
      <c r="AI71" s="3">
        <v>6.8928571428571433E-4</v>
      </c>
      <c r="AJ71" s="3">
        <v>5.8928571428571428E-4</v>
      </c>
      <c r="AK71" s="3">
        <v>0</v>
      </c>
      <c r="AL71" s="3">
        <v>1039.3507142857145</v>
      </c>
      <c r="AM71" s="14">
        <v>0</v>
      </c>
      <c r="AN71" s="14">
        <v>0</v>
      </c>
      <c r="AO71" s="14">
        <v>0.80376188092985712</v>
      </c>
      <c r="AP71" s="14">
        <v>0</v>
      </c>
      <c r="AQ71" s="14">
        <v>0.13251741745036155</v>
      </c>
      <c r="AR71" s="14">
        <v>0</v>
      </c>
      <c r="AS71" s="14">
        <v>0</v>
      </c>
      <c r="AT71" s="14">
        <v>0</v>
      </c>
      <c r="AU71" s="14">
        <v>0</v>
      </c>
      <c r="AV71" s="14">
        <v>0</v>
      </c>
      <c r="AW71" s="14">
        <v>0</v>
      </c>
      <c r="AX71" s="14">
        <v>0</v>
      </c>
      <c r="AY71" s="14">
        <v>6.3720701619781273E-2</v>
      </c>
      <c r="AZ71" s="14">
        <v>0</v>
      </c>
      <c r="BA71" s="14">
        <v>0</v>
      </c>
      <c r="BB71" s="14">
        <v>0.42030255651454612</v>
      </c>
      <c r="BC71" s="14">
        <v>0</v>
      </c>
      <c r="BD71" s="14">
        <v>0.38102283838419654</v>
      </c>
      <c r="BE71" s="14">
        <v>0</v>
      </c>
      <c r="BF71" s="14">
        <v>0</v>
      </c>
      <c r="BG71" s="14">
        <v>0.19867460510125723</v>
      </c>
      <c r="BH71" s="14">
        <v>0</v>
      </c>
    </row>
    <row r="72" spans="1:60" x14ac:dyDescent="0.3">
      <c r="A72" s="19" t="s">
        <v>25</v>
      </c>
      <c r="B72" s="40">
        <v>2</v>
      </c>
      <c r="C72" s="6">
        <v>49.73</v>
      </c>
      <c r="D72" s="6">
        <f t="shared" si="5"/>
        <v>50.27</v>
      </c>
      <c r="E72" s="5">
        <v>66.435036918273653</v>
      </c>
      <c r="F72" s="5">
        <v>0.35</v>
      </c>
      <c r="G72" s="5">
        <v>3.2302000000000003E-3</v>
      </c>
      <c r="H72" s="5">
        <v>2.3883899875260099</v>
      </c>
      <c r="I72" s="5">
        <v>1.0924499999999998E-2</v>
      </c>
      <c r="J72" s="5">
        <v>0.64385264174453316</v>
      </c>
      <c r="K72" s="5">
        <v>0.64438924128198782</v>
      </c>
      <c r="L72" s="5">
        <v>0.42715127763845828</v>
      </c>
      <c r="M72" s="5">
        <v>0.27882708886783636</v>
      </c>
      <c r="N72" s="5">
        <v>0.37185670311099506</v>
      </c>
      <c r="O72" s="5">
        <v>89.295441103558872</v>
      </c>
      <c r="P72" s="5">
        <v>7.1131619802799833</v>
      </c>
      <c r="Q72" s="6">
        <v>3.83</v>
      </c>
      <c r="R72" s="6">
        <v>94.44</v>
      </c>
      <c r="S72" s="45">
        <v>16.595525209119678</v>
      </c>
      <c r="T72" s="6">
        <v>1703.9390201920771</v>
      </c>
      <c r="U72" s="6">
        <v>384.50883616537715</v>
      </c>
      <c r="V72" s="4">
        <v>901.48407321377886</v>
      </c>
      <c r="W72" s="4">
        <v>1022.5292036933529</v>
      </c>
      <c r="X72" s="4">
        <v>185.56996965484527</v>
      </c>
      <c r="Y72" s="4">
        <v>92.248932510042081</v>
      </c>
      <c r="Z72" s="4">
        <f t="shared" si="6"/>
        <v>277.81890216488733</v>
      </c>
      <c r="AA72" s="3">
        <v>0.37503659853610793</v>
      </c>
      <c r="AB72" s="3">
        <v>99.999595481104947</v>
      </c>
      <c r="AC72" s="3">
        <v>4.5996819137791052</v>
      </c>
      <c r="AD72" s="3">
        <v>94.935709677419354</v>
      </c>
      <c r="AE72" s="3">
        <v>0.23126129032258064</v>
      </c>
      <c r="AF72" s="3">
        <v>1.0043322580645162</v>
      </c>
      <c r="AG72" s="3">
        <v>3.7142548387096777</v>
      </c>
      <c r="AH72" s="3">
        <v>8.4396774193548393E-2</v>
      </c>
      <c r="AI72" s="3">
        <v>8.080645161290324E-3</v>
      </c>
      <c r="AJ72" s="3">
        <v>0</v>
      </c>
      <c r="AK72" s="3">
        <v>1.2354838709677418E-3</v>
      </c>
      <c r="AL72" s="3">
        <v>1032.4341935483872</v>
      </c>
      <c r="AM72" s="14">
        <v>0.26984099121312555</v>
      </c>
      <c r="AN72" s="14">
        <v>0</v>
      </c>
      <c r="AO72" s="14">
        <v>0</v>
      </c>
      <c r="AP72" s="14">
        <v>0</v>
      </c>
      <c r="AQ72" s="14">
        <v>0</v>
      </c>
      <c r="AR72" s="14">
        <v>4.8334975365627794E-2</v>
      </c>
      <c r="AS72" s="14">
        <v>0</v>
      </c>
      <c r="AT72" s="14">
        <v>0</v>
      </c>
      <c r="AU72" s="14">
        <v>0</v>
      </c>
      <c r="AV72" s="14">
        <v>0</v>
      </c>
      <c r="AW72" s="14">
        <v>0.6293411078218476</v>
      </c>
      <c r="AX72" s="14">
        <v>0</v>
      </c>
      <c r="AY72" s="14">
        <v>5.2482925599398975E-2</v>
      </c>
      <c r="AZ72" s="14">
        <v>0.87331482969461749</v>
      </c>
      <c r="BA72" s="14">
        <v>0</v>
      </c>
      <c r="BB72" s="14">
        <v>0</v>
      </c>
      <c r="BC72" s="14">
        <v>0.10893365826381243</v>
      </c>
      <c r="BD72" s="14">
        <v>0</v>
      </c>
      <c r="BE72" s="14">
        <v>0</v>
      </c>
      <c r="BF72" s="14">
        <v>0</v>
      </c>
      <c r="BG72" s="14">
        <v>0</v>
      </c>
      <c r="BH72" s="14">
        <v>1.7751512041570099E-2</v>
      </c>
    </row>
    <row r="73" spans="1:60" x14ac:dyDescent="0.3">
      <c r="A73" s="20" t="s">
        <v>40</v>
      </c>
      <c r="B73" s="41">
        <v>2</v>
      </c>
      <c r="C73" s="6">
        <v>71.83</v>
      </c>
      <c r="D73" s="6">
        <f t="shared" si="5"/>
        <v>28.17</v>
      </c>
      <c r="E73" s="5">
        <v>65.062915309781133</v>
      </c>
      <c r="F73" s="5">
        <v>0.3380423591563389</v>
      </c>
      <c r="G73" s="5">
        <v>4.8034398412308546E-3</v>
      </c>
      <c r="H73" s="5">
        <v>3.6258099651338811</v>
      </c>
      <c r="I73" s="5">
        <v>1.665655395930167E-2</v>
      </c>
      <c r="J73" s="5">
        <v>1.221538589487744</v>
      </c>
      <c r="K73" s="5">
        <v>1.1249014220322799</v>
      </c>
      <c r="L73" s="5">
        <v>0.58705279984430714</v>
      </c>
      <c r="M73" s="5">
        <v>0.31071897887349448</v>
      </c>
      <c r="N73" s="5">
        <v>0.35348425048471055</v>
      </c>
      <c r="O73" s="5">
        <v>89.228207363554844</v>
      </c>
      <c r="P73" s="5">
        <v>6.4935563058393511</v>
      </c>
      <c r="Q73" s="6">
        <v>3.99</v>
      </c>
      <c r="R73" s="6">
        <v>94.63</v>
      </c>
      <c r="S73" s="45">
        <v>16.741499999999998</v>
      </c>
      <c r="T73" s="6">
        <v>1659.8379344163707</v>
      </c>
      <c r="U73" s="6">
        <v>402.9004252643719</v>
      </c>
      <c r="V73" s="4">
        <v>907.15243979412844</v>
      </c>
      <c r="W73" s="4">
        <v>1041.0550250212352</v>
      </c>
      <c r="X73" s="4">
        <v>172.44227675882277</v>
      </c>
      <c r="Y73" s="4">
        <v>91.087850429456466</v>
      </c>
      <c r="Z73" s="4">
        <f t="shared" si="6"/>
        <v>263.53012718827927</v>
      </c>
      <c r="AA73" s="3">
        <v>0.42796552641208024</v>
      </c>
      <c r="AB73" s="3">
        <v>101.57266116102996</v>
      </c>
      <c r="AC73" s="3">
        <v>4.0265581099361292</v>
      </c>
      <c r="AD73" s="3">
        <v>95.614270967741959</v>
      </c>
      <c r="AE73" s="3">
        <v>0.32939677419354835</v>
      </c>
      <c r="AF73" s="3">
        <v>0.87139677419354833</v>
      </c>
      <c r="AG73" s="3">
        <v>3.0254741935483875</v>
      </c>
      <c r="AH73" s="3">
        <v>0.11766774193548388</v>
      </c>
      <c r="AI73" s="3">
        <v>1.2829032258064517E-2</v>
      </c>
      <c r="AJ73" s="3">
        <v>0</v>
      </c>
      <c r="AK73" s="3">
        <v>9.9032258064516115E-4</v>
      </c>
      <c r="AL73" s="3">
        <v>1028.3480645161292</v>
      </c>
      <c r="AM73" s="14">
        <v>0</v>
      </c>
      <c r="AN73" s="14">
        <v>0</v>
      </c>
      <c r="AO73" s="14">
        <v>0</v>
      </c>
      <c r="AP73" s="14">
        <v>0</v>
      </c>
      <c r="AQ73" s="14">
        <v>0</v>
      </c>
      <c r="AR73" s="14">
        <v>0</v>
      </c>
      <c r="AS73" s="14">
        <v>7.3923489188689687E-4</v>
      </c>
      <c r="AT73" s="14">
        <v>0</v>
      </c>
      <c r="AU73" s="14">
        <v>0</v>
      </c>
      <c r="AV73" s="14">
        <v>0</v>
      </c>
      <c r="AW73" s="14">
        <v>0.99926076510811312</v>
      </c>
      <c r="AX73" s="14">
        <v>0</v>
      </c>
      <c r="AY73" s="14">
        <v>0</v>
      </c>
      <c r="AZ73" s="14">
        <v>0.99894530752567934</v>
      </c>
      <c r="BA73" s="14">
        <v>9.530535850304228E-4</v>
      </c>
      <c r="BB73" s="14">
        <v>0</v>
      </c>
      <c r="BC73" s="14">
        <v>0</v>
      </c>
      <c r="BD73" s="14">
        <v>0</v>
      </c>
      <c r="BE73" s="14">
        <v>1.0163888929021783E-4</v>
      </c>
      <c r="BF73" s="14">
        <v>0</v>
      </c>
      <c r="BG73" s="14">
        <v>0</v>
      </c>
      <c r="BH73" s="14">
        <v>0</v>
      </c>
    </row>
    <row r="74" spans="1:60" x14ac:dyDescent="0.3">
      <c r="A74" s="19" t="s">
        <v>105</v>
      </c>
      <c r="B74" s="40">
        <v>1</v>
      </c>
      <c r="C74" s="6">
        <v>39.700000000000003</v>
      </c>
      <c r="D74" s="6">
        <f t="shared" si="5"/>
        <v>60.3</v>
      </c>
      <c r="E74" s="5">
        <v>66.408107093867542</v>
      </c>
      <c r="F74" s="5">
        <v>0.48249797250602156</v>
      </c>
      <c r="G74" s="5">
        <v>3.6192841877239579E-3</v>
      </c>
      <c r="H74" s="5">
        <v>2.6930039438470921</v>
      </c>
      <c r="I74" s="5">
        <v>1.7808574768991697E-2</v>
      </c>
      <c r="J74" s="5">
        <v>0.8870765658338351</v>
      </c>
      <c r="K74" s="5">
        <v>0.67766952304164829</v>
      </c>
      <c r="L74" s="5">
        <v>0.52949943098366237</v>
      </c>
      <c r="M74" s="5">
        <v>0.24745537969520789</v>
      </c>
      <c r="N74" s="5">
        <v>0.3362346782252178</v>
      </c>
      <c r="O74" s="5">
        <v>88.139211277076825</v>
      </c>
      <c r="P74" s="5">
        <v>6.143562945211313</v>
      </c>
      <c r="Q74" s="6">
        <v>3.86</v>
      </c>
      <c r="R74" s="6">
        <v>93.92</v>
      </c>
      <c r="S74" s="45">
        <v>16.769760171583755</v>
      </c>
      <c r="T74" s="6">
        <v>1637.820892030973</v>
      </c>
      <c r="U74" s="6">
        <v>360.0143514863143</v>
      </c>
      <c r="V74" s="4">
        <v>912.56284266262185</v>
      </c>
      <c r="W74" s="4">
        <v>1117.4937558870788</v>
      </c>
      <c r="X74" s="4">
        <v>164.34355570475262</v>
      </c>
      <c r="Y74" s="4">
        <v>85.123594643883678</v>
      </c>
      <c r="Z74" s="4">
        <f t="shared" si="6"/>
        <v>249.4671503486363</v>
      </c>
      <c r="AA74" s="3">
        <v>0.38798782902623441</v>
      </c>
      <c r="AB74" s="3">
        <v>102.5765535070541</v>
      </c>
      <c r="AC74" s="3">
        <v>4.4457049410393896</v>
      </c>
      <c r="AD74" s="3">
        <v>93.753560000000022</v>
      </c>
      <c r="AE74" s="3">
        <v>0.21465666666666663</v>
      </c>
      <c r="AF74" s="3">
        <v>1.2007666666666668</v>
      </c>
      <c r="AG74" s="3">
        <v>4.7434866666666675</v>
      </c>
      <c r="AH74" s="3">
        <v>5.3356666666666656E-2</v>
      </c>
      <c r="AI74" s="3">
        <v>7.7400000000000004E-3</v>
      </c>
      <c r="AJ74" s="3">
        <v>0</v>
      </c>
      <c r="AK74" s="3">
        <v>6.709999999999999E-3</v>
      </c>
      <c r="AL74" s="3">
        <v>1038.2296666666668</v>
      </c>
      <c r="AM74" s="14">
        <v>0</v>
      </c>
      <c r="AN74" s="14">
        <v>0.33098578489605668</v>
      </c>
      <c r="AO74" s="14">
        <v>0.62198143124093908</v>
      </c>
      <c r="AP74" s="14">
        <v>0</v>
      </c>
      <c r="AQ74" s="14">
        <v>0</v>
      </c>
      <c r="AR74" s="14">
        <v>0</v>
      </c>
      <c r="AS74" s="14">
        <v>0</v>
      </c>
      <c r="AT74" s="14">
        <v>0</v>
      </c>
      <c r="AU74" s="14">
        <v>0</v>
      </c>
      <c r="AV74" s="14">
        <v>0</v>
      </c>
      <c r="AW74" s="14">
        <v>0</v>
      </c>
      <c r="AX74" s="14">
        <v>0</v>
      </c>
      <c r="AY74" s="14">
        <v>4.7032783863004406E-2</v>
      </c>
      <c r="AZ74" s="14">
        <v>0</v>
      </c>
      <c r="BA74" s="14">
        <v>0</v>
      </c>
      <c r="BB74" s="14">
        <v>0.55708740043337357</v>
      </c>
      <c r="BC74" s="14">
        <v>7.5552154550111564E-2</v>
      </c>
      <c r="BD74" s="14">
        <v>0.12277902699240213</v>
      </c>
      <c r="BE74" s="14">
        <v>0</v>
      </c>
      <c r="BF74" s="14">
        <v>0</v>
      </c>
      <c r="BG74" s="14">
        <v>0.24458141802411265</v>
      </c>
      <c r="BH74" s="14">
        <v>0</v>
      </c>
    </row>
    <row r="75" spans="1:60" x14ac:dyDescent="0.3">
      <c r="A75" s="19" t="s">
        <v>18</v>
      </c>
      <c r="B75" s="40">
        <v>2</v>
      </c>
      <c r="C75" s="6">
        <v>61.82</v>
      </c>
      <c r="D75" s="6">
        <f t="shared" si="5"/>
        <v>38.18</v>
      </c>
      <c r="E75" s="5">
        <v>66.675841000000005</v>
      </c>
      <c r="F75" s="5">
        <v>0.26330200000000004</v>
      </c>
      <c r="G75" s="5">
        <v>3.0720999999999999E-3</v>
      </c>
      <c r="H75" s="5">
        <v>2.350857</v>
      </c>
      <c r="I75" s="5">
        <v>1.5309300000000001E-2</v>
      </c>
      <c r="J75" s="5">
        <v>0.77516830000000003</v>
      </c>
      <c r="K75" s="5">
        <v>0.77691120000000002</v>
      </c>
      <c r="L75" s="5">
        <v>0.53989550000000008</v>
      </c>
      <c r="M75" s="5">
        <v>0.34584783319244855</v>
      </c>
      <c r="N75" s="5">
        <v>0.45072360323886651</v>
      </c>
      <c r="O75" s="5">
        <v>89.164053999999993</v>
      </c>
      <c r="P75" s="5">
        <v>7.1510029999999993</v>
      </c>
      <c r="Q75" s="6">
        <v>3.95</v>
      </c>
      <c r="R75" s="6">
        <v>95</v>
      </c>
      <c r="S75" s="45">
        <v>17.015875422784617</v>
      </c>
      <c r="T75" s="6">
        <v>1660.1184742685955</v>
      </c>
      <c r="U75" s="6">
        <v>392.98035077733641</v>
      </c>
      <c r="V75" s="4">
        <v>907.99854477991209</v>
      </c>
      <c r="W75" s="4">
        <v>1048.0664239217119</v>
      </c>
      <c r="X75" s="4">
        <v>182.33152322357498</v>
      </c>
      <c r="Y75" s="4">
        <v>91.825893950058386</v>
      </c>
      <c r="Z75" s="4">
        <f t="shared" si="6"/>
        <v>274.15741717363335</v>
      </c>
      <c r="AA75" s="3">
        <v>0.37560050335213274</v>
      </c>
      <c r="AB75" s="3">
        <v>101.01760298536492</v>
      </c>
      <c r="AC75" s="3">
        <v>3.9857093305218014</v>
      </c>
      <c r="AD75" s="3">
        <v>93.84090333333333</v>
      </c>
      <c r="AE75" s="3">
        <v>0.2189966666666667</v>
      </c>
      <c r="AF75" s="3">
        <v>1.1754366666666669</v>
      </c>
      <c r="AG75" s="3">
        <v>4.6901166666666665</v>
      </c>
      <c r="AH75" s="3">
        <v>6.6623333333333326E-2</v>
      </c>
      <c r="AI75" s="3">
        <v>0</v>
      </c>
      <c r="AJ75" s="3">
        <v>0</v>
      </c>
      <c r="AK75" s="3">
        <v>0</v>
      </c>
      <c r="AL75" s="3">
        <v>1037.4349999999999</v>
      </c>
      <c r="AM75" s="14">
        <v>0</v>
      </c>
      <c r="AN75" s="14">
        <v>0</v>
      </c>
      <c r="AO75" s="14">
        <v>0</v>
      </c>
      <c r="AP75" s="14">
        <v>0</v>
      </c>
      <c r="AQ75" s="14">
        <v>0</v>
      </c>
      <c r="AR75" s="14">
        <v>0</v>
      </c>
      <c r="AS75" s="14">
        <v>0.17269725620299745</v>
      </c>
      <c r="AT75" s="14">
        <v>0</v>
      </c>
      <c r="AU75" s="14">
        <v>0</v>
      </c>
      <c r="AV75" s="14">
        <v>0</v>
      </c>
      <c r="AW75" s="14">
        <v>0.7240910246909662</v>
      </c>
      <c r="AX75" s="14">
        <v>0</v>
      </c>
      <c r="AY75" s="14">
        <v>0.10321171910603626</v>
      </c>
      <c r="AZ75" s="14">
        <v>0.61534104568582726</v>
      </c>
      <c r="BA75" s="14">
        <v>0</v>
      </c>
      <c r="BB75" s="14">
        <v>0</v>
      </c>
      <c r="BC75" s="14">
        <v>0.38202286664487861</v>
      </c>
      <c r="BD75" s="14">
        <v>0</v>
      </c>
      <c r="BE75" s="14">
        <v>2.6360876692940903E-3</v>
      </c>
      <c r="BF75" s="14">
        <v>0</v>
      </c>
      <c r="BG75" s="14">
        <v>0</v>
      </c>
      <c r="BH75" s="14">
        <v>0</v>
      </c>
    </row>
    <row r="76" spans="1:60" x14ac:dyDescent="0.3">
      <c r="A76" s="19" t="s">
        <v>15</v>
      </c>
      <c r="B76" s="40">
        <v>2</v>
      </c>
      <c r="C76" s="6">
        <v>63.06</v>
      </c>
      <c r="D76" s="6">
        <f t="shared" si="5"/>
        <v>36.94</v>
      </c>
      <c r="E76" s="5">
        <v>66.67998875072098</v>
      </c>
      <c r="F76" s="5">
        <v>0.35286454501648018</v>
      </c>
      <c r="G76" s="5">
        <v>3.469040055895246E-3</v>
      </c>
      <c r="H76" s="5">
        <v>2.4479641056429609</v>
      </c>
      <c r="I76" s="5">
        <v>1.7235170829018237E-2</v>
      </c>
      <c r="J76" s="5">
        <v>0.72598817491893886</v>
      </c>
      <c r="K76" s="5">
        <v>0.78265483036596717</v>
      </c>
      <c r="L76" s="5">
        <v>0.48474383224332873</v>
      </c>
      <c r="M76" s="5">
        <v>0.31830188126128311</v>
      </c>
      <c r="N76" s="5">
        <v>0.40675009098452841</v>
      </c>
      <c r="O76" s="5">
        <v>91.839924562725301</v>
      </c>
      <c r="P76" s="5">
        <v>7.1344356622802305</v>
      </c>
      <c r="Q76" s="6">
        <v>3.79</v>
      </c>
      <c r="R76" s="6">
        <v>95.03</v>
      </c>
      <c r="S76" s="45">
        <v>17.026815725347767</v>
      </c>
      <c r="T76" s="6">
        <v>1693.1034872473501</v>
      </c>
      <c r="U76" s="6">
        <v>401.62208783221524</v>
      </c>
      <c r="V76" s="4">
        <v>900.24735145724287</v>
      </c>
      <c r="W76" s="4">
        <v>996.67562732986164</v>
      </c>
      <c r="X76" s="4">
        <v>181.09434719583726</v>
      </c>
      <c r="Y76" s="4">
        <v>90.400683519438203</v>
      </c>
      <c r="Z76" s="4">
        <f t="shared" si="6"/>
        <v>271.49503071527545</v>
      </c>
      <c r="AA76" s="3">
        <v>0.40959443169429821</v>
      </c>
      <c r="AB76" s="3">
        <v>102.7241605386802</v>
      </c>
      <c r="AC76" s="3">
        <v>4.0007198963129396</v>
      </c>
      <c r="AD76" s="3">
        <v>94.883615789473694</v>
      </c>
      <c r="AE76" s="3">
        <v>0.25410789473684209</v>
      </c>
      <c r="AF76" s="3">
        <v>0.9892052631578947</v>
      </c>
      <c r="AG76" s="3">
        <v>3.75705</v>
      </c>
      <c r="AH76" s="3">
        <v>0.10252368421052632</v>
      </c>
      <c r="AI76" s="3">
        <v>9.5394736842105265E-3</v>
      </c>
      <c r="AJ76" s="3">
        <v>0</v>
      </c>
      <c r="AK76" s="3">
        <v>0</v>
      </c>
      <c r="AL76" s="3">
        <v>1032.7484210526313</v>
      </c>
      <c r="AM76" s="14">
        <v>0</v>
      </c>
      <c r="AN76" s="14">
        <v>0</v>
      </c>
      <c r="AO76" s="14">
        <v>0</v>
      </c>
      <c r="AP76" s="14">
        <v>0</v>
      </c>
      <c r="AQ76" s="14">
        <v>0</v>
      </c>
      <c r="AR76" s="14">
        <v>0</v>
      </c>
      <c r="AS76" s="14">
        <v>6.3301620662819455E-2</v>
      </c>
      <c r="AT76" s="14">
        <v>0</v>
      </c>
      <c r="AU76" s="14">
        <v>0</v>
      </c>
      <c r="AV76" s="14">
        <v>0</v>
      </c>
      <c r="AW76" s="14">
        <v>0.81925549592793712</v>
      </c>
      <c r="AX76" s="14">
        <v>0</v>
      </c>
      <c r="AY76" s="14">
        <v>0.11744288340924343</v>
      </c>
      <c r="AZ76" s="14">
        <v>0.45109987854598543</v>
      </c>
      <c r="BA76" s="14">
        <v>0</v>
      </c>
      <c r="BB76" s="14">
        <v>0</v>
      </c>
      <c r="BC76" s="14">
        <v>0.29348525514105073</v>
      </c>
      <c r="BD76" s="14">
        <v>0</v>
      </c>
      <c r="BE76" s="14">
        <v>0.17991679879790681</v>
      </c>
      <c r="BF76" s="14">
        <v>0</v>
      </c>
      <c r="BG76" s="14">
        <v>0</v>
      </c>
      <c r="BH76" s="14">
        <v>7.5498067515057055E-2</v>
      </c>
    </row>
    <row r="77" spans="1:60" x14ac:dyDescent="0.3">
      <c r="A77" s="19" t="s">
        <v>17</v>
      </c>
      <c r="B77" s="40">
        <v>2</v>
      </c>
      <c r="C77" s="6">
        <v>53</v>
      </c>
      <c r="D77" s="6">
        <f t="shared" si="5"/>
        <v>47</v>
      </c>
      <c r="E77" s="5">
        <v>66.592640000000017</v>
      </c>
      <c r="F77" s="5">
        <v>0.36733499999999997</v>
      </c>
      <c r="G77" s="5">
        <v>3.558E-3</v>
      </c>
      <c r="H77" s="5">
        <v>2.4062049999999999</v>
      </c>
      <c r="I77" s="5">
        <v>1.7000000000000001E-2</v>
      </c>
      <c r="J77" s="5">
        <v>0.78782050000000003</v>
      </c>
      <c r="K77" s="5">
        <v>0.79633200000000004</v>
      </c>
      <c r="L77" s="5">
        <v>0.51332300000000008</v>
      </c>
      <c r="M77" s="5">
        <v>0.34058749002330557</v>
      </c>
      <c r="N77" s="5">
        <v>0.43137750972762645</v>
      </c>
      <c r="O77" s="5">
        <v>89.399160000000009</v>
      </c>
      <c r="P77" s="5">
        <v>7.0054249999999998</v>
      </c>
      <c r="Q77" s="6">
        <v>3.96</v>
      </c>
      <c r="R77" s="6">
        <v>94.62</v>
      </c>
      <c r="S77" s="45">
        <v>17.125666445390575</v>
      </c>
      <c r="T77" s="6">
        <v>1717.794657242895</v>
      </c>
      <c r="U77" s="6">
        <v>399.93475086795661</v>
      </c>
      <c r="V77" s="4">
        <v>896.30162653511866</v>
      </c>
      <c r="W77" s="4">
        <v>1033.6595222320557</v>
      </c>
      <c r="X77" s="4">
        <v>180.80224022490182</v>
      </c>
      <c r="Y77" s="4">
        <v>92.659833766997309</v>
      </c>
      <c r="Z77" s="4">
        <f t="shared" si="6"/>
        <v>273.46207399189916</v>
      </c>
      <c r="AA77" s="3">
        <v>0.3975232980456756</v>
      </c>
      <c r="AB77" s="3">
        <v>99.943096198073803</v>
      </c>
      <c r="AC77" s="3">
        <v>4.040716290907727</v>
      </c>
      <c r="AD77" s="3">
        <v>94.322874193548373</v>
      </c>
      <c r="AE77" s="3">
        <v>0.23996774193548387</v>
      </c>
      <c r="AF77" s="3">
        <v>1.0761580645161295</v>
      </c>
      <c r="AG77" s="3">
        <v>4.2753451612903222</v>
      </c>
      <c r="AH77" s="3">
        <v>8.159677419354841E-2</v>
      </c>
      <c r="AI77" s="3">
        <v>3.2354838709677419E-3</v>
      </c>
      <c r="AJ77" s="3">
        <v>0</v>
      </c>
      <c r="AK77" s="3">
        <v>0</v>
      </c>
      <c r="AL77" s="3">
        <v>1035.3596774193547</v>
      </c>
      <c r="AM77" s="14">
        <v>0</v>
      </c>
      <c r="AN77" s="14">
        <v>0</v>
      </c>
      <c r="AO77" s="14">
        <v>0</v>
      </c>
      <c r="AP77" s="14">
        <v>0</v>
      </c>
      <c r="AQ77" s="14">
        <v>0</v>
      </c>
      <c r="AR77" s="14">
        <v>0</v>
      </c>
      <c r="AS77" s="14">
        <v>9.9912351810504021E-2</v>
      </c>
      <c r="AT77" s="14">
        <v>0</v>
      </c>
      <c r="AU77" s="14">
        <v>0</v>
      </c>
      <c r="AV77" s="14">
        <v>0</v>
      </c>
      <c r="AW77" s="14">
        <v>0.75413641303433465</v>
      </c>
      <c r="AX77" s="14">
        <v>0</v>
      </c>
      <c r="AY77" s="14">
        <v>0.14595123515516137</v>
      </c>
      <c r="AZ77" s="14">
        <v>0.56646163620175227</v>
      </c>
      <c r="BA77" s="14">
        <v>0</v>
      </c>
      <c r="BB77" s="14">
        <v>0</v>
      </c>
      <c r="BC77" s="14">
        <v>0.39428493453708036</v>
      </c>
      <c r="BD77" s="14">
        <v>0</v>
      </c>
      <c r="BE77" s="14">
        <v>3.8378123538134593E-2</v>
      </c>
      <c r="BF77" s="14">
        <v>0</v>
      </c>
      <c r="BG77" s="14">
        <v>0</v>
      </c>
      <c r="BH77" s="14">
        <v>8.7530572303276273E-4</v>
      </c>
    </row>
    <row r="78" spans="1:60" x14ac:dyDescent="0.3">
      <c r="A78" s="20" t="s">
        <v>35</v>
      </c>
      <c r="B78" s="41">
        <v>2</v>
      </c>
      <c r="C78" s="6">
        <v>63.13</v>
      </c>
      <c r="D78" s="6">
        <f t="shared" si="5"/>
        <v>36.869999999999997</v>
      </c>
      <c r="E78" s="5">
        <v>66.811171606686443</v>
      </c>
      <c r="F78" s="5">
        <v>0.27718324274388623</v>
      </c>
      <c r="G78" s="5">
        <v>3.0428197885937892E-3</v>
      </c>
      <c r="H78" s="5">
        <v>2.3431850239388763</v>
      </c>
      <c r="I78" s="5">
        <v>1.1165031940452097E-2</v>
      </c>
      <c r="J78" s="5">
        <v>0.74651540273912298</v>
      </c>
      <c r="K78" s="5">
        <v>0.71414000377971665</v>
      </c>
      <c r="L78" s="5">
        <v>0.48166963786904221</v>
      </c>
      <c r="M78" s="5">
        <v>0.32274916211324084</v>
      </c>
      <c r="N78" s="5">
        <v>0.41652030543926799</v>
      </c>
      <c r="O78" s="5">
        <v>89.18460989828958</v>
      </c>
      <c r="P78" s="5">
        <v>7.1741345664417375</v>
      </c>
      <c r="Q78" s="6">
        <v>3.8</v>
      </c>
      <c r="R78" s="6">
        <v>94.54</v>
      </c>
      <c r="S78" s="45">
        <v>17.178999999999998</v>
      </c>
      <c r="T78" s="6">
        <v>1672.787575903727</v>
      </c>
      <c r="U78" s="6">
        <v>394.4319595532744</v>
      </c>
      <c r="V78" s="4">
        <v>907.49007079119008</v>
      </c>
      <c r="W78" s="4">
        <v>1084.3599190342188</v>
      </c>
      <c r="X78" s="4">
        <v>177.85701981459593</v>
      </c>
      <c r="Y78" s="4">
        <v>93.676789793990324</v>
      </c>
      <c r="Z78" s="4">
        <f t="shared" si="6"/>
        <v>271.53380960858624</v>
      </c>
      <c r="AA78" s="3">
        <v>0.37216464717124204</v>
      </c>
      <c r="AB78" s="3">
        <v>104.68585474501401</v>
      </c>
      <c r="AC78" s="3">
        <v>4.2675856745333283</v>
      </c>
      <c r="AD78" s="3">
        <v>94.54580322580648</v>
      </c>
      <c r="AE78" s="3">
        <v>0.23413225806451615</v>
      </c>
      <c r="AF78" s="3">
        <v>1.0193806451612901</v>
      </c>
      <c r="AG78" s="3">
        <v>4.0933774193548391</v>
      </c>
      <c r="AH78" s="3">
        <v>8.6348387096774198E-2</v>
      </c>
      <c r="AI78" s="3">
        <v>4.6032258064516119E-3</v>
      </c>
      <c r="AJ78" s="3">
        <v>0</v>
      </c>
      <c r="AK78" s="3">
        <v>0</v>
      </c>
      <c r="AL78" s="3">
        <v>1034.8377419354836</v>
      </c>
      <c r="AM78" s="14">
        <v>0.22524036860788543</v>
      </c>
      <c r="AN78" s="14">
        <v>0</v>
      </c>
      <c r="AO78" s="14">
        <v>0</v>
      </c>
      <c r="AP78" s="14">
        <v>0</v>
      </c>
      <c r="AQ78" s="14">
        <v>0</v>
      </c>
      <c r="AR78" s="14">
        <v>0</v>
      </c>
      <c r="AS78" s="14">
        <v>0</v>
      </c>
      <c r="AT78" s="14">
        <v>0</v>
      </c>
      <c r="AU78" s="14">
        <v>0</v>
      </c>
      <c r="AV78" s="14">
        <v>0</v>
      </c>
      <c r="AW78" s="14">
        <v>0.36756265975484192</v>
      </c>
      <c r="AX78" s="14">
        <v>0</v>
      </c>
      <c r="AY78" s="14">
        <v>0.40719697163727259</v>
      </c>
      <c r="AZ78" s="14">
        <v>0.99528228522134721</v>
      </c>
      <c r="BA78" s="14">
        <v>4.5890268309873262E-3</v>
      </c>
      <c r="BB78" s="14">
        <v>0</v>
      </c>
      <c r="BC78" s="14">
        <v>0</v>
      </c>
      <c r="BD78" s="14">
        <v>0</v>
      </c>
      <c r="BE78" s="14">
        <v>1.2868794766532712E-4</v>
      </c>
      <c r="BF78" s="14">
        <v>0</v>
      </c>
      <c r="BG78" s="14">
        <v>0</v>
      </c>
      <c r="BH78" s="14">
        <v>0</v>
      </c>
    </row>
    <row r="79" spans="1:60" x14ac:dyDescent="0.3">
      <c r="A79" s="19" t="s">
        <v>92</v>
      </c>
      <c r="B79" s="40">
        <v>1</v>
      </c>
      <c r="C79" s="6">
        <v>20</v>
      </c>
      <c r="D79" s="6">
        <f t="shared" si="5"/>
        <v>80</v>
      </c>
      <c r="E79" s="5">
        <v>66.336956810835602</v>
      </c>
      <c r="F79" s="5">
        <v>0.4268689412613984</v>
      </c>
      <c r="G79" s="5">
        <v>3.9712691937981741E-3</v>
      </c>
      <c r="H79" s="5">
        <v>2.590273144110331</v>
      </c>
      <c r="I79" s="5">
        <v>1.7192358289064055E-2</v>
      </c>
      <c r="J79" s="5">
        <v>0.9177799560282156</v>
      </c>
      <c r="K79" s="5">
        <v>0.77061958894540172</v>
      </c>
      <c r="L79" s="5">
        <v>0.57092261052452953</v>
      </c>
      <c r="M79" s="5">
        <v>0.29595758202458006</v>
      </c>
      <c r="N79" s="5">
        <v>0.38277685034836495</v>
      </c>
      <c r="O79" s="5">
        <v>89.624744182162644</v>
      </c>
      <c r="P79" s="5">
        <v>7.5288238186900074</v>
      </c>
      <c r="Q79" s="6">
        <v>4.0199999999999996</v>
      </c>
      <c r="R79" s="6">
        <v>93.96</v>
      </c>
      <c r="S79" s="45">
        <v>17.255454207102957</v>
      </c>
      <c r="T79" s="6">
        <v>1672.8609163830135</v>
      </c>
      <c r="U79" s="6">
        <v>368.02526835843298</v>
      </c>
      <c r="V79" s="4">
        <v>907.50430140847948</v>
      </c>
      <c r="W79" s="4">
        <v>1122.9710251786701</v>
      </c>
      <c r="X79" s="4">
        <v>171.88781039124515</v>
      </c>
      <c r="Y79" s="4">
        <v>84.980987965868977</v>
      </c>
      <c r="Z79" s="4">
        <f t="shared" si="6"/>
        <v>256.86879835711414</v>
      </c>
      <c r="AA79" s="3">
        <v>0.37852527995937452</v>
      </c>
      <c r="AB79" s="3">
        <v>99.257397139570728</v>
      </c>
      <c r="AC79" s="3">
        <v>4.6075716340656836</v>
      </c>
      <c r="AD79" s="3">
        <v>93.728936666666655</v>
      </c>
      <c r="AE79" s="3">
        <v>0.19469333333333333</v>
      </c>
      <c r="AF79" s="3">
        <v>1.4113633333333335</v>
      </c>
      <c r="AG79" s="3">
        <v>3.9016600000000001</v>
      </c>
      <c r="AH79" s="3">
        <v>0.40453666666666666</v>
      </c>
      <c r="AI79" s="3">
        <v>0.10193333333333335</v>
      </c>
      <c r="AJ79" s="3">
        <v>3.9136666666666674E-2</v>
      </c>
      <c r="AK79" s="3">
        <v>9.8989999999999981E-2</v>
      </c>
      <c r="AL79" s="3">
        <v>1045.077</v>
      </c>
      <c r="AM79" s="14">
        <v>0</v>
      </c>
      <c r="AN79" s="14">
        <v>0</v>
      </c>
      <c r="AO79" s="14">
        <v>0.8421069220964571</v>
      </c>
      <c r="AP79" s="14">
        <v>0.15281787507003525</v>
      </c>
      <c r="AQ79" s="14">
        <v>0</v>
      </c>
      <c r="AR79" s="14">
        <v>0</v>
      </c>
      <c r="AS79" s="14">
        <v>0</v>
      </c>
      <c r="AT79" s="14">
        <v>0</v>
      </c>
      <c r="AU79" s="14">
        <v>0</v>
      </c>
      <c r="AV79" s="14">
        <v>0</v>
      </c>
      <c r="AW79" s="14">
        <v>0</v>
      </c>
      <c r="AX79" s="14">
        <v>0</v>
      </c>
      <c r="AY79" s="14">
        <v>5.0752028335077394E-3</v>
      </c>
      <c r="AZ79" s="14">
        <v>0</v>
      </c>
      <c r="BA79" s="14">
        <v>0</v>
      </c>
      <c r="BB79" s="14">
        <v>0.24323191756070006</v>
      </c>
      <c r="BC79" s="14">
        <v>0</v>
      </c>
      <c r="BD79" s="14">
        <v>0.45287482757217024</v>
      </c>
      <c r="BE79" s="14">
        <v>0</v>
      </c>
      <c r="BF79" s="14">
        <v>0</v>
      </c>
      <c r="BG79" s="14">
        <v>0.3038932548671297</v>
      </c>
      <c r="BH79" s="14">
        <v>0</v>
      </c>
    </row>
    <row r="80" spans="1:60" x14ac:dyDescent="0.3">
      <c r="A80" s="19" t="s">
        <v>9</v>
      </c>
      <c r="B80" s="40">
        <v>2</v>
      </c>
      <c r="C80" s="6">
        <v>39.69</v>
      </c>
      <c r="D80" s="6">
        <f t="shared" si="5"/>
        <v>60.31</v>
      </c>
      <c r="E80" s="5">
        <v>66.80296880808622</v>
      </c>
      <c r="F80" s="5">
        <v>0.50735406800254568</v>
      </c>
      <c r="G80" s="5">
        <v>3.7851517747030362E-3</v>
      </c>
      <c r="H80" s="5">
        <v>2.3810456422670048</v>
      </c>
      <c r="I80" s="5">
        <v>2.1401741549711396E-2</v>
      </c>
      <c r="J80" s="5">
        <v>0.72776981029597909</v>
      </c>
      <c r="K80" s="5">
        <v>0.70463411471455517</v>
      </c>
      <c r="L80" s="5">
        <v>0.47249902922882164</v>
      </c>
      <c r="M80" s="5">
        <v>0.3084570579137324</v>
      </c>
      <c r="N80" s="5">
        <v>0.40356353340407336</v>
      </c>
      <c r="O80" s="5">
        <v>90.068058254531152</v>
      </c>
      <c r="P80" s="5">
        <v>7.0032666359849882</v>
      </c>
      <c r="Q80" s="6">
        <v>3.84</v>
      </c>
      <c r="R80" s="6">
        <v>94.36</v>
      </c>
      <c r="S80" s="45">
        <v>17.310759731710142</v>
      </c>
      <c r="T80" s="6">
        <v>1648.4582822267214</v>
      </c>
      <c r="U80" s="6">
        <v>380.75746652616419</v>
      </c>
      <c r="V80" s="4">
        <v>911.31537943296905</v>
      </c>
      <c r="W80" s="4">
        <v>1080.3075117539038</v>
      </c>
      <c r="X80" s="4">
        <v>177.77152092667222</v>
      </c>
      <c r="Y80" s="4">
        <v>89.697402900309712</v>
      </c>
      <c r="Z80" s="4">
        <f t="shared" si="6"/>
        <v>267.46892382698195</v>
      </c>
      <c r="AA80" s="3">
        <v>0.40135589540295763</v>
      </c>
      <c r="AB80" s="3">
        <v>101.13422594946013</v>
      </c>
      <c r="AC80" s="3">
        <v>4.1594735345899778</v>
      </c>
      <c r="AD80" s="3">
        <v>93.843203333333335</v>
      </c>
      <c r="AE80" s="3">
        <v>0.26282999999999995</v>
      </c>
      <c r="AF80" s="3">
        <v>1.0987200000000001</v>
      </c>
      <c r="AG80" s="3">
        <v>4.6319799999999995</v>
      </c>
      <c r="AH80" s="3">
        <v>0.12479999999999999</v>
      </c>
      <c r="AI80" s="3">
        <v>1.1699999999999999E-2</v>
      </c>
      <c r="AJ80" s="3">
        <v>1.5333333333333334E-4</v>
      </c>
      <c r="AK80" s="3">
        <v>2.65E-3</v>
      </c>
      <c r="AL80" s="3">
        <v>1039.078</v>
      </c>
      <c r="AM80" s="14">
        <v>0</v>
      </c>
      <c r="AN80" s="14">
        <v>0</v>
      </c>
      <c r="AO80" s="14">
        <v>0</v>
      </c>
      <c r="AP80" s="14">
        <v>0</v>
      </c>
      <c r="AQ80" s="14">
        <v>0</v>
      </c>
      <c r="AR80" s="14">
        <v>0</v>
      </c>
      <c r="AS80" s="14">
        <v>5.6634799682056723E-2</v>
      </c>
      <c r="AT80" s="14">
        <v>0</v>
      </c>
      <c r="AU80" s="14">
        <v>0</v>
      </c>
      <c r="AV80" s="14">
        <v>0</v>
      </c>
      <c r="AW80" s="14">
        <v>0.82795581158751719</v>
      </c>
      <c r="AX80" s="14">
        <v>0</v>
      </c>
      <c r="AY80" s="14">
        <v>0.11540938873042608</v>
      </c>
      <c r="AZ80" s="14">
        <v>0.57021993252658421</v>
      </c>
      <c r="BA80" s="14">
        <v>0</v>
      </c>
      <c r="BB80" s="14">
        <v>0</v>
      </c>
      <c r="BC80" s="14">
        <v>0.42394043257689729</v>
      </c>
      <c r="BD80" s="14">
        <v>0</v>
      </c>
      <c r="BE80" s="14">
        <v>6.3587319584208866E-4</v>
      </c>
      <c r="BF80" s="14">
        <v>0</v>
      </c>
      <c r="BG80" s="14">
        <v>5.2037617006764503E-3</v>
      </c>
      <c r="BH80" s="14">
        <v>0</v>
      </c>
    </row>
    <row r="81" spans="1:60" x14ac:dyDescent="0.3">
      <c r="A81" s="19" t="s">
        <v>123</v>
      </c>
      <c r="B81" s="40">
        <v>3</v>
      </c>
      <c r="C81" s="5">
        <v>8.77</v>
      </c>
      <c r="D81" s="6">
        <f t="shared" si="5"/>
        <v>91.23</v>
      </c>
      <c r="E81" s="5">
        <v>65.050452873015885</v>
      </c>
      <c r="F81" s="5">
        <v>0.57178728253968258</v>
      </c>
      <c r="G81" s="5">
        <v>4.8925695238095264E-3</v>
      </c>
      <c r="H81" s="5">
        <v>3.5577491015873015</v>
      </c>
      <c r="I81" s="5">
        <v>1.5828519365079376E-2</v>
      </c>
      <c r="J81" s="5">
        <v>1.2366960126984126</v>
      </c>
      <c r="K81" s="5">
        <v>1.1479217206349204</v>
      </c>
      <c r="L81" s="5">
        <v>0.56906501904761897</v>
      </c>
      <c r="M81" s="5">
        <v>0.32470176190476202</v>
      </c>
      <c r="N81" s="5">
        <v>0.36282374285714281</v>
      </c>
      <c r="O81" s="5">
        <v>88.934522999999999</v>
      </c>
      <c r="P81" s="5">
        <v>6.4645491571428568</v>
      </c>
      <c r="Q81" s="6">
        <v>3.9</v>
      </c>
      <c r="R81" s="6">
        <v>94.46</v>
      </c>
      <c r="S81" s="45">
        <v>17.32</v>
      </c>
      <c r="T81" s="6">
        <v>1673.0079999999998</v>
      </c>
      <c r="U81" s="6">
        <v>373.53959999999989</v>
      </c>
      <c r="V81" s="4">
        <v>914.57720000000018</v>
      </c>
      <c r="W81" s="4">
        <v>1102.1760000000002</v>
      </c>
      <c r="X81" s="4">
        <v>180.6096</v>
      </c>
      <c r="Y81" s="4">
        <v>95.162800000000004</v>
      </c>
      <c r="Z81" s="4">
        <v>275.7724</v>
      </c>
      <c r="AA81" s="3">
        <v>0.4028000000000001</v>
      </c>
      <c r="AB81" s="3">
        <v>97.588800000000006</v>
      </c>
      <c r="AC81" s="3">
        <v>3.9739999999999984</v>
      </c>
      <c r="AD81" s="3">
        <v>95.562134482758609</v>
      </c>
      <c r="AE81" s="3">
        <v>1.1519720689655175</v>
      </c>
      <c r="AF81" s="3">
        <v>0.83216862068965503</v>
      </c>
      <c r="AG81" s="3">
        <v>2.2299496551724141</v>
      </c>
      <c r="AH81" s="3">
        <v>0.14659275862068963</v>
      </c>
      <c r="AI81" s="3">
        <v>2.3161724137931029E-2</v>
      </c>
      <c r="AJ81" s="3">
        <v>9.379310344827585E-3</v>
      </c>
      <c r="AK81" s="3">
        <v>2.9468965517241382E-3</v>
      </c>
      <c r="AL81" s="3">
        <v>1015.7774487241377</v>
      </c>
      <c r="AM81" s="14">
        <v>0.15</v>
      </c>
      <c r="AN81" s="14">
        <v>0</v>
      </c>
      <c r="AO81" s="14">
        <v>0</v>
      </c>
      <c r="AP81" s="14">
        <v>0</v>
      </c>
      <c r="AQ81" s="14">
        <v>0</v>
      </c>
      <c r="AR81" s="14">
        <v>0</v>
      </c>
      <c r="AS81" s="14">
        <v>0.21000000000000002</v>
      </c>
      <c r="AT81" s="14">
        <v>0.38</v>
      </c>
      <c r="AU81" s="14">
        <v>0</v>
      </c>
      <c r="AV81" s="14">
        <v>0</v>
      </c>
      <c r="AW81" s="14">
        <v>0</v>
      </c>
      <c r="AX81" s="14">
        <f>1-(SUM(AM81:AW81))</f>
        <v>0.26</v>
      </c>
      <c r="AY81" s="14">
        <v>0</v>
      </c>
      <c r="AZ81" s="14">
        <v>0.25285424219526453</v>
      </c>
      <c r="BA81" s="14">
        <v>0</v>
      </c>
      <c r="BB81" s="14">
        <v>0</v>
      </c>
      <c r="BC81" s="14">
        <v>0</v>
      </c>
      <c r="BD81" s="14">
        <v>0</v>
      </c>
      <c r="BE81" s="14">
        <v>0.53773867621481941</v>
      </c>
      <c r="BF81" s="14">
        <v>0.20940708158991603</v>
      </c>
      <c r="BG81" s="14">
        <v>0</v>
      </c>
      <c r="BH81" s="14">
        <v>0</v>
      </c>
    </row>
    <row r="82" spans="1:60" x14ac:dyDescent="0.3">
      <c r="A82" s="19" t="s">
        <v>26</v>
      </c>
      <c r="B82" s="40">
        <v>2</v>
      </c>
      <c r="C82" s="6">
        <v>54.04</v>
      </c>
      <c r="D82" s="6">
        <f t="shared" si="5"/>
        <v>45.96</v>
      </c>
      <c r="E82" s="5">
        <v>66.681161082973915</v>
      </c>
      <c r="F82" s="5">
        <v>0.35</v>
      </c>
      <c r="G82" s="5">
        <v>3.2634000000000001E-3</v>
      </c>
      <c r="H82" s="5">
        <v>2.3474992188191597</v>
      </c>
      <c r="I82" s="5">
        <v>1.04732E-2</v>
      </c>
      <c r="J82" s="5">
        <v>0.83064739359405093</v>
      </c>
      <c r="K82" s="5">
        <v>0.69553394686361936</v>
      </c>
      <c r="L82" s="5">
        <v>0.52130768386733539</v>
      </c>
      <c r="M82" s="5">
        <v>0.29810630594843102</v>
      </c>
      <c r="N82" s="5">
        <v>0.39185312216899265</v>
      </c>
      <c r="O82" s="5">
        <v>89.209758591658186</v>
      </c>
      <c r="P82" s="5">
        <v>7.088686171956688</v>
      </c>
      <c r="Q82" s="6">
        <v>3.91</v>
      </c>
      <c r="R82" s="6">
        <v>94.73</v>
      </c>
      <c r="S82" s="45">
        <v>17.324762195244592</v>
      </c>
      <c r="T82" s="6">
        <v>1723.0992554763777</v>
      </c>
      <c r="U82" s="6">
        <v>386.86190474545526</v>
      </c>
      <c r="V82" s="4">
        <v>902.9895260104156</v>
      </c>
      <c r="W82" s="4">
        <v>1018.4254621402488</v>
      </c>
      <c r="X82" s="4">
        <v>184.75125753712453</v>
      </c>
      <c r="Y82" s="4">
        <v>92.023895239819822</v>
      </c>
      <c r="Z82" s="4">
        <f t="shared" ref="Z82:Z101" si="7">Y82+X82</f>
        <v>276.77515277694437</v>
      </c>
      <c r="AA82" s="3">
        <v>0.37798163991092432</v>
      </c>
      <c r="AB82" s="3">
        <v>97.266960582422826</v>
      </c>
      <c r="AC82" s="3">
        <v>4.5154600371333364</v>
      </c>
      <c r="AD82" s="3">
        <v>94.736914285714292</v>
      </c>
      <c r="AE82" s="3">
        <v>0.22991785714285709</v>
      </c>
      <c r="AF82" s="3">
        <v>1.0303</v>
      </c>
      <c r="AG82" s="3">
        <v>3.9049178571428578</v>
      </c>
      <c r="AH82" s="3">
        <v>7.636785714285714E-2</v>
      </c>
      <c r="AI82" s="3">
        <v>3.9607142857142862E-3</v>
      </c>
      <c r="AJ82" s="3">
        <v>0</v>
      </c>
      <c r="AK82" s="3">
        <v>3.6428571428571429E-4</v>
      </c>
      <c r="AL82" s="3">
        <v>1033.2582142857141</v>
      </c>
      <c r="AM82" s="14">
        <v>5.3623299218950107E-2</v>
      </c>
      <c r="AN82" s="14">
        <v>0</v>
      </c>
      <c r="AO82" s="14">
        <v>0</v>
      </c>
      <c r="AP82" s="14">
        <v>0</v>
      </c>
      <c r="AQ82" s="14">
        <v>0</v>
      </c>
      <c r="AR82" s="14">
        <v>0</v>
      </c>
      <c r="AS82" s="14">
        <v>0</v>
      </c>
      <c r="AT82" s="14">
        <v>0</v>
      </c>
      <c r="AU82" s="14">
        <v>0</v>
      </c>
      <c r="AV82" s="14">
        <v>0</v>
      </c>
      <c r="AW82" s="14">
        <v>0.85876186580316627</v>
      </c>
      <c r="AX82" s="14">
        <v>0</v>
      </c>
      <c r="AY82" s="14">
        <v>8.7614834977883624E-2</v>
      </c>
      <c r="AZ82" s="14">
        <v>0.72659410310135508</v>
      </c>
      <c r="BA82" s="14">
        <v>0</v>
      </c>
      <c r="BB82" s="14">
        <v>0</v>
      </c>
      <c r="BC82" s="14">
        <v>0.2629738806823107</v>
      </c>
      <c r="BD82" s="14">
        <v>0</v>
      </c>
      <c r="BE82" s="14">
        <v>1.2787778818151022E-4</v>
      </c>
      <c r="BF82" s="14">
        <v>0</v>
      </c>
      <c r="BG82" s="14">
        <v>0</v>
      </c>
      <c r="BH82" s="14">
        <v>1.0304138428152832E-2</v>
      </c>
    </row>
    <row r="83" spans="1:60" x14ac:dyDescent="0.3">
      <c r="A83" s="19" t="s">
        <v>16</v>
      </c>
      <c r="B83" s="40">
        <v>2</v>
      </c>
      <c r="C83" s="6">
        <v>59.64</v>
      </c>
      <c r="D83" s="6">
        <f t="shared" si="5"/>
        <v>40.36</v>
      </c>
      <c r="E83" s="5">
        <v>66.751283999999998</v>
      </c>
      <c r="F83" s="5">
        <v>0.35742499999999999</v>
      </c>
      <c r="G83" s="5">
        <v>3.2206000000000001E-3</v>
      </c>
      <c r="H83" s="5">
        <v>2.3744040000000002</v>
      </c>
      <c r="I83" s="5">
        <v>1.7000000000000001E-2</v>
      </c>
      <c r="J83" s="5">
        <v>0.75303370000000003</v>
      </c>
      <c r="K83" s="5">
        <v>0.71625589999999983</v>
      </c>
      <c r="L83" s="5">
        <v>0.46168409999999993</v>
      </c>
      <c r="M83" s="5">
        <v>0.30968172955974843</v>
      </c>
      <c r="N83" s="5">
        <v>0.39936716597510369</v>
      </c>
      <c r="O83" s="5">
        <v>89.480615999999998</v>
      </c>
      <c r="P83" s="5">
        <v>6.9257420000000005</v>
      </c>
      <c r="Q83" s="6">
        <v>3.83</v>
      </c>
      <c r="R83" s="6">
        <v>94.81</v>
      </c>
      <c r="S83" s="45">
        <v>17.38388886542074</v>
      </c>
      <c r="T83" s="6">
        <v>1681.4440329993463</v>
      </c>
      <c r="U83" s="6">
        <v>399.74322618235999</v>
      </c>
      <c r="V83" s="4">
        <v>896.89786302238554</v>
      </c>
      <c r="W83" s="4">
        <v>1042.5117977907544</v>
      </c>
      <c r="X83" s="4">
        <v>177.0136814645729</v>
      </c>
      <c r="Y83" s="4">
        <v>92.033762159120627</v>
      </c>
      <c r="Z83" s="4">
        <f t="shared" si="7"/>
        <v>269.04744362369354</v>
      </c>
      <c r="AA83" s="3">
        <v>0.40175643183059984</v>
      </c>
      <c r="AB83" s="3">
        <v>101.97069154425087</v>
      </c>
      <c r="AC83" s="3">
        <v>4.0494087256325608</v>
      </c>
      <c r="AD83" s="3">
        <v>94.365753333333316</v>
      </c>
      <c r="AE83" s="3">
        <v>0.24023333333333335</v>
      </c>
      <c r="AF83" s="3">
        <v>1.0691966666666668</v>
      </c>
      <c r="AG83" s="3">
        <v>4.2380966666666664</v>
      </c>
      <c r="AH83" s="3">
        <v>6.1503333333333347E-2</v>
      </c>
      <c r="AI83" s="3">
        <v>8.3299999999999989E-3</v>
      </c>
      <c r="AJ83" s="3">
        <v>0</v>
      </c>
      <c r="AK83" s="3">
        <v>1E-3</v>
      </c>
      <c r="AL83" s="3">
        <v>1035.222666666667</v>
      </c>
      <c r="AM83" s="14">
        <v>0</v>
      </c>
      <c r="AN83" s="14">
        <v>0</v>
      </c>
      <c r="AO83" s="14">
        <v>0</v>
      </c>
      <c r="AP83" s="14">
        <v>0</v>
      </c>
      <c r="AQ83" s="14">
        <v>0</v>
      </c>
      <c r="AR83" s="14">
        <v>0</v>
      </c>
      <c r="AS83" s="14">
        <v>0.17408275617032762</v>
      </c>
      <c r="AT83" s="14">
        <v>0</v>
      </c>
      <c r="AU83" s="14">
        <v>0</v>
      </c>
      <c r="AV83" s="14">
        <v>0</v>
      </c>
      <c r="AW83" s="14">
        <v>0.71999275852970457</v>
      </c>
      <c r="AX83" s="14">
        <v>0</v>
      </c>
      <c r="AY83" s="14">
        <v>0.10592448529996774</v>
      </c>
      <c r="AZ83" s="14">
        <v>0.4249055946046067</v>
      </c>
      <c r="BA83" s="14">
        <v>0</v>
      </c>
      <c r="BB83" s="14">
        <v>0</v>
      </c>
      <c r="BC83" s="14">
        <v>0.33148189199136235</v>
      </c>
      <c r="BD83" s="14">
        <v>0</v>
      </c>
      <c r="BE83" s="14">
        <v>0.23740126374923703</v>
      </c>
      <c r="BF83" s="14">
        <v>0</v>
      </c>
      <c r="BG83" s="14">
        <v>0</v>
      </c>
      <c r="BH83" s="14">
        <v>6.2112496547938973E-3</v>
      </c>
    </row>
    <row r="84" spans="1:60" x14ac:dyDescent="0.3">
      <c r="A84" s="20" t="s">
        <v>31</v>
      </c>
      <c r="B84" s="41">
        <v>2</v>
      </c>
      <c r="C84" s="6">
        <v>54.43</v>
      </c>
      <c r="D84" s="6">
        <f t="shared" si="5"/>
        <v>45.57</v>
      </c>
      <c r="E84" s="5">
        <v>66.9861641402087</v>
      </c>
      <c r="F84" s="5">
        <v>0.26915371854844333</v>
      </c>
      <c r="G84" s="5">
        <v>3.5293301003021249E-3</v>
      </c>
      <c r="H84" s="5">
        <v>2.1365520218339173</v>
      </c>
      <c r="I84" s="5">
        <v>1.153814539343243E-2</v>
      </c>
      <c r="J84" s="5">
        <v>0.7362851652722644</v>
      </c>
      <c r="K84" s="5">
        <v>0.75074239321052405</v>
      </c>
      <c r="L84" s="5">
        <v>0.44216643417101109</v>
      </c>
      <c r="M84" s="5">
        <v>0.37238993262363707</v>
      </c>
      <c r="N84" s="5">
        <v>0.45623288821844565</v>
      </c>
      <c r="O84" s="5">
        <v>89.248600433718821</v>
      </c>
      <c r="P84" s="5">
        <v>7.144044950074619</v>
      </c>
      <c r="Q84" s="6">
        <v>3.94</v>
      </c>
      <c r="R84" s="6">
        <v>94.4</v>
      </c>
      <c r="S84" s="45">
        <v>17.399999999999999</v>
      </c>
      <c r="T84" s="6">
        <v>1711.8026001568098</v>
      </c>
      <c r="U84" s="6">
        <v>382.33075424508507</v>
      </c>
      <c r="V84" s="4">
        <v>900.44287724381559</v>
      </c>
      <c r="W84" s="4">
        <v>1024.4227317285072</v>
      </c>
      <c r="X84" s="4">
        <v>192.58170526770064</v>
      </c>
      <c r="Y84" s="4">
        <v>93.611388918737106</v>
      </c>
      <c r="Z84" s="4">
        <f t="shared" si="7"/>
        <v>286.19309418643775</v>
      </c>
      <c r="AA84" s="3">
        <v>0.37292949451069163</v>
      </c>
      <c r="AB84" s="3">
        <v>101.87735873615297</v>
      </c>
      <c r="AC84" s="3">
        <v>4.2058791751933029</v>
      </c>
      <c r="AD84" s="3">
        <v>94.53598387096774</v>
      </c>
      <c r="AE84" s="3">
        <v>0.2211741935483871</v>
      </c>
      <c r="AF84" s="3">
        <v>1.0687903225806452</v>
      </c>
      <c r="AG84" s="3">
        <v>4.0550129032258058</v>
      </c>
      <c r="AH84" s="3">
        <v>9.7790322580645156E-2</v>
      </c>
      <c r="AI84" s="3">
        <v>1.535483870967742E-3</v>
      </c>
      <c r="AJ84" s="3">
        <v>0</v>
      </c>
      <c r="AK84" s="3">
        <v>0</v>
      </c>
      <c r="AL84" s="3">
        <v>1034.4709677419353</v>
      </c>
      <c r="AM84" s="14">
        <v>0.14910959808051369</v>
      </c>
      <c r="AN84" s="14">
        <v>0</v>
      </c>
      <c r="AO84" s="14">
        <v>0</v>
      </c>
      <c r="AP84" s="14">
        <v>0</v>
      </c>
      <c r="AQ84" s="14">
        <v>0</v>
      </c>
      <c r="AR84" s="14">
        <v>0</v>
      </c>
      <c r="AS84" s="14">
        <v>0</v>
      </c>
      <c r="AT84" s="14">
        <v>0</v>
      </c>
      <c r="AU84" s="14">
        <v>0</v>
      </c>
      <c r="AV84" s="14">
        <v>0</v>
      </c>
      <c r="AW84" s="14">
        <v>0.63187056881440562</v>
      </c>
      <c r="AX84" s="14">
        <v>0</v>
      </c>
      <c r="AY84" s="14">
        <v>0.21901983310508064</v>
      </c>
      <c r="AZ84" s="14">
        <v>0.93716591908768332</v>
      </c>
      <c r="BA84" s="14">
        <v>0</v>
      </c>
      <c r="BB84" s="14">
        <v>0</v>
      </c>
      <c r="BC84" s="14">
        <v>5.870676377929198E-2</v>
      </c>
      <c r="BD84" s="14">
        <v>0</v>
      </c>
      <c r="BE84" s="14">
        <v>4.1273171330246678E-3</v>
      </c>
      <c r="BF84" s="14">
        <v>0</v>
      </c>
      <c r="BG84" s="14">
        <v>0</v>
      </c>
      <c r="BH84" s="14">
        <v>0</v>
      </c>
    </row>
    <row r="85" spans="1:60" x14ac:dyDescent="0.3">
      <c r="A85" s="20" t="s">
        <v>37</v>
      </c>
      <c r="B85" s="41">
        <v>2</v>
      </c>
      <c r="C85" s="6">
        <v>67.53</v>
      </c>
      <c r="D85" s="6">
        <f t="shared" si="5"/>
        <v>32.47</v>
      </c>
      <c r="E85" s="5">
        <v>67.085044521813884</v>
      </c>
      <c r="F85" s="5">
        <v>0.2510215967773653</v>
      </c>
      <c r="G85" s="5">
        <v>3.4266815895470037E-3</v>
      </c>
      <c r="H85" s="5">
        <v>2.0603611850006076</v>
      </c>
      <c r="I85" s="5">
        <v>1.0873972490890766E-2</v>
      </c>
      <c r="J85" s="5">
        <v>0.652912961418601</v>
      </c>
      <c r="K85" s="5">
        <v>0.74116087664173758</v>
      </c>
      <c r="L85" s="5">
        <v>0.45964088523990571</v>
      </c>
      <c r="M85" s="5">
        <v>0.366645271439276</v>
      </c>
      <c r="N85" s="5">
        <v>0.46247316894827234</v>
      </c>
      <c r="O85" s="5">
        <v>89.495589346640557</v>
      </c>
      <c r="P85" s="5">
        <v>7.1891830209065279</v>
      </c>
      <c r="Q85" s="6">
        <v>3.74</v>
      </c>
      <c r="R85" s="6">
        <v>94.64</v>
      </c>
      <c r="S85" s="45">
        <v>17.5</v>
      </c>
      <c r="T85" s="6">
        <v>1682.2018429262303</v>
      </c>
      <c r="U85" s="6">
        <v>393.26919361201186</v>
      </c>
      <c r="V85" s="4">
        <v>907.18084196790653</v>
      </c>
      <c r="W85" s="4">
        <v>1080.3950383475978</v>
      </c>
      <c r="X85" s="4">
        <v>176.66833259800066</v>
      </c>
      <c r="Y85" s="4">
        <v>91.881837844491429</v>
      </c>
      <c r="Z85" s="4">
        <f t="shared" si="7"/>
        <v>268.55017044249212</v>
      </c>
      <c r="AA85" s="3">
        <v>0.38579783727113881</v>
      </c>
      <c r="AB85" s="3">
        <v>100.29634946296636</v>
      </c>
      <c r="AC85" s="3">
        <v>4.1081093783830909</v>
      </c>
      <c r="AD85" s="3">
        <v>96.345114285714288</v>
      </c>
      <c r="AE85" s="3">
        <v>0.31484285714285715</v>
      </c>
      <c r="AF85" s="3">
        <v>0.89430357142857131</v>
      </c>
      <c r="AG85" s="3">
        <v>2.3302464285714288</v>
      </c>
      <c r="AH85" s="3">
        <v>8.2500000000000004E-2</v>
      </c>
      <c r="AI85" s="3">
        <v>8.3250000000000008E-3</v>
      </c>
      <c r="AJ85" s="3">
        <v>0</v>
      </c>
      <c r="AK85" s="3">
        <v>0</v>
      </c>
      <c r="AL85" s="3">
        <v>1022.1275000000002</v>
      </c>
      <c r="AM85" s="14">
        <v>0.2273065873661696</v>
      </c>
      <c r="AN85" s="14">
        <v>0</v>
      </c>
      <c r="AO85" s="14">
        <v>0</v>
      </c>
      <c r="AP85" s="14">
        <v>0</v>
      </c>
      <c r="AQ85" s="14">
        <v>0</v>
      </c>
      <c r="AR85" s="14">
        <v>0</v>
      </c>
      <c r="AS85" s="14">
        <v>0</v>
      </c>
      <c r="AT85" s="14">
        <v>0</v>
      </c>
      <c r="AU85" s="14">
        <v>0</v>
      </c>
      <c r="AV85" s="14">
        <v>0</v>
      </c>
      <c r="AW85" s="14">
        <v>0.64423273254354851</v>
      </c>
      <c r="AX85" s="14">
        <v>0</v>
      </c>
      <c r="AY85" s="14">
        <v>0.12846068009028186</v>
      </c>
      <c r="AZ85" s="14">
        <v>0.99626201421357652</v>
      </c>
      <c r="BA85" s="14">
        <v>0</v>
      </c>
      <c r="BB85" s="14">
        <v>0</v>
      </c>
      <c r="BC85" s="14">
        <v>0</v>
      </c>
      <c r="BD85" s="14">
        <v>0</v>
      </c>
      <c r="BE85" s="14">
        <v>3.7379857864234226E-3</v>
      </c>
      <c r="BF85" s="14">
        <v>0</v>
      </c>
      <c r="BG85" s="14">
        <v>0</v>
      </c>
      <c r="BH85" s="14">
        <v>0</v>
      </c>
    </row>
    <row r="86" spans="1:60" x14ac:dyDescent="0.3">
      <c r="A86" s="19" t="s">
        <v>108</v>
      </c>
      <c r="B86" s="40">
        <v>1</v>
      </c>
      <c r="C86" s="6">
        <v>22.17</v>
      </c>
      <c r="D86" s="6">
        <f t="shared" si="5"/>
        <v>77.83</v>
      </c>
      <c r="E86" s="5">
        <v>66.746726930368411</v>
      </c>
      <c r="F86" s="5">
        <v>0.34492868841326962</v>
      </c>
      <c r="G86" s="5">
        <v>3.7759068706703057E-3</v>
      </c>
      <c r="H86" s="5">
        <v>2.4621999879072343</v>
      </c>
      <c r="I86" s="5">
        <v>1.9094323230471069E-2</v>
      </c>
      <c r="J86" s="5">
        <v>0.77062902936237576</v>
      </c>
      <c r="K86" s="5">
        <v>0.58140724486878137</v>
      </c>
      <c r="L86" s="5">
        <v>0.50716685789387617</v>
      </c>
      <c r="M86" s="5">
        <v>0.23403971814803148</v>
      </c>
      <c r="N86" s="5">
        <v>0.33655146559056776</v>
      </c>
      <c r="O86" s="5">
        <v>90.112415753882303</v>
      </c>
      <c r="P86" s="5">
        <v>6.5221649052410928</v>
      </c>
      <c r="Q86" s="6">
        <v>3.8</v>
      </c>
      <c r="R86" s="6">
        <v>93.84</v>
      </c>
      <c r="S86" s="45">
        <v>17.508195055223528</v>
      </c>
      <c r="T86" s="6">
        <v>1661.1347777544031</v>
      </c>
      <c r="U86" s="6">
        <v>359.7723621071238</v>
      </c>
      <c r="V86" s="4">
        <v>912.84294295803727</v>
      </c>
      <c r="W86" s="4">
        <v>1116.7395167995144</v>
      </c>
      <c r="X86" s="4">
        <v>158.7988486712612</v>
      </c>
      <c r="Y86" s="4">
        <v>84.749600301296795</v>
      </c>
      <c r="Z86" s="4">
        <f t="shared" si="7"/>
        <v>243.54844897255799</v>
      </c>
      <c r="AA86" s="3">
        <v>0.38040262097689542</v>
      </c>
      <c r="AB86" s="3">
        <v>102.0080179478292</v>
      </c>
      <c r="AC86" s="3">
        <v>4.4420539798342364</v>
      </c>
      <c r="AD86" s="3">
        <v>93.622467741935495</v>
      </c>
      <c r="AE86" s="3">
        <v>0.22846451612903226</v>
      </c>
      <c r="AF86" s="3">
        <v>1.1424129032258064</v>
      </c>
      <c r="AG86" s="3">
        <v>4.965454838709678</v>
      </c>
      <c r="AH86" s="3">
        <v>2.3061290322580644E-2</v>
      </c>
      <c r="AI86" s="3">
        <v>3.7741935483870967E-4</v>
      </c>
      <c r="AJ86" s="3">
        <v>0</v>
      </c>
      <c r="AK86" s="3">
        <v>0</v>
      </c>
      <c r="AL86" s="3">
        <v>1039.2503225806452</v>
      </c>
      <c r="AM86" s="14">
        <v>0</v>
      </c>
      <c r="AN86" s="14">
        <v>0.18433380834383972</v>
      </c>
      <c r="AO86" s="14">
        <v>0.32171245764734685</v>
      </c>
      <c r="AP86" s="14">
        <v>0</v>
      </c>
      <c r="AQ86" s="14">
        <v>0</v>
      </c>
      <c r="AR86" s="14">
        <v>0</v>
      </c>
      <c r="AS86" s="14">
        <v>0</v>
      </c>
      <c r="AT86" s="14">
        <v>0.470595095115377</v>
      </c>
      <c r="AU86" s="14">
        <v>0</v>
      </c>
      <c r="AV86" s="14">
        <v>0</v>
      </c>
      <c r="AW86" s="14">
        <v>0</v>
      </c>
      <c r="AX86" s="14">
        <v>0</v>
      </c>
      <c r="AY86" s="14">
        <v>2.3358638893436361E-2</v>
      </c>
      <c r="AZ86" s="14">
        <v>0</v>
      </c>
      <c r="BA86" s="14">
        <v>0</v>
      </c>
      <c r="BB86" s="14">
        <v>0.28875268701088941</v>
      </c>
      <c r="BC86" s="14">
        <v>0.18629156084428417</v>
      </c>
      <c r="BD86" s="14">
        <v>0</v>
      </c>
      <c r="BE86" s="14">
        <v>0</v>
      </c>
      <c r="BF86" s="14">
        <v>0</v>
      </c>
      <c r="BG86" s="14">
        <v>0.52495575214482648</v>
      </c>
      <c r="BH86" s="14">
        <v>0</v>
      </c>
    </row>
    <row r="87" spans="1:60" x14ac:dyDescent="0.3">
      <c r="A87" s="19" t="s">
        <v>27</v>
      </c>
      <c r="B87" s="40">
        <v>2</v>
      </c>
      <c r="C87" s="6">
        <v>52.71</v>
      </c>
      <c r="D87" s="6">
        <f t="shared" si="5"/>
        <v>47.29</v>
      </c>
      <c r="E87" s="5">
        <v>66.551172522190356</v>
      </c>
      <c r="F87" s="5">
        <v>0.21160511386816175</v>
      </c>
      <c r="G87" s="5">
        <v>4.3899884698969938E-3</v>
      </c>
      <c r="H87" s="5">
        <v>2.288734354610483</v>
      </c>
      <c r="I87" s="5">
        <v>1.3907920128545539E-2</v>
      </c>
      <c r="J87" s="5">
        <v>0.89300708791797323</v>
      </c>
      <c r="K87" s="5">
        <v>0.88987870232586219</v>
      </c>
      <c r="L87" s="5">
        <v>0.4892136408006138</v>
      </c>
      <c r="M87" s="5">
        <v>0.38879902043894132</v>
      </c>
      <c r="N87" s="5">
        <v>0.45195434555451341</v>
      </c>
      <c r="O87" s="5">
        <v>89.201478440715078</v>
      </c>
      <c r="P87" s="5">
        <v>6.7310854224566468</v>
      </c>
      <c r="Q87" s="6">
        <v>3.84</v>
      </c>
      <c r="R87" s="6">
        <v>95.05</v>
      </c>
      <c r="S87" s="45">
        <v>17.815789150642932</v>
      </c>
      <c r="T87" s="6">
        <v>1649.1830685151201</v>
      </c>
      <c r="U87" s="6">
        <v>395.14559381546098</v>
      </c>
      <c r="V87" s="4">
        <v>901.30195061808604</v>
      </c>
      <c r="W87" s="4">
        <v>1030.5830717642696</v>
      </c>
      <c r="X87" s="4">
        <v>181.16404815365448</v>
      </c>
      <c r="Y87" s="4">
        <v>91.724827280454221</v>
      </c>
      <c r="Z87" s="4">
        <f t="shared" si="7"/>
        <v>272.88887543410868</v>
      </c>
      <c r="AA87" s="3">
        <v>0.37751346396973506</v>
      </c>
      <c r="AB87" s="3">
        <v>103.88967318925869</v>
      </c>
      <c r="AC87" s="3">
        <v>4.4406823619152629</v>
      </c>
      <c r="AD87" s="3">
        <v>94.719229032258085</v>
      </c>
      <c r="AE87" s="3">
        <v>0.23350322580645164</v>
      </c>
      <c r="AF87" s="3">
        <v>1.0490806451612902</v>
      </c>
      <c r="AG87" s="3">
        <v>3.8572645161290331</v>
      </c>
      <c r="AH87" s="3">
        <v>0.11972903225806451</v>
      </c>
      <c r="AI87" s="3">
        <v>3.9000000000000003E-3</v>
      </c>
      <c r="AJ87" s="3">
        <v>0</v>
      </c>
      <c r="AK87" s="3">
        <v>6.6774193548387094E-4</v>
      </c>
      <c r="AL87" s="3">
        <v>1032.483870967742</v>
      </c>
      <c r="AM87" s="14">
        <v>4.8558794049726905E-2</v>
      </c>
      <c r="AN87" s="14">
        <v>0</v>
      </c>
      <c r="AO87" s="14">
        <v>0</v>
      </c>
      <c r="AP87" s="14">
        <v>0</v>
      </c>
      <c r="AQ87" s="14">
        <v>0</v>
      </c>
      <c r="AR87" s="14">
        <v>0.18729345462946559</v>
      </c>
      <c r="AS87" s="14">
        <v>0</v>
      </c>
      <c r="AT87" s="14">
        <v>0</v>
      </c>
      <c r="AU87" s="14">
        <v>0</v>
      </c>
      <c r="AV87" s="14">
        <v>0</v>
      </c>
      <c r="AW87" s="14">
        <v>0.71337164602093162</v>
      </c>
      <c r="AX87" s="14">
        <v>0</v>
      </c>
      <c r="AY87" s="14">
        <v>5.0776105299875925E-2</v>
      </c>
      <c r="AZ87" s="14">
        <v>0.6276212752588276</v>
      </c>
      <c r="BA87" s="14">
        <v>6.1023398534849973E-5</v>
      </c>
      <c r="BB87" s="14">
        <v>0</v>
      </c>
      <c r="BC87" s="14">
        <v>0.37231770134263753</v>
      </c>
      <c r="BD87" s="14">
        <v>0</v>
      </c>
      <c r="BE87" s="14">
        <v>0</v>
      </c>
      <c r="BF87" s="14">
        <v>0</v>
      </c>
      <c r="BG87" s="14">
        <v>0</v>
      </c>
      <c r="BH87" s="14">
        <v>0</v>
      </c>
    </row>
    <row r="88" spans="1:60" x14ac:dyDescent="0.3">
      <c r="A88" s="19" t="s">
        <v>22</v>
      </c>
      <c r="B88" s="40">
        <v>2</v>
      </c>
      <c r="C88" s="6">
        <v>56.55</v>
      </c>
      <c r="D88" s="6">
        <f t="shared" si="5"/>
        <v>43.45</v>
      </c>
      <c r="E88" s="5">
        <v>66.528437646617533</v>
      </c>
      <c r="F88" s="5">
        <v>0.35</v>
      </c>
      <c r="G88" s="5">
        <v>3.1525999999999998E-3</v>
      </c>
      <c r="H88" s="5">
        <v>2.4191119915668393</v>
      </c>
      <c r="I88" s="5">
        <v>1.19659E-2</v>
      </c>
      <c r="J88" s="5">
        <v>0.8702250102305803</v>
      </c>
      <c r="K88" s="5">
        <v>0.67970793795834195</v>
      </c>
      <c r="L88" s="5">
        <v>0.48894901951009018</v>
      </c>
      <c r="M88" s="5">
        <v>0.28537717052567296</v>
      </c>
      <c r="N88" s="5">
        <v>0.36873903548285242</v>
      </c>
      <c r="O88" s="5">
        <v>89.510999186253102</v>
      </c>
      <c r="P88" s="5">
        <v>6.9712451444968337</v>
      </c>
      <c r="Q88" s="6">
        <v>3.92</v>
      </c>
      <c r="R88" s="6">
        <v>94.89</v>
      </c>
      <c r="S88" s="45">
        <v>18.40524144730762</v>
      </c>
      <c r="T88" s="6">
        <v>1682.7282583970843</v>
      </c>
      <c r="U88" s="6">
        <v>371.44275738213787</v>
      </c>
      <c r="V88" s="4">
        <v>911.62031941676821</v>
      </c>
      <c r="W88" s="4">
        <v>1046.5569780545436</v>
      </c>
      <c r="X88" s="4">
        <v>188.13440027545678</v>
      </c>
      <c r="Y88" s="4">
        <v>91.602150078626067</v>
      </c>
      <c r="Z88" s="4">
        <f t="shared" si="7"/>
        <v>279.73655035408285</v>
      </c>
      <c r="AA88" s="3">
        <v>0.36497806372798053</v>
      </c>
      <c r="AB88" s="3">
        <v>101.59249434871312</v>
      </c>
      <c r="AC88" s="3">
        <v>4.146444176833449</v>
      </c>
      <c r="AD88" s="3">
        <v>94.356483870967764</v>
      </c>
      <c r="AE88" s="3">
        <v>0.24139999999999995</v>
      </c>
      <c r="AF88" s="3">
        <v>1.0947064516129033</v>
      </c>
      <c r="AG88" s="3">
        <v>4.2380129032258065</v>
      </c>
      <c r="AH88" s="3">
        <v>5.3929032258064516E-2</v>
      </c>
      <c r="AI88" s="3">
        <v>9.161290322580645E-4</v>
      </c>
      <c r="AJ88" s="3">
        <v>0</v>
      </c>
      <c r="AK88" s="3">
        <v>0</v>
      </c>
      <c r="AL88" s="3">
        <v>1034.5719354838709</v>
      </c>
      <c r="AM88" s="14">
        <v>3.6855720205902054E-2</v>
      </c>
      <c r="AN88" s="14">
        <v>0</v>
      </c>
      <c r="AO88" s="14">
        <v>0</v>
      </c>
      <c r="AP88" s="14">
        <v>0</v>
      </c>
      <c r="AQ88" s="14">
        <v>0</v>
      </c>
      <c r="AR88" s="14">
        <v>0.38099305463537547</v>
      </c>
      <c r="AS88" s="14">
        <v>0</v>
      </c>
      <c r="AT88" s="14">
        <v>0</v>
      </c>
      <c r="AU88" s="14">
        <v>0</v>
      </c>
      <c r="AV88" s="14">
        <v>0</v>
      </c>
      <c r="AW88" s="14">
        <v>0.51562578393351244</v>
      </c>
      <c r="AX88" s="14">
        <v>0</v>
      </c>
      <c r="AY88" s="14">
        <v>6.6525441225210022E-2</v>
      </c>
      <c r="AZ88" s="14">
        <v>0.69840845318244538</v>
      </c>
      <c r="BA88" s="14">
        <v>0</v>
      </c>
      <c r="BB88" s="14">
        <v>0</v>
      </c>
      <c r="BC88" s="14">
        <v>0.26279214732360134</v>
      </c>
      <c r="BD88" s="14">
        <v>0</v>
      </c>
      <c r="BE88" s="14">
        <v>3.8799399493953265E-2</v>
      </c>
      <c r="BF88" s="14">
        <v>0</v>
      </c>
      <c r="BG88" s="14">
        <v>0</v>
      </c>
      <c r="BH88" s="14">
        <v>0</v>
      </c>
    </row>
    <row r="89" spans="1:60" x14ac:dyDescent="0.3">
      <c r="A89" s="20" t="s">
        <v>30</v>
      </c>
      <c r="B89" s="41">
        <v>2</v>
      </c>
      <c r="C89" s="6">
        <v>54.28</v>
      </c>
      <c r="D89" s="6">
        <f t="shared" si="5"/>
        <v>45.72</v>
      </c>
      <c r="E89" s="5">
        <v>66.940093422126992</v>
      </c>
      <c r="F89" s="5">
        <v>0.24669845027215354</v>
      </c>
      <c r="G89" s="5">
        <v>4.6474367263120153E-3</v>
      </c>
      <c r="H89" s="5">
        <v>2.1844602627003065</v>
      </c>
      <c r="I89" s="5">
        <v>1.2195507130010932E-2</v>
      </c>
      <c r="J89" s="5">
        <v>0.74064678973147291</v>
      </c>
      <c r="K89" s="5">
        <v>0.72121509176988097</v>
      </c>
      <c r="L89" s="5">
        <v>0.4592558107010315</v>
      </c>
      <c r="M89" s="5">
        <v>0.34689014452190164</v>
      </c>
      <c r="N89" s="5">
        <v>0.43871032185975495</v>
      </c>
      <c r="O89" s="5">
        <v>88.72097504384206</v>
      </c>
      <c r="P89" s="5">
        <v>7.0062829367177706</v>
      </c>
      <c r="Q89" s="6">
        <v>3.73</v>
      </c>
      <c r="R89" s="6">
        <v>94</v>
      </c>
      <c r="S89" s="45">
        <v>18.600000000000001</v>
      </c>
      <c r="T89" s="6">
        <v>1700.6040580523691</v>
      </c>
      <c r="U89" s="6">
        <v>384.09331513211191</v>
      </c>
      <c r="V89" s="4">
        <v>900.41009622164609</v>
      </c>
      <c r="W89" s="4">
        <v>1024.0204451402878</v>
      </c>
      <c r="X89" s="4">
        <v>189.79658451228312</v>
      </c>
      <c r="Y89" s="4">
        <v>93.429269173810567</v>
      </c>
      <c r="Z89" s="4">
        <f t="shared" si="7"/>
        <v>283.22585368609367</v>
      </c>
      <c r="AA89" s="3">
        <v>0.35977772308237566</v>
      </c>
      <c r="AB89" s="3">
        <v>103.83639575845358</v>
      </c>
      <c r="AC89" s="3">
        <v>4.3864659363712688</v>
      </c>
      <c r="AD89" s="3">
        <v>94.545936666666663</v>
      </c>
      <c r="AE89" s="3">
        <v>0.2182066666666666</v>
      </c>
      <c r="AF89" s="3">
        <v>1.0153399999999999</v>
      </c>
      <c r="AG89" s="3">
        <v>4.0996799999999993</v>
      </c>
      <c r="AH89" s="3">
        <v>9.1583333333333336E-2</v>
      </c>
      <c r="AI89" s="3">
        <v>4.7799999999999987E-3</v>
      </c>
      <c r="AJ89" s="3">
        <v>0</v>
      </c>
      <c r="AK89" s="3">
        <v>7.1666666666666656E-4</v>
      </c>
      <c r="AL89" s="3">
        <v>1035.5220000000002</v>
      </c>
      <c r="AM89" s="14">
        <v>0.17553937635946859</v>
      </c>
      <c r="AN89" s="14">
        <v>0</v>
      </c>
      <c r="AO89" s="14">
        <v>0</v>
      </c>
      <c r="AP89" s="14">
        <v>0</v>
      </c>
      <c r="AQ89" s="14">
        <v>0</v>
      </c>
      <c r="AR89" s="14">
        <v>6.6751059812717294E-3</v>
      </c>
      <c r="AS89" s="14">
        <v>0</v>
      </c>
      <c r="AT89" s="14">
        <v>0</v>
      </c>
      <c r="AU89" s="14">
        <v>0</v>
      </c>
      <c r="AV89" s="14">
        <v>0</v>
      </c>
      <c r="AW89" s="14">
        <v>0.79287891877780359</v>
      </c>
      <c r="AX89" s="14">
        <v>0</v>
      </c>
      <c r="AY89" s="14">
        <v>2.4906598881456174E-2</v>
      </c>
      <c r="AZ89" s="14">
        <v>0.86404803035506383</v>
      </c>
      <c r="BA89" s="14">
        <v>0</v>
      </c>
      <c r="BB89" s="14">
        <v>0</v>
      </c>
      <c r="BC89" s="14">
        <v>0.13567531179192424</v>
      </c>
      <c r="BD89" s="14">
        <v>0</v>
      </c>
      <c r="BE89" s="14">
        <v>2.7665785301188289E-4</v>
      </c>
      <c r="BF89" s="14">
        <v>0</v>
      </c>
      <c r="BG89" s="14">
        <v>0</v>
      </c>
      <c r="BH89" s="14">
        <v>0</v>
      </c>
    </row>
    <row r="90" spans="1:60" x14ac:dyDescent="0.3">
      <c r="A90" s="19" t="s">
        <v>28</v>
      </c>
      <c r="B90" s="40">
        <v>2</v>
      </c>
      <c r="C90" s="6">
        <v>59.52</v>
      </c>
      <c r="D90" s="6">
        <f t="shared" si="5"/>
        <v>40.479999999999997</v>
      </c>
      <c r="E90" s="5">
        <v>66.926439658222293</v>
      </c>
      <c r="F90" s="5">
        <v>0.23954623240555292</v>
      </c>
      <c r="G90" s="5">
        <v>4.7301249949787127E-3</v>
      </c>
      <c r="H90" s="5">
        <v>2.0495832984280393</v>
      </c>
      <c r="I90" s="5">
        <v>1.2876463926634329E-2</v>
      </c>
      <c r="J90" s="5">
        <v>0.75910340700382828</v>
      </c>
      <c r="K90" s="5">
        <v>0.75993034464102638</v>
      </c>
      <c r="L90" s="5">
        <v>0.47485340643224883</v>
      </c>
      <c r="M90" s="5">
        <v>0.37706240788916501</v>
      </c>
      <c r="N90" s="5">
        <v>0.46358493337734635</v>
      </c>
      <c r="O90" s="5">
        <v>89.115303818644492</v>
      </c>
      <c r="P90" s="5">
        <v>7.018619113549815</v>
      </c>
      <c r="Q90" s="6">
        <v>3.77</v>
      </c>
      <c r="R90" s="6">
        <v>94.84</v>
      </c>
      <c r="S90" s="45">
        <v>18.614836641099206</v>
      </c>
      <c r="T90" s="6">
        <v>1675.9977746971845</v>
      </c>
      <c r="U90" s="6">
        <v>396.41489453916182</v>
      </c>
      <c r="V90" s="4">
        <v>901.66770655375115</v>
      </c>
      <c r="W90" s="4">
        <v>1027.7224148227547</v>
      </c>
      <c r="X90" s="4">
        <v>185.66473226184786</v>
      </c>
      <c r="Y90" s="4">
        <v>93.141775055747928</v>
      </c>
      <c r="Z90" s="4">
        <f t="shared" si="7"/>
        <v>278.80650731759579</v>
      </c>
      <c r="AA90" s="3">
        <v>0.36718585093795736</v>
      </c>
      <c r="AB90" s="3">
        <v>105.06866586218179</v>
      </c>
      <c r="AC90" s="3">
        <v>4.4457578559859527</v>
      </c>
      <c r="AD90" s="3">
        <v>94.517909999999986</v>
      </c>
      <c r="AE90" s="3">
        <v>0.22736666666666669</v>
      </c>
      <c r="AF90" s="3">
        <v>1.0813733333333331</v>
      </c>
      <c r="AG90" s="3">
        <v>4.0548500000000001</v>
      </c>
      <c r="AH90" s="3">
        <v>9.472000000000004E-2</v>
      </c>
      <c r="AI90" s="3">
        <v>3.8966666666666668E-3</v>
      </c>
      <c r="AJ90" s="3">
        <v>0</v>
      </c>
      <c r="AK90" s="3">
        <v>4.7666666666666669E-4</v>
      </c>
      <c r="AL90" s="3">
        <v>1034.2983333333334</v>
      </c>
      <c r="AM90" s="14">
        <v>0.10433412690429086</v>
      </c>
      <c r="AN90" s="14">
        <v>0</v>
      </c>
      <c r="AO90" s="14">
        <v>0</v>
      </c>
      <c r="AP90" s="14">
        <v>0</v>
      </c>
      <c r="AQ90" s="14">
        <v>0</v>
      </c>
      <c r="AR90" s="14">
        <v>0.37003742742059537</v>
      </c>
      <c r="AS90" s="14">
        <v>0</v>
      </c>
      <c r="AT90" s="14">
        <v>0</v>
      </c>
      <c r="AU90" s="14">
        <v>0</v>
      </c>
      <c r="AV90" s="14">
        <v>0</v>
      </c>
      <c r="AW90" s="14">
        <v>0.52562844567511369</v>
      </c>
      <c r="AX90" s="14">
        <v>0</v>
      </c>
      <c r="AY90" s="14">
        <v>0</v>
      </c>
      <c r="AZ90" s="14">
        <v>0.7658476271368776</v>
      </c>
      <c r="BA90" s="14">
        <v>0</v>
      </c>
      <c r="BB90" s="14">
        <v>0</v>
      </c>
      <c r="BC90" s="14">
        <v>0.23341356204780497</v>
      </c>
      <c r="BD90" s="14">
        <v>0</v>
      </c>
      <c r="BE90" s="14">
        <v>7.3881081531737818E-4</v>
      </c>
      <c r="BF90" s="14">
        <v>0</v>
      </c>
      <c r="BG90" s="14">
        <v>0</v>
      </c>
      <c r="BH90" s="14">
        <v>0</v>
      </c>
    </row>
    <row r="91" spans="1:60" x14ac:dyDescent="0.3">
      <c r="A91" s="19" t="s">
        <v>50</v>
      </c>
      <c r="B91" s="40">
        <v>2</v>
      </c>
      <c r="C91" s="6">
        <v>89.58</v>
      </c>
      <c r="D91" s="6">
        <f t="shared" si="5"/>
        <v>10.420000000000002</v>
      </c>
      <c r="E91" s="5">
        <v>66.621469066031921</v>
      </c>
      <c r="F91" s="5">
        <v>0.31006490386648583</v>
      </c>
      <c r="G91" s="5">
        <v>5.0759828322931317E-3</v>
      </c>
      <c r="H91" s="5">
        <v>2.2682105979443024</v>
      </c>
      <c r="I91" s="5">
        <v>8.8513373082265336E-3</v>
      </c>
      <c r="J91" s="5">
        <v>0.83837616063021048</v>
      </c>
      <c r="K91" s="5">
        <v>0.73181077365269132</v>
      </c>
      <c r="L91" s="5">
        <v>0.53746143871994678</v>
      </c>
      <c r="M91" s="5">
        <v>0.32486419991657806</v>
      </c>
      <c r="N91" s="5">
        <v>0.4122108192311385</v>
      </c>
      <c r="O91" s="5">
        <v>90.642752560355575</v>
      </c>
      <c r="P91" s="5">
        <v>6.4159689551540104</v>
      </c>
      <c r="Q91" s="6">
        <v>4</v>
      </c>
      <c r="R91" s="6">
        <v>95.18</v>
      </c>
      <c r="S91" s="45">
        <v>18.651830508474575</v>
      </c>
      <c r="T91" s="6">
        <v>1665.3847454300626</v>
      </c>
      <c r="U91" s="6">
        <v>393.10029030636997</v>
      </c>
      <c r="V91" s="4">
        <v>908.47581173268838</v>
      </c>
      <c r="W91" s="4">
        <v>804.85526873616016</v>
      </c>
      <c r="X91" s="4">
        <v>170.06371899784102</v>
      </c>
      <c r="Y91" s="4">
        <v>94.718363132390976</v>
      </c>
      <c r="Z91" s="4">
        <f t="shared" si="7"/>
        <v>264.78208213023197</v>
      </c>
      <c r="AA91" s="3">
        <v>0.3965026728336512</v>
      </c>
      <c r="AB91" s="3">
        <v>102.66724208453319</v>
      </c>
      <c r="AC91" s="3">
        <v>4.0177647857050669</v>
      </c>
      <c r="AD91" s="3">
        <v>94.626679999999979</v>
      </c>
      <c r="AE91" s="3">
        <v>0.60328999999999999</v>
      </c>
      <c r="AF91" s="3">
        <v>0.85706666666666653</v>
      </c>
      <c r="AG91" s="3">
        <v>3.7329566666666669</v>
      </c>
      <c r="AH91" s="3">
        <v>0.13489000000000001</v>
      </c>
      <c r="AI91" s="3">
        <v>1.2893333333333333E-2</v>
      </c>
      <c r="AJ91" s="3">
        <v>3.0333333333333335E-4</v>
      </c>
      <c r="AK91" s="3">
        <v>8.0466666666666655E-3</v>
      </c>
      <c r="AL91" s="3">
        <v>1031.5289999999998</v>
      </c>
      <c r="AM91" s="14">
        <v>0.16424650165038418</v>
      </c>
      <c r="AN91" s="14">
        <v>0</v>
      </c>
      <c r="AO91" s="14">
        <v>0</v>
      </c>
      <c r="AP91" s="14">
        <v>0</v>
      </c>
      <c r="AQ91" s="14">
        <v>0</v>
      </c>
      <c r="AR91" s="14">
        <v>0</v>
      </c>
      <c r="AS91" s="14">
        <v>0.63729597329943632</v>
      </c>
      <c r="AT91" s="14">
        <v>0</v>
      </c>
      <c r="AU91" s="14">
        <v>0</v>
      </c>
      <c r="AV91" s="14">
        <v>0</v>
      </c>
      <c r="AW91" s="14">
        <v>0.19845752505017941</v>
      </c>
      <c r="AX91" s="14">
        <v>0</v>
      </c>
      <c r="AY91" s="14">
        <v>0</v>
      </c>
      <c r="AZ91" s="14">
        <v>0.74417674831422798</v>
      </c>
      <c r="BA91" s="14">
        <v>0</v>
      </c>
      <c r="BB91" s="14">
        <v>0</v>
      </c>
      <c r="BC91" s="14">
        <v>0</v>
      </c>
      <c r="BD91" s="14">
        <v>0</v>
      </c>
      <c r="BE91" s="14">
        <v>2.9729707162805388E-2</v>
      </c>
      <c r="BF91" s="14">
        <v>0.20379505654065497</v>
      </c>
      <c r="BG91" s="14">
        <v>0</v>
      </c>
      <c r="BH91" s="14">
        <v>2.2298487982311755E-2</v>
      </c>
    </row>
    <row r="92" spans="1:60" x14ac:dyDescent="0.3">
      <c r="A92" s="19" t="s">
        <v>122</v>
      </c>
      <c r="B92" s="40">
        <v>3</v>
      </c>
      <c r="C92" s="6">
        <v>66.33</v>
      </c>
      <c r="D92" s="6">
        <f t="shared" si="5"/>
        <v>33.67</v>
      </c>
      <c r="E92" s="5">
        <v>66.020774668988551</v>
      </c>
      <c r="F92" s="5">
        <v>0.58936210129899558</v>
      </c>
      <c r="G92" s="5">
        <v>6.4438870306073237E-3</v>
      </c>
      <c r="H92" s="5">
        <v>2.7994192096937889</v>
      </c>
      <c r="I92" s="5">
        <v>1.1441633188514553E-2</v>
      </c>
      <c r="J92" s="5">
        <v>1.0437667052618194</v>
      </c>
      <c r="K92" s="5">
        <v>0.81946202894207465</v>
      </c>
      <c r="L92" s="5">
        <v>0.55554292646281023</v>
      </c>
      <c r="M92" s="5">
        <v>0.29281471279918492</v>
      </c>
      <c r="N92" s="5">
        <v>0.36252278404115357</v>
      </c>
      <c r="O92" s="5">
        <v>90.452155785364994</v>
      </c>
      <c r="P92" s="5">
        <v>6.4236334176247736</v>
      </c>
      <c r="Q92" s="6">
        <v>3.94</v>
      </c>
      <c r="R92" s="6">
        <v>94.11</v>
      </c>
      <c r="S92" s="45">
        <v>18.91</v>
      </c>
      <c r="T92" s="6">
        <v>1691.499046708095</v>
      </c>
      <c r="U92" s="6">
        <v>392.77010953973848</v>
      </c>
      <c r="V92" s="4">
        <v>912.32768364561935</v>
      </c>
      <c r="W92" s="4">
        <v>1087.5597955767312</v>
      </c>
      <c r="X92" s="4">
        <v>176.3601874778814</v>
      </c>
      <c r="Y92" s="4">
        <v>95.049379584120729</v>
      </c>
      <c r="Z92" s="4">
        <f t="shared" si="7"/>
        <v>271.40956706200211</v>
      </c>
      <c r="AA92" s="3">
        <v>0.41055619443495162</v>
      </c>
      <c r="AB92" s="3">
        <v>101.17738609844956</v>
      </c>
      <c r="AC92" s="3">
        <v>3.8614365240822295</v>
      </c>
      <c r="AD92" s="3">
        <v>95.587576666666664</v>
      </c>
      <c r="AE92" s="3">
        <v>0.95918000000000014</v>
      </c>
      <c r="AF92" s="3">
        <v>0.8087899999999999</v>
      </c>
      <c r="AG92" s="3">
        <v>2.33867</v>
      </c>
      <c r="AH92" s="3">
        <v>0.1302733333333333</v>
      </c>
      <c r="AI92" s="3">
        <v>1.8926666666666665E-2</v>
      </c>
      <c r="AJ92" s="3">
        <v>1.23E-3</v>
      </c>
      <c r="AK92" s="3">
        <v>1.7773333333333328E-2</v>
      </c>
      <c r="AL92" s="3">
        <v>1018.6103333333333</v>
      </c>
      <c r="AM92" s="14">
        <v>0.28202724509347743</v>
      </c>
      <c r="AN92" s="14">
        <v>0</v>
      </c>
      <c r="AO92" s="14">
        <v>0</v>
      </c>
      <c r="AP92" s="14">
        <v>0</v>
      </c>
      <c r="AQ92" s="14">
        <v>0</v>
      </c>
      <c r="AR92" s="14">
        <v>0</v>
      </c>
      <c r="AS92" s="14">
        <v>0.29414268554975592</v>
      </c>
      <c r="AT92" s="14">
        <v>0.34026142577529805</v>
      </c>
      <c r="AU92" s="14">
        <v>0</v>
      </c>
      <c r="AV92" s="14">
        <v>0</v>
      </c>
      <c r="AW92" s="14">
        <v>8.3568643581468455E-2</v>
      </c>
      <c r="AX92" s="14">
        <v>0</v>
      </c>
      <c r="AY92" s="14">
        <v>0</v>
      </c>
      <c r="AZ92" s="14">
        <v>0.47700541322619577</v>
      </c>
      <c r="BA92" s="14">
        <v>0</v>
      </c>
      <c r="BB92" s="14">
        <v>0</v>
      </c>
      <c r="BC92" s="14">
        <v>0</v>
      </c>
      <c r="BD92" s="14">
        <v>0</v>
      </c>
      <c r="BE92" s="14">
        <v>0.49104018161253754</v>
      </c>
      <c r="BF92" s="14">
        <v>3.1954405161266609E-2</v>
      </c>
      <c r="BG92" s="14">
        <v>0</v>
      </c>
      <c r="BH92" s="14">
        <v>0</v>
      </c>
    </row>
    <row r="93" spans="1:60" x14ac:dyDescent="0.3">
      <c r="A93" s="20" t="s">
        <v>33</v>
      </c>
      <c r="B93" s="41">
        <v>2</v>
      </c>
      <c r="C93" s="6">
        <v>57.75</v>
      </c>
      <c r="D93" s="6">
        <f t="shared" si="5"/>
        <v>42.25</v>
      </c>
      <c r="E93" s="5">
        <v>66.922613048744466</v>
      </c>
      <c r="F93" s="5">
        <v>0.34538918886730696</v>
      </c>
      <c r="G93" s="5">
        <v>4.2233086195347736E-3</v>
      </c>
      <c r="H93" s="5">
        <v>2.2060424865040025</v>
      </c>
      <c r="I93" s="5">
        <v>1.1439118117217666E-2</v>
      </c>
      <c r="J93" s="5">
        <v>0.74162548226791203</v>
      </c>
      <c r="K93" s="5">
        <v>0.79221842983836122</v>
      </c>
      <c r="L93" s="5">
        <v>0.46025344952694319</v>
      </c>
      <c r="M93" s="5">
        <v>0.36786587102136581</v>
      </c>
      <c r="N93" s="5">
        <v>0.45044183689565648</v>
      </c>
      <c r="O93" s="5">
        <v>89.113102087567313</v>
      </c>
      <c r="P93" s="5">
        <v>7.0722715079283516</v>
      </c>
      <c r="Q93" s="6">
        <v>3.92</v>
      </c>
      <c r="R93" s="6">
        <v>94.67</v>
      </c>
      <c r="S93" s="45">
        <v>18.95</v>
      </c>
      <c r="T93" s="6">
        <v>1638.1054972719535</v>
      </c>
      <c r="U93" s="6">
        <v>374.35867478381539</v>
      </c>
      <c r="V93" s="4">
        <v>908.26421552937916</v>
      </c>
      <c r="W93" s="4">
        <v>1087.3701273347037</v>
      </c>
      <c r="X93" s="4">
        <v>189.49408412744515</v>
      </c>
      <c r="Y93" s="4">
        <v>91.886385228975229</v>
      </c>
      <c r="Z93" s="4">
        <f t="shared" si="7"/>
        <v>281.38046935642035</v>
      </c>
      <c r="AA93" s="3">
        <v>0.37527577424299857</v>
      </c>
      <c r="AB93" s="3">
        <v>101.44729069736228</v>
      </c>
      <c r="AC93" s="3">
        <v>4.4000256639500384</v>
      </c>
      <c r="AD93" s="3">
        <v>94.97465333333335</v>
      </c>
      <c r="AE93" s="3">
        <v>0.24909666666666663</v>
      </c>
      <c r="AF93" s="3">
        <v>1.0701166666666666</v>
      </c>
      <c r="AG93" s="3">
        <v>3.5732166666666663</v>
      </c>
      <c r="AH93" s="3">
        <v>0.10166000000000001</v>
      </c>
      <c r="AI93" s="3">
        <v>6.463333333333334E-3</v>
      </c>
      <c r="AJ93" s="3">
        <v>0</v>
      </c>
      <c r="AK93" s="3">
        <v>0</v>
      </c>
      <c r="AL93" s="3">
        <v>1030.7413333333334</v>
      </c>
      <c r="AM93" s="14">
        <v>0.18277463097425867</v>
      </c>
      <c r="AN93" s="14">
        <v>0</v>
      </c>
      <c r="AO93" s="14">
        <v>0</v>
      </c>
      <c r="AP93" s="14">
        <v>0</v>
      </c>
      <c r="AQ93" s="14">
        <v>0</v>
      </c>
      <c r="AR93" s="14">
        <v>0</v>
      </c>
      <c r="AS93" s="14">
        <v>0</v>
      </c>
      <c r="AT93" s="14">
        <v>0</v>
      </c>
      <c r="AU93" s="14">
        <v>0</v>
      </c>
      <c r="AV93" s="14">
        <v>0</v>
      </c>
      <c r="AW93" s="14">
        <v>0.42711984813929077</v>
      </c>
      <c r="AX93" s="14">
        <v>0</v>
      </c>
      <c r="AY93" s="14">
        <v>0.39010552088645062</v>
      </c>
      <c r="AZ93" s="14">
        <v>0.6432160888940851</v>
      </c>
      <c r="BA93" s="14">
        <v>0.2717373666620625</v>
      </c>
      <c r="BB93" s="14">
        <v>0</v>
      </c>
      <c r="BC93" s="14">
        <v>8.029386035477E-2</v>
      </c>
      <c r="BD93" s="14">
        <v>0</v>
      </c>
      <c r="BE93" s="14">
        <v>4.7526840890823908E-3</v>
      </c>
      <c r="BF93" s="14">
        <v>0</v>
      </c>
      <c r="BG93" s="14">
        <v>0</v>
      </c>
      <c r="BH93" s="14">
        <v>0</v>
      </c>
    </row>
    <row r="94" spans="1:60" x14ac:dyDescent="0.3">
      <c r="A94" s="19" t="s">
        <v>21</v>
      </c>
      <c r="B94" s="40">
        <v>2</v>
      </c>
      <c r="C94" s="6">
        <v>55.11</v>
      </c>
      <c r="D94" s="6">
        <f t="shared" si="5"/>
        <v>44.89</v>
      </c>
      <c r="E94" s="5">
        <v>66.67002430989271</v>
      </c>
      <c r="F94" s="5">
        <v>0.35</v>
      </c>
      <c r="G94" s="5">
        <v>3.5603999999999996E-3</v>
      </c>
      <c r="H94" s="5">
        <v>2.1434236458681655</v>
      </c>
      <c r="I94" s="5">
        <v>1.0099E-2</v>
      </c>
      <c r="J94" s="5">
        <v>0.79023507226775169</v>
      </c>
      <c r="K94" s="5">
        <v>0.61129094154639529</v>
      </c>
      <c r="L94" s="5">
        <v>0.49263933606298266</v>
      </c>
      <c r="M94" s="5">
        <v>0.28865222936090618</v>
      </c>
      <c r="N94" s="5">
        <v>0.3869308752663882</v>
      </c>
      <c r="O94" s="5">
        <v>90.367024700205661</v>
      </c>
      <c r="P94" s="5">
        <v>7.1240272362242472</v>
      </c>
      <c r="Q94" s="6">
        <v>3.95</v>
      </c>
      <c r="R94" s="6">
        <v>95.14</v>
      </c>
      <c r="S94" s="45">
        <v>19.223137782482631</v>
      </c>
      <c r="T94" s="6">
        <v>1616.1068104897436</v>
      </c>
      <c r="U94" s="6">
        <v>369.31708750307348</v>
      </c>
      <c r="V94" s="4">
        <v>913.93988621207541</v>
      </c>
      <c r="W94" s="4">
        <v>1051.6175635383424</v>
      </c>
      <c r="X94" s="4">
        <v>180.76306007713572</v>
      </c>
      <c r="Y94" s="4">
        <v>91.718237411097363</v>
      </c>
      <c r="Z94" s="4">
        <f t="shared" si="7"/>
        <v>272.48129748823305</v>
      </c>
      <c r="AA94" s="3">
        <v>0.37533034752957162</v>
      </c>
      <c r="AB94" s="3">
        <v>102.01500005873341</v>
      </c>
      <c r="AC94" s="3">
        <v>4.1260595049949913</v>
      </c>
      <c r="AD94" s="3">
        <v>93.848553125000024</v>
      </c>
      <c r="AE94" s="3">
        <v>0.24434062499999998</v>
      </c>
      <c r="AF94" s="3">
        <v>1.0243062499999998</v>
      </c>
      <c r="AG94" s="3">
        <v>4.7711468749999995</v>
      </c>
      <c r="AH94" s="3">
        <v>8.7234375000000031E-2</v>
      </c>
      <c r="AI94" s="3">
        <v>4.293749999999999E-3</v>
      </c>
      <c r="AJ94" s="3">
        <v>0</v>
      </c>
      <c r="AK94" s="3">
        <v>0</v>
      </c>
      <c r="AL94" s="3">
        <v>1040.1053125000001</v>
      </c>
      <c r="AM94" s="14">
        <v>9.6339244185732309E-2</v>
      </c>
      <c r="AN94" s="14">
        <v>0</v>
      </c>
      <c r="AO94" s="14">
        <v>0</v>
      </c>
      <c r="AP94" s="14">
        <v>0</v>
      </c>
      <c r="AQ94" s="14">
        <v>0</v>
      </c>
      <c r="AR94" s="14">
        <v>0.48012733733891422</v>
      </c>
      <c r="AS94" s="14">
        <v>0</v>
      </c>
      <c r="AT94" s="14">
        <v>0</v>
      </c>
      <c r="AU94" s="14">
        <v>0</v>
      </c>
      <c r="AV94" s="14">
        <v>0</v>
      </c>
      <c r="AW94" s="14">
        <v>0.40433292574219487</v>
      </c>
      <c r="AX94" s="14">
        <v>0</v>
      </c>
      <c r="AY94" s="14">
        <v>1.9200492733158662E-2</v>
      </c>
      <c r="AZ94" s="14">
        <v>0.56051324141366199</v>
      </c>
      <c r="BA94" s="14">
        <v>0</v>
      </c>
      <c r="BB94" s="14">
        <v>0</v>
      </c>
      <c r="BC94" s="14">
        <v>0.26766064453159999</v>
      </c>
      <c r="BD94" s="14">
        <v>0</v>
      </c>
      <c r="BE94" s="14">
        <v>0.17182611405473794</v>
      </c>
      <c r="BF94" s="14">
        <v>0</v>
      </c>
      <c r="BG94" s="14">
        <v>0</v>
      </c>
      <c r="BH94" s="14">
        <v>0</v>
      </c>
    </row>
    <row r="95" spans="1:60" x14ac:dyDescent="0.3">
      <c r="A95" s="19" t="s">
        <v>29</v>
      </c>
      <c r="B95" s="40">
        <v>2</v>
      </c>
      <c r="C95" s="6">
        <v>59.7</v>
      </c>
      <c r="D95" s="6">
        <f t="shared" si="5"/>
        <v>40.299999999999997</v>
      </c>
      <c r="E95" s="5">
        <v>66.721117162260796</v>
      </c>
      <c r="F95" s="5">
        <v>0.24197862341455373</v>
      </c>
      <c r="G95" s="5">
        <v>4.239615457851318E-3</v>
      </c>
      <c r="H95" s="5">
        <v>2.2827249696861425</v>
      </c>
      <c r="I95" s="5">
        <v>1.3278949979641625E-2</v>
      </c>
      <c r="J95" s="5">
        <v>0.79669301824496985</v>
      </c>
      <c r="K95" s="5">
        <v>0.80079965155689048</v>
      </c>
      <c r="L95" s="5">
        <v>0.46459299154611389</v>
      </c>
      <c r="M95" s="5">
        <v>0.35771144066107274</v>
      </c>
      <c r="N95" s="5">
        <v>0.43462901369334267</v>
      </c>
      <c r="O95" s="5">
        <v>86.553351164755568</v>
      </c>
      <c r="P95" s="5">
        <v>6.9753059976505032</v>
      </c>
      <c r="Q95" s="6">
        <v>3.81</v>
      </c>
      <c r="R95" s="6">
        <v>94.41</v>
      </c>
      <c r="S95" s="45">
        <v>19.444074956057612</v>
      </c>
      <c r="T95" s="6">
        <v>1664.7417078770416</v>
      </c>
      <c r="U95" s="6">
        <v>391.67568003442545</v>
      </c>
      <c r="V95" s="4">
        <v>901.09572423572604</v>
      </c>
      <c r="W95" s="4">
        <v>1025.7845381940479</v>
      </c>
      <c r="X95" s="4">
        <v>186.65789989608456</v>
      </c>
      <c r="Y95" s="4">
        <v>92.622995654243397</v>
      </c>
      <c r="Z95" s="4">
        <f t="shared" si="7"/>
        <v>279.28089555032795</v>
      </c>
      <c r="AA95" s="3">
        <v>0.35209836447714382</v>
      </c>
      <c r="AB95" s="3">
        <v>105.30906935791288</v>
      </c>
      <c r="AC95" s="3">
        <v>4.4433494141893721</v>
      </c>
      <c r="AD95" s="3">
        <v>94.358319354838713</v>
      </c>
      <c r="AE95" s="3">
        <v>0.21932903225806447</v>
      </c>
      <c r="AF95" s="3">
        <v>1.0503806451612903</v>
      </c>
      <c r="AG95" s="3">
        <v>4.2478032258064511</v>
      </c>
      <c r="AH95" s="3">
        <v>9.8174193548387134E-2</v>
      </c>
      <c r="AI95" s="3">
        <v>5.332258064516128E-3</v>
      </c>
      <c r="AJ95" s="3">
        <v>0</v>
      </c>
      <c r="AK95" s="3">
        <v>1.4967741935483871E-3</v>
      </c>
      <c r="AL95" s="3">
        <v>1036.2909677419354</v>
      </c>
      <c r="AM95" s="14">
        <v>0.10858037162318707</v>
      </c>
      <c r="AN95" s="14">
        <v>0</v>
      </c>
      <c r="AO95" s="14">
        <v>0</v>
      </c>
      <c r="AP95" s="14">
        <v>0</v>
      </c>
      <c r="AQ95" s="14">
        <v>0</v>
      </c>
      <c r="AR95" s="14">
        <v>0.50574260009594663</v>
      </c>
      <c r="AS95" s="14">
        <v>0</v>
      </c>
      <c r="AT95" s="14">
        <v>0</v>
      </c>
      <c r="AU95" s="14">
        <v>0</v>
      </c>
      <c r="AV95" s="14">
        <v>0</v>
      </c>
      <c r="AW95" s="14">
        <v>0.38309837112874179</v>
      </c>
      <c r="AX95" s="14">
        <v>0</v>
      </c>
      <c r="AY95" s="14">
        <v>2.5786571521245541E-3</v>
      </c>
      <c r="AZ95" s="14">
        <v>0.38486986697067282</v>
      </c>
      <c r="BA95" s="14">
        <v>0</v>
      </c>
      <c r="BB95" s="14">
        <v>0</v>
      </c>
      <c r="BC95" s="14">
        <v>0.47815523063400334</v>
      </c>
      <c r="BD95" s="14">
        <v>0</v>
      </c>
      <c r="BE95" s="14">
        <v>0.13133314683249125</v>
      </c>
      <c r="BF95" s="14">
        <v>0</v>
      </c>
      <c r="BG95" s="14">
        <v>0</v>
      </c>
      <c r="BH95" s="14">
        <v>5.6417555628324977E-3</v>
      </c>
    </row>
    <row r="96" spans="1:60" x14ac:dyDescent="0.3">
      <c r="A96" s="19" t="s">
        <v>8</v>
      </c>
      <c r="B96" s="40">
        <v>2</v>
      </c>
      <c r="C96" s="6">
        <v>53.01</v>
      </c>
      <c r="D96" s="6">
        <f t="shared" si="5"/>
        <v>46.99</v>
      </c>
      <c r="E96" s="5">
        <v>66.669265564162473</v>
      </c>
      <c r="F96" s="5">
        <v>0.48738801716853053</v>
      </c>
      <c r="G96" s="5">
        <v>3.7678735593585353E-3</v>
      </c>
      <c r="H96" s="5">
        <v>2.4432885957969703</v>
      </c>
      <c r="I96" s="5">
        <v>1.9862202886345361E-2</v>
      </c>
      <c r="J96" s="5">
        <v>0.79688618586422155</v>
      </c>
      <c r="K96" s="5">
        <v>0.75872727945977625</v>
      </c>
      <c r="L96" s="5">
        <v>0.48595234052415748</v>
      </c>
      <c r="M96" s="5">
        <v>0.3208528486857265</v>
      </c>
      <c r="N96" s="5">
        <v>0.40409735889873244</v>
      </c>
      <c r="O96" s="5">
        <v>89.695367823205473</v>
      </c>
      <c r="P96" s="5">
        <v>7.0249816364244406</v>
      </c>
      <c r="Q96" s="6">
        <v>3.83</v>
      </c>
      <c r="R96" s="6">
        <v>94.71</v>
      </c>
      <c r="S96" s="45">
        <v>19.563679454895588</v>
      </c>
      <c r="T96" s="6">
        <v>1628.3256057654487</v>
      </c>
      <c r="U96" s="6">
        <v>383.08098511175552</v>
      </c>
      <c r="V96" s="4">
        <v>913.88391725080999</v>
      </c>
      <c r="W96" s="4">
        <v>1080.9241895528942</v>
      </c>
      <c r="X96" s="4">
        <v>173.68667746687885</v>
      </c>
      <c r="Y96" s="4">
        <v>89.242110337900286</v>
      </c>
      <c r="Z96" s="4">
        <f t="shared" si="7"/>
        <v>262.92878780477912</v>
      </c>
      <c r="AA96" s="3">
        <v>0.40997712727246072</v>
      </c>
      <c r="AB96" s="3">
        <v>101.58530883020313</v>
      </c>
      <c r="AC96" s="3">
        <v>4.1841591538038863</v>
      </c>
      <c r="AD96" s="3">
        <v>94.082900000000009</v>
      </c>
      <c r="AE96" s="3">
        <v>0.22076774193548385</v>
      </c>
      <c r="AF96" s="3">
        <v>1.1001645161290323</v>
      </c>
      <c r="AG96" s="3">
        <v>4.4199096774193549</v>
      </c>
      <c r="AH96" s="3">
        <v>0.13197419354838708</v>
      </c>
      <c r="AI96" s="3">
        <v>1.8793548387096775E-2</v>
      </c>
      <c r="AJ96" s="3">
        <v>0</v>
      </c>
      <c r="AK96" s="3">
        <v>7.1354838709677421E-3</v>
      </c>
      <c r="AL96" s="3">
        <v>1038.0906666666667</v>
      </c>
      <c r="AM96" s="14">
        <v>0</v>
      </c>
      <c r="AN96" s="14">
        <v>0</v>
      </c>
      <c r="AO96" s="14">
        <v>0</v>
      </c>
      <c r="AP96" s="14">
        <v>0</v>
      </c>
      <c r="AQ96" s="14">
        <v>0</v>
      </c>
      <c r="AR96" s="14">
        <v>0</v>
      </c>
      <c r="AS96" s="14">
        <v>0</v>
      </c>
      <c r="AT96" s="14">
        <v>0</v>
      </c>
      <c r="AU96" s="14">
        <v>0</v>
      </c>
      <c r="AV96" s="14">
        <v>0</v>
      </c>
      <c r="AW96" s="14">
        <v>0.92551806896302269</v>
      </c>
      <c r="AX96" s="14">
        <v>0</v>
      </c>
      <c r="AY96" s="14">
        <v>7.4481931036977395E-2</v>
      </c>
      <c r="AZ96" s="14">
        <v>0.56534663042036726</v>
      </c>
      <c r="BA96" s="14">
        <v>0</v>
      </c>
      <c r="BB96" s="14">
        <v>0</v>
      </c>
      <c r="BC96" s="14">
        <v>0.38606132148581629</v>
      </c>
      <c r="BD96" s="14">
        <v>0</v>
      </c>
      <c r="BE96" s="14">
        <v>0</v>
      </c>
      <c r="BF96" s="14">
        <v>0</v>
      </c>
      <c r="BG96" s="14">
        <v>4.8592048093816377E-2</v>
      </c>
      <c r="BH96" s="14">
        <v>0</v>
      </c>
    </row>
    <row r="97" spans="1:60" x14ac:dyDescent="0.3">
      <c r="A97" s="20" t="s">
        <v>38</v>
      </c>
      <c r="B97" s="41">
        <v>2</v>
      </c>
      <c r="C97" s="6">
        <v>61.8</v>
      </c>
      <c r="D97" s="6">
        <f t="shared" si="5"/>
        <v>38.200000000000003</v>
      </c>
      <c r="E97" s="5">
        <v>67.414883990905508</v>
      </c>
      <c r="F97" s="5">
        <v>0.27705148760207471</v>
      </c>
      <c r="G97" s="5">
        <v>2.9977416377351363E-3</v>
      </c>
      <c r="H97" s="5">
        <v>1.848285650788793</v>
      </c>
      <c r="I97" s="5">
        <v>9.4535457914462374E-3</v>
      </c>
      <c r="J97" s="5">
        <v>0.58359513011927089</v>
      </c>
      <c r="K97" s="5">
        <v>0.61691895417031695</v>
      </c>
      <c r="L97" s="5">
        <v>0.44628471907263156</v>
      </c>
      <c r="M97" s="5">
        <v>0.34293516227627857</v>
      </c>
      <c r="N97" s="5">
        <v>0.45278097795594119</v>
      </c>
      <c r="O97" s="5">
        <v>92.474768209822827</v>
      </c>
      <c r="P97" s="5">
        <v>7.3836183292461559</v>
      </c>
      <c r="Q97" s="6">
        <v>3.64</v>
      </c>
      <c r="R97" s="6">
        <v>94.59</v>
      </c>
      <c r="S97" s="45">
        <v>19.619499999999995</v>
      </c>
      <c r="T97" s="6">
        <v>1670.9353834365613</v>
      </c>
      <c r="U97" s="6">
        <v>409.72319590254307</v>
      </c>
      <c r="V97" s="4">
        <v>906.65132336191436</v>
      </c>
      <c r="W97" s="4">
        <v>1010.932627292136</v>
      </c>
      <c r="X97" s="4">
        <v>169.96173676048048</v>
      </c>
      <c r="Y97" s="4">
        <v>92.712986161288626</v>
      </c>
      <c r="Z97" s="4">
        <f t="shared" si="7"/>
        <v>262.6747229217691</v>
      </c>
      <c r="AA97" s="3">
        <v>0.42318665560078012</v>
      </c>
      <c r="AB97" s="3">
        <v>100.44871325607458</v>
      </c>
      <c r="AC97" s="3">
        <v>4.1163152004156069</v>
      </c>
      <c r="AD97" s="3">
        <v>95.649483870967728</v>
      </c>
      <c r="AE97" s="3">
        <v>0.29872258064516138</v>
      </c>
      <c r="AF97" s="3">
        <v>0.98856451612903229</v>
      </c>
      <c r="AG97" s="3">
        <v>2.8967161290322587</v>
      </c>
      <c r="AH97" s="3">
        <v>0.14375161290322577</v>
      </c>
      <c r="AI97" s="3">
        <v>1.4858064516129031E-2</v>
      </c>
      <c r="AJ97" s="3">
        <v>3.2258064516129032E-4</v>
      </c>
      <c r="AK97" s="3">
        <v>5.783870967741936E-3</v>
      </c>
      <c r="AL97" s="3">
        <v>1026.7170967741936</v>
      </c>
      <c r="AM97" s="14">
        <v>0.11595177235650114</v>
      </c>
      <c r="AN97" s="14">
        <v>0</v>
      </c>
      <c r="AO97" s="14">
        <v>0</v>
      </c>
      <c r="AP97" s="14">
        <v>0</v>
      </c>
      <c r="AQ97" s="14">
        <v>0</v>
      </c>
      <c r="AR97" s="14">
        <v>0</v>
      </c>
      <c r="AS97" s="14">
        <v>0</v>
      </c>
      <c r="AT97" s="14">
        <v>0</v>
      </c>
      <c r="AU97" s="14">
        <v>0</v>
      </c>
      <c r="AV97" s="14">
        <v>0</v>
      </c>
      <c r="AW97" s="14">
        <v>0.77680718966532591</v>
      </c>
      <c r="AX97" s="14">
        <v>0</v>
      </c>
      <c r="AY97" s="14">
        <v>0.10724103797817287</v>
      </c>
      <c r="AZ97" s="14">
        <v>0.91613654293625035</v>
      </c>
      <c r="BA97" s="14">
        <v>8.5094213416034171E-3</v>
      </c>
      <c r="BB97" s="14">
        <v>0</v>
      </c>
      <c r="BC97" s="14">
        <v>0</v>
      </c>
      <c r="BD97" s="14">
        <v>0</v>
      </c>
      <c r="BE97" s="14">
        <v>7.5354035722146245E-2</v>
      </c>
      <c r="BF97" s="14">
        <v>0</v>
      </c>
      <c r="BG97" s="14">
        <v>0</v>
      </c>
      <c r="BH97" s="14">
        <v>0</v>
      </c>
    </row>
    <row r="98" spans="1:60" x14ac:dyDescent="0.3">
      <c r="A98" s="20" t="s">
        <v>34</v>
      </c>
      <c r="B98" s="41">
        <v>2</v>
      </c>
      <c r="C98" s="6">
        <v>58.24</v>
      </c>
      <c r="D98" s="6">
        <f t="shared" ref="D98:D114" si="8">100-C98</f>
        <v>41.76</v>
      </c>
      <c r="E98" s="5">
        <v>66.980684244901383</v>
      </c>
      <c r="F98" s="5">
        <v>0.30576308143852948</v>
      </c>
      <c r="G98" s="5">
        <v>4.4413655696863329E-3</v>
      </c>
      <c r="H98" s="5">
        <v>2.1243536533069944</v>
      </c>
      <c r="I98" s="5">
        <v>1.0327602784762182E-2</v>
      </c>
      <c r="J98" s="5">
        <v>0.72829040443631854</v>
      </c>
      <c r="K98" s="5">
        <v>0.73356166239428533</v>
      </c>
      <c r="L98" s="5">
        <v>0.48320874738929587</v>
      </c>
      <c r="M98" s="5">
        <v>0.36079016901653377</v>
      </c>
      <c r="N98" s="5">
        <v>0.45328356028776723</v>
      </c>
      <c r="O98" s="5">
        <v>89.109334649843561</v>
      </c>
      <c r="P98" s="5">
        <v>7.1454277906257539</v>
      </c>
      <c r="Q98" s="6">
        <v>3.85</v>
      </c>
      <c r="R98" s="6">
        <v>94.43</v>
      </c>
      <c r="S98" s="45">
        <v>19.8</v>
      </c>
      <c r="T98" s="6">
        <v>1650.2416263256287</v>
      </c>
      <c r="U98" s="6">
        <v>368.24915001942929</v>
      </c>
      <c r="V98" s="4">
        <v>909.66958606022786</v>
      </c>
      <c r="W98" s="4">
        <v>1086.3539203007404</v>
      </c>
      <c r="X98" s="4">
        <v>187.70096053608759</v>
      </c>
      <c r="Y98" s="4">
        <v>92.259738876199805</v>
      </c>
      <c r="Z98" s="4">
        <f t="shared" si="7"/>
        <v>279.9606994122874</v>
      </c>
      <c r="AA98" s="3">
        <v>0.3768443346715829</v>
      </c>
      <c r="AB98" s="3">
        <v>101.17319093889949</v>
      </c>
      <c r="AC98" s="3">
        <v>4.2576958574988115</v>
      </c>
      <c r="AD98" s="3">
        <v>95.515664516129021</v>
      </c>
      <c r="AE98" s="3">
        <v>0.25319354838709679</v>
      </c>
      <c r="AF98" s="3">
        <v>1.0237870967741938</v>
      </c>
      <c r="AG98" s="3">
        <v>3.0657806451612912</v>
      </c>
      <c r="AH98" s="3">
        <v>0.1014483870967742</v>
      </c>
      <c r="AI98" s="3">
        <v>1.1267741935483872E-2</v>
      </c>
      <c r="AJ98" s="3">
        <v>0</v>
      </c>
      <c r="AK98" s="3">
        <v>2.2838709677419351E-3</v>
      </c>
      <c r="AL98" s="3">
        <v>1027.5877419354836</v>
      </c>
      <c r="AM98" s="14">
        <v>0.16442203636515573</v>
      </c>
      <c r="AN98" s="14">
        <v>0</v>
      </c>
      <c r="AO98" s="14">
        <v>0</v>
      </c>
      <c r="AP98" s="14">
        <v>0</v>
      </c>
      <c r="AQ98" s="14">
        <v>0</v>
      </c>
      <c r="AR98" s="14">
        <v>0</v>
      </c>
      <c r="AS98" s="14">
        <v>0</v>
      </c>
      <c r="AT98" s="14">
        <v>0</v>
      </c>
      <c r="AU98" s="14">
        <v>0</v>
      </c>
      <c r="AV98" s="14">
        <v>0</v>
      </c>
      <c r="AW98" s="14">
        <v>0.31880222007117037</v>
      </c>
      <c r="AX98" s="14">
        <v>0</v>
      </c>
      <c r="AY98" s="14">
        <v>0.51677574356367395</v>
      </c>
      <c r="AZ98" s="14">
        <v>0.87463493334856657</v>
      </c>
      <c r="BA98" s="14">
        <v>0.12536506665143335</v>
      </c>
      <c r="BB98" s="14">
        <v>0</v>
      </c>
      <c r="BC98" s="14">
        <v>0</v>
      </c>
      <c r="BD98" s="14">
        <v>0</v>
      </c>
      <c r="BE98" s="14">
        <v>0</v>
      </c>
      <c r="BF98" s="14">
        <v>0</v>
      </c>
      <c r="BG98" s="14">
        <v>0</v>
      </c>
      <c r="BH98" s="14">
        <v>0</v>
      </c>
    </row>
    <row r="99" spans="1:60" x14ac:dyDescent="0.3">
      <c r="A99" s="20" t="s">
        <v>39</v>
      </c>
      <c r="B99" s="41">
        <v>2</v>
      </c>
      <c r="C99" s="6">
        <v>65.14</v>
      </c>
      <c r="D99" s="6">
        <f t="shared" si="8"/>
        <v>34.86</v>
      </c>
      <c r="E99" s="5">
        <v>65.587653115855261</v>
      </c>
      <c r="F99" s="5">
        <v>0.3541285968299166</v>
      </c>
      <c r="G99" s="5">
        <v>4.6238587045643008E-3</v>
      </c>
      <c r="H99" s="5">
        <v>3.3112832272679964</v>
      </c>
      <c r="I99" s="5">
        <v>1.6277027065800857E-2</v>
      </c>
      <c r="J99" s="5">
        <v>1.0760106762315989</v>
      </c>
      <c r="K99" s="5">
        <v>0.95786080179303579</v>
      </c>
      <c r="L99" s="5">
        <v>0.56760480817767101</v>
      </c>
      <c r="M99" s="5">
        <v>0.29099876589409041</v>
      </c>
      <c r="N99" s="5">
        <v>0.35249042395062602</v>
      </c>
      <c r="O99" s="5">
        <v>89.030053939459975</v>
      </c>
      <c r="P99" s="5">
        <v>7.5243733217800388</v>
      </c>
      <c r="Q99" s="6">
        <v>3.78</v>
      </c>
      <c r="R99" s="6">
        <v>94.37</v>
      </c>
      <c r="S99" s="45">
        <v>19.870064935064949</v>
      </c>
      <c r="T99" s="6">
        <v>1685.508049967201</v>
      </c>
      <c r="U99" s="6">
        <v>406.21184611968641</v>
      </c>
      <c r="V99" s="4">
        <v>907.23095262958361</v>
      </c>
      <c r="W99" s="4">
        <v>1037.0060111282487</v>
      </c>
      <c r="X99" s="4">
        <v>171.41893677940192</v>
      </c>
      <c r="Y99" s="4">
        <v>91.873549286900328</v>
      </c>
      <c r="Z99" s="4">
        <f t="shared" si="7"/>
        <v>263.29248606630222</v>
      </c>
      <c r="AA99" s="3">
        <v>0.4194441112846275</v>
      </c>
      <c r="AB99" s="3">
        <v>99.291379260452743</v>
      </c>
      <c r="AC99" s="3">
        <v>4.0998764041361433</v>
      </c>
      <c r="AD99" s="3">
        <v>95.28022</v>
      </c>
      <c r="AE99" s="3">
        <v>0.27839333333333344</v>
      </c>
      <c r="AF99" s="3">
        <v>1.1044666666666667</v>
      </c>
      <c r="AG99" s="3">
        <v>3.1611866666666666</v>
      </c>
      <c r="AH99" s="3">
        <v>0.12304666666666667</v>
      </c>
      <c r="AI99" s="3">
        <v>1.6046666666666667E-2</v>
      </c>
      <c r="AJ99" s="3">
        <v>9.5333333333333327E-4</v>
      </c>
      <c r="AK99" s="3">
        <v>7.7066666666666672E-3</v>
      </c>
      <c r="AL99" s="3">
        <v>1027.952</v>
      </c>
      <c r="AM99" s="14">
        <v>0</v>
      </c>
      <c r="AN99" s="14">
        <v>0</v>
      </c>
      <c r="AO99" s="14">
        <v>0</v>
      </c>
      <c r="AP99" s="14">
        <v>0</v>
      </c>
      <c r="AQ99" s="14">
        <v>0</v>
      </c>
      <c r="AR99" s="14">
        <v>0</v>
      </c>
      <c r="AS99" s="14">
        <v>0</v>
      </c>
      <c r="AT99" s="14">
        <v>0</v>
      </c>
      <c r="AU99" s="14">
        <v>0</v>
      </c>
      <c r="AV99" s="14">
        <v>0</v>
      </c>
      <c r="AW99" s="14">
        <v>1</v>
      </c>
      <c r="AX99" s="14">
        <v>0</v>
      </c>
      <c r="AY99" s="14">
        <v>0</v>
      </c>
      <c r="AZ99" s="14">
        <v>0.9855269033984132</v>
      </c>
      <c r="BA99" s="14">
        <v>0</v>
      </c>
      <c r="BB99" s="14">
        <v>0</v>
      </c>
      <c r="BC99" s="14">
        <v>0</v>
      </c>
      <c r="BD99" s="14">
        <v>0</v>
      </c>
      <c r="BE99" s="14">
        <v>1.4473096601586773E-2</v>
      </c>
      <c r="BF99" s="14">
        <v>0</v>
      </c>
      <c r="BG99" s="14">
        <v>0</v>
      </c>
      <c r="BH99" s="14">
        <v>0</v>
      </c>
    </row>
    <row r="100" spans="1:60" s="12" customFormat="1" x14ac:dyDescent="0.3">
      <c r="A100" s="20" t="s">
        <v>42</v>
      </c>
      <c r="B100" s="41">
        <v>2</v>
      </c>
      <c r="C100" s="6">
        <v>60.34</v>
      </c>
      <c r="D100" s="6">
        <f t="shared" si="8"/>
        <v>39.659999999999997</v>
      </c>
      <c r="E100" s="5">
        <v>65.781669839591288</v>
      </c>
      <c r="F100" s="5">
        <v>0.29599097719411011</v>
      </c>
      <c r="G100" s="5">
        <v>3.9958821067550042E-3</v>
      </c>
      <c r="H100" s="5">
        <v>3.01458697366271</v>
      </c>
      <c r="I100" s="5">
        <v>1.4065208111785774E-2</v>
      </c>
      <c r="J100" s="5">
        <v>1.0961563916101253</v>
      </c>
      <c r="K100" s="5">
        <v>0.87977167260396383</v>
      </c>
      <c r="L100" s="5">
        <v>0.57953342053055057</v>
      </c>
      <c r="M100" s="5">
        <v>0.30058637450013775</v>
      </c>
      <c r="N100" s="5">
        <v>0.37155616978538908</v>
      </c>
      <c r="O100" s="5">
        <v>89.104803843949171</v>
      </c>
      <c r="P100" s="5">
        <v>6.6200607039959003</v>
      </c>
      <c r="Q100" s="6">
        <v>3.86</v>
      </c>
      <c r="R100" s="6">
        <v>94.93</v>
      </c>
      <c r="S100" s="45">
        <v>20.011150000000001</v>
      </c>
      <c r="T100" s="6">
        <v>1623.4660634631789</v>
      </c>
      <c r="U100" s="6">
        <v>402.33306880048872</v>
      </c>
      <c r="V100" s="4">
        <v>904.31034234506114</v>
      </c>
      <c r="W100" s="4">
        <v>1087.2181371365789</v>
      </c>
      <c r="X100" s="4">
        <v>169.7647707452021</v>
      </c>
      <c r="Y100" s="4">
        <v>91.913609776110889</v>
      </c>
      <c r="Z100" s="4">
        <f t="shared" si="7"/>
        <v>261.67838052131299</v>
      </c>
      <c r="AA100" s="3">
        <v>0.42028243099288887</v>
      </c>
      <c r="AB100" s="3">
        <v>107.31670677265564</v>
      </c>
      <c r="AC100" s="3">
        <v>4.1149394516316811</v>
      </c>
      <c r="AD100" s="3">
        <v>94.711622580645155</v>
      </c>
      <c r="AE100" s="3">
        <v>0.30314838709677416</v>
      </c>
      <c r="AF100" s="3">
        <v>0.74458387096774203</v>
      </c>
      <c r="AG100" s="3">
        <v>4.04533870967742</v>
      </c>
      <c r="AH100" s="3">
        <v>0.1510806451612903</v>
      </c>
      <c r="AI100" s="3">
        <v>1.3922580645161289E-2</v>
      </c>
      <c r="AJ100" s="3">
        <v>0</v>
      </c>
      <c r="AK100" s="3">
        <v>5.0258064516129032E-3</v>
      </c>
      <c r="AL100" s="3">
        <v>1038.3148387096776</v>
      </c>
      <c r="AM100" s="14">
        <v>0</v>
      </c>
      <c r="AN100" s="14">
        <v>0</v>
      </c>
      <c r="AO100" s="14">
        <v>0</v>
      </c>
      <c r="AP100" s="14">
        <v>0</v>
      </c>
      <c r="AQ100" s="14">
        <v>0</v>
      </c>
      <c r="AR100" s="14">
        <v>0</v>
      </c>
      <c r="AS100" s="14">
        <v>0</v>
      </c>
      <c r="AT100" s="14">
        <v>0</v>
      </c>
      <c r="AU100" s="14">
        <v>0</v>
      </c>
      <c r="AV100" s="14">
        <v>0</v>
      </c>
      <c r="AW100" s="14">
        <v>1</v>
      </c>
      <c r="AX100" s="14">
        <v>0</v>
      </c>
      <c r="AY100" s="14">
        <v>0</v>
      </c>
      <c r="AZ100" s="14">
        <v>1</v>
      </c>
      <c r="BA100" s="14">
        <v>0</v>
      </c>
      <c r="BB100" s="14">
        <v>0</v>
      </c>
      <c r="BC100" s="14">
        <v>0</v>
      </c>
      <c r="BD100" s="14">
        <v>0</v>
      </c>
      <c r="BE100" s="14">
        <v>0</v>
      </c>
      <c r="BF100" s="14">
        <v>0</v>
      </c>
      <c r="BG100" s="14">
        <v>0</v>
      </c>
      <c r="BH100" s="14">
        <v>0</v>
      </c>
    </row>
    <row r="101" spans="1:60" x14ac:dyDescent="0.3">
      <c r="A101" s="19" t="s">
        <v>54</v>
      </c>
      <c r="B101" s="40">
        <v>3</v>
      </c>
      <c r="C101" s="6">
        <v>84.17</v>
      </c>
      <c r="D101" s="6">
        <f t="shared" si="8"/>
        <v>15.829999999999998</v>
      </c>
      <c r="E101" s="5">
        <v>66.533975438656981</v>
      </c>
      <c r="F101" s="5">
        <v>0.41996175760632304</v>
      </c>
      <c r="G101" s="5">
        <v>4.956293142543448E-3</v>
      </c>
      <c r="H101" s="5">
        <v>2.4626180532233306</v>
      </c>
      <c r="I101" s="5">
        <v>8.3082083699108234E-3</v>
      </c>
      <c r="J101" s="5">
        <v>0.91421802928683804</v>
      </c>
      <c r="K101" s="5">
        <v>0.74195316203320527</v>
      </c>
      <c r="L101" s="5">
        <v>0.58179104394652814</v>
      </c>
      <c r="M101" s="5">
        <v>0.3041800887601494</v>
      </c>
      <c r="N101" s="5">
        <v>0.39992078286522226</v>
      </c>
      <c r="O101" s="5">
        <v>90.225639930663533</v>
      </c>
      <c r="P101" s="5">
        <v>6.4687326525120552</v>
      </c>
      <c r="Q101" s="6">
        <v>3.7479710144927538</v>
      </c>
      <c r="R101" s="6">
        <v>94.42399275362321</v>
      </c>
      <c r="S101" s="45">
        <v>20.303046511627908</v>
      </c>
      <c r="T101" s="6">
        <v>1679.8468390301784</v>
      </c>
      <c r="U101" s="6">
        <v>375.07701707664648</v>
      </c>
      <c r="V101" s="4">
        <v>909.50120923935776</v>
      </c>
      <c r="W101" s="4">
        <v>1086.4794501539318</v>
      </c>
      <c r="X101" s="4">
        <v>180.53145013017743</v>
      </c>
      <c r="Y101" s="4">
        <v>91.862458696108632</v>
      </c>
      <c r="Z101" s="4">
        <f t="shared" si="7"/>
        <v>272.39390882628607</v>
      </c>
      <c r="AA101" s="3">
        <v>0.41698018540043785</v>
      </c>
      <c r="AB101" s="3">
        <v>100.93726830638653</v>
      </c>
      <c r="AC101" s="3">
        <v>3.9066260661997312</v>
      </c>
      <c r="AD101" s="3">
        <v>95.198380645161279</v>
      </c>
      <c r="AE101" s="3">
        <v>0.61836451612903232</v>
      </c>
      <c r="AF101" s="3">
        <v>0.82762580645161288</v>
      </c>
      <c r="AG101" s="3">
        <v>3.1831225806451617</v>
      </c>
      <c r="AH101" s="3">
        <v>0.12369032258064516</v>
      </c>
      <c r="AI101" s="3">
        <v>1.2487096774193551E-2</v>
      </c>
      <c r="AJ101" s="3">
        <v>2.9677419354838709E-4</v>
      </c>
      <c r="AK101" s="3">
        <v>6.3741935483870981E-3</v>
      </c>
      <c r="AL101" s="3">
        <v>1027.3122580645163</v>
      </c>
      <c r="AM101" s="14">
        <v>0.22858525801796153</v>
      </c>
      <c r="AN101" s="14">
        <v>0</v>
      </c>
      <c r="AO101" s="14">
        <v>0</v>
      </c>
      <c r="AP101" s="14">
        <v>0</v>
      </c>
      <c r="AQ101" s="14">
        <v>0</v>
      </c>
      <c r="AR101" s="14">
        <v>0</v>
      </c>
      <c r="AS101" s="14">
        <v>0.54802540710927294</v>
      </c>
      <c r="AT101" s="14">
        <v>0</v>
      </c>
      <c r="AU101" s="14">
        <v>0.10500435217307266</v>
      </c>
      <c r="AV101" s="14">
        <v>0</v>
      </c>
      <c r="AW101" s="14">
        <v>0.11838498269969289</v>
      </c>
      <c r="AX101" s="14">
        <v>0</v>
      </c>
      <c r="AY101" s="14">
        <v>0</v>
      </c>
      <c r="AZ101" s="14">
        <v>0.54007982315346681</v>
      </c>
      <c r="BA101" s="14">
        <v>0</v>
      </c>
      <c r="BB101" s="14">
        <v>0</v>
      </c>
      <c r="BC101" s="14">
        <v>0</v>
      </c>
      <c r="BD101" s="14">
        <v>0</v>
      </c>
      <c r="BE101" s="14">
        <v>0.41407761162841894</v>
      </c>
      <c r="BF101" s="14">
        <v>4.5842565218114223E-2</v>
      </c>
      <c r="BG101" s="14">
        <v>0</v>
      </c>
      <c r="BH101" s="14">
        <v>0</v>
      </c>
    </row>
    <row r="102" spans="1:60" x14ac:dyDescent="0.3">
      <c r="A102" s="19" t="s">
        <v>66</v>
      </c>
      <c r="B102" s="40">
        <v>3</v>
      </c>
      <c r="C102" s="5">
        <v>18.05</v>
      </c>
      <c r="D102" s="6">
        <f t="shared" si="8"/>
        <v>81.95</v>
      </c>
      <c r="E102" s="5">
        <v>65.443223750000001</v>
      </c>
      <c r="F102" s="5">
        <v>0.57090932692307694</v>
      </c>
      <c r="G102" s="5">
        <v>4.284881410256413E-3</v>
      </c>
      <c r="H102" s="5">
        <v>3.3270825000000004</v>
      </c>
      <c r="I102" s="5">
        <v>1.6102463141025647E-2</v>
      </c>
      <c r="J102" s="5">
        <v>1.1917837660256412</v>
      </c>
      <c r="K102" s="5">
        <v>0.91969613782051296</v>
      </c>
      <c r="L102" s="5">
        <v>0.5438468910256411</v>
      </c>
      <c r="M102" s="5">
        <v>0.27617120192307681</v>
      </c>
      <c r="N102" s="5">
        <v>0.33098995192307695</v>
      </c>
      <c r="O102" s="5">
        <v>88.425761538461543</v>
      </c>
      <c r="P102" s="5">
        <v>6.5374790064102566</v>
      </c>
      <c r="Q102" s="6">
        <v>3.86</v>
      </c>
      <c r="R102" s="6">
        <v>94.31</v>
      </c>
      <c r="S102" s="45">
        <v>20.465283552635938</v>
      </c>
      <c r="T102" s="6">
        <v>1644.2572000000002</v>
      </c>
      <c r="U102" s="6">
        <v>360.53439999999989</v>
      </c>
      <c r="V102" s="4">
        <v>913.89160000000004</v>
      </c>
      <c r="W102" s="4">
        <v>1107.6936000000001</v>
      </c>
      <c r="X102" s="4">
        <v>176.97679999999997</v>
      </c>
      <c r="Y102" s="4">
        <v>96.939600000000013</v>
      </c>
      <c r="Z102" s="4">
        <v>273.91640000000012</v>
      </c>
      <c r="AA102" s="3">
        <v>0.39680000000000015</v>
      </c>
      <c r="AB102" s="3">
        <v>99.324799999999996</v>
      </c>
      <c r="AC102" s="3">
        <v>4.0288000000000004</v>
      </c>
      <c r="AD102" s="3">
        <v>95.045376666666684</v>
      </c>
      <c r="AE102" s="3">
        <v>1.1936556666666669</v>
      </c>
      <c r="AF102" s="3">
        <v>0.78531700000000026</v>
      </c>
      <c r="AG102" s="3">
        <v>2.7648226666666669</v>
      </c>
      <c r="AH102" s="3">
        <v>0.14295566666666665</v>
      </c>
      <c r="AI102" s="3">
        <v>1.8579666666666668E-2</v>
      </c>
      <c r="AJ102" s="3">
        <v>8.0953333333333346E-3</v>
      </c>
      <c r="AK102" s="3">
        <v>2.7306666666666673E-3</v>
      </c>
      <c r="AL102" s="3">
        <v>1019.6686423999998</v>
      </c>
      <c r="AM102" s="14">
        <v>0.1</v>
      </c>
      <c r="AN102" s="14">
        <v>0</v>
      </c>
      <c r="AO102" s="14">
        <v>0</v>
      </c>
      <c r="AP102" s="14">
        <v>0</v>
      </c>
      <c r="AQ102" s="14">
        <v>0</v>
      </c>
      <c r="AR102" s="14">
        <v>0</v>
      </c>
      <c r="AS102" s="14">
        <v>0</v>
      </c>
      <c r="AT102" s="14">
        <v>0</v>
      </c>
      <c r="AU102" s="14">
        <v>0</v>
      </c>
      <c r="AV102" s="14">
        <v>0</v>
      </c>
      <c r="AW102" s="14">
        <v>0</v>
      </c>
      <c r="AX102" s="14">
        <f>1-(SUM(AM102:AW102))</f>
        <v>0.9</v>
      </c>
      <c r="AY102" s="14">
        <v>0</v>
      </c>
      <c r="AZ102" s="14">
        <v>3.4456148821520254E-2</v>
      </c>
      <c r="BA102" s="14">
        <v>0</v>
      </c>
      <c r="BB102" s="14">
        <v>0</v>
      </c>
      <c r="BC102" s="14">
        <v>0</v>
      </c>
      <c r="BD102" s="14">
        <v>0</v>
      </c>
      <c r="BE102" s="14">
        <v>0.52116035963280272</v>
      </c>
      <c r="BF102" s="14">
        <v>0.44438349154567702</v>
      </c>
      <c r="BG102" s="14">
        <v>0</v>
      </c>
      <c r="BH102" s="14">
        <v>0</v>
      </c>
    </row>
    <row r="103" spans="1:60" x14ac:dyDescent="0.3">
      <c r="A103" s="19" t="s">
        <v>59</v>
      </c>
      <c r="B103" s="40">
        <v>3</v>
      </c>
      <c r="C103" s="6">
        <v>99.66</v>
      </c>
      <c r="D103" s="6">
        <f t="shared" si="8"/>
        <v>0.34000000000000341</v>
      </c>
      <c r="E103" s="5">
        <v>66.15768371428571</v>
      </c>
      <c r="F103" s="5">
        <v>0.40875988571428579</v>
      </c>
      <c r="G103" s="5">
        <v>7.7016571428571434E-3</v>
      </c>
      <c r="H103" s="5">
        <v>2.6745245142857144</v>
      </c>
      <c r="I103" s="5">
        <v>2.0412834285714287E-2</v>
      </c>
      <c r="J103" s="5">
        <v>1.0198321428571431</v>
      </c>
      <c r="K103" s="5">
        <v>0.62580794285714292</v>
      </c>
      <c r="L103" s="5">
        <v>0.54851508571428576</v>
      </c>
      <c r="M103" s="5">
        <v>0.23450667496211217</v>
      </c>
      <c r="N103" s="5">
        <v>0.32199251438796983</v>
      </c>
      <c r="O103" s="5">
        <v>92.800229142857148</v>
      </c>
      <c r="P103" s="5">
        <v>6.5057334366496118</v>
      </c>
      <c r="Q103" s="6">
        <v>4.1900000000000004</v>
      </c>
      <c r="R103" s="6">
        <v>94.89</v>
      </c>
      <c r="S103" s="45">
        <v>20.57</v>
      </c>
      <c r="T103" s="6">
        <v>1623.8106101163221</v>
      </c>
      <c r="U103" s="6">
        <v>376.32640709538504</v>
      </c>
      <c r="V103" s="4">
        <v>914.19574578567756</v>
      </c>
      <c r="W103" s="4">
        <v>1054.938848455688</v>
      </c>
      <c r="X103" s="4">
        <v>171.00997920849079</v>
      </c>
      <c r="Y103" s="4">
        <v>94.936255368285956</v>
      </c>
      <c r="Z103" s="4">
        <f t="shared" ref="Z103:Z108" si="9">Y103+X103</f>
        <v>265.94623457677676</v>
      </c>
      <c r="AA103" s="3">
        <v>0.37848625834002231</v>
      </c>
      <c r="AB103" s="3">
        <v>102.50451337720493</v>
      </c>
      <c r="AC103" s="3">
        <v>4.1182739456271591</v>
      </c>
      <c r="AD103" s="3">
        <v>94.76172142857142</v>
      </c>
      <c r="AE103" s="3">
        <v>0.74992499999999995</v>
      </c>
      <c r="AF103" s="3">
        <v>1.0501535714285712</v>
      </c>
      <c r="AG103" s="3">
        <v>3.1449214285714282</v>
      </c>
      <c r="AH103" s="3">
        <v>0.19843928571428573</v>
      </c>
      <c r="AI103" s="3">
        <v>2.7371428571428574E-2</v>
      </c>
      <c r="AJ103" s="3">
        <v>9.132142857142856E-3</v>
      </c>
      <c r="AK103" s="3">
        <v>2.4157142857142856E-2</v>
      </c>
      <c r="AL103" s="3">
        <v>1026.0114285714285</v>
      </c>
      <c r="AM103" s="14">
        <v>0.10464669315458079</v>
      </c>
      <c r="AN103" s="14">
        <v>0</v>
      </c>
      <c r="AO103" s="14">
        <v>0</v>
      </c>
      <c r="AP103" s="14">
        <v>0</v>
      </c>
      <c r="AQ103" s="14">
        <v>0</v>
      </c>
      <c r="AR103" s="14">
        <v>0</v>
      </c>
      <c r="AS103" s="14">
        <v>0.13835050956212103</v>
      </c>
      <c r="AT103" s="14">
        <v>0.3600187496985584</v>
      </c>
      <c r="AU103" s="14">
        <v>0</v>
      </c>
      <c r="AV103" s="14">
        <v>0</v>
      </c>
      <c r="AW103" s="14">
        <v>0</v>
      </c>
      <c r="AX103" s="14">
        <v>0.39658555341715462</v>
      </c>
      <c r="AY103" s="14">
        <v>3.9849416758508388E-4</v>
      </c>
      <c r="AZ103" s="14">
        <v>0.50502205657205934</v>
      </c>
      <c r="BA103" s="14">
        <v>0</v>
      </c>
      <c r="BB103" s="14">
        <v>0</v>
      </c>
      <c r="BC103" s="14">
        <v>0</v>
      </c>
      <c r="BD103" s="14">
        <v>0</v>
      </c>
      <c r="BE103" s="14">
        <v>0.28143040256570234</v>
      </c>
      <c r="BF103" s="14">
        <v>0.21354754086223837</v>
      </c>
      <c r="BG103" s="14">
        <v>0</v>
      </c>
      <c r="BH103" s="14">
        <v>0</v>
      </c>
    </row>
    <row r="104" spans="1:60" x14ac:dyDescent="0.3">
      <c r="A104" s="20" t="s">
        <v>36</v>
      </c>
      <c r="B104" s="41">
        <v>2</v>
      </c>
      <c r="C104" s="6">
        <v>45.24</v>
      </c>
      <c r="D104" s="6">
        <f t="shared" si="8"/>
        <v>54.76</v>
      </c>
      <c r="E104" s="5">
        <v>67.18346520940257</v>
      </c>
      <c r="F104" s="5">
        <v>0.30656479467597547</v>
      </c>
      <c r="G104" s="5">
        <v>3.3030565591146881E-3</v>
      </c>
      <c r="H104" s="5">
        <v>2.0389338411383284</v>
      </c>
      <c r="I104" s="5">
        <v>1.0479871709181486E-2</v>
      </c>
      <c r="J104" s="5">
        <v>0.62967763827229151</v>
      </c>
      <c r="K104" s="5">
        <v>0.67361638776833554</v>
      </c>
      <c r="L104" s="5">
        <v>0.4778225332118351</v>
      </c>
      <c r="M104" s="5">
        <v>0.34046399097538577</v>
      </c>
      <c r="N104" s="5">
        <v>0.44942322494489723</v>
      </c>
      <c r="O104" s="5">
        <v>89.207556211467931</v>
      </c>
      <c r="P104" s="5">
        <v>7.5446460899663279</v>
      </c>
      <c r="Q104" s="6">
        <v>3.9</v>
      </c>
      <c r="R104" s="6">
        <v>94.79</v>
      </c>
      <c r="S104" s="45">
        <v>20.700206896551727</v>
      </c>
      <c r="T104" s="6">
        <v>1661.6628424801106</v>
      </c>
      <c r="U104" s="6">
        <v>390.613552319946</v>
      </c>
      <c r="V104" s="4">
        <v>907.29709716161108</v>
      </c>
      <c r="W104" s="4">
        <v>1085.3894928823156</v>
      </c>
      <c r="X104" s="4">
        <v>176.65755070366146</v>
      </c>
      <c r="Y104" s="4">
        <v>92.486051379151377</v>
      </c>
      <c r="Z104" s="4">
        <f t="shared" si="9"/>
        <v>269.14360208281283</v>
      </c>
      <c r="AA104" s="3">
        <v>0.37496656937254735</v>
      </c>
      <c r="AB104" s="3">
        <v>103.57661824157985</v>
      </c>
      <c r="AC104" s="3">
        <v>4.2196023463661785</v>
      </c>
      <c r="AD104" s="3">
        <v>94.863454838709671</v>
      </c>
      <c r="AE104" s="3">
        <v>0.26032903225806453</v>
      </c>
      <c r="AF104" s="3">
        <v>1.0296838709677418</v>
      </c>
      <c r="AG104" s="3">
        <v>3.7472516129032263</v>
      </c>
      <c r="AH104" s="3">
        <v>7.5141935483870978E-2</v>
      </c>
      <c r="AI104" s="3">
        <v>3.1225806451612905E-3</v>
      </c>
      <c r="AJ104" s="3">
        <v>0</v>
      </c>
      <c r="AK104" s="3">
        <v>3.064516129032258E-4</v>
      </c>
      <c r="AL104" s="3">
        <v>1031.8358064516131</v>
      </c>
      <c r="AM104" s="14">
        <v>0.34258085834240393</v>
      </c>
      <c r="AN104" s="14">
        <v>0</v>
      </c>
      <c r="AO104" s="14">
        <v>0</v>
      </c>
      <c r="AP104" s="14">
        <v>0</v>
      </c>
      <c r="AQ104" s="14">
        <v>0</v>
      </c>
      <c r="AR104" s="14">
        <v>0</v>
      </c>
      <c r="AS104" s="14">
        <v>0</v>
      </c>
      <c r="AT104" s="14">
        <v>0</v>
      </c>
      <c r="AU104" s="14">
        <v>0</v>
      </c>
      <c r="AV104" s="14">
        <v>0</v>
      </c>
      <c r="AW104" s="14">
        <v>0.51220228839475457</v>
      </c>
      <c r="AX104" s="14">
        <v>0</v>
      </c>
      <c r="AY104" s="14">
        <v>0.14521685326284142</v>
      </c>
      <c r="AZ104" s="14">
        <v>0.99765400582612251</v>
      </c>
      <c r="BA104" s="14">
        <v>0</v>
      </c>
      <c r="BB104" s="14">
        <v>0</v>
      </c>
      <c r="BC104" s="14">
        <v>0</v>
      </c>
      <c r="BD104" s="14">
        <v>0</v>
      </c>
      <c r="BE104" s="14">
        <v>2.3459941738774599E-3</v>
      </c>
      <c r="BF104" s="14">
        <v>0</v>
      </c>
      <c r="BG104" s="14">
        <v>0</v>
      </c>
      <c r="BH104" s="14">
        <v>0</v>
      </c>
    </row>
    <row r="105" spans="1:60" x14ac:dyDescent="0.3">
      <c r="A105" s="19" t="s">
        <v>55</v>
      </c>
      <c r="B105" s="40">
        <v>3</v>
      </c>
      <c r="C105" s="6">
        <v>84.46</v>
      </c>
      <c r="D105" s="6">
        <f t="shared" si="8"/>
        <v>15.540000000000006</v>
      </c>
      <c r="E105" s="5">
        <v>66.465245449082659</v>
      </c>
      <c r="F105" s="5">
        <v>0.40492194685370819</v>
      </c>
      <c r="G105" s="5">
        <v>5.3122472765456249E-3</v>
      </c>
      <c r="H105" s="5">
        <v>2.4799772760115362</v>
      </c>
      <c r="I105" s="5">
        <v>9.6930566354524079E-3</v>
      </c>
      <c r="J105" s="5">
        <v>0.97858154092472605</v>
      </c>
      <c r="K105" s="5">
        <v>0.71783822982519097</v>
      </c>
      <c r="L105" s="5">
        <v>0.59375659981396922</v>
      </c>
      <c r="M105" s="5">
        <v>0.29123908156317363</v>
      </c>
      <c r="N105" s="5">
        <v>0.38531259415081498</v>
      </c>
      <c r="O105" s="5">
        <v>91.484335548286495</v>
      </c>
      <c r="P105" s="5">
        <v>6.3775691927498945</v>
      </c>
      <c r="Q105" s="6">
        <v>3.94</v>
      </c>
      <c r="R105" s="6">
        <v>94.26</v>
      </c>
      <c r="S105" s="45">
        <v>20.929797297297299</v>
      </c>
      <c r="T105" s="6">
        <v>1680.4490827782442</v>
      </c>
      <c r="U105" s="6">
        <v>360.69067251850493</v>
      </c>
      <c r="V105" s="4">
        <v>909.83780202865591</v>
      </c>
      <c r="W105" s="4">
        <v>1085.98207645497</v>
      </c>
      <c r="X105" s="4">
        <v>180.77997467250847</v>
      </c>
      <c r="Y105" s="4">
        <v>91.835381648237743</v>
      </c>
      <c r="Z105" s="4">
        <f t="shared" si="9"/>
        <v>272.61535632074623</v>
      </c>
      <c r="AA105" s="3">
        <v>0.41873640106134341</v>
      </c>
      <c r="AB105" s="3">
        <v>102.15994249427574</v>
      </c>
      <c r="AC105" s="3">
        <v>3.9856069191097148</v>
      </c>
      <c r="AD105" s="3">
        <v>95.302646666666661</v>
      </c>
      <c r="AE105" s="3">
        <v>0.75761333333333336</v>
      </c>
      <c r="AF105" s="3">
        <v>0.69785666666666646</v>
      </c>
      <c r="AG105" s="3">
        <v>3.0552199999999998</v>
      </c>
      <c r="AH105" s="3">
        <v>0.13762999999999997</v>
      </c>
      <c r="AI105" s="3">
        <v>1.341E-2</v>
      </c>
      <c r="AJ105" s="3">
        <v>3.0666666666666668E-4</v>
      </c>
      <c r="AK105" s="3">
        <v>6.613333333333333E-3</v>
      </c>
      <c r="AL105" s="3">
        <v>1026.5153333333333</v>
      </c>
      <c r="AM105" s="14">
        <v>0.27738210594315249</v>
      </c>
      <c r="AN105" s="14">
        <v>0</v>
      </c>
      <c r="AO105" s="14">
        <v>0</v>
      </c>
      <c r="AP105" s="14">
        <v>0</v>
      </c>
      <c r="AQ105" s="14">
        <v>0</v>
      </c>
      <c r="AR105" s="14">
        <v>0</v>
      </c>
      <c r="AS105" s="14">
        <v>0.55562968536666646</v>
      </c>
      <c r="AT105" s="14">
        <v>0</v>
      </c>
      <c r="AU105" s="14">
        <v>0.10053854968668144</v>
      </c>
      <c r="AV105" s="14">
        <v>0</v>
      </c>
      <c r="AW105" s="14">
        <v>6.6449659003499639E-2</v>
      </c>
      <c r="AX105" s="14">
        <v>0</v>
      </c>
      <c r="AY105" s="14">
        <v>0</v>
      </c>
      <c r="AZ105" s="14">
        <v>0.5487186450842767</v>
      </c>
      <c r="BA105" s="14">
        <v>0</v>
      </c>
      <c r="BB105" s="14">
        <v>0</v>
      </c>
      <c r="BC105" s="14">
        <v>0</v>
      </c>
      <c r="BD105" s="14">
        <v>0</v>
      </c>
      <c r="BE105" s="14">
        <v>0.23728415931563249</v>
      </c>
      <c r="BF105" s="14">
        <v>0.21399719560009076</v>
      </c>
      <c r="BG105" s="14">
        <v>0</v>
      </c>
      <c r="BH105" s="14">
        <v>0</v>
      </c>
    </row>
    <row r="106" spans="1:60" x14ac:dyDescent="0.3">
      <c r="A106" s="19" t="s">
        <v>52</v>
      </c>
      <c r="B106" s="40">
        <v>3</v>
      </c>
      <c r="C106" s="6">
        <v>47.23</v>
      </c>
      <c r="D106" s="6">
        <f t="shared" si="8"/>
        <v>52.77</v>
      </c>
      <c r="E106" s="5">
        <v>66.061771779243557</v>
      </c>
      <c r="F106" s="5">
        <v>0.2790646958131191</v>
      </c>
      <c r="G106" s="5">
        <v>4.7812433162297257E-3</v>
      </c>
      <c r="H106" s="5">
        <v>2.8085874422679993</v>
      </c>
      <c r="I106" s="5">
        <v>1.3030962101472723E-2</v>
      </c>
      <c r="J106" s="5">
        <v>1.0127799192121927</v>
      </c>
      <c r="K106" s="5">
        <v>0.84492833282719049</v>
      </c>
      <c r="L106" s="5">
        <v>0.56185894548239546</v>
      </c>
      <c r="M106" s="5">
        <v>0.30772386594467432</v>
      </c>
      <c r="N106" s="5">
        <v>0.38559294991698334</v>
      </c>
      <c r="O106" s="5">
        <v>89.539369624469003</v>
      </c>
      <c r="P106" s="5">
        <v>6.5723008279132618</v>
      </c>
      <c r="Q106" s="6">
        <v>3.9</v>
      </c>
      <c r="R106" s="6">
        <v>94.94</v>
      </c>
      <c r="S106" s="45">
        <v>21.275482758620683</v>
      </c>
      <c r="T106" s="6">
        <v>1687.2212511132855</v>
      </c>
      <c r="U106" s="6">
        <v>387.63195612535367</v>
      </c>
      <c r="V106" s="4">
        <v>907.75914168821726</v>
      </c>
      <c r="W106" s="4">
        <v>1084.0209573441023</v>
      </c>
      <c r="X106" s="4">
        <v>166.07839446129034</v>
      </c>
      <c r="Y106" s="4">
        <v>94.09236358871425</v>
      </c>
      <c r="Z106" s="4">
        <f t="shared" si="9"/>
        <v>260.17075805000457</v>
      </c>
      <c r="AA106" s="3">
        <v>0.3894361101249289</v>
      </c>
      <c r="AB106" s="3">
        <v>102.01874981592417</v>
      </c>
      <c r="AC106" s="3">
        <v>3.9947865314476285</v>
      </c>
      <c r="AD106" s="3">
        <v>95.645733333333325</v>
      </c>
      <c r="AE106" s="3">
        <v>0.56064999999999998</v>
      </c>
      <c r="AF106" s="3">
        <v>0.93115333333333361</v>
      </c>
      <c r="AG106" s="3">
        <v>2.686266666666667</v>
      </c>
      <c r="AH106" s="3">
        <v>0.11776999999999999</v>
      </c>
      <c r="AI106" s="3">
        <v>1.1813333333333334E-2</v>
      </c>
      <c r="AJ106" s="3">
        <v>0</v>
      </c>
      <c r="AK106" s="3">
        <v>1.9733333333333334E-3</v>
      </c>
      <c r="AL106" s="3">
        <v>1022.5216666666666</v>
      </c>
      <c r="AM106" s="14">
        <v>0.21488590569655436</v>
      </c>
      <c r="AN106" s="14">
        <v>0</v>
      </c>
      <c r="AO106" s="14">
        <v>0</v>
      </c>
      <c r="AP106" s="14">
        <v>0</v>
      </c>
      <c r="AQ106" s="14">
        <v>0</v>
      </c>
      <c r="AR106" s="14">
        <v>0</v>
      </c>
      <c r="AS106" s="14">
        <v>0.16172801155651714</v>
      </c>
      <c r="AT106" s="14">
        <v>0</v>
      </c>
      <c r="AU106" s="14">
        <v>0.47404420966137628</v>
      </c>
      <c r="AV106" s="14">
        <v>0</v>
      </c>
      <c r="AW106" s="14">
        <v>0.12535645616496685</v>
      </c>
      <c r="AX106" s="14">
        <v>0</v>
      </c>
      <c r="AY106" s="14">
        <v>2.3985416920585312E-2</v>
      </c>
      <c r="AZ106" s="14">
        <v>0.69625818634303294</v>
      </c>
      <c r="BA106" s="14">
        <v>0</v>
      </c>
      <c r="BB106" s="14">
        <v>0</v>
      </c>
      <c r="BC106" s="14">
        <v>0</v>
      </c>
      <c r="BD106" s="14">
        <v>0</v>
      </c>
      <c r="BE106" s="14">
        <v>8.2506751468390316E-2</v>
      </c>
      <c r="BF106" s="14">
        <v>0.22123506218857672</v>
      </c>
      <c r="BG106" s="14">
        <v>0</v>
      </c>
      <c r="BH106" s="14">
        <v>0</v>
      </c>
    </row>
    <row r="107" spans="1:60" x14ac:dyDescent="0.3">
      <c r="A107" s="19" t="s">
        <v>51</v>
      </c>
      <c r="B107" s="40">
        <v>2</v>
      </c>
      <c r="C107" s="6">
        <v>84.15</v>
      </c>
      <c r="D107" s="6">
        <f t="shared" si="8"/>
        <v>15.849999999999994</v>
      </c>
      <c r="E107" s="5">
        <v>66.697737519668209</v>
      </c>
      <c r="F107" s="5">
        <v>0.2291598817494708</v>
      </c>
      <c r="G107" s="5">
        <v>4.1905495408423154E-3</v>
      </c>
      <c r="H107" s="5">
        <v>2.1669799414399105</v>
      </c>
      <c r="I107" s="5">
        <v>1.1956491491834755E-2</v>
      </c>
      <c r="J107" s="5">
        <v>0.83241905988222109</v>
      </c>
      <c r="K107" s="5">
        <v>0.71045765329553978</v>
      </c>
      <c r="L107" s="5">
        <v>0.58276353823482252</v>
      </c>
      <c r="M107" s="5">
        <v>0.33508828835169274</v>
      </c>
      <c r="N107" s="5">
        <v>0.44409653566196927</v>
      </c>
      <c r="O107" s="5">
        <v>89.133042670503244</v>
      </c>
      <c r="P107" s="5">
        <v>6.6717226886839116</v>
      </c>
      <c r="Q107" s="6">
        <v>4.04</v>
      </c>
      <c r="R107" s="6">
        <v>94.95</v>
      </c>
      <c r="S107" s="45">
        <v>21.766128205128204</v>
      </c>
      <c r="T107" s="6">
        <v>1633.9680983071689</v>
      </c>
      <c r="U107" s="6">
        <v>392.9615554168488</v>
      </c>
      <c r="V107" s="4">
        <v>908.81176656983143</v>
      </c>
      <c r="W107" s="4">
        <v>1084.725885852916</v>
      </c>
      <c r="X107" s="4">
        <v>166.2807699014763</v>
      </c>
      <c r="Y107" s="4">
        <v>94.081057131822121</v>
      </c>
      <c r="Z107" s="4">
        <f t="shared" si="9"/>
        <v>260.36182703329843</v>
      </c>
      <c r="AA107" s="3">
        <v>0.39013707953663596</v>
      </c>
      <c r="AB107" s="3">
        <v>105.11087337799526</v>
      </c>
      <c r="AC107" s="3">
        <v>4.143551283045249</v>
      </c>
      <c r="AD107" s="3">
        <v>95.078612903225803</v>
      </c>
      <c r="AE107" s="3">
        <v>0.57112903225806444</v>
      </c>
      <c r="AF107" s="3">
        <v>0.8049935483870968</v>
      </c>
      <c r="AG107" s="3">
        <v>3.3589096774193545</v>
      </c>
      <c r="AH107" s="3">
        <v>0.14152258064516132</v>
      </c>
      <c r="AI107" s="3">
        <v>1.4193548387096777E-2</v>
      </c>
      <c r="AJ107" s="3">
        <v>7.2580645161290317E-4</v>
      </c>
      <c r="AK107" s="3">
        <v>2.5935483870967741E-3</v>
      </c>
      <c r="AL107" s="3">
        <v>1029.5448387096776</v>
      </c>
      <c r="AM107" s="14">
        <v>0.25719166663236276</v>
      </c>
      <c r="AN107" s="14">
        <v>0</v>
      </c>
      <c r="AO107" s="14">
        <v>0</v>
      </c>
      <c r="AP107" s="14">
        <v>0</v>
      </c>
      <c r="AQ107" s="14">
        <v>0</v>
      </c>
      <c r="AR107" s="14">
        <v>0</v>
      </c>
      <c r="AS107" s="14">
        <v>0.33764600081442253</v>
      </c>
      <c r="AT107" s="14">
        <v>0</v>
      </c>
      <c r="AU107" s="14">
        <v>0.30318007161993765</v>
      </c>
      <c r="AV107" s="14">
        <v>0</v>
      </c>
      <c r="AW107" s="14">
        <v>0.10198226093327693</v>
      </c>
      <c r="AX107" s="14">
        <v>0</v>
      </c>
      <c r="AY107" s="14">
        <v>0</v>
      </c>
      <c r="AZ107" s="14">
        <v>0.69318732133943128</v>
      </c>
      <c r="BA107" s="14">
        <v>0</v>
      </c>
      <c r="BB107" s="14">
        <v>0</v>
      </c>
      <c r="BC107" s="14">
        <v>0</v>
      </c>
      <c r="BD107" s="14">
        <v>0</v>
      </c>
      <c r="BE107" s="14">
        <v>0</v>
      </c>
      <c r="BF107" s="14">
        <v>0.30681267866056883</v>
      </c>
      <c r="BG107" s="14">
        <v>0</v>
      </c>
      <c r="BH107" s="14">
        <v>0</v>
      </c>
    </row>
    <row r="108" spans="1:60" x14ac:dyDescent="0.3">
      <c r="A108" s="19" t="s">
        <v>60</v>
      </c>
      <c r="B108" s="40">
        <v>3</v>
      </c>
      <c r="C108" s="6">
        <v>91.32</v>
      </c>
      <c r="D108" s="6">
        <f t="shared" si="8"/>
        <v>8.6800000000000068</v>
      </c>
      <c r="E108" s="5">
        <v>66.167834013071911</v>
      </c>
      <c r="F108" s="5">
        <v>0.4144488104575163</v>
      </c>
      <c r="G108" s="5">
        <v>6.7093202614379099E-3</v>
      </c>
      <c r="H108" s="5">
        <v>2.6484159215686267</v>
      </c>
      <c r="I108" s="5">
        <v>2.1842886274509806E-2</v>
      </c>
      <c r="J108" s="5">
        <v>1.0407759477124185</v>
      </c>
      <c r="K108" s="5">
        <v>0.71474802614379085</v>
      </c>
      <c r="L108" s="5">
        <v>0.70733665359477127</v>
      </c>
      <c r="M108" s="5">
        <v>0.26942728431372548</v>
      </c>
      <c r="N108" s="5">
        <v>0.56062419084581749</v>
      </c>
      <c r="O108" s="5">
        <v>90.312515816993454</v>
      </c>
      <c r="P108" s="5">
        <v>6.5559583238783201</v>
      </c>
      <c r="Q108" s="6">
        <v>3.96</v>
      </c>
      <c r="R108" s="6">
        <v>94.63</v>
      </c>
      <c r="S108" s="45">
        <v>24</v>
      </c>
      <c r="T108" s="6">
        <v>1635.6149639525806</v>
      </c>
      <c r="U108" s="6">
        <v>376.84348089226614</v>
      </c>
      <c r="V108" s="4">
        <v>913.5523805630155</v>
      </c>
      <c r="W108" s="4">
        <v>1051.565174675553</v>
      </c>
      <c r="X108" s="4">
        <v>173.65853681814758</v>
      </c>
      <c r="Y108" s="4">
        <v>95.655608722999389</v>
      </c>
      <c r="Z108" s="4">
        <f t="shared" si="9"/>
        <v>269.31414554114696</v>
      </c>
      <c r="AA108" s="3">
        <v>0.38161207838605526</v>
      </c>
      <c r="AB108" s="3">
        <v>102.79126112152579</v>
      </c>
      <c r="AC108" s="3">
        <v>3.9855473114224482</v>
      </c>
      <c r="AD108" s="3">
        <v>94.992090322580665</v>
      </c>
      <c r="AE108" s="3">
        <v>0.82383548387096772</v>
      </c>
      <c r="AF108" s="3">
        <v>0.95954193548387112</v>
      </c>
      <c r="AG108" s="3">
        <v>2.9841161290322584</v>
      </c>
      <c r="AH108" s="3">
        <v>0.15750967741935487</v>
      </c>
      <c r="AI108" s="3">
        <v>2.3716129032258067E-2</v>
      </c>
      <c r="AJ108" s="3">
        <v>4.46774193548387E-3</v>
      </c>
      <c r="AK108" s="3">
        <v>2.1938709677419354E-2</v>
      </c>
      <c r="AL108" s="3">
        <v>1023.9832258064516</v>
      </c>
      <c r="AM108" s="14">
        <v>6.4723727561884353E-2</v>
      </c>
      <c r="AN108" s="14">
        <v>0</v>
      </c>
      <c r="AO108" s="14">
        <v>0</v>
      </c>
      <c r="AP108" s="14">
        <v>0</v>
      </c>
      <c r="AQ108" s="14">
        <v>0</v>
      </c>
      <c r="AR108" s="14">
        <v>0</v>
      </c>
      <c r="AS108" s="14">
        <v>2.9394503853300964E-2</v>
      </c>
      <c r="AT108" s="14">
        <v>1.2770571883667628E-2</v>
      </c>
      <c r="AU108" s="14">
        <v>0</v>
      </c>
      <c r="AV108" s="14">
        <v>0</v>
      </c>
      <c r="AW108" s="14">
        <v>0</v>
      </c>
      <c r="AX108" s="14">
        <v>0.89311119670114691</v>
      </c>
      <c r="AY108" s="14">
        <v>0</v>
      </c>
      <c r="AZ108" s="14">
        <v>0.50669578539519256</v>
      </c>
      <c r="BA108" s="14">
        <v>0</v>
      </c>
      <c r="BB108" s="14">
        <v>0</v>
      </c>
      <c r="BC108" s="14">
        <v>0</v>
      </c>
      <c r="BD108" s="14">
        <v>0</v>
      </c>
      <c r="BE108" s="14">
        <v>0.18840666140057796</v>
      </c>
      <c r="BF108" s="14">
        <v>0.30489755320422945</v>
      </c>
      <c r="BG108" s="14">
        <v>0</v>
      </c>
      <c r="BH108" s="14">
        <v>0</v>
      </c>
    </row>
    <row r="109" spans="1:60" x14ac:dyDescent="0.3">
      <c r="A109" s="19" t="s">
        <v>65</v>
      </c>
      <c r="B109" s="40">
        <v>3</v>
      </c>
      <c r="C109" s="6">
        <v>40.33</v>
      </c>
      <c r="D109" s="6">
        <f t="shared" si="8"/>
        <v>59.67</v>
      </c>
      <c r="E109" s="5">
        <v>65.574100666666666</v>
      </c>
      <c r="F109" s="5">
        <v>0.38784663333333336</v>
      </c>
      <c r="G109" s="5">
        <v>4.1117933333333339E-3</v>
      </c>
      <c r="H109" s="5">
        <v>3.1397481333333337</v>
      </c>
      <c r="I109" s="5">
        <v>1.6956830000000003E-2</v>
      </c>
      <c r="J109" s="5">
        <v>1.1650454333333333</v>
      </c>
      <c r="K109" s="5">
        <v>0.86563509999999988</v>
      </c>
      <c r="L109" s="5">
        <v>0.60073546666666666</v>
      </c>
      <c r="M109" s="5">
        <v>0.28008140953143063</v>
      </c>
      <c r="N109" s="5">
        <v>3.9487554655648913</v>
      </c>
      <c r="O109" s="5">
        <v>87.472058333333337</v>
      </c>
      <c r="P109" s="5">
        <v>6.6393827666666674</v>
      </c>
      <c r="Q109" s="6">
        <v>4.08</v>
      </c>
      <c r="R109" s="6">
        <v>94.08</v>
      </c>
      <c r="S109" s="45">
        <v>24.02</v>
      </c>
      <c r="T109" s="6">
        <v>1648.2535714285711</v>
      </c>
      <c r="U109" s="6">
        <v>371.1142857142857</v>
      </c>
      <c r="V109" s="4">
        <v>913.99357142857139</v>
      </c>
      <c r="W109" s="4">
        <v>1112.4664285714287</v>
      </c>
      <c r="X109" s="4">
        <v>179.2414285714286</v>
      </c>
      <c r="Y109" s="4">
        <v>95.801428571428588</v>
      </c>
      <c r="Z109" s="4">
        <v>275.04285714285709</v>
      </c>
      <c r="AA109" s="3">
        <v>0.3903571428571429</v>
      </c>
      <c r="AB109" s="3">
        <v>100.51178571428575</v>
      </c>
      <c r="AC109" s="3">
        <v>4.0842857142857145</v>
      </c>
      <c r="AD109" s="3">
        <v>95.060722580645177</v>
      </c>
      <c r="AE109" s="3">
        <v>1.139686129032258</v>
      </c>
      <c r="AF109" s="3">
        <v>0.76267032258064538</v>
      </c>
      <c r="AG109" s="3">
        <v>2.7539554838709672</v>
      </c>
      <c r="AH109" s="3">
        <v>0.19411806451612898</v>
      </c>
      <c r="AI109" s="3">
        <v>2.9193870967741935E-2</v>
      </c>
      <c r="AJ109" s="3">
        <v>9.6993548387096732E-3</v>
      </c>
      <c r="AK109" s="3">
        <v>2.9045161290322578E-3</v>
      </c>
      <c r="AL109" s="3">
        <v>1021.6532560645161</v>
      </c>
      <c r="AM109" s="14">
        <v>9.9634057541459445E-2</v>
      </c>
      <c r="AN109" s="14">
        <v>0</v>
      </c>
      <c r="AO109" s="14">
        <v>0</v>
      </c>
      <c r="AP109" s="14">
        <v>0</v>
      </c>
      <c r="AQ109" s="14">
        <v>0</v>
      </c>
      <c r="AR109" s="14">
        <v>0</v>
      </c>
      <c r="AS109" s="14">
        <v>2.7532713049999328E-2</v>
      </c>
      <c r="AT109" s="14">
        <v>0</v>
      </c>
      <c r="AU109" s="14">
        <v>0</v>
      </c>
      <c r="AV109" s="14">
        <v>0</v>
      </c>
      <c r="AW109" s="14">
        <v>0</v>
      </c>
      <c r="AX109" s="14">
        <v>0.87283322940854124</v>
      </c>
      <c r="AY109" s="14">
        <v>0</v>
      </c>
      <c r="AZ109" s="14">
        <v>0.23354090542949568</v>
      </c>
      <c r="BA109" s="14">
        <v>0</v>
      </c>
      <c r="BB109" s="14">
        <v>0</v>
      </c>
      <c r="BC109" s="14">
        <v>0</v>
      </c>
      <c r="BD109" s="14">
        <v>0</v>
      </c>
      <c r="BE109" s="14">
        <v>0.30656435834571288</v>
      </c>
      <c r="BF109" s="14">
        <v>0.45989473622479143</v>
      </c>
      <c r="BG109" s="14">
        <v>0</v>
      </c>
      <c r="BH109" s="14">
        <v>0</v>
      </c>
    </row>
    <row r="110" spans="1:60" x14ac:dyDescent="0.3">
      <c r="A110" s="19" t="s">
        <v>53</v>
      </c>
      <c r="B110" s="40">
        <v>3</v>
      </c>
      <c r="C110" s="6">
        <v>43.87</v>
      </c>
      <c r="D110" s="6">
        <f t="shared" si="8"/>
        <v>56.13</v>
      </c>
      <c r="E110" s="5">
        <v>66.137686644776323</v>
      </c>
      <c r="F110" s="5">
        <v>0.29120390230356596</v>
      </c>
      <c r="G110" s="5">
        <v>4.3190545454545454E-3</v>
      </c>
      <c r="H110" s="5">
        <v>2.7886204833868513</v>
      </c>
      <c r="I110" s="5">
        <v>1.2210419067441362E-2</v>
      </c>
      <c r="J110" s="5">
        <v>0.98616714084397805</v>
      </c>
      <c r="K110" s="5">
        <v>0.84548386657566565</v>
      </c>
      <c r="L110" s="5">
        <v>0.54403062856317463</v>
      </c>
      <c r="M110" s="5">
        <v>0.30707682661308733</v>
      </c>
      <c r="N110" s="5">
        <v>0.38179725581719737</v>
      </c>
      <c r="O110" s="5">
        <v>89.044361521491282</v>
      </c>
      <c r="P110" s="5">
        <v>6.4017989820943955</v>
      </c>
      <c r="Q110" s="6">
        <v>4.0200574712643684</v>
      </c>
      <c r="R110" s="6">
        <v>94.754936781609203</v>
      </c>
      <c r="S110" s="45">
        <v>24.345405063291139</v>
      </c>
      <c r="T110" s="6">
        <v>1681.0920755497179</v>
      </c>
      <c r="U110" s="6">
        <v>390.28879138441005</v>
      </c>
      <c r="V110" s="4">
        <v>903.42305310240477</v>
      </c>
      <c r="W110" s="4">
        <v>1085.9218548697891</v>
      </c>
      <c r="X110" s="4">
        <v>180.06523751016019</v>
      </c>
      <c r="Y110" s="4">
        <v>92.827456417877755</v>
      </c>
      <c r="Z110" s="4">
        <f>Y110+X110</f>
        <v>272.89269392803794</v>
      </c>
      <c r="AA110" s="3">
        <v>0.41216952847291</v>
      </c>
      <c r="AB110" s="3">
        <v>100.99396540413335</v>
      </c>
      <c r="AC110" s="3">
        <v>4.1319105391056041</v>
      </c>
      <c r="AD110" s="3">
        <v>95.894732258064522</v>
      </c>
      <c r="AE110" s="3">
        <v>0.60291290322580648</v>
      </c>
      <c r="AF110" s="3">
        <v>0.80789354838709682</v>
      </c>
      <c r="AG110" s="3">
        <v>2.5199838709677418</v>
      </c>
      <c r="AH110" s="3">
        <v>0.12339032258064517</v>
      </c>
      <c r="AI110" s="3">
        <v>1.4625806451612907E-2</v>
      </c>
      <c r="AJ110" s="3">
        <v>3.1290322580645162E-4</v>
      </c>
      <c r="AK110" s="3">
        <v>4.8774193548387097E-3</v>
      </c>
      <c r="AL110" s="3">
        <v>1022.6254838709676</v>
      </c>
      <c r="AM110" s="14">
        <v>0.21601524589673318</v>
      </c>
      <c r="AN110" s="14">
        <v>0</v>
      </c>
      <c r="AO110" s="14">
        <v>0</v>
      </c>
      <c r="AP110" s="14">
        <v>0</v>
      </c>
      <c r="AQ110" s="14">
        <v>0</v>
      </c>
      <c r="AR110" s="14">
        <v>0</v>
      </c>
      <c r="AS110" s="14">
        <v>0.36850527640294134</v>
      </c>
      <c r="AT110" s="14">
        <v>0</v>
      </c>
      <c r="AU110" s="14">
        <v>0.26402434239144651</v>
      </c>
      <c r="AV110" s="14">
        <v>0</v>
      </c>
      <c r="AW110" s="14">
        <v>0.15145513530887894</v>
      </c>
      <c r="AX110" s="14">
        <v>0</v>
      </c>
      <c r="AY110" s="14">
        <v>0</v>
      </c>
      <c r="AZ110" s="14">
        <v>0.47485487964247669</v>
      </c>
      <c r="BA110" s="14">
        <v>0</v>
      </c>
      <c r="BB110" s="14">
        <v>0</v>
      </c>
      <c r="BC110" s="14">
        <v>0</v>
      </c>
      <c r="BD110" s="14">
        <v>0</v>
      </c>
      <c r="BE110" s="14">
        <v>0.42251106407060168</v>
      </c>
      <c r="BF110" s="14">
        <v>0.10263405628692163</v>
      </c>
      <c r="BG110" s="14">
        <v>0</v>
      </c>
      <c r="BH110" s="14">
        <v>0</v>
      </c>
    </row>
    <row r="111" spans="1:60" x14ac:dyDescent="0.3">
      <c r="A111" s="19" t="s">
        <v>64</v>
      </c>
      <c r="B111" s="40">
        <v>3</v>
      </c>
      <c r="C111" s="6">
        <v>50.03</v>
      </c>
      <c r="D111" s="6">
        <f t="shared" si="8"/>
        <v>49.97</v>
      </c>
      <c r="E111" s="5">
        <v>65.733827333333323</v>
      </c>
      <c r="F111" s="5">
        <v>0.39117696666666668</v>
      </c>
      <c r="G111" s="5">
        <v>4.0665266666666672E-3</v>
      </c>
      <c r="H111" s="5">
        <v>2.993213466666667</v>
      </c>
      <c r="I111" s="5">
        <v>1.745153E-2</v>
      </c>
      <c r="J111" s="5">
        <v>1.1330677666666666</v>
      </c>
      <c r="K111" s="5">
        <v>0.83139410000000002</v>
      </c>
      <c r="L111" s="5">
        <v>0.62039413333333326</v>
      </c>
      <c r="M111" s="5">
        <v>0.28277752138348006</v>
      </c>
      <c r="N111" s="5">
        <v>3.3772858043842962</v>
      </c>
      <c r="O111" s="5">
        <v>87.140641666666653</v>
      </c>
      <c r="P111" s="5">
        <v>6.7250984333333337</v>
      </c>
      <c r="Q111" s="6">
        <v>4.07</v>
      </c>
      <c r="R111" s="6">
        <v>93.8</v>
      </c>
      <c r="S111" s="45">
        <v>24.58</v>
      </c>
      <c r="T111" s="6">
        <v>1627.6589424116517</v>
      </c>
      <c r="U111" s="6">
        <v>349.77172541706659</v>
      </c>
      <c r="V111" s="4">
        <v>914.2761372970208</v>
      </c>
      <c r="W111" s="4">
        <v>1143.5112542705624</v>
      </c>
      <c r="X111" s="4">
        <v>176.01216485472045</v>
      </c>
      <c r="Y111" s="4">
        <v>95.552443160373315</v>
      </c>
      <c r="Z111" s="4">
        <f>Y111+X111</f>
        <v>271.56460801509377</v>
      </c>
      <c r="AA111" s="3">
        <v>0.3856154034736553</v>
      </c>
      <c r="AB111" s="3">
        <v>102.15282068513224</v>
      </c>
      <c r="AC111" s="3">
        <v>4.0826218885624836</v>
      </c>
      <c r="AD111" s="3">
        <v>95.166785714285737</v>
      </c>
      <c r="AE111" s="3">
        <v>1.1688442857142858</v>
      </c>
      <c r="AF111" s="3">
        <v>0.70436285714285718</v>
      </c>
      <c r="AG111" s="3">
        <v>2.7274950000000002</v>
      </c>
      <c r="AH111" s="3">
        <v>0.16071500000000002</v>
      </c>
      <c r="AI111" s="3">
        <v>1.9089285714285715E-2</v>
      </c>
      <c r="AJ111" s="3">
        <v>8.4007142857142839E-3</v>
      </c>
      <c r="AK111" s="3">
        <v>3.0871428571428573E-3</v>
      </c>
      <c r="AL111" s="3">
        <v>1020.8872995000002</v>
      </c>
      <c r="AM111" s="14">
        <v>0.1406964796923674</v>
      </c>
      <c r="AN111" s="14">
        <v>0</v>
      </c>
      <c r="AO111" s="14">
        <v>0</v>
      </c>
      <c r="AP111" s="14">
        <v>0</v>
      </c>
      <c r="AQ111" s="14">
        <v>0</v>
      </c>
      <c r="AR111" s="14">
        <v>0</v>
      </c>
      <c r="AS111" s="14">
        <v>3.968104385610239E-2</v>
      </c>
      <c r="AT111" s="14">
        <v>0</v>
      </c>
      <c r="AU111" s="14">
        <v>0.16213285710415187</v>
      </c>
      <c r="AV111" s="14">
        <v>2.9950487865558782E-2</v>
      </c>
      <c r="AW111" s="14">
        <v>0</v>
      </c>
      <c r="AX111" s="14">
        <v>0.6275391314818195</v>
      </c>
      <c r="AY111" s="14">
        <v>0</v>
      </c>
      <c r="AZ111" s="14">
        <v>0.2066956012490401</v>
      </c>
      <c r="BA111" s="14">
        <v>0</v>
      </c>
      <c r="BB111" s="14">
        <v>0</v>
      </c>
      <c r="BC111" s="14">
        <v>0</v>
      </c>
      <c r="BD111" s="14">
        <v>0</v>
      </c>
      <c r="BE111" s="14">
        <v>0.5282605384502449</v>
      </c>
      <c r="BF111" s="14">
        <v>0.26504386030071508</v>
      </c>
      <c r="BG111" s="14">
        <v>0</v>
      </c>
      <c r="BH111" s="14">
        <v>0</v>
      </c>
    </row>
    <row r="112" spans="1:60" x14ac:dyDescent="0.3">
      <c r="A112" s="19" t="s">
        <v>62</v>
      </c>
      <c r="B112" s="40">
        <v>3</v>
      </c>
      <c r="C112" s="6">
        <v>99.14</v>
      </c>
      <c r="D112" s="6">
        <f t="shared" si="8"/>
        <v>0.85999999999999943</v>
      </c>
      <c r="E112" s="5">
        <v>66.354562999999999</v>
      </c>
      <c r="F112" s="5">
        <v>0.36070950000000007</v>
      </c>
      <c r="G112" s="5">
        <v>3.5901416666666661E-3</v>
      </c>
      <c r="H112" s="5">
        <v>2.41263125</v>
      </c>
      <c r="I112" s="5">
        <v>2.2644428846153846E-2</v>
      </c>
      <c r="J112" s="5">
        <v>1.0054799615384615</v>
      </c>
      <c r="K112" s="5">
        <v>0.7038048653846154</v>
      </c>
      <c r="L112" s="5">
        <v>0.7167762692307692</v>
      </c>
      <c r="M112" s="5">
        <v>0.29289888480178949</v>
      </c>
      <c r="N112" s="5">
        <v>0.45129320284429592</v>
      </c>
      <c r="O112" s="5">
        <v>90.482047499999993</v>
      </c>
      <c r="P112" s="5">
        <v>6.5874933461538472</v>
      </c>
      <c r="Q112" s="6">
        <v>4.33</v>
      </c>
      <c r="R112" s="6">
        <v>95.18</v>
      </c>
      <c r="S112" s="45">
        <v>25.64</v>
      </c>
      <c r="T112" s="6">
        <v>1581.4962621591922</v>
      </c>
      <c r="U112" s="6">
        <v>385.13908381341992</v>
      </c>
      <c r="V112" s="4">
        <v>912.75713168832283</v>
      </c>
      <c r="W112" s="4">
        <v>1041.8773275672065</v>
      </c>
      <c r="X112" s="4">
        <v>179.07704187653334</v>
      </c>
      <c r="Y112" s="4">
        <v>95.549876849147992</v>
      </c>
      <c r="Z112" s="4">
        <f>Y112+X112</f>
        <v>274.62691872568132</v>
      </c>
      <c r="AA112" s="3">
        <v>0.40439068171595804</v>
      </c>
      <c r="AB112" s="3">
        <v>104.68001855020759</v>
      </c>
      <c r="AC112" s="3">
        <v>4.0110394576878461</v>
      </c>
      <c r="AD112" s="3">
        <v>95.367329032258041</v>
      </c>
      <c r="AE112" s="3">
        <v>1.0161935483870967</v>
      </c>
      <c r="AF112" s="3">
        <v>0.82479064516129041</v>
      </c>
      <c r="AG112" s="3">
        <v>2.5467739354838712</v>
      </c>
      <c r="AH112" s="3">
        <v>0.16266612903225808</v>
      </c>
      <c r="AI112" s="3">
        <v>2.2973548387096778E-2</v>
      </c>
      <c r="AJ112" s="3">
        <v>9.3974193548387111E-3</v>
      </c>
      <c r="AK112" s="3">
        <v>3.6574193548387099E-3</v>
      </c>
      <c r="AL112" s="3">
        <v>1020.1841689999997</v>
      </c>
      <c r="AM112" s="14">
        <v>0.1496407656485069</v>
      </c>
      <c r="AN112" s="14">
        <v>0</v>
      </c>
      <c r="AO112" s="14">
        <v>0</v>
      </c>
      <c r="AP112" s="14">
        <v>0</v>
      </c>
      <c r="AQ112" s="14">
        <v>0</v>
      </c>
      <c r="AR112" s="14">
        <v>0</v>
      </c>
      <c r="AS112" s="14">
        <v>8.6251506436376121E-2</v>
      </c>
      <c r="AT112" s="14">
        <v>0</v>
      </c>
      <c r="AU112" s="14">
        <v>0</v>
      </c>
      <c r="AV112" s="14">
        <v>0.29100605728938123</v>
      </c>
      <c r="AW112" s="14">
        <v>4.0064918467406826E-2</v>
      </c>
      <c r="AX112" s="14">
        <f>1-(SUM(AM112:AW112))</f>
        <v>0.43303675215832904</v>
      </c>
      <c r="AY112" s="14">
        <v>0</v>
      </c>
      <c r="AZ112" s="14">
        <v>0.34469581667996135</v>
      </c>
      <c r="BA112" s="14">
        <v>0</v>
      </c>
      <c r="BB112" s="14">
        <v>0</v>
      </c>
      <c r="BC112" s="14">
        <v>0</v>
      </c>
      <c r="BD112" s="14">
        <v>0</v>
      </c>
      <c r="BE112" s="14">
        <v>0.37154389253940195</v>
      </c>
      <c r="BF112" s="14">
        <v>0.28376029078063669</v>
      </c>
      <c r="BG112" s="14">
        <v>0</v>
      </c>
      <c r="BH112" s="14">
        <v>0</v>
      </c>
    </row>
    <row r="113" spans="1:60" x14ac:dyDescent="0.3">
      <c r="A113" s="19" t="s">
        <v>61</v>
      </c>
      <c r="B113" s="40">
        <v>3</v>
      </c>
      <c r="C113" s="6">
        <v>86.31</v>
      </c>
      <c r="D113" s="6">
        <f t="shared" si="8"/>
        <v>13.689999999999998</v>
      </c>
      <c r="E113" s="5">
        <v>66.184665166666676</v>
      </c>
      <c r="F113" s="5">
        <v>0.35049566666666665</v>
      </c>
      <c r="G113" s="5">
        <v>3.2441833333333343E-3</v>
      </c>
      <c r="H113" s="5">
        <v>2.5544733333333332</v>
      </c>
      <c r="I113" s="5">
        <v>2.1918400000000001E-2</v>
      </c>
      <c r="J113" s="5">
        <v>1.0074041666666667</v>
      </c>
      <c r="K113" s="5">
        <v>0.75019761111111105</v>
      </c>
      <c r="L113" s="5">
        <v>0.67498222222222226</v>
      </c>
      <c r="M113" s="5">
        <v>0.29502307496012758</v>
      </c>
      <c r="N113" s="5">
        <v>0.81581394277275043</v>
      </c>
      <c r="O113" s="5">
        <v>90.375922777777774</v>
      </c>
      <c r="P113" s="5">
        <v>6.5120429555177646</v>
      </c>
      <c r="Q113" s="6">
        <v>4.09</v>
      </c>
      <c r="R113" s="6">
        <v>94.39</v>
      </c>
      <c r="S113" s="45">
        <v>26.05</v>
      </c>
      <c r="T113" s="6">
        <v>1642.1089591951716</v>
      </c>
      <c r="U113" s="6">
        <v>377.45819670643385</v>
      </c>
      <c r="V113" s="4">
        <v>912.14527159286968</v>
      </c>
      <c r="W113" s="4">
        <v>1066.367909713628</v>
      </c>
      <c r="X113" s="4">
        <v>177.43540652629454</v>
      </c>
      <c r="Y113" s="4">
        <v>95.667749108680766</v>
      </c>
      <c r="Z113" s="4">
        <f>Y113+X113</f>
        <v>273.10315563497534</v>
      </c>
      <c r="AA113" s="3">
        <v>0.39347558375374503</v>
      </c>
      <c r="AB113" s="3">
        <v>102.29980192269336</v>
      </c>
      <c r="AC113" s="3">
        <v>3.9320598913873157</v>
      </c>
      <c r="AD113" s="3">
        <v>95.373469999999983</v>
      </c>
      <c r="AE113" s="3">
        <v>0.89827666666666706</v>
      </c>
      <c r="AF113" s="3">
        <v>1.0072966666666665</v>
      </c>
      <c r="AG113" s="3">
        <v>2.4471233333333329</v>
      </c>
      <c r="AH113" s="3">
        <v>0.16561000000000001</v>
      </c>
      <c r="AI113" s="3">
        <v>2.7253333333333334E-2</v>
      </c>
      <c r="AJ113" s="3">
        <v>1.264E-2</v>
      </c>
      <c r="AK113" s="3">
        <v>2.5680000000000001E-2</v>
      </c>
      <c r="AL113" s="3">
        <v>1019.4799999999999</v>
      </c>
      <c r="AM113" s="14">
        <v>0.12237882132584119</v>
      </c>
      <c r="AN113" s="14">
        <v>0</v>
      </c>
      <c r="AO113" s="14">
        <v>0</v>
      </c>
      <c r="AP113" s="14">
        <v>0</v>
      </c>
      <c r="AQ113" s="14">
        <v>0</v>
      </c>
      <c r="AR113" s="14">
        <v>0</v>
      </c>
      <c r="AS113" s="14">
        <v>1.3246231186032511E-2</v>
      </c>
      <c r="AT113" s="14">
        <v>2.6713408923673819E-2</v>
      </c>
      <c r="AU113" s="14">
        <v>0</v>
      </c>
      <c r="AV113" s="14">
        <v>0.28650768422480966</v>
      </c>
      <c r="AW113" s="14">
        <v>6.2155862006023771E-2</v>
      </c>
      <c r="AX113" s="14">
        <v>0.48899799233361907</v>
      </c>
      <c r="AY113" s="14">
        <v>0</v>
      </c>
      <c r="AZ113" s="14">
        <v>0.49144553477010772</v>
      </c>
      <c r="BA113" s="14">
        <v>0</v>
      </c>
      <c r="BB113" s="14">
        <v>0</v>
      </c>
      <c r="BC113" s="14">
        <v>0</v>
      </c>
      <c r="BD113" s="14">
        <v>0</v>
      </c>
      <c r="BE113" s="14">
        <v>0.16412283570495984</v>
      </c>
      <c r="BF113" s="14">
        <v>0.34443162952493239</v>
      </c>
      <c r="BG113" s="14">
        <v>0</v>
      </c>
      <c r="BH113" s="14">
        <v>0</v>
      </c>
    </row>
    <row r="114" spans="1:60" x14ac:dyDescent="0.3">
      <c r="A114" s="47" t="s">
        <v>63</v>
      </c>
      <c r="B114" s="48">
        <v>3</v>
      </c>
      <c r="C114" s="50">
        <v>72.599999999999994</v>
      </c>
      <c r="D114" s="50">
        <f t="shared" si="8"/>
        <v>27.400000000000006</v>
      </c>
      <c r="E114" s="49">
        <v>66.058536428571429</v>
      </c>
      <c r="F114" s="49">
        <v>0.34151964285714287</v>
      </c>
      <c r="G114" s="49">
        <v>2.9628571428571434E-3</v>
      </c>
      <c r="H114" s="49">
        <v>2.6707639285714286</v>
      </c>
      <c r="I114" s="49">
        <v>1.8941142857142858E-2</v>
      </c>
      <c r="J114" s="49">
        <v>1.0375353571428572</v>
      </c>
      <c r="K114" s="49">
        <v>0.7564885714285714</v>
      </c>
      <c r="L114" s="49">
        <v>0.70037607142857139</v>
      </c>
      <c r="M114" s="49">
        <v>0.28686166644268246</v>
      </c>
      <c r="N114" s="49">
        <v>1.7867249830305083</v>
      </c>
      <c r="O114" s="49">
        <v>81.597024999999988</v>
      </c>
      <c r="P114" s="49">
        <v>6.4705782142857151</v>
      </c>
      <c r="Q114" s="50">
        <v>4.1399999999999997</v>
      </c>
      <c r="R114" s="50">
        <v>94.24</v>
      </c>
      <c r="S114" s="46">
        <v>28.19</v>
      </c>
      <c r="T114" s="50">
        <v>1629.6149297944082</v>
      </c>
      <c r="U114" s="50">
        <v>364.24804538279852</v>
      </c>
      <c r="V114" s="51">
        <v>912.44080122790103</v>
      </c>
      <c r="W114" s="51">
        <v>1048.4768307016104</v>
      </c>
      <c r="X114" s="51">
        <v>180.62277978378145</v>
      </c>
      <c r="Y114" s="51">
        <v>94.976298884340167</v>
      </c>
      <c r="Z114" s="51">
        <f>Y114+X114</f>
        <v>275.59907866812159</v>
      </c>
      <c r="AA114" s="15">
        <v>0.41022194609031387</v>
      </c>
      <c r="AB114" s="15">
        <v>99.232307130080841</v>
      </c>
      <c r="AC114" s="15">
        <v>4.1475925772765558</v>
      </c>
      <c r="AD114" s="15">
        <v>95.169721966666685</v>
      </c>
      <c r="AE114" s="15">
        <v>1.1050915000000001</v>
      </c>
      <c r="AF114" s="15">
        <v>0.83305556666666658</v>
      </c>
      <c r="AG114" s="15">
        <v>2.6395226000000003</v>
      </c>
      <c r="AH114" s="15">
        <v>0.16608833333333334</v>
      </c>
      <c r="AI114" s="15">
        <v>2.3278E-2</v>
      </c>
      <c r="AJ114" s="15">
        <v>9.9625000000000026E-3</v>
      </c>
      <c r="AK114" s="15">
        <v>4.0540000000000003E-3</v>
      </c>
      <c r="AL114" s="15">
        <v>1020.1033288999996</v>
      </c>
      <c r="AM114" s="53">
        <v>0.13871642649383861</v>
      </c>
      <c r="AN114" s="53">
        <v>0</v>
      </c>
      <c r="AO114" s="53">
        <v>0</v>
      </c>
      <c r="AP114" s="53">
        <v>0</v>
      </c>
      <c r="AQ114" s="53">
        <v>0</v>
      </c>
      <c r="AR114" s="53">
        <v>0</v>
      </c>
      <c r="AS114" s="53">
        <v>2.2106430962560066E-2</v>
      </c>
      <c r="AT114" s="53">
        <v>0</v>
      </c>
      <c r="AU114" s="53">
        <v>0</v>
      </c>
      <c r="AV114" s="53">
        <v>0.26606258485451179</v>
      </c>
      <c r="AW114" s="53">
        <v>0</v>
      </c>
      <c r="AX114" s="53">
        <v>0.57311455768908959</v>
      </c>
      <c r="AY114" s="53">
        <v>0</v>
      </c>
      <c r="AZ114" s="53">
        <v>0.23679987097159552</v>
      </c>
      <c r="BA114" s="53">
        <v>0</v>
      </c>
      <c r="BB114" s="53">
        <v>0</v>
      </c>
      <c r="BC114" s="53">
        <v>0</v>
      </c>
      <c r="BD114" s="53">
        <v>0</v>
      </c>
      <c r="BE114" s="53">
        <v>0.44641415034164361</v>
      </c>
      <c r="BF114" s="53">
        <v>0.31678597868676084</v>
      </c>
      <c r="BG114" s="53">
        <v>0</v>
      </c>
      <c r="BH114" s="53">
        <v>0</v>
      </c>
    </row>
  </sheetData>
  <conditionalFormatting sqref="C2:D41 Q2:S41 O2:P31">
    <cfRule type="cellIs" dxfId="63" priority="3" stopIfTrue="1" operator="equal">
      <formula>0</formula>
    </cfRule>
  </conditionalFormatting>
  <conditionalFormatting sqref="S2:S1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06CC90E0BDF1040A1DD209837E43780" ma:contentTypeVersion="14" ma:contentTypeDescription="Crear nuevo documento." ma:contentTypeScope="" ma:versionID="bd8d312be7d9c1235c9632f5db8303e2">
  <xsd:schema xmlns:xsd="http://www.w3.org/2001/XMLSchema" xmlns:xs="http://www.w3.org/2001/XMLSchema" xmlns:p="http://schemas.microsoft.com/office/2006/metadata/properties" xmlns:ns3="1ad0bfa9-d1d1-4c85-8137-238c0e46bd79" xmlns:ns4="f9511516-831f-4bcf-b729-4d71addddda0" targetNamespace="http://schemas.microsoft.com/office/2006/metadata/properties" ma:root="true" ma:fieldsID="fa50a4d88bac528a5c0e1f31a558771b" ns3:_="" ns4:_="">
    <xsd:import namespace="1ad0bfa9-d1d1-4c85-8137-238c0e46bd79"/>
    <xsd:import namespace="f9511516-831f-4bcf-b729-4d71addddda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d0bfa9-d1d1-4c85-8137-238c0e46bd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511516-831f-4bcf-b729-4d71addddda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DE23515-5706-4002-B29B-854F34E30F02}">
  <ds:schemaRefs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dcmitype/"/>
    <ds:schemaRef ds:uri="f9511516-831f-4bcf-b729-4d71addddda0"/>
    <ds:schemaRef ds:uri="http://www.w3.org/XML/1998/namespace"/>
    <ds:schemaRef ds:uri="1ad0bfa9-d1d1-4c85-8137-238c0e46bd79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7F02D7A-E121-4E47-9CB7-646D5E23D44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31F32C3-7CE1-48A8-A9D9-1D84BFF9A2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d0bfa9-d1d1-4c85-8137-238c0e46bd79"/>
    <ds:schemaRef ds:uri="f9511516-831f-4bcf-b729-4d71addddd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 de Datos ReactorCaliente</vt:lpstr>
      <vt:lpstr>Base de Datos 1</vt:lpstr>
      <vt:lpstr>Base de Datos 1 (2)</vt:lpstr>
      <vt:lpstr>Base de Datos 2</vt:lpstr>
      <vt:lpstr>Base de Datos 3</vt:lpstr>
    </vt:vector>
  </TitlesOfParts>
  <Company>Ternium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NAVARRO C. Jesus Ariet     TERNIUM [MX]</dc:creator>
  <cp:lastModifiedBy>ees26</cp:lastModifiedBy>
  <dcterms:created xsi:type="dcterms:W3CDTF">2021-08-25T14:40:00Z</dcterms:created>
  <dcterms:modified xsi:type="dcterms:W3CDTF">2022-09-02T20:22:05Z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0x010100D06CC90E0BDF1040A1DD209837E43780</vt:lpwstr>
  </property>
</Properties>
</file>