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/Desktop/"/>
    </mc:Choice>
  </mc:AlternateContent>
  <xr:revisionPtr revIDLastSave="0" documentId="13_ncr:1_{ACB30CEC-269B-8344-B1B9-DE873320C32F}" xr6:coauthVersionLast="47" xr6:coauthVersionMax="47" xr10:uidLastSave="{00000000-0000-0000-0000-000000000000}"/>
  <bookViews>
    <workbookView xWindow="0" yWindow="500" windowWidth="25860" windowHeight="16040" activeTab="1" xr2:uid="{512F1EC6-E380-764D-82F7-0400886DA8AC}"/>
  </bookViews>
  <sheets>
    <sheet name="Hoja2" sheetId="2" r:id="rId1"/>
    <sheet name="Hoj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O5" i="1"/>
</calcChain>
</file>

<file path=xl/sharedStrings.xml><?xml version="1.0" encoding="utf-8"?>
<sst xmlns="http://schemas.openxmlformats.org/spreadsheetml/2006/main" count="117" uniqueCount="75">
  <si>
    <t>COMPRA</t>
  </si>
  <si>
    <t>CLIENTE</t>
  </si>
  <si>
    <t>COCHE</t>
  </si>
  <si>
    <t>MARCA</t>
  </si>
  <si>
    <t>MODELO</t>
  </si>
  <si>
    <t>COLOR</t>
  </si>
  <si>
    <t>FECHA DE INGRESO</t>
  </si>
  <si>
    <t>CONDICIÓN DEL VEHÍCULO</t>
  </si>
  <si>
    <t>NOMBRE</t>
  </si>
  <si>
    <t>NUM DE SERIE/ID COCHE</t>
  </si>
  <si>
    <t>TRABAJADOR</t>
  </si>
  <si>
    <t>ID TRABAJADOR</t>
  </si>
  <si>
    <t>PUESTO</t>
  </si>
  <si>
    <t>SUELDO</t>
  </si>
  <si>
    <t>TIPO DE PAGO</t>
  </si>
  <si>
    <t>CORREO</t>
  </si>
  <si>
    <t>Bruno A.</t>
  </si>
  <si>
    <t>Hernesto C.</t>
  </si>
  <si>
    <t>Juan P.</t>
  </si>
  <si>
    <t xml:space="preserve">Pablo C. </t>
  </si>
  <si>
    <t>Iñigo Z.</t>
  </si>
  <si>
    <t>Ford Mustang</t>
  </si>
  <si>
    <t>Toyota Corolla</t>
  </si>
  <si>
    <t>BMW Serie 3</t>
  </si>
  <si>
    <t>Volkswagen Golf</t>
  </si>
  <si>
    <t>Tesla Model S</t>
  </si>
  <si>
    <t>Ford</t>
  </si>
  <si>
    <t>Toyota</t>
  </si>
  <si>
    <t>BMW</t>
  </si>
  <si>
    <t>Volkswagen</t>
  </si>
  <si>
    <t xml:space="preserve">Tesla </t>
  </si>
  <si>
    <t>Mustang</t>
  </si>
  <si>
    <t xml:space="preserve">Corolla </t>
  </si>
  <si>
    <t>Serie 3</t>
  </si>
  <si>
    <t>Golf</t>
  </si>
  <si>
    <t>Model S</t>
  </si>
  <si>
    <t>Rojo</t>
  </si>
  <si>
    <t>Negro</t>
  </si>
  <si>
    <t>Blanco</t>
  </si>
  <si>
    <t>250,000 MXN</t>
  </si>
  <si>
    <t xml:space="preserve">300,000 MXN </t>
  </si>
  <si>
    <t>200,000 MXN</t>
  </si>
  <si>
    <t>800,000 MXN</t>
  </si>
  <si>
    <t>Seminuevo</t>
  </si>
  <si>
    <t>2,000,000 MXN</t>
  </si>
  <si>
    <t>Nuevo</t>
  </si>
  <si>
    <t>FO-4705</t>
  </si>
  <si>
    <t>BM-1180</t>
  </si>
  <si>
    <t>TO-9984</t>
  </si>
  <si>
    <t>VO-8043</t>
  </si>
  <si>
    <t>TE-2912</t>
  </si>
  <si>
    <t>HE-3266</t>
  </si>
  <si>
    <t>BR-7683</t>
  </si>
  <si>
    <t>JU-9948</t>
  </si>
  <si>
    <t>PA-6770</t>
  </si>
  <si>
    <t>IÑ-1493</t>
  </si>
  <si>
    <t>Vendedor</t>
  </si>
  <si>
    <t>Gerente</t>
  </si>
  <si>
    <t>ID VENDEDOR</t>
  </si>
  <si>
    <t>Etiquetas de columna</t>
  </si>
  <si>
    <t>Etiquetas de fila</t>
  </si>
  <si>
    <t>(en blanco)</t>
  </si>
  <si>
    <t>Total general</t>
  </si>
  <si>
    <t>DISPONIBILIDAD</t>
  </si>
  <si>
    <t>SI</t>
  </si>
  <si>
    <t>NO</t>
  </si>
  <si>
    <t>En proceso</t>
  </si>
  <si>
    <t>Procesada</t>
  </si>
  <si>
    <t>Denegada</t>
  </si>
  <si>
    <t>Contado</t>
  </si>
  <si>
    <t>Crédito</t>
  </si>
  <si>
    <t>PAGO POR MES</t>
  </si>
  <si>
    <t>MESES SIN INTERESES</t>
  </si>
  <si>
    <t>PAGO TOTAL</t>
  </si>
  <si>
    <t>PRECIO COCHE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</si>
</sst>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6" fontId="0" fillId="0" borderId="7" xfId="0" applyNumberFormat="1" applyBorder="1" applyAlignment="1">
      <alignment horizontal="center" vertical="center" wrapText="1"/>
    </xf>
    <xf numFmtId="0" fontId="3" fillId="0" borderId="0" xfId="0" applyFont="1"/>
    <xf numFmtId="6" fontId="0" fillId="0" borderId="0" xfId="0" applyNumberForma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704958</xdr:colOff>
      <xdr:row>9</xdr:row>
      <xdr:rowOff>25400</xdr:rowOff>
    </xdr:from>
    <xdr:to>
      <xdr:col>9</xdr:col>
      <xdr:colOff>635000</xdr:colOff>
      <xdr:row>13</xdr:row>
      <xdr:rowOff>177585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8240CA0-B1EA-6E0F-09A2-02248B27F08E}"/>
            </a:ext>
          </a:extLst>
        </xdr:cNvPr>
        <xdr:cNvCxnSpPr/>
      </xdr:nvCxnSpPr>
      <xdr:spPr>
        <a:xfrm flipH="1">
          <a:off x="4068305" y="1478366"/>
          <a:ext cx="7550042" cy="970151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431800</xdr:colOff>
      <xdr:row>9</xdr:row>
      <xdr:rowOff>25400</xdr:rowOff>
    </xdr:from>
    <xdr:to>
      <xdr:col>19</xdr:col>
      <xdr:colOff>528320</xdr:colOff>
      <xdr:row>13</xdr:row>
      <xdr:rowOff>162560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59713A7-A140-FA52-11F5-1E3C4E689342}"/>
            </a:ext>
          </a:extLst>
        </xdr:cNvPr>
        <xdr:cNvCxnSpPr/>
      </xdr:nvCxnSpPr>
      <xdr:spPr>
        <a:xfrm>
          <a:off x="13131800" y="2362200"/>
          <a:ext cx="11526520" cy="94996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558800</xdr:colOff>
      <xdr:row>9</xdr:row>
      <xdr:rowOff>0</xdr:rowOff>
    </xdr:from>
    <xdr:to>
      <xdr:col>11</xdr:col>
      <xdr:colOff>626533</xdr:colOff>
      <xdr:row>13</xdr:row>
      <xdr:rowOff>152400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25BF17D-34AC-B357-CCF3-E0401AE9B14A}"/>
            </a:ext>
          </a:extLst>
        </xdr:cNvPr>
        <xdr:cNvCxnSpPr/>
      </xdr:nvCxnSpPr>
      <xdr:spPr>
        <a:xfrm flipH="1">
          <a:off x="11988800" y="2336800"/>
          <a:ext cx="2607733" cy="96520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59340</xdr:colOff>
      <xdr:row>11</xdr:row>
      <xdr:rowOff>63980</xdr:rowOff>
    </xdr:from>
    <xdr:to>
      <xdr:col>9</xdr:col>
      <xdr:colOff>546380</xdr:colOff>
      <xdr:row>13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4F18FAB-F009-A9BA-EAAB-4488179BA755}"/>
                </a:ext>
              </a:extLst>
            </xdr14:cNvPr>
            <xdr14:cNvContentPartPr/>
          </xdr14:nvContentPartPr>
          <xdr14:nvPr macro=""/>
          <xdr14:xfrm>
            <a:off x="5964840" y="2591280"/>
            <a:ext cx="5567040" cy="50472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4F18FAB-F009-A9BA-EAAB-4488179BA7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6200" y="2582640"/>
              <a:ext cx="558468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38100</xdr:colOff>
      <xdr:row>13</xdr:row>
      <xdr:rowOff>98220</xdr:rowOff>
    </xdr:from>
    <xdr:to>
      <xdr:col>5</xdr:col>
      <xdr:colOff>171660</xdr:colOff>
      <xdr:row>14</xdr:row>
      <xdr:rowOff>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84922DB9-3F0D-E71D-620A-5419EDC42956}"/>
                </a:ext>
              </a:extLst>
            </xdr14:cNvPr>
            <xdr14:cNvContentPartPr/>
          </xdr14:nvContentPartPr>
          <xdr14:nvPr macro=""/>
          <xdr14:xfrm>
            <a:off x="5943600" y="3031920"/>
            <a:ext cx="133560" cy="1051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84922DB9-3F0D-E71D-620A-5419EDC429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934600" y="3022920"/>
              <a:ext cx="1512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10880</xdr:colOff>
      <xdr:row>3</xdr:row>
      <xdr:rowOff>418560</xdr:rowOff>
    </xdr:from>
    <xdr:to>
      <xdr:col>8</xdr:col>
      <xdr:colOff>14480</xdr:colOff>
      <xdr:row>3</xdr:row>
      <xdr:rowOff>418920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4EA528D-D3A9-C4AD-9052-2637F583FF81}"/>
                </a:ext>
              </a:extLst>
            </xdr14:cNvPr>
            <xdr14:cNvContentPartPr/>
          </xdr14:nvContentPartPr>
          <xdr14:nvPr macro=""/>
          <xdr14:xfrm>
            <a:off x="9739080" y="1028160"/>
            <a:ext cx="3600" cy="36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4EA528D-D3A9-C4AD-9052-2637F583FF8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730440" y="1019160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1268280</xdr:colOff>
      <xdr:row>3</xdr:row>
      <xdr:rowOff>418560</xdr:rowOff>
    </xdr:from>
    <xdr:to>
      <xdr:col>7</xdr:col>
      <xdr:colOff>1268640</xdr:colOff>
      <xdr:row>3</xdr:row>
      <xdr:rowOff>418920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13E45AE4-F4DA-05C3-4AD8-5C1CFD2EAF84}"/>
                </a:ext>
              </a:extLst>
            </xdr14:cNvPr>
            <xdr14:cNvContentPartPr/>
          </xdr14:nvContentPartPr>
          <xdr14:nvPr macro=""/>
          <xdr14:xfrm>
            <a:off x="9726480" y="1028160"/>
            <a:ext cx="360" cy="3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13E45AE4-F4DA-05C3-4AD8-5C1CFD2EAF8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17840" y="101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4:47:37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15464 1402 24575,'-4'-14'0,"-32"-35"0,5 12 0,-4-3 0,-11-10 0,-3-1 0,-6-3 0,-2 2 0,-7 1 0,-2 2 0,-3 0 0,-2 1 0,0 3 0,-1 2 0,3 2 0,2 2 0,10 6 0,3 1 0,0 1 0,2-1 0,2 2 0,1 0 0,2 2 0,-1 0 0,2 1 0,-1 2 0,-1 0 0,0 1 0,1 3 0,0 0 0,-1 2 0,0 2 0,-44-9 0,4 7 0,1 3 0,8 3 0,6 2 0,6 3 0,4 2 0,1 0 0,-1 1 0,-5 0 0,-8-1 0,-2 0 0,-4 0 0,-10 0 0,43 3 0,-1-1 0,-4 0 0,-1 1 0,0-1 0,0 0 0,1 1 0,1 0 0,1 1 0,0 0 0,1 0 0,-1 0 0,-3-1 0,0 0 0,-1-2 0,0-1 0,0 0 0,-1-2 0,0 0 0,0 0 0,1 0 0,-1 1 0,-2-1 0,-2 2 0,-4 1 0,-3 1 0,-5 1 0,-4 1 0,-7 1 0,-2 1 0,-7 0 0,0 0 0,-3 0 0,0 0 0,1 0 0,-1 0 0,3 0 0,-2 0 0,30 0 0,-2 0 0,-1 0-391,-9 0 1,-3 0-1,-3 0 391,-11 0 0,-3 0 0,-2 2-466,15 2 1,-1 2-1,-2 0 1,-1 3 465,-8 3 0,-1 2 0,-1 1 0,0 3-414,17-2 0,0 1 0,-1 2 0,1 1 0,0 0 414,-2 2 0,-1 2 0,1 0 0,2 1 0,1-2 0,-7 3 0,1-1 0,3-1 0,4-1 0,-1 1 0,4-3 0,7-2 466,2-1 0,9-6-466,-6-8 1742,-6-4-1742,-17 0 2430,-7 0-2430,1 0 0,42 0 0,-2 0 0,-1 0 0,-2 0 0,-2 0 0,0 0 0,2 1 0,0 0 0,3 2 0,0 1 0,2 1 0,1 1 0,-45 6 0,-4 0 0,49-8 0,-1 0 0,0-1 0,-1 0 0,-1-1 0,0-1 0,1 0 0,0 0 0,-2 0 0,-1 1 0,0 0 0,-1 0 0,-1 2 0,0 0 0,0 2 0,-1 0 0,1 0 0,0-1 0,-3 1 0,0-1 0,1-1 0,-1 0 0,-2-1 0,0 1 0,2 0 0,1 0 0,-2 1 0,-1 1 0,-2 2 0,-1 0 0,-4 2 0,-1 1 0,-7 1 0,-1 1 0,-3 2 0,-1-1 0,-3 0 0,0 0 0,0-2 0,2 0 0,6-1 0,3-1 0,12-1 0,4 0 0,-29 5 0,27-5 0,4-6 0,-16-3 0,-15 0 0,36 0 0,-3 1 0,-2 2 0,0 2 0,1 2 0,0 2 0,-2 2 0,0 3 0,3-1 0,-1 1 0,0-1 0,0-2 0,1-1 0,0-2 0,2-3 0,1-1 0,-48 2 0,4-4 0,-4 0 0,0 4 0,0 2 0,4 4 0,12 0 0,11 1 0,10-1 0,10-4 0,2-2 0,-1-1 0,-4 1 0,-1 3 0,1 2 0,1 2 0,1-1 0,3-1 0,6-2 0,3-2 0,1 1 0,-3 1 0,-9 3 0,-6 6 0,-4 4 0,0 3 0,4 1 0,4-1 0,5 0 0,6-2 0,7-3 0,7-3 0,9-4 0,7-5 0,7-5 0,4-1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4:47:43.6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 0 24575,'0'15'0,"-1"7"0,-1 9 0,-3 4 0,-2-6 0,-3-5 0,1-7 0,1-4 0,0-2 0,1-2 0,0-1 0,1 0 0,1-1 0,-1 3 0,0 2 0,-1 2 0,1-2 0,3-4 0,2-3 0,4-3 0,2-2 0,5 0 0,3 0 0,2 0 0,2 0 0,-1 0 0,1 0 0,2 0 0,3 0 0,1 0 0,1 0 0,-4 0 0,-2 0 0,-2 0 0,-1 0 0,1-2 0,-1 0 0,-2-1 0,-3 1 0,0 1 0,-1 1 0,0 0 0,1-1 0,-1 0 0,-1-2 0,-3 0 0,-2 0 0,-3-1 0,-1-1 0,-3-2 0,-6-5 0,-9-8 0,-6-8 0,-6-3 0,2 2 0,7 7 0,4 7 0,7 5 0,0 2 0,1 0 0,1 0 0,3 1 0,2 2 0,1 1 0,1 1 0,1 1 0,0 1 0,1 7 0,0 1 0,0 9 0,-3 5 0,-3 6 0,-2 2 0,-1-5 0,1-7 0,3-7 0,1-4 0,1-3 0,0-1 0,-1 2 0,0 2 0,-2 0 0,0 0 0,-1-2 0,1-2 0,1-1 0,2 0 0,1 0 0,6 0 0,2 0 0,5-1 0,1 0 0,3 0 0,0 0 0,0 0 0,-2 0 0,-2 0 0,-1 0 0,0 0 0,3 0 0,1 0 0,2 0 0,0 0 0,-3 0 0,-3 0 0,-1 0 0,-2 0 0,-2 0 0,-1 0 0,1 0 0,1 0 0,1 1 0,1 1 0,-1 0 0,-3 1 0,-3-1 0,-3 1 0,-2-2 0,-4-3 0,-2 0 0,-1-2 0,0 0 0,0-1 0,3 0 0,-1 1 0,2 0 0,1 1 0,1 0 0,1-1 0,0 1 0,1-1 0,-1-1 0,0 0 0,-2-3 0,-2-1 0,1-1 0,-1 2 0,1 1 0,2 3 0,2 4 0,2 2 0,1 4 0,0-1 0,0 0 0,-2 1 0,-1-1 0,-3 3 0,-3 1 0,-1 1 0,-1 1 0,3 0 0,4-3 0,4-3 0,4-1 0,1-4 0,1 0 0,0 0 0,-1 0 0,-1 0 0,0-2 0,0 1 0,-1 0 0,0 1 0,-1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4:52:08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22201,'-5'0'0,"1"0"0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4:52:0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ortazar Borja" refreshedDate="45400.430874305559" createdVersion="8" refreshedVersion="8" minRefreshableVersion="3" recordCount="1" xr:uid="{CF17477F-FA42-6D49-AD6C-F716E1302C43}">
  <cacheSource type="worksheet">
    <worksheetSource name="Tabla5"/>
  </cacheSource>
  <cacheFields count="4">
    <cacheField name="CLIENTE" numFmtId="0">
      <sharedItems containsNonDate="0" containsString="0" containsBlank="1" count="1">
        <m/>
      </sharedItems>
    </cacheField>
    <cacheField name="NOMBRE" numFmtId="0">
      <sharedItems containsNonDate="0" containsString="0" containsBlank="1" count="1">
        <m/>
      </sharedItems>
    </cacheField>
    <cacheField name="CORREO" numFmtId="0">
      <sharedItems containsNonDate="0" containsString="0" containsBlank="1"/>
    </cacheField>
    <cacheField name="NUM DE SERIE/ID COCH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D2E78-71C5-B44F-8523-B69842E3337A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6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</pivotFields>
  <rowFields count="1">
    <field x="1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D867-12B1-744C-ACB9-90080368EE1D}" name="Tabla2" displayName="Tabla2" ref="I15:P20" insertRowShift="1" totalsRowShown="0" headerRowDxfId="50" dataDxfId="48" headerRowBorderDxfId="49" tableBorderDxfId="47" totalsRowBorderDxfId="46">
  <autoFilter ref="I15:P20" xr:uid="{C546D867-12B1-744C-ACB9-90080368EE1D}"/>
  <sortState xmlns:xlrd2="http://schemas.microsoft.com/office/spreadsheetml/2017/richdata2" ref="I16:P20">
    <sortCondition descending="1" ref="N15:N20"/>
  </sortState>
  <tableColumns count="8">
    <tableColumn id="1" xr3:uid="{6FC08F9C-BFF7-7B4D-B469-79772795A992}" name="DISPONIBILIDAD" dataDxfId="45"/>
    <tableColumn id="2" xr3:uid="{E1027228-0F8F-0541-A99B-83765988BC2A}" name="NUM DE SERIE/ID COCHE" dataDxfId="44"/>
    <tableColumn id="3" xr3:uid="{A26338B5-ADAC-8A47-BE0D-8C6E14BCE72A}" name="MARCA" dataDxfId="43"/>
    <tableColumn id="4" xr3:uid="{95FA676E-8986-CA42-932B-BA5E11FB3986}" name="MODELO" dataDxfId="42"/>
    <tableColumn id="5" xr3:uid="{6E2DA960-CE85-9B47-AFF6-81BDE98B0341}" name="COLOR" dataDxfId="41"/>
    <tableColumn id="6" xr3:uid="{D73C2347-1D3E-5B46-9D22-28FD04258E05}" name="PRECIO COCHE" dataDxfId="40"/>
    <tableColumn id="7" xr3:uid="{DBB3743E-2488-554F-8A0B-C83C9025FC1D}" name="FECHA DE INGRESO" dataDxfId="39"/>
    <tableColumn id="8" xr3:uid="{668368FA-B628-6944-A788-CC769886F002}" name="CONDICIÓN DEL VEHÍCULO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E2FEB-7C60-CB43-B1C4-E8B1BB36A60A}" name="Tabla3" displayName="Tabla3" ref="S15:V20" insertRowShift="1" totalsRowShown="0" headerRowDxfId="37" dataDxfId="35" headerRowBorderDxfId="36" tableBorderDxfId="34" totalsRowBorderDxfId="33">
  <autoFilter ref="S15:V20" xr:uid="{CA1E2FEB-7C60-CB43-B1C4-E8B1BB36A60A}"/>
  <tableColumns count="4">
    <tableColumn id="1" xr3:uid="{6127C699-FFA3-174C-A856-A2A595CE38D1}" name="TRABAJADOR" dataDxfId="32"/>
    <tableColumn id="2" xr3:uid="{1EAF25B2-080A-0648-AEAC-0C6234583648}" name="ID TRABAJADOR" dataDxfId="31"/>
    <tableColumn id="3" xr3:uid="{E3BD0325-D0AB-654F-960B-3D4CE25B27AB}" name="PUESTO" dataDxfId="30"/>
    <tableColumn id="4" xr3:uid="{77D736D1-D10A-E748-B4EA-C7421914220D}" name="SUELDO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34A2F-0F88-8B4D-BBDC-1937F2B82185}" name="Tabla4" displayName="Tabla4" ref="I4:Q9" totalsRowShown="0" headerRowDxfId="28" dataDxfId="26" headerRowBorderDxfId="27" tableBorderDxfId="25" totalsRowBorderDxfId="24">
  <autoFilter ref="I4:Q9" xr:uid="{A8434A2F-0F88-8B4D-BBDC-1937F2B82185}"/>
  <tableColumns count="9">
    <tableColumn id="1" xr3:uid="{E2EFAE03-49C3-EC42-8A45-9E20B9F6E300}" name="COMPRA" dataDxfId="23"/>
    <tableColumn id="2" xr3:uid="{14F9904A-09C1-E341-89CE-1D749D5C8FB2}" name="CORREO" dataDxfId="22"/>
    <tableColumn id="3" xr3:uid="{BE09EBDE-967D-834A-A791-6775DA36CD7E}" name="ID VENDEDOR" dataDxfId="21"/>
    <tableColumn id="4" xr3:uid="{9C8E003D-9235-2040-A868-E437ED821F24}" name="NUM DE SERIE/ID COCHE" dataDxfId="20"/>
    <tableColumn id="12" xr3:uid="{41DD6A19-F0E9-E14A-9E03-BDD08E775F23}" name="PRECIO COCHE" dataDxfId="19"/>
    <tableColumn id="6" xr3:uid="{6C4D1CCD-2015-2047-A180-903AC1EFC7A8}" name="TIPO DE PAGO" dataDxfId="18"/>
    <tableColumn id="7" xr3:uid="{A4577D09-82F5-B54E-82C6-A1D2C2CBD862}" name="MESES SIN INTERESES" dataDxfId="17"/>
    <tableColumn id="8" xr3:uid="{E985EF85-B323-FC47-91AF-840911B759C3}" name="PAGO POR MES" dataDxfId="16"/>
    <tableColumn id="9" xr3:uid="{47AAB7DD-A82D-694F-A06A-4B9584098D3E}" name="PAGO TOTAL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AB44B2-5303-8D4B-954F-ECD857A9D1D7}" name="Tabla5" displayName="Tabla5" ref="B15:E16" totalsRowShown="0" headerRowDxfId="14" dataDxfId="12" headerRowBorderDxfId="13" tableBorderDxfId="11" totalsRowBorderDxfId="10">
  <autoFilter ref="B15:E16" xr:uid="{05AB44B2-5303-8D4B-954F-ECD857A9D1D7}"/>
  <tableColumns count="4">
    <tableColumn id="1" xr3:uid="{B3E7BB92-1B57-7647-94E9-6D9B7762178D}" name="CLIENTE" dataDxfId="9">
      <calculatedColumnFormula>ROW()-ROW(Tabla5[[#Headers],[CLIENTE]])</calculatedColumnFormula>
    </tableColumn>
    <tableColumn id="2" xr3:uid="{88DEA20E-5956-EF4A-9F7C-1FEAEF8DC73B}" name="NOMBRE" dataDxfId="8"/>
    <tableColumn id="3" xr3:uid="{7B3CFC30-5214-D04D-9683-23A9394470CB}" name="CORREO" dataDxfId="7"/>
    <tableColumn id="4" xr3:uid="{20FBBE99-5CA1-514D-B9ED-95FB670153DB}" name="NUM DE SERIE/ID COCH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0342F-9FC5-654E-9CC7-BDBD38D2042A}" name="Tabla6" displayName="Tabla6" ref="H15:H20" totalsRowShown="0" headerRowDxfId="5" dataDxfId="3" headerRowBorderDxfId="4" tableBorderDxfId="2" totalsRowBorderDxfId="1">
  <autoFilter ref="H15:H20" xr:uid="{1300342F-9FC5-654E-9CC7-BDBD38D2042A}"/>
  <tableColumns count="1">
    <tableColumn id="1" xr3:uid="{506C123A-3314-F445-9D66-F14F4A56A926}" name="CO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D45C-AC89-9044-A0AA-6AF411FFC80F}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12" bestFit="1" customWidth="1"/>
  </cols>
  <sheetData>
    <row r="3" spans="1:3" x14ac:dyDescent="0.2">
      <c r="B3" s="15" t="s">
        <v>59</v>
      </c>
    </row>
    <row r="4" spans="1:3" x14ac:dyDescent="0.2">
      <c r="A4" s="15" t="s">
        <v>60</v>
      </c>
      <c r="B4" t="s">
        <v>61</v>
      </c>
      <c r="C4" t="s">
        <v>62</v>
      </c>
    </row>
    <row r="5" spans="1:3" x14ac:dyDescent="0.2">
      <c r="A5" s="16" t="s">
        <v>61</v>
      </c>
    </row>
    <row r="6" spans="1:3" x14ac:dyDescent="0.2">
      <c r="A6" s="1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FEE7-AED6-4E46-9E08-FCA0FB817EAB}">
  <dimension ref="A1:V29"/>
  <sheetViews>
    <sheetView tabSelected="1" zoomScaleNormal="100" workbookViewId="0">
      <selection activeCell="C17" sqref="C17"/>
    </sheetView>
  </sheetViews>
  <sheetFormatPr baseColWidth="10" defaultRowHeight="16" x14ac:dyDescent="0.2"/>
  <cols>
    <col min="1" max="1" width="10.83203125" customWidth="1"/>
    <col min="2" max="9" width="16.6640625" style="1" customWidth="1"/>
    <col min="10" max="22" width="16.6640625" customWidth="1"/>
  </cols>
  <sheetData>
    <row r="1" spans="1:22" x14ac:dyDescent="0.2">
      <c r="A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34" x14ac:dyDescent="0.2">
      <c r="A4" s="1"/>
      <c r="I4" s="2" t="s">
        <v>0</v>
      </c>
      <c r="J4" s="3" t="s">
        <v>15</v>
      </c>
      <c r="K4" s="3" t="s">
        <v>58</v>
      </c>
      <c r="L4" s="3" t="s">
        <v>9</v>
      </c>
      <c r="M4" s="3" t="s">
        <v>74</v>
      </c>
      <c r="N4" s="4" t="s">
        <v>14</v>
      </c>
      <c r="O4" s="21" t="s">
        <v>72</v>
      </c>
      <c r="P4" s="22" t="s">
        <v>71</v>
      </c>
      <c r="Q4" s="22" t="s">
        <v>73</v>
      </c>
      <c r="R4" s="1"/>
      <c r="S4" s="1"/>
      <c r="T4" s="1"/>
      <c r="U4" s="1"/>
      <c r="V4" s="1"/>
    </row>
    <row r="5" spans="1:22" ht="17" x14ac:dyDescent="0.2">
      <c r="A5" s="1"/>
      <c r="I5" s="13" t="s">
        <v>66</v>
      </c>
      <c r="J5" s="5"/>
      <c r="K5" s="7" t="s">
        <v>51</v>
      </c>
      <c r="L5" s="7" t="s">
        <v>46</v>
      </c>
      <c r="M5" s="7" t="s">
        <v>42</v>
      </c>
      <c r="N5" s="14" t="s">
        <v>69</v>
      </c>
      <c r="O5" s="20">
        <f ca="1">-Tabla4[[#This Row],[MESES SIN INTERESES]]</f>
        <v>0</v>
      </c>
      <c r="P5" s="7"/>
      <c r="Q5" s="7" t="s">
        <v>42</v>
      </c>
      <c r="R5" s="1"/>
      <c r="S5" s="1"/>
      <c r="T5" s="1"/>
      <c r="U5" s="1"/>
      <c r="V5" s="1"/>
    </row>
    <row r="6" spans="1:22" ht="17" x14ac:dyDescent="0.2">
      <c r="A6" s="1"/>
      <c r="I6" s="13" t="s">
        <v>67</v>
      </c>
      <c r="J6" s="5"/>
      <c r="K6" s="7" t="s">
        <v>53</v>
      </c>
      <c r="L6" s="7" t="s">
        <v>47</v>
      </c>
      <c r="M6" s="7" t="s">
        <v>40</v>
      </c>
      <c r="N6" s="14" t="s">
        <v>70</v>
      </c>
      <c r="O6" s="20">
        <v>12</v>
      </c>
      <c r="P6" s="7"/>
      <c r="Q6" s="7" t="s">
        <v>40</v>
      </c>
      <c r="R6" s="1"/>
      <c r="S6" s="1"/>
      <c r="T6" s="1"/>
      <c r="U6" s="1"/>
      <c r="V6" s="1"/>
    </row>
    <row r="7" spans="1:22" ht="17" x14ac:dyDescent="0.2">
      <c r="A7" s="1"/>
      <c r="I7" s="27" t="s">
        <v>66</v>
      </c>
      <c r="J7" s="5"/>
      <c r="K7" s="7" t="s">
        <v>51</v>
      </c>
      <c r="L7" s="7" t="s">
        <v>48</v>
      </c>
      <c r="M7" s="7" t="s">
        <v>39</v>
      </c>
      <c r="N7" s="14" t="s">
        <v>70</v>
      </c>
      <c r="O7" s="20">
        <v>24</v>
      </c>
      <c r="P7" s="7"/>
      <c r="Q7" s="7" t="s">
        <v>39</v>
      </c>
      <c r="R7" s="1"/>
      <c r="S7" s="1"/>
      <c r="T7" s="1"/>
      <c r="U7" s="1"/>
      <c r="V7" s="1"/>
    </row>
    <row r="8" spans="1:22" ht="17" x14ac:dyDescent="0.2">
      <c r="A8" s="1"/>
      <c r="I8" s="13" t="s">
        <v>66</v>
      </c>
      <c r="J8" s="5"/>
      <c r="K8" s="7" t="s">
        <v>54</v>
      </c>
      <c r="L8" s="7" t="s">
        <v>49</v>
      </c>
      <c r="M8" s="7" t="s">
        <v>41</v>
      </c>
      <c r="N8" s="14" t="s">
        <v>70</v>
      </c>
      <c r="O8" s="20">
        <v>36</v>
      </c>
      <c r="P8" s="7"/>
      <c r="Q8" s="7" t="s">
        <v>41</v>
      </c>
      <c r="R8" s="1"/>
      <c r="S8" s="1"/>
      <c r="T8" s="1"/>
      <c r="U8" s="1"/>
      <c r="V8" s="1"/>
    </row>
    <row r="9" spans="1:22" ht="17" x14ac:dyDescent="0.2">
      <c r="A9" s="1"/>
      <c r="I9" s="13" t="s">
        <v>68</v>
      </c>
      <c r="J9" s="5"/>
      <c r="K9" s="5" t="s">
        <v>55</v>
      </c>
      <c r="L9" s="7" t="s">
        <v>50</v>
      </c>
      <c r="M9" s="7" t="s">
        <v>44</v>
      </c>
      <c r="N9" s="14" t="s">
        <v>70</v>
      </c>
      <c r="O9" s="20">
        <v>48</v>
      </c>
      <c r="P9" s="7"/>
      <c r="Q9" s="7" t="s">
        <v>44</v>
      </c>
      <c r="R9" s="1"/>
      <c r="S9" s="1"/>
      <c r="T9" s="1"/>
      <c r="U9" s="1"/>
      <c r="V9" s="1"/>
    </row>
    <row r="10" spans="1:22" x14ac:dyDescent="0.2">
      <c r="A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34" x14ac:dyDescent="0.2">
      <c r="A15" s="1"/>
      <c r="B15" s="2" t="s">
        <v>1</v>
      </c>
      <c r="C15" s="3" t="s">
        <v>8</v>
      </c>
      <c r="D15" s="12" t="s">
        <v>15</v>
      </c>
      <c r="E15" s="4" t="s">
        <v>9</v>
      </c>
      <c r="H15" s="25" t="s">
        <v>2</v>
      </c>
      <c r="I15" s="3" t="s">
        <v>63</v>
      </c>
      <c r="J15" s="3" t="s">
        <v>9</v>
      </c>
      <c r="K15" s="3" t="s">
        <v>3</v>
      </c>
      <c r="L15" s="3" t="s">
        <v>4</v>
      </c>
      <c r="M15" s="3" t="s">
        <v>5</v>
      </c>
      <c r="N15" s="3" t="s">
        <v>74</v>
      </c>
      <c r="O15" s="3" t="s">
        <v>6</v>
      </c>
      <c r="P15" s="4" t="s">
        <v>7</v>
      </c>
      <c r="Q15" s="1"/>
      <c r="R15" s="1"/>
      <c r="S15" s="2" t="s">
        <v>10</v>
      </c>
      <c r="T15" s="8" t="s">
        <v>11</v>
      </c>
      <c r="U15" s="3" t="s">
        <v>12</v>
      </c>
      <c r="V15" s="4" t="s">
        <v>13</v>
      </c>
    </row>
    <row r="16" spans="1:22" ht="17" x14ac:dyDescent="0.2">
      <c r="A16" s="1"/>
      <c r="B16" s="13">
        <f>ROW()-ROW(Tabla5[[#Headers],[CLIENTE]])</f>
        <v>1</v>
      </c>
      <c r="C16" s="5"/>
      <c r="D16" s="5"/>
      <c r="E16" s="14"/>
      <c r="H16" s="23" t="s">
        <v>21</v>
      </c>
      <c r="I16" s="17" t="s">
        <v>64</v>
      </c>
      <c r="J16" s="7" t="s">
        <v>46</v>
      </c>
      <c r="K16" s="7" t="s">
        <v>26</v>
      </c>
      <c r="L16" s="7" t="s">
        <v>31</v>
      </c>
      <c r="M16" s="7" t="s">
        <v>36</v>
      </c>
      <c r="N16" s="7" t="s">
        <v>42</v>
      </c>
      <c r="O16" s="18">
        <v>45400</v>
      </c>
      <c r="P16" s="7" t="s">
        <v>45</v>
      </c>
      <c r="Q16" s="1"/>
      <c r="R16" s="1"/>
      <c r="S16" s="7" t="s">
        <v>17</v>
      </c>
      <c r="T16" s="7" t="s">
        <v>51</v>
      </c>
      <c r="U16" s="5" t="s">
        <v>56</v>
      </c>
      <c r="V16" s="9">
        <v>30000</v>
      </c>
    </row>
    <row r="17" spans="1:22" ht="17" x14ac:dyDescent="0.2">
      <c r="A17" s="1"/>
      <c r="H17" s="24" t="s">
        <v>23</v>
      </c>
      <c r="I17" s="7" t="s">
        <v>64</v>
      </c>
      <c r="J17" s="7" t="s">
        <v>47</v>
      </c>
      <c r="K17" s="7" t="s">
        <v>28</v>
      </c>
      <c r="L17" s="7" t="s">
        <v>33</v>
      </c>
      <c r="M17" s="7" t="s">
        <v>37</v>
      </c>
      <c r="N17" s="7" t="s">
        <v>40</v>
      </c>
      <c r="O17" s="18">
        <v>44669</v>
      </c>
      <c r="P17" s="7" t="s">
        <v>43</v>
      </c>
      <c r="Q17" s="1"/>
      <c r="R17" s="1"/>
      <c r="S17" s="7" t="s">
        <v>16</v>
      </c>
      <c r="T17" s="7" t="s">
        <v>52</v>
      </c>
      <c r="U17" s="5" t="s">
        <v>57</v>
      </c>
      <c r="V17" s="9">
        <v>50000</v>
      </c>
    </row>
    <row r="18" spans="1:22" ht="17" x14ac:dyDescent="0.2">
      <c r="A18" s="1"/>
      <c r="H18" s="23" t="s">
        <v>22</v>
      </c>
      <c r="I18" s="7" t="s">
        <v>64</v>
      </c>
      <c r="J18" s="7" t="s">
        <v>48</v>
      </c>
      <c r="K18" s="7" t="s">
        <v>27</v>
      </c>
      <c r="L18" s="7" t="s">
        <v>32</v>
      </c>
      <c r="M18" s="7" t="s">
        <v>37</v>
      </c>
      <c r="N18" s="7" t="s">
        <v>39</v>
      </c>
      <c r="O18" s="18">
        <v>44541</v>
      </c>
      <c r="P18" s="7" t="s">
        <v>43</v>
      </c>
      <c r="Q18" s="1"/>
      <c r="R18" s="1"/>
      <c r="S18" s="7" t="s">
        <v>18</v>
      </c>
      <c r="T18" s="7" t="s">
        <v>53</v>
      </c>
      <c r="U18" s="5" t="s">
        <v>56</v>
      </c>
      <c r="V18" s="9">
        <v>30000</v>
      </c>
    </row>
    <row r="19" spans="1:22" ht="17" x14ac:dyDescent="0.2">
      <c r="A19" s="1"/>
      <c r="H19" s="24" t="s">
        <v>24</v>
      </c>
      <c r="I19" s="7" t="s">
        <v>64</v>
      </c>
      <c r="J19" s="7" t="s">
        <v>49</v>
      </c>
      <c r="K19" s="7" t="s">
        <v>29</v>
      </c>
      <c r="L19" s="7" t="s">
        <v>34</v>
      </c>
      <c r="M19" s="7" t="s">
        <v>38</v>
      </c>
      <c r="N19" s="7" t="s">
        <v>41</v>
      </c>
      <c r="O19" s="18">
        <v>44789</v>
      </c>
      <c r="P19" s="7" t="s">
        <v>43</v>
      </c>
      <c r="Q19" s="1"/>
      <c r="R19" s="1"/>
      <c r="S19" s="7" t="s">
        <v>19</v>
      </c>
      <c r="T19" s="7" t="s">
        <v>54</v>
      </c>
      <c r="U19" s="5" t="s">
        <v>56</v>
      </c>
      <c r="V19" s="9">
        <v>30000</v>
      </c>
    </row>
    <row r="20" spans="1:22" ht="17" x14ac:dyDescent="0.2">
      <c r="A20" s="1"/>
      <c r="H20" s="26" t="s">
        <v>25</v>
      </c>
      <c r="I20" s="5" t="s">
        <v>65</v>
      </c>
      <c r="J20" s="7" t="s">
        <v>50</v>
      </c>
      <c r="K20" s="7" t="s">
        <v>30</v>
      </c>
      <c r="L20" s="7" t="s">
        <v>35</v>
      </c>
      <c r="M20" s="7" t="s">
        <v>38</v>
      </c>
      <c r="N20" s="7" t="s">
        <v>44</v>
      </c>
      <c r="O20" s="18">
        <v>45337</v>
      </c>
      <c r="P20" s="7" t="s">
        <v>45</v>
      </c>
      <c r="Q20" s="1"/>
      <c r="R20" s="1"/>
      <c r="S20" s="5" t="s">
        <v>20</v>
      </c>
      <c r="T20" s="5" t="s">
        <v>55</v>
      </c>
      <c r="U20" s="5" t="s">
        <v>56</v>
      </c>
      <c r="V20" s="9">
        <v>30000</v>
      </c>
    </row>
    <row r="21" spans="1:22" x14ac:dyDescent="0.2">
      <c r="A21" s="1"/>
      <c r="H21" s="6"/>
      <c r="I21" s="6"/>
      <c r="J21" s="6"/>
      <c r="K21" s="6"/>
      <c r="L21" s="6"/>
      <c r="M21" s="6"/>
      <c r="N21" s="6"/>
      <c r="O21" s="6"/>
      <c r="P21" s="1"/>
      <c r="Q21" s="1"/>
      <c r="R21" s="1"/>
      <c r="S21" s="1"/>
      <c r="T21" s="1"/>
      <c r="U21" s="1"/>
      <c r="V21" s="1"/>
    </row>
    <row r="22" spans="1:22" x14ac:dyDescent="0.2">
      <c r="J22" s="19"/>
      <c r="K22" s="19"/>
      <c r="L22" s="19"/>
      <c r="M22" s="19"/>
      <c r="N22" s="19"/>
      <c r="O22" s="19"/>
      <c r="P22" s="19"/>
      <c r="Q22" s="19"/>
      <c r="R22" s="1"/>
      <c r="S22" s="1"/>
      <c r="T22" s="1"/>
      <c r="U22" s="1"/>
      <c r="V22" s="19"/>
    </row>
    <row r="23" spans="1:22" x14ac:dyDescent="0.2">
      <c r="J23" s="19"/>
      <c r="K23" s="19"/>
      <c r="L23" s="19"/>
      <c r="M23" s="19"/>
      <c r="N23" s="19"/>
      <c r="O23" s="19"/>
      <c r="P23" s="19"/>
      <c r="Q23" s="19"/>
      <c r="R23" s="1"/>
      <c r="S23" s="1"/>
      <c r="T23" s="1"/>
      <c r="U23" s="1"/>
      <c r="V23" s="19"/>
    </row>
    <row r="24" spans="1:22" x14ac:dyDescent="0.2">
      <c r="J24" s="1"/>
      <c r="K24" s="1"/>
      <c r="L24" s="1"/>
      <c r="M24" s="1"/>
      <c r="N24" s="1"/>
      <c r="O24" s="11"/>
    </row>
    <row r="25" spans="1:22" ht="17" x14ac:dyDescent="0.2">
      <c r="J25" s="1"/>
      <c r="K25" s="10"/>
      <c r="L25" s="1"/>
      <c r="M25" s="1"/>
      <c r="N25" s="1"/>
      <c r="O25" s="11"/>
    </row>
    <row r="26" spans="1:22" x14ac:dyDescent="0.2">
      <c r="L26" s="1"/>
      <c r="M26" s="1"/>
      <c r="N26" s="1"/>
      <c r="O26" s="11"/>
    </row>
    <row r="27" spans="1:22" x14ac:dyDescent="0.2">
      <c r="L27" s="1"/>
      <c r="M27" s="1"/>
      <c r="N27" s="1"/>
      <c r="O27" s="11"/>
    </row>
    <row r="28" spans="1:22" x14ac:dyDescent="0.2">
      <c r="L28" s="1"/>
      <c r="M28" s="1"/>
      <c r="N28" s="1"/>
      <c r="O28" s="11"/>
    </row>
    <row r="29" spans="1:22" x14ac:dyDescent="0.2">
      <c r="H29" s="6"/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Cortazar Borja</dc:creator>
  <cp:lastModifiedBy>Gabriel Cortazar Borja</cp:lastModifiedBy>
  <dcterms:created xsi:type="dcterms:W3CDTF">2024-04-17T13:15:51Z</dcterms:created>
  <dcterms:modified xsi:type="dcterms:W3CDTF">2024-04-25T13:43:40Z</dcterms:modified>
</cp:coreProperties>
</file>