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y.roberts\Documents\GitHub\EAD-ASEB-Ssolidissima-OA\data\"/>
    </mc:Choice>
  </mc:AlternateContent>
  <bookViews>
    <workbookView xWindow="0" yWindow="0" windowWidth="28800" windowHeight="11856" activeTab="1"/>
  </bookViews>
  <sheets>
    <sheet name="Sheet1" sheetId="1" r:id="rId1"/>
    <sheet name="Summer_2022_carbonate_ch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4" i="1"/>
  <c r="K5" i="1"/>
  <c r="K9" i="1"/>
  <c r="I19" i="1"/>
  <c r="K14" i="1"/>
  <c r="K17" i="1"/>
  <c r="K7" i="1"/>
  <c r="K6" i="1"/>
  <c r="K2" i="1"/>
</calcChain>
</file>

<file path=xl/sharedStrings.xml><?xml version="1.0" encoding="utf-8"?>
<sst xmlns="http://schemas.openxmlformats.org/spreadsheetml/2006/main" count="227" uniqueCount="39">
  <si>
    <t>Date</t>
  </si>
  <si>
    <t>Sample ID</t>
  </si>
  <si>
    <t>Site</t>
  </si>
  <si>
    <t>Stratum</t>
  </si>
  <si>
    <t>Shell treatment</t>
  </si>
  <si>
    <t>Water/Sediment  Temp</t>
  </si>
  <si>
    <t>pH temp</t>
  </si>
  <si>
    <t>Salinity</t>
  </si>
  <si>
    <t>pH</t>
  </si>
  <si>
    <t xml:space="preserve">DIC </t>
  </si>
  <si>
    <t>Field Alkalinity</t>
  </si>
  <si>
    <t>Lab Alkalinity</t>
  </si>
  <si>
    <t>InSitu pH</t>
  </si>
  <si>
    <t>pCO2</t>
  </si>
  <si>
    <t>Arg saturation</t>
  </si>
  <si>
    <t>Ave InSitu pH</t>
  </si>
  <si>
    <t>Ave pCO2</t>
  </si>
  <si>
    <t>Ave Arg saturation</t>
  </si>
  <si>
    <t>Eel Pond</t>
  </si>
  <si>
    <t>Bottom water</t>
  </si>
  <si>
    <t>No Shell</t>
  </si>
  <si>
    <t>Provincetown</t>
  </si>
  <si>
    <t>Shell</t>
  </si>
  <si>
    <t>outside</t>
  </si>
  <si>
    <t>temp of pH measurement</t>
  </si>
  <si>
    <t>DIC</t>
  </si>
  <si>
    <t>Alkalinity</t>
  </si>
  <si>
    <t>2cm</t>
  </si>
  <si>
    <t>BW</t>
  </si>
  <si>
    <t>Eel</t>
  </si>
  <si>
    <t>Transplant</t>
  </si>
  <si>
    <t>Monitoring</t>
  </si>
  <si>
    <t>NA</t>
  </si>
  <si>
    <t>5cm</t>
  </si>
  <si>
    <t>10cm</t>
  </si>
  <si>
    <t>15cm</t>
  </si>
  <si>
    <t>20cm</t>
  </si>
  <si>
    <t>Plot</t>
  </si>
  <si>
    <t>Water/Sed 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</si>
</sst>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"/>
    <numFmt numFmtId="165" formatCode="0.000"/>
    <numFmt numFmtId="166" formatCode="0.0"/>
    <numFmt numFmtId="167" formatCode="m&quot;/&quot;d&quot;/&quot;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/>
    </xf>
    <xf numFmtId="2" fontId="1" fillId="0" borderId="0" xfId="0" applyNumberFormat="1" applyFont="1"/>
    <xf numFmtId="0" fontId="0" fillId="0" borderId="0" xfId="0" applyFont="1" applyAlignment="1"/>
    <xf numFmtId="165" fontId="1" fillId="0" borderId="0" xfId="0" applyNumberFormat="1" applyFont="1"/>
    <xf numFmtId="0" fontId="2" fillId="0" borderId="0" xfId="0" applyFont="1"/>
    <xf numFmtId="0" fontId="1" fillId="2" borderId="0" xfId="0" applyFont="1" applyFill="1" applyBorder="1"/>
    <xf numFmtId="2" fontId="1" fillId="2" borderId="0" xfId="0" applyNumberFormat="1" applyFont="1" applyFill="1" applyBorder="1"/>
    <xf numFmtId="166" fontId="1" fillId="0" borderId="0" xfId="0" applyNumberFormat="1" applyFont="1"/>
    <xf numFmtId="166" fontId="0" fillId="0" borderId="0" xfId="0" applyNumberFormat="1"/>
    <xf numFmtId="167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28" sqref="A28:K47"/>
    </sheetView>
  </sheetViews>
  <sheetFormatPr defaultRowHeight="14.4" x14ac:dyDescent="0.3"/>
  <cols>
    <col min="1" max="1" width="9.5546875" bestFit="1" customWidth="1"/>
  </cols>
  <sheetData>
    <row r="1" spans="1:20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5"/>
      <c r="N1" s="6" t="s">
        <v>12</v>
      </c>
      <c r="O1" s="4" t="s">
        <v>13</v>
      </c>
      <c r="P1" s="4" t="s">
        <v>14</v>
      </c>
      <c r="Q1" s="5"/>
      <c r="R1" s="7" t="s">
        <v>15</v>
      </c>
      <c r="S1" s="7" t="s">
        <v>16</v>
      </c>
      <c r="T1" s="7" t="s">
        <v>17</v>
      </c>
    </row>
    <row r="2" spans="1:20" x14ac:dyDescent="0.3">
      <c r="A2" s="1">
        <v>44787</v>
      </c>
      <c r="B2" s="2">
        <v>813</v>
      </c>
      <c r="C2" s="2" t="s">
        <v>21</v>
      </c>
      <c r="D2" s="2" t="s">
        <v>19</v>
      </c>
      <c r="E2" s="2" t="s">
        <v>20</v>
      </c>
      <c r="F2" s="2">
        <v>16.600000000000001</v>
      </c>
      <c r="G2" s="2">
        <v>22.2</v>
      </c>
      <c r="H2" s="2">
        <v>33.03</v>
      </c>
      <c r="I2" s="2">
        <v>7.5279999999999996</v>
      </c>
      <c r="J2" s="4">
        <v>2433.5500000000002</v>
      </c>
      <c r="K2" s="8">
        <f>2332.3+47</f>
        <v>2379.3000000000002</v>
      </c>
    </row>
    <row r="3" spans="1:20" x14ac:dyDescent="0.3">
      <c r="A3" s="1">
        <v>44787</v>
      </c>
      <c r="B3" s="2">
        <v>814</v>
      </c>
      <c r="C3" s="2" t="s">
        <v>21</v>
      </c>
      <c r="D3" s="2" t="s">
        <v>19</v>
      </c>
      <c r="E3" s="2" t="s">
        <v>22</v>
      </c>
      <c r="F3" s="2">
        <v>16.600000000000001</v>
      </c>
      <c r="G3" s="2">
        <v>22.4</v>
      </c>
      <c r="H3" s="2">
        <v>33.03</v>
      </c>
      <c r="I3" s="2">
        <v>7.5179999999999998</v>
      </c>
      <c r="J3" s="4">
        <v>2456.5700000000002</v>
      </c>
      <c r="K3" s="5"/>
      <c r="L3" s="2"/>
    </row>
    <row r="4" spans="1:20" x14ac:dyDescent="0.3">
      <c r="A4" s="1">
        <v>44787</v>
      </c>
      <c r="B4" s="2">
        <v>812</v>
      </c>
      <c r="C4" s="2" t="s">
        <v>21</v>
      </c>
      <c r="D4" s="2" t="s">
        <v>19</v>
      </c>
      <c r="F4" s="2">
        <v>16.600000000000001</v>
      </c>
      <c r="G4" s="10">
        <v>20.9</v>
      </c>
      <c r="H4" s="2">
        <v>32.99</v>
      </c>
      <c r="I4" s="6">
        <v>7.75</v>
      </c>
      <c r="J4" s="4">
        <v>2173.42</v>
      </c>
      <c r="K4" s="4">
        <f>2215.1+47</f>
        <v>2262.1</v>
      </c>
      <c r="L4" s="2"/>
    </row>
    <row r="5" spans="1:20" x14ac:dyDescent="0.3">
      <c r="A5" s="1">
        <v>44787</v>
      </c>
      <c r="B5" s="2">
        <v>807</v>
      </c>
      <c r="C5" s="2" t="s">
        <v>21</v>
      </c>
      <c r="D5" s="2" t="s">
        <v>27</v>
      </c>
      <c r="E5" s="5"/>
      <c r="F5" s="2">
        <v>16.600000000000001</v>
      </c>
      <c r="G5" s="2">
        <v>23.2</v>
      </c>
      <c r="H5" s="2">
        <v>32.99</v>
      </c>
      <c r="I5" s="2">
        <v>7.125</v>
      </c>
      <c r="J5" s="4">
        <v>3027.63</v>
      </c>
      <c r="K5" s="8">
        <f>2759.6+47</f>
        <v>2806.6</v>
      </c>
      <c r="L5" s="2"/>
    </row>
    <row r="6" spans="1:20" x14ac:dyDescent="0.3">
      <c r="A6" s="1">
        <v>44788</v>
      </c>
      <c r="B6" s="2">
        <v>835</v>
      </c>
      <c r="C6" s="2" t="s">
        <v>18</v>
      </c>
      <c r="D6" s="2" t="s">
        <v>19</v>
      </c>
      <c r="E6" s="2" t="s">
        <v>20</v>
      </c>
      <c r="F6" s="2">
        <v>23.9</v>
      </c>
      <c r="G6" s="2">
        <v>27.4</v>
      </c>
      <c r="H6" s="2">
        <v>32.799999999999997</v>
      </c>
      <c r="I6" s="8">
        <v>7.8049999999999997</v>
      </c>
      <c r="J6" s="9">
        <v>2162.9299999999998</v>
      </c>
      <c r="K6" s="8">
        <f>2016.5+44</f>
        <v>2060.5</v>
      </c>
    </row>
    <row r="7" spans="1:20" x14ac:dyDescent="0.3">
      <c r="A7" s="1">
        <v>44788</v>
      </c>
      <c r="B7" s="2">
        <v>834</v>
      </c>
      <c r="C7" s="2" t="s">
        <v>18</v>
      </c>
      <c r="D7" s="2" t="s">
        <v>19</v>
      </c>
      <c r="E7" s="2" t="s">
        <v>22</v>
      </c>
      <c r="F7" s="2">
        <v>23.9</v>
      </c>
      <c r="G7" s="2">
        <v>27.6</v>
      </c>
      <c r="H7" s="2">
        <v>32.799999999999997</v>
      </c>
      <c r="I7" s="8">
        <v>7.7789999999999999</v>
      </c>
      <c r="J7" s="9">
        <v>2172.5700000000002</v>
      </c>
      <c r="K7" s="8">
        <f>2012.8+44</f>
        <v>2056.8000000000002</v>
      </c>
    </row>
    <row r="8" spans="1:20" x14ac:dyDescent="0.3">
      <c r="A8" s="1">
        <v>44788</v>
      </c>
      <c r="B8" s="2">
        <v>831</v>
      </c>
      <c r="C8" s="2" t="s">
        <v>18</v>
      </c>
      <c r="D8" s="2" t="s">
        <v>19</v>
      </c>
      <c r="F8" s="2">
        <v>23.9</v>
      </c>
      <c r="G8" s="10">
        <v>27.9</v>
      </c>
      <c r="H8" s="2">
        <v>32.799999999999997</v>
      </c>
      <c r="I8" s="6">
        <v>7.8140000000000001</v>
      </c>
      <c r="J8" s="4">
        <v>1918.44</v>
      </c>
      <c r="K8" s="4">
        <f>1994.3+44</f>
        <v>2038.3</v>
      </c>
    </row>
    <row r="9" spans="1:20" s="5" customFormat="1" ht="15.75" customHeight="1" x14ac:dyDescent="0.3">
      <c r="A9" s="1">
        <v>44788</v>
      </c>
      <c r="B9" s="2">
        <v>826</v>
      </c>
      <c r="C9" s="2" t="s">
        <v>18</v>
      </c>
      <c r="D9" s="2" t="s">
        <v>27</v>
      </c>
      <c r="F9" s="2">
        <v>23.9</v>
      </c>
      <c r="G9" s="2">
        <v>26.7</v>
      </c>
      <c r="H9" s="2">
        <v>32.799999999999997</v>
      </c>
      <c r="I9" s="2">
        <v>7.173</v>
      </c>
      <c r="J9" s="4">
        <v>2546.48</v>
      </c>
      <c r="K9" s="8">
        <f>2394.8+44</f>
        <v>2438.8000000000002</v>
      </c>
    </row>
    <row r="11" spans="1:20" x14ac:dyDescent="0.3">
      <c r="G11" t="s">
        <v>8</v>
      </c>
      <c r="I11" t="s">
        <v>24</v>
      </c>
      <c r="J11" t="s">
        <v>25</v>
      </c>
      <c r="K11" t="s">
        <v>26</v>
      </c>
    </row>
    <row r="12" spans="1:20" x14ac:dyDescent="0.3">
      <c r="C12" s="2" t="s">
        <v>21</v>
      </c>
      <c r="D12" s="2" t="s">
        <v>20</v>
      </c>
      <c r="E12" s="2">
        <v>16.600000000000001</v>
      </c>
      <c r="F12" s="2">
        <v>33.03</v>
      </c>
      <c r="G12" s="2">
        <v>7.5279999999999996</v>
      </c>
      <c r="H12" s="2"/>
    </row>
    <row r="13" spans="1:20" x14ac:dyDescent="0.3">
      <c r="C13" s="2"/>
      <c r="D13" s="2" t="s">
        <v>22</v>
      </c>
      <c r="E13" s="2"/>
      <c r="F13" s="2"/>
      <c r="G13" s="2">
        <v>7.5179999999999998</v>
      </c>
      <c r="H13" s="2"/>
    </row>
    <row r="14" spans="1:20" x14ac:dyDescent="0.3">
      <c r="C14" s="2"/>
      <c r="D14" s="2" t="s">
        <v>23</v>
      </c>
      <c r="E14" s="2"/>
      <c r="F14" s="2"/>
      <c r="G14" s="6">
        <v>7.75</v>
      </c>
      <c r="H14" s="6">
        <v>7.7610000000000001</v>
      </c>
      <c r="I14" s="10">
        <v>20.9</v>
      </c>
      <c r="J14" s="4">
        <v>2173.42</v>
      </c>
      <c r="K14" s="4">
        <f>2215.1+47</f>
        <v>2262.1</v>
      </c>
    </row>
    <row r="15" spans="1:20" x14ac:dyDescent="0.3">
      <c r="C15" s="2" t="s">
        <v>18</v>
      </c>
      <c r="D15" s="2" t="s">
        <v>20</v>
      </c>
      <c r="E15" s="2">
        <v>23.9</v>
      </c>
      <c r="F15" s="2">
        <v>32.799999999999997</v>
      </c>
      <c r="G15" s="8">
        <v>7.8049999999999997</v>
      </c>
      <c r="H15" s="8"/>
    </row>
    <row r="16" spans="1:20" x14ac:dyDescent="0.3">
      <c r="C16" s="2"/>
      <c r="D16" s="2" t="s">
        <v>22</v>
      </c>
      <c r="E16" s="2"/>
      <c r="F16" s="2"/>
      <c r="G16" s="8">
        <v>7.7789999999999999</v>
      </c>
      <c r="H16" s="8"/>
    </row>
    <row r="17" spans="1:11" x14ac:dyDescent="0.3">
      <c r="D17" s="2" t="s">
        <v>23</v>
      </c>
      <c r="E17" s="2"/>
      <c r="F17" s="2"/>
      <c r="G17" s="6">
        <v>7.8140000000000001</v>
      </c>
      <c r="H17" s="6">
        <v>7.8250000000000002</v>
      </c>
      <c r="I17" s="10">
        <v>27.9</v>
      </c>
      <c r="J17" s="4">
        <v>1918.44</v>
      </c>
      <c r="K17" s="4">
        <f>1994.3+44</f>
        <v>2038.3</v>
      </c>
    </row>
    <row r="19" spans="1:11" x14ac:dyDescent="0.3">
      <c r="I19" s="11">
        <f>I14+273</f>
        <v>293.89999999999998</v>
      </c>
    </row>
    <row r="20" spans="1:11" x14ac:dyDescent="0.3">
      <c r="A20" t="s">
        <v>21</v>
      </c>
    </row>
    <row r="21" spans="1:11" x14ac:dyDescent="0.3">
      <c r="A21" t="s">
        <v>27</v>
      </c>
    </row>
    <row r="22" spans="1:11" x14ac:dyDescent="0.3">
      <c r="A22" t="s">
        <v>28</v>
      </c>
    </row>
    <row r="24" spans="1:11" x14ac:dyDescent="0.3">
      <c r="A24" t="s">
        <v>29</v>
      </c>
    </row>
    <row r="25" spans="1:11" x14ac:dyDescent="0.3">
      <c r="A25" t="s">
        <v>27</v>
      </c>
    </row>
    <row r="26" spans="1:11" x14ac:dyDescent="0.3">
      <c r="A26" t="s">
        <v>28</v>
      </c>
    </row>
    <row r="28" spans="1:11" x14ac:dyDescent="0.3">
      <c r="A28" s="12">
        <v>44756</v>
      </c>
      <c r="B28" s="2">
        <v>107</v>
      </c>
      <c r="C28" s="2" t="s">
        <v>21</v>
      </c>
      <c r="D28" s="2" t="s">
        <v>30</v>
      </c>
      <c r="E28" s="2" t="s">
        <v>27</v>
      </c>
      <c r="F28" s="2" t="s">
        <v>20</v>
      </c>
      <c r="G28" s="5"/>
      <c r="H28" s="2">
        <v>32.29</v>
      </c>
      <c r="I28" s="10">
        <v>23.3</v>
      </c>
      <c r="J28" s="6">
        <v>7.2560000000000002</v>
      </c>
      <c r="K28" s="4">
        <v>2746.33</v>
      </c>
    </row>
    <row r="29" spans="1:11" x14ac:dyDescent="0.3">
      <c r="A29" s="12">
        <v>44756</v>
      </c>
      <c r="B29" s="2">
        <v>108</v>
      </c>
      <c r="C29" s="2" t="s">
        <v>21</v>
      </c>
      <c r="D29" s="2" t="s">
        <v>30</v>
      </c>
      <c r="E29" s="2" t="s">
        <v>27</v>
      </c>
      <c r="F29" s="2" t="s">
        <v>22</v>
      </c>
      <c r="G29" s="5"/>
      <c r="H29" s="2">
        <v>32.29</v>
      </c>
      <c r="I29" s="10">
        <v>23.6</v>
      </c>
      <c r="J29" s="6">
        <v>7.4020000000000001</v>
      </c>
      <c r="K29" s="4">
        <v>2810.49</v>
      </c>
    </row>
    <row r="30" spans="1:11" x14ac:dyDescent="0.3">
      <c r="A30" s="12">
        <v>44756</v>
      </c>
      <c r="B30" s="2">
        <v>109</v>
      </c>
      <c r="C30" s="2" t="s">
        <v>21</v>
      </c>
      <c r="D30" s="2" t="s">
        <v>30</v>
      </c>
      <c r="E30" s="2" t="s">
        <v>19</v>
      </c>
      <c r="F30" s="2" t="s">
        <v>20</v>
      </c>
      <c r="G30" s="2">
        <v>21.3</v>
      </c>
      <c r="H30" s="2">
        <v>32.29</v>
      </c>
      <c r="I30" s="10">
        <v>22.9</v>
      </c>
      <c r="J30" s="6">
        <v>7.53</v>
      </c>
      <c r="K30" s="4">
        <v>2319.2399999999998</v>
      </c>
    </row>
    <row r="31" spans="1:11" x14ac:dyDescent="0.3">
      <c r="A31" s="12">
        <v>44756</v>
      </c>
      <c r="B31" s="2">
        <v>110</v>
      </c>
      <c r="C31" s="2" t="s">
        <v>21</v>
      </c>
      <c r="D31" s="2" t="s">
        <v>30</v>
      </c>
      <c r="E31" s="2" t="s">
        <v>19</v>
      </c>
      <c r="F31" s="2" t="s">
        <v>22</v>
      </c>
      <c r="G31" s="2">
        <v>21.3</v>
      </c>
      <c r="H31" s="2">
        <v>32.29</v>
      </c>
      <c r="I31" s="10">
        <v>23.1</v>
      </c>
      <c r="J31" s="6">
        <v>7.5060000000000002</v>
      </c>
      <c r="K31" s="4">
        <v>2342.98</v>
      </c>
    </row>
    <row r="32" spans="1:11" x14ac:dyDescent="0.3">
      <c r="A32" s="12">
        <v>44756</v>
      </c>
      <c r="B32" s="2">
        <v>111</v>
      </c>
      <c r="C32" s="2" t="s">
        <v>21</v>
      </c>
      <c r="D32" s="2" t="s">
        <v>31</v>
      </c>
      <c r="E32" s="2" t="s">
        <v>27</v>
      </c>
      <c r="F32" s="2" t="s">
        <v>32</v>
      </c>
      <c r="G32" s="5"/>
      <c r="H32" s="2">
        <v>32.950000000000003</v>
      </c>
      <c r="I32" s="10">
        <v>23</v>
      </c>
      <c r="J32" s="6">
        <v>7.3090000000000002</v>
      </c>
      <c r="K32" s="4">
        <v>2376.86</v>
      </c>
    </row>
    <row r="33" spans="1:11" x14ac:dyDescent="0.3">
      <c r="A33" s="12">
        <v>44756</v>
      </c>
      <c r="B33" s="2">
        <v>112</v>
      </c>
      <c r="C33" s="2" t="s">
        <v>21</v>
      </c>
      <c r="D33" s="2" t="s">
        <v>31</v>
      </c>
      <c r="E33" s="2" t="s">
        <v>33</v>
      </c>
      <c r="F33" s="2" t="s">
        <v>32</v>
      </c>
      <c r="G33" s="5"/>
      <c r="H33" s="2">
        <v>32.950000000000003</v>
      </c>
      <c r="I33" s="10">
        <v>22.9</v>
      </c>
      <c r="J33" s="6">
        <v>7.3570000000000002</v>
      </c>
      <c r="K33" s="4">
        <v>2343.63</v>
      </c>
    </row>
    <row r="34" spans="1:11" x14ac:dyDescent="0.3">
      <c r="A34" s="12">
        <v>44756</v>
      </c>
      <c r="B34" s="2">
        <v>113</v>
      </c>
      <c r="C34" s="2" t="s">
        <v>21</v>
      </c>
      <c r="D34" s="2" t="s">
        <v>31</v>
      </c>
      <c r="E34" s="2" t="s">
        <v>34</v>
      </c>
      <c r="F34" s="2" t="s">
        <v>32</v>
      </c>
      <c r="G34" s="5"/>
      <c r="H34" s="2">
        <v>32.950000000000003</v>
      </c>
      <c r="I34" s="10">
        <v>23</v>
      </c>
      <c r="J34" s="6">
        <v>7.194</v>
      </c>
      <c r="K34" s="4">
        <v>2441.6999999999998</v>
      </c>
    </row>
    <row r="35" spans="1:11" x14ac:dyDescent="0.3">
      <c r="A35" s="12">
        <v>44756</v>
      </c>
      <c r="B35" s="2">
        <v>114</v>
      </c>
      <c r="C35" s="2" t="s">
        <v>21</v>
      </c>
      <c r="D35" s="2" t="s">
        <v>31</v>
      </c>
      <c r="E35" s="2" t="s">
        <v>35</v>
      </c>
      <c r="F35" s="2" t="s">
        <v>32</v>
      </c>
      <c r="G35" s="2">
        <v>21.9</v>
      </c>
      <c r="H35" s="2">
        <v>32.950000000000003</v>
      </c>
      <c r="I35" s="10">
        <v>23.2</v>
      </c>
      <c r="J35" s="6">
        <v>7.0869999999999997</v>
      </c>
      <c r="K35" s="4">
        <v>2464.33</v>
      </c>
    </row>
    <row r="36" spans="1:11" x14ac:dyDescent="0.3">
      <c r="A36" s="12">
        <v>44756</v>
      </c>
      <c r="B36" s="2">
        <v>115</v>
      </c>
      <c r="C36" s="2" t="s">
        <v>21</v>
      </c>
      <c r="D36" s="2" t="s">
        <v>31</v>
      </c>
      <c r="E36" s="2" t="s">
        <v>36</v>
      </c>
      <c r="F36" s="2" t="s">
        <v>32</v>
      </c>
      <c r="G36" s="5"/>
      <c r="H36" s="2">
        <v>32.950000000000003</v>
      </c>
      <c r="I36" s="10">
        <v>23.6</v>
      </c>
      <c r="J36" s="6">
        <v>7.1040000000000001</v>
      </c>
      <c r="K36" s="4">
        <v>2456.67</v>
      </c>
    </row>
    <row r="37" spans="1:11" x14ac:dyDescent="0.3">
      <c r="A37" s="12">
        <v>44756</v>
      </c>
      <c r="B37" s="2">
        <v>116</v>
      </c>
      <c r="C37" s="2" t="s">
        <v>21</v>
      </c>
      <c r="D37" s="2" t="s">
        <v>31</v>
      </c>
      <c r="E37" s="2" t="s">
        <v>19</v>
      </c>
      <c r="F37" s="2" t="s">
        <v>32</v>
      </c>
      <c r="G37" s="2">
        <v>21.7</v>
      </c>
      <c r="H37" s="2">
        <v>32.950000000000003</v>
      </c>
      <c r="I37" s="10">
        <v>23.1</v>
      </c>
      <c r="J37" s="6">
        <v>7.9139999999999997</v>
      </c>
      <c r="K37" s="4">
        <v>2020.98</v>
      </c>
    </row>
    <row r="38" spans="1:11" x14ac:dyDescent="0.3">
      <c r="A38" s="12">
        <v>44757</v>
      </c>
      <c r="B38" s="2">
        <v>117</v>
      </c>
      <c r="C38" s="2" t="s">
        <v>18</v>
      </c>
      <c r="D38" s="2" t="s">
        <v>30</v>
      </c>
      <c r="E38" s="2" t="s">
        <v>27</v>
      </c>
      <c r="F38" s="2" t="s">
        <v>20</v>
      </c>
      <c r="G38" s="5"/>
      <c r="H38" s="2">
        <v>31.42</v>
      </c>
      <c r="I38" s="10">
        <v>25.6</v>
      </c>
      <c r="J38" s="6">
        <v>7.29</v>
      </c>
      <c r="K38" s="4">
        <v>2475.23</v>
      </c>
    </row>
    <row r="39" spans="1:11" x14ac:dyDescent="0.3">
      <c r="A39" s="12">
        <v>44757</v>
      </c>
      <c r="B39" s="2">
        <v>118</v>
      </c>
      <c r="C39" s="2" t="s">
        <v>18</v>
      </c>
      <c r="D39" s="2" t="s">
        <v>30</v>
      </c>
      <c r="E39" s="2" t="s">
        <v>27</v>
      </c>
      <c r="F39" s="2" t="s">
        <v>22</v>
      </c>
      <c r="G39" s="5"/>
      <c r="H39" s="2">
        <v>31.42</v>
      </c>
      <c r="I39" s="10">
        <v>26.1</v>
      </c>
      <c r="J39" s="6">
        <v>7.2249999999999996</v>
      </c>
      <c r="K39" s="4">
        <v>3329.76</v>
      </c>
    </row>
    <row r="40" spans="1:11" x14ac:dyDescent="0.3">
      <c r="A40" s="12">
        <v>44757</v>
      </c>
      <c r="B40" s="2">
        <v>119</v>
      </c>
      <c r="C40" s="2" t="s">
        <v>18</v>
      </c>
      <c r="D40" s="2" t="s">
        <v>30</v>
      </c>
      <c r="E40" s="2" t="s">
        <v>19</v>
      </c>
      <c r="F40" s="2" t="s">
        <v>20</v>
      </c>
      <c r="G40" s="2">
        <v>25.5</v>
      </c>
      <c r="H40" s="2">
        <v>31.42</v>
      </c>
      <c r="I40" s="10">
        <v>27.9</v>
      </c>
      <c r="J40" s="6">
        <v>7.8650000000000002</v>
      </c>
      <c r="K40" s="4">
        <v>1829.03</v>
      </c>
    </row>
    <row r="41" spans="1:11" x14ac:dyDescent="0.3">
      <c r="A41" s="12">
        <v>44757</v>
      </c>
      <c r="B41" s="2">
        <v>120</v>
      </c>
      <c r="C41" s="2" t="s">
        <v>18</v>
      </c>
      <c r="D41" s="2" t="s">
        <v>30</v>
      </c>
      <c r="E41" s="2" t="s">
        <v>19</v>
      </c>
      <c r="F41" s="2" t="s">
        <v>22</v>
      </c>
      <c r="G41" s="2">
        <v>25.5</v>
      </c>
      <c r="H41" s="2">
        <v>31.42</v>
      </c>
      <c r="I41" s="10">
        <v>27.6</v>
      </c>
      <c r="J41" s="6">
        <v>7.87</v>
      </c>
      <c r="K41" s="4">
        <v>1822.25</v>
      </c>
    </row>
    <row r="42" spans="1:11" x14ac:dyDescent="0.3">
      <c r="A42" s="12">
        <v>44757</v>
      </c>
      <c r="B42" s="2">
        <v>121</v>
      </c>
      <c r="C42" s="2" t="s">
        <v>18</v>
      </c>
      <c r="D42" s="2" t="s">
        <v>31</v>
      </c>
      <c r="E42" s="2" t="s">
        <v>27</v>
      </c>
      <c r="F42" s="2" t="s">
        <v>32</v>
      </c>
      <c r="G42" s="5"/>
      <c r="H42" s="2">
        <v>31.42</v>
      </c>
      <c r="I42" s="10">
        <v>25.8</v>
      </c>
      <c r="J42" s="6">
        <v>7.1779999999999999</v>
      </c>
      <c r="K42" s="4">
        <v>2771.18</v>
      </c>
    </row>
    <row r="43" spans="1:11" x14ac:dyDescent="0.3">
      <c r="A43" s="12">
        <v>44757</v>
      </c>
      <c r="B43" s="2">
        <v>122</v>
      </c>
      <c r="C43" s="2" t="s">
        <v>18</v>
      </c>
      <c r="D43" s="2" t="s">
        <v>31</v>
      </c>
      <c r="E43" s="2" t="s">
        <v>33</v>
      </c>
      <c r="F43" s="2" t="s">
        <v>32</v>
      </c>
      <c r="G43" s="5"/>
      <c r="H43" s="2">
        <v>31.42</v>
      </c>
      <c r="I43" s="10">
        <v>25.3</v>
      </c>
      <c r="J43" s="6">
        <v>7.2720000000000002</v>
      </c>
      <c r="K43" s="4">
        <v>2095.4299999999998</v>
      </c>
    </row>
    <row r="44" spans="1:11" x14ac:dyDescent="0.3">
      <c r="A44" s="12">
        <v>44757</v>
      </c>
      <c r="B44" s="2">
        <v>123</v>
      </c>
      <c r="C44" s="2" t="s">
        <v>18</v>
      </c>
      <c r="D44" s="2" t="s">
        <v>31</v>
      </c>
      <c r="E44" s="2" t="s">
        <v>34</v>
      </c>
      <c r="F44" s="2" t="s">
        <v>32</v>
      </c>
      <c r="G44" s="5"/>
      <c r="H44" s="2">
        <v>31.42</v>
      </c>
      <c r="I44" s="10">
        <v>25.4</v>
      </c>
      <c r="J44" s="6">
        <v>7.1779999999999999</v>
      </c>
      <c r="K44" s="4">
        <v>2676.67</v>
      </c>
    </row>
    <row r="45" spans="1:11" x14ac:dyDescent="0.3">
      <c r="A45" s="12">
        <v>44757</v>
      </c>
      <c r="B45" s="2">
        <v>124</v>
      </c>
      <c r="C45" s="2" t="s">
        <v>18</v>
      </c>
      <c r="D45" s="2" t="s">
        <v>31</v>
      </c>
      <c r="E45" s="2" t="s">
        <v>35</v>
      </c>
      <c r="F45" s="2" t="s">
        <v>32</v>
      </c>
      <c r="G45" s="2">
        <v>24.2</v>
      </c>
      <c r="H45" s="2">
        <v>31.42</v>
      </c>
      <c r="I45" s="10">
        <v>25.3</v>
      </c>
      <c r="J45" s="6">
        <v>7.1950000000000003</v>
      </c>
      <c r="K45" s="4">
        <v>2798.78</v>
      </c>
    </row>
    <row r="46" spans="1:11" x14ac:dyDescent="0.3">
      <c r="A46" s="12">
        <v>44757</v>
      </c>
      <c r="B46" s="2">
        <v>125</v>
      </c>
      <c r="C46" s="2" t="s">
        <v>18</v>
      </c>
      <c r="D46" s="2" t="s">
        <v>31</v>
      </c>
      <c r="E46" s="2" t="s">
        <v>36</v>
      </c>
      <c r="F46" s="2" t="s">
        <v>32</v>
      </c>
      <c r="G46" s="5"/>
      <c r="H46" s="2">
        <v>31.42</v>
      </c>
      <c r="I46" s="10">
        <v>25.4</v>
      </c>
      <c r="J46" s="6">
        <v>7.2690000000000001</v>
      </c>
      <c r="K46" s="4">
        <v>2407.11</v>
      </c>
    </row>
    <row r="47" spans="1:11" x14ac:dyDescent="0.3">
      <c r="A47" s="12">
        <v>44757</v>
      </c>
      <c r="B47" s="2">
        <v>126</v>
      </c>
      <c r="C47" s="2" t="s">
        <v>18</v>
      </c>
      <c r="D47" s="2" t="s">
        <v>31</v>
      </c>
      <c r="E47" s="2" t="s">
        <v>19</v>
      </c>
      <c r="F47" s="2" t="s">
        <v>32</v>
      </c>
      <c r="G47" s="2">
        <v>25.5</v>
      </c>
      <c r="H47" s="2">
        <v>31.42</v>
      </c>
      <c r="I47" s="10">
        <v>28.2</v>
      </c>
      <c r="J47" s="6">
        <v>7.8479999999999999</v>
      </c>
      <c r="K47" s="4">
        <v>1825.44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22" sqref="G22"/>
    </sheetView>
  </sheetViews>
  <sheetFormatPr defaultRowHeight="14.4" x14ac:dyDescent="0.3"/>
  <sheetData>
    <row r="1" spans="1:11" x14ac:dyDescent="0.3">
      <c r="A1" s="12" t="s">
        <v>0</v>
      </c>
      <c r="B1" s="2" t="s">
        <v>1</v>
      </c>
      <c r="C1" s="2" t="s">
        <v>2</v>
      </c>
      <c r="D1" s="2" t="s">
        <v>37</v>
      </c>
      <c r="E1" s="2" t="s">
        <v>3</v>
      </c>
      <c r="F1" s="2" t="s">
        <v>4</v>
      </c>
      <c r="G1" s="13" t="s">
        <v>38</v>
      </c>
      <c r="H1" s="2" t="s">
        <v>7</v>
      </c>
      <c r="I1" s="10" t="s">
        <v>6</v>
      </c>
      <c r="J1" s="6" t="s">
        <v>8</v>
      </c>
      <c r="K1" s="4" t="s">
        <v>9</v>
      </c>
    </row>
    <row r="2" spans="1:11" x14ac:dyDescent="0.3">
      <c r="A2" s="12">
        <v>44756</v>
      </c>
      <c r="B2" s="2">
        <v>107</v>
      </c>
      <c r="C2" s="2" t="s">
        <v>21</v>
      </c>
      <c r="D2" s="2" t="s">
        <v>30</v>
      </c>
      <c r="E2" s="2" t="s">
        <v>27</v>
      </c>
      <c r="F2" s="2" t="s">
        <v>20</v>
      </c>
      <c r="G2" s="2">
        <v>21.3</v>
      </c>
      <c r="H2" s="2">
        <v>32.29</v>
      </c>
      <c r="I2" s="10">
        <v>23.3</v>
      </c>
      <c r="J2" s="6">
        <v>7.2560000000000002</v>
      </c>
      <c r="K2" s="4">
        <v>2746.33</v>
      </c>
    </row>
    <row r="3" spans="1:11" x14ac:dyDescent="0.3">
      <c r="A3" s="12">
        <v>44756</v>
      </c>
      <c r="B3" s="2">
        <v>108</v>
      </c>
      <c r="C3" s="2" t="s">
        <v>21</v>
      </c>
      <c r="D3" s="2" t="s">
        <v>30</v>
      </c>
      <c r="E3" s="2" t="s">
        <v>27</v>
      </c>
      <c r="F3" s="2" t="s">
        <v>22</v>
      </c>
      <c r="G3" s="2">
        <v>21.3</v>
      </c>
      <c r="H3" s="2">
        <v>32.29</v>
      </c>
      <c r="I3" s="10">
        <v>23.6</v>
      </c>
      <c r="J3" s="6">
        <v>7.4020000000000001</v>
      </c>
      <c r="K3" s="4">
        <v>2810.49</v>
      </c>
    </row>
    <row r="4" spans="1:11" x14ac:dyDescent="0.3">
      <c r="A4" s="12">
        <v>44756</v>
      </c>
      <c r="B4" s="2">
        <v>109</v>
      </c>
      <c r="C4" s="2" t="s">
        <v>21</v>
      </c>
      <c r="D4" s="2" t="s">
        <v>30</v>
      </c>
      <c r="E4" s="2" t="s">
        <v>19</v>
      </c>
      <c r="F4" s="2" t="s">
        <v>20</v>
      </c>
      <c r="G4" s="2">
        <v>21.3</v>
      </c>
      <c r="H4" s="2">
        <v>32.29</v>
      </c>
      <c r="I4" s="10">
        <v>22.9</v>
      </c>
      <c r="J4" s="6">
        <v>7.53</v>
      </c>
      <c r="K4" s="4">
        <v>2319.2399999999998</v>
      </c>
    </row>
    <row r="5" spans="1:11" x14ac:dyDescent="0.3">
      <c r="A5" s="12">
        <v>44756</v>
      </c>
      <c r="B5" s="2">
        <v>110</v>
      </c>
      <c r="C5" s="2" t="s">
        <v>21</v>
      </c>
      <c r="D5" s="2" t="s">
        <v>30</v>
      </c>
      <c r="E5" s="2" t="s">
        <v>19</v>
      </c>
      <c r="F5" s="2" t="s">
        <v>22</v>
      </c>
      <c r="G5" s="2">
        <v>21.3</v>
      </c>
      <c r="H5" s="2">
        <v>32.29</v>
      </c>
      <c r="I5" s="10">
        <v>23.1</v>
      </c>
      <c r="J5" s="6">
        <v>7.5060000000000002</v>
      </c>
      <c r="K5" s="4">
        <v>2342.98</v>
      </c>
    </row>
    <row r="6" spans="1:11" x14ac:dyDescent="0.3">
      <c r="A6" s="12">
        <v>44756</v>
      </c>
      <c r="B6" s="2">
        <v>111</v>
      </c>
      <c r="C6" s="2" t="s">
        <v>21</v>
      </c>
      <c r="D6" s="2" t="s">
        <v>31</v>
      </c>
      <c r="E6" s="2" t="s">
        <v>27</v>
      </c>
      <c r="F6" s="2" t="s">
        <v>32</v>
      </c>
      <c r="G6" s="2">
        <v>21.9</v>
      </c>
      <c r="H6" s="2">
        <v>32.950000000000003</v>
      </c>
      <c r="I6" s="10">
        <v>23</v>
      </c>
      <c r="J6" s="6">
        <v>7.3090000000000002</v>
      </c>
      <c r="K6" s="4">
        <v>2376.86</v>
      </c>
    </row>
    <row r="7" spans="1:11" x14ac:dyDescent="0.3">
      <c r="A7" s="12">
        <v>44756</v>
      </c>
      <c r="B7" s="2">
        <v>112</v>
      </c>
      <c r="C7" s="2" t="s">
        <v>21</v>
      </c>
      <c r="D7" s="2" t="s">
        <v>31</v>
      </c>
      <c r="E7" s="2" t="s">
        <v>33</v>
      </c>
      <c r="F7" s="2" t="s">
        <v>32</v>
      </c>
      <c r="G7" s="2">
        <v>21.9</v>
      </c>
      <c r="H7" s="2">
        <v>32.950000000000003</v>
      </c>
      <c r="I7" s="10">
        <v>22.9</v>
      </c>
      <c r="J7" s="6">
        <v>7.3570000000000002</v>
      </c>
      <c r="K7" s="4">
        <v>2343.63</v>
      </c>
    </row>
    <row r="8" spans="1:11" x14ac:dyDescent="0.3">
      <c r="A8" s="12">
        <v>44756</v>
      </c>
      <c r="B8" s="2">
        <v>113</v>
      </c>
      <c r="C8" s="2" t="s">
        <v>21</v>
      </c>
      <c r="D8" s="2" t="s">
        <v>31</v>
      </c>
      <c r="E8" s="2" t="s">
        <v>34</v>
      </c>
      <c r="F8" s="2" t="s">
        <v>32</v>
      </c>
      <c r="G8" s="2">
        <v>21.9</v>
      </c>
      <c r="H8" s="2">
        <v>32.950000000000003</v>
      </c>
      <c r="I8" s="10">
        <v>23</v>
      </c>
      <c r="J8" s="6">
        <v>7.194</v>
      </c>
      <c r="K8" s="4">
        <v>2441.6999999999998</v>
      </c>
    </row>
    <row r="9" spans="1:11" x14ac:dyDescent="0.3">
      <c r="A9" s="12">
        <v>44756</v>
      </c>
      <c r="B9" s="2">
        <v>114</v>
      </c>
      <c r="C9" s="2" t="s">
        <v>21</v>
      </c>
      <c r="D9" s="2" t="s">
        <v>31</v>
      </c>
      <c r="E9" s="2" t="s">
        <v>35</v>
      </c>
      <c r="F9" s="2" t="s">
        <v>32</v>
      </c>
      <c r="G9" s="2">
        <v>21.9</v>
      </c>
      <c r="H9" s="2">
        <v>32.950000000000003</v>
      </c>
      <c r="I9" s="10">
        <v>23.2</v>
      </c>
      <c r="J9" s="6">
        <v>7.0869999999999997</v>
      </c>
      <c r="K9" s="4">
        <v>2464.33</v>
      </c>
    </row>
    <row r="10" spans="1:11" x14ac:dyDescent="0.3">
      <c r="A10" s="12">
        <v>44756</v>
      </c>
      <c r="B10" s="2">
        <v>115</v>
      </c>
      <c r="C10" s="2" t="s">
        <v>21</v>
      </c>
      <c r="D10" s="2" t="s">
        <v>31</v>
      </c>
      <c r="E10" s="2" t="s">
        <v>36</v>
      </c>
      <c r="F10" s="2" t="s">
        <v>32</v>
      </c>
      <c r="G10" s="2">
        <v>21.9</v>
      </c>
      <c r="H10" s="2">
        <v>32.950000000000003</v>
      </c>
      <c r="I10" s="10">
        <v>23.6</v>
      </c>
      <c r="J10" s="6">
        <v>7.1040000000000001</v>
      </c>
      <c r="K10" s="4">
        <v>2456.67</v>
      </c>
    </row>
    <row r="11" spans="1:11" x14ac:dyDescent="0.3">
      <c r="A11" s="12">
        <v>44756</v>
      </c>
      <c r="B11" s="2">
        <v>116</v>
      </c>
      <c r="C11" s="2" t="s">
        <v>21</v>
      </c>
      <c r="D11" s="2" t="s">
        <v>31</v>
      </c>
      <c r="E11" s="2" t="s">
        <v>19</v>
      </c>
      <c r="F11" s="2" t="s">
        <v>32</v>
      </c>
      <c r="G11" s="2">
        <v>21.7</v>
      </c>
      <c r="H11" s="2">
        <v>32.950000000000003</v>
      </c>
      <c r="I11" s="10">
        <v>23.1</v>
      </c>
      <c r="J11" s="6">
        <v>7.9139999999999997</v>
      </c>
      <c r="K11" s="4">
        <v>2020.98</v>
      </c>
    </row>
    <row r="12" spans="1:11" x14ac:dyDescent="0.3">
      <c r="A12" s="12">
        <v>44757</v>
      </c>
      <c r="B12" s="2">
        <v>117</v>
      </c>
      <c r="C12" s="2" t="s">
        <v>18</v>
      </c>
      <c r="D12" s="2" t="s">
        <v>30</v>
      </c>
      <c r="E12" s="2" t="s">
        <v>27</v>
      </c>
      <c r="F12" s="2" t="s">
        <v>20</v>
      </c>
      <c r="G12" s="2">
        <v>25.5</v>
      </c>
      <c r="H12" s="2">
        <v>31.42</v>
      </c>
      <c r="I12" s="10">
        <v>25.6</v>
      </c>
      <c r="J12" s="6">
        <v>7.29</v>
      </c>
      <c r="K12" s="4">
        <v>2475.23</v>
      </c>
    </row>
    <row r="13" spans="1:11" x14ac:dyDescent="0.3">
      <c r="A13" s="12">
        <v>44757</v>
      </c>
      <c r="B13" s="2">
        <v>118</v>
      </c>
      <c r="C13" s="2" t="s">
        <v>18</v>
      </c>
      <c r="D13" s="2" t="s">
        <v>30</v>
      </c>
      <c r="E13" s="2" t="s">
        <v>27</v>
      </c>
      <c r="F13" s="2" t="s">
        <v>22</v>
      </c>
      <c r="G13" s="2">
        <v>25.5</v>
      </c>
      <c r="H13" s="2">
        <v>31.42</v>
      </c>
      <c r="I13" s="10">
        <v>26.1</v>
      </c>
      <c r="J13" s="6">
        <v>7.2249999999999996</v>
      </c>
      <c r="K13" s="4">
        <v>3329.76</v>
      </c>
    </row>
    <row r="14" spans="1:11" x14ac:dyDescent="0.3">
      <c r="A14" s="12">
        <v>44757</v>
      </c>
      <c r="B14" s="2">
        <v>119</v>
      </c>
      <c r="C14" s="2" t="s">
        <v>18</v>
      </c>
      <c r="D14" s="2" t="s">
        <v>30</v>
      </c>
      <c r="E14" s="2" t="s">
        <v>19</v>
      </c>
      <c r="F14" s="2" t="s">
        <v>20</v>
      </c>
      <c r="G14" s="2">
        <v>25.5</v>
      </c>
      <c r="H14" s="2">
        <v>31.42</v>
      </c>
      <c r="I14" s="10">
        <v>27.9</v>
      </c>
      <c r="J14" s="6">
        <v>7.8650000000000002</v>
      </c>
      <c r="K14" s="4">
        <v>1829.03</v>
      </c>
    </row>
    <row r="15" spans="1:11" x14ac:dyDescent="0.3">
      <c r="A15" s="12">
        <v>44757</v>
      </c>
      <c r="B15" s="2">
        <v>120</v>
      </c>
      <c r="C15" s="2" t="s">
        <v>18</v>
      </c>
      <c r="D15" s="2" t="s">
        <v>30</v>
      </c>
      <c r="E15" s="2" t="s">
        <v>19</v>
      </c>
      <c r="F15" s="2" t="s">
        <v>22</v>
      </c>
      <c r="G15" s="2">
        <v>25.5</v>
      </c>
      <c r="H15" s="2">
        <v>31.42</v>
      </c>
      <c r="I15" s="10">
        <v>27.6</v>
      </c>
      <c r="J15" s="6">
        <v>7.87</v>
      </c>
      <c r="K15" s="4">
        <v>1822.25</v>
      </c>
    </row>
    <row r="16" spans="1:11" x14ac:dyDescent="0.3">
      <c r="A16" s="12">
        <v>44757</v>
      </c>
      <c r="B16" s="2">
        <v>121</v>
      </c>
      <c r="C16" s="2" t="s">
        <v>18</v>
      </c>
      <c r="D16" s="2" t="s">
        <v>31</v>
      </c>
      <c r="E16" s="2" t="s">
        <v>27</v>
      </c>
      <c r="F16" s="2" t="s">
        <v>32</v>
      </c>
      <c r="G16" s="2">
        <v>24.2</v>
      </c>
      <c r="H16" s="2">
        <v>31.42</v>
      </c>
      <c r="I16" s="10">
        <v>25.8</v>
      </c>
      <c r="J16" s="6">
        <v>7.1779999999999999</v>
      </c>
      <c r="K16" s="4">
        <v>2771.18</v>
      </c>
    </row>
    <row r="17" spans="1:11" x14ac:dyDescent="0.3">
      <c r="A17" s="12">
        <v>44757</v>
      </c>
      <c r="B17" s="2">
        <v>122</v>
      </c>
      <c r="C17" s="2" t="s">
        <v>18</v>
      </c>
      <c r="D17" s="2" t="s">
        <v>31</v>
      </c>
      <c r="E17" s="2" t="s">
        <v>33</v>
      </c>
      <c r="F17" s="2" t="s">
        <v>32</v>
      </c>
      <c r="G17" s="2">
        <v>24.2</v>
      </c>
      <c r="H17" s="2">
        <v>31.42</v>
      </c>
      <c r="I17" s="10">
        <v>25.3</v>
      </c>
      <c r="J17" s="6">
        <v>7.2720000000000002</v>
      </c>
      <c r="K17" s="4">
        <v>2095.4299999999998</v>
      </c>
    </row>
    <row r="18" spans="1:11" x14ac:dyDescent="0.3">
      <c r="A18" s="12">
        <v>44757</v>
      </c>
      <c r="B18" s="2">
        <v>123</v>
      </c>
      <c r="C18" s="2" t="s">
        <v>18</v>
      </c>
      <c r="D18" s="2" t="s">
        <v>31</v>
      </c>
      <c r="E18" s="2" t="s">
        <v>34</v>
      </c>
      <c r="F18" s="2" t="s">
        <v>32</v>
      </c>
      <c r="G18" s="2">
        <v>24.2</v>
      </c>
      <c r="H18" s="2">
        <v>31.42</v>
      </c>
      <c r="I18" s="10">
        <v>25.4</v>
      </c>
      <c r="J18" s="6">
        <v>7.1779999999999999</v>
      </c>
      <c r="K18" s="4">
        <v>2676.67</v>
      </c>
    </row>
    <row r="19" spans="1:11" x14ac:dyDescent="0.3">
      <c r="A19" s="12">
        <v>44757</v>
      </c>
      <c r="B19" s="2">
        <v>124</v>
      </c>
      <c r="C19" s="2" t="s">
        <v>18</v>
      </c>
      <c r="D19" s="2" t="s">
        <v>31</v>
      </c>
      <c r="E19" s="2" t="s">
        <v>35</v>
      </c>
      <c r="F19" s="2" t="s">
        <v>32</v>
      </c>
      <c r="G19" s="2">
        <v>24.2</v>
      </c>
      <c r="H19" s="2">
        <v>31.42</v>
      </c>
      <c r="I19" s="10">
        <v>25.3</v>
      </c>
      <c r="J19" s="6">
        <v>7.1950000000000003</v>
      </c>
      <c r="K19" s="4">
        <v>2798.78</v>
      </c>
    </row>
    <row r="20" spans="1:11" x14ac:dyDescent="0.3">
      <c r="A20" s="12">
        <v>44757</v>
      </c>
      <c r="B20" s="2">
        <v>125</v>
      </c>
      <c r="C20" s="2" t="s">
        <v>18</v>
      </c>
      <c r="D20" s="2" t="s">
        <v>31</v>
      </c>
      <c r="E20" s="2" t="s">
        <v>36</v>
      </c>
      <c r="F20" s="2" t="s">
        <v>32</v>
      </c>
      <c r="G20" s="2">
        <v>24.2</v>
      </c>
      <c r="H20" s="2">
        <v>31.42</v>
      </c>
      <c r="I20" s="10">
        <v>25.4</v>
      </c>
      <c r="J20" s="6">
        <v>7.2690000000000001</v>
      </c>
      <c r="K20" s="4">
        <v>2407.11</v>
      </c>
    </row>
    <row r="21" spans="1:11" x14ac:dyDescent="0.3">
      <c r="A21" s="12">
        <v>44757</v>
      </c>
      <c r="B21" s="2">
        <v>126</v>
      </c>
      <c r="C21" s="2" t="s">
        <v>18</v>
      </c>
      <c r="D21" s="2" t="s">
        <v>31</v>
      </c>
      <c r="E21" s="2" t="s">
        <v>19</v>
      </c>
      <c r="F21" s="2" t="s">
        <v>32</v>
      </c>
      <c r="G21" s="2">
        <v>25.5</v>
      </c>
      <c r="H21" s="2">
        <v>31.42</v>
      </c>
      <c r="I21" s="10">
        <v>28.2</v>
      </c>
      <c r="J21" s="6">
        <v>7.8479999999999999</v>
      </c>
      <c r="K21" s="4">
        <v>1825.44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Summer_2022_carbonate_chem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Roberts</dc:creator>
  <cp:lastModifiedBy>Emily Roberts</cp:lastModifiedBy>
  <dcterms:created xsi:type="dcterms:W3CDTF">2023-08-18T17:55:02Z</dcterms:created>
  <dcterms:modified xsi:type="dcterms:W3CDTF">2023-08-18T20:45:55Z</dcterms:modified>
</cp:coreProperties>
</file>