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315"/>
  <workbookPr/>
  <mc:AlternateContent xmlns:mc="http://schemas.openxmlformats.org/markup-compatibility/2006">
    <mc:Choice Requires="x15">
      <x15ac:absPath xmlns:x15ac="http://schemas.microsoft.com/office/spreadsheetml/2010/11/ac" url="/Users/Emilyhaomac/Documents/Senior/Aterm/database I/assignment 1/"/>
    </mc:Choice>
  </mc:AlternateContent>
  <bookViews>
    <workbookView xWindow="680" yWindow="460" windowWidth="28100" windowHeight="17540" activeTab="1"/>
  </bookViews>
  <sheets>
    <sheet name="Reservations" sheetId="12" r:id="rId1"/>
    <sheet name="Customers" sheetId="9" r:id="rId2"/>
    <sheet name="Cruises" sheetId="7" r:id="rId3"/>
    <sheet name="TravelAgents" sheetId="4" r:id="rId4"/>
    <sheet name="Company" sheetId="13" r:id="rId5"/>
    <sheet name="Generating Inserts" sheetId="1" r:id="rId6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5" i="12" l="1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4" i="12"/>
  <c r="H5" i="7"/>
  <c r="H6" i="7"/>
  <c r="H7" i="7"/>
  <c r="H4" i="7"/>
  <c r="G5" i="4"/>
  <c r="G6" i="4"/>
  <c r="G7" i="4"/>
  <c r="G8" i="4"/>
  <c r="G9" i="4"/>
  <c r="G10" i="4"/>
  <c r="G11" i="4"/>
  <c r="G12" i="4"/>
  <c r="G13" i="4"/>
  <c r="G14" i="4"/>
  <c r="G4" i="4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4" i="9"/>
  <c r="D5" i="13"/>
  <c r="D6" i="13"/>
  <c r="D7" i="13"/>
  <c r="D4" i="13"/>
  <c r="A4" i="1"/>
  <c r="A5" i="1"/>
  <c r="A6" i="1"/>
  <c r="A7" i="1"/>
  <c r="A8" i="1"/>
  <c r="A9" i="1"/>
  <c r="A10" i="1"/>
  <c r="A11" i="1"/>
  <c r="A12" i="1"/>
  <c r="A13" i="1"/>
</calcChain>
</file>

<file path=xl/sharedStrings.xml><?xml version="1.0" encoding="utf-8"?>
<sst xmlns="http://schemas.openxmlformats.org/spreadsheetml/2006/main" count="225" uniqueCount="169">
  <si>
    <t>SQL Insert</t>
  </si>
  <si>
    <t>John Doe</t>
  </si>
  <si>
    <t>Jane Doe</t>
  </si>
  <si>
    <t>Tom Smith</t>
  </si>
  <si>
    <t>Mary Jones</t>
  </si>
  <si>
    <t>Cambridge</t>
  </si>
  <si>
    <t>San Diego</t>
  </si>
  <si>
    <t>Worcester</t>
  </si>
  <si>
    <t>Boston</t>
  </si>
  <si>
    <t>Jim Smith</t>
  </si>
  <si>
    <t>Tom Jones</t>
  </si>
  <si>
    <t>Oscar Tam</t>
  </si>
  <si>
    <t>Art Johnson</t>
  </si>
  <si>
    <t>Ellen Brown</t>
  </si>
  <si>
    <t>Elane Moore</t>
  </si>
  <si>
    <t>date</t>
  </si>
  <si>
    <t>Miller</t>
  </si>
  <si>
    <t>Davis</t>
  </si>
  <si>
    <t>Garcia</t>
  </si>
  <si>
    <t>varchar2(15)</t>
  </si>
  <si>
    <t>Ward</t>
  </si>
  <si>
    <t>Gray</t>
  </si>
  <si>
    <t>Myers</t>
  </si>
  <si>
    <t>Ross</t>
  </si>
  <si>
    <t>Powell</t>
  </si>
  <si>
    <t>77 Massachusetts Ave.</t>
  </si>
  <si>
    <t>175 Forest St.</t>
  </si>
  <si>
    <t>35 Tremont St.</t>
  </si>
  <si>
    <t>100 Main St.</t>
  </si>
  <si>
    <t>Martin</t>
  </si>
  <si>
    <t>White</t>
  </si>
  <si>
    <t>Clark</t>
  </si>
  <si>
    <t>Young</t>
  </si>
  <si>
    <t>Allen</t>
  </si>
  <si>
    <t>Sanchez</t>
  </si>
  <si>
    <t>Lee</t>
  </si>
  <si>
    <t>Madison</t>
  </si>
  <si>
    <t>Ashley</t>
  </si>
  <si>
    <t>Joshua</t>
  </si>
  <si>
    <t>Tyler</t>
  </si>
  <si>
    <t>Anna</t>
  </si>
  <si>
    <t>Justin</t>
  </si>
  <si>
    <t>Bruce</t>
  </si>
  <si>
    <t>Rachel</t>
  </si>
  <si>
    <t>Dylan</t>
  </si>
  <si>
    <t>Austin</t>
  </si>
  <si>
    <t>143 Cambridge Ave.</t>
  </si>
  <si>
    <t>42 Oak St.</t>
  </si>
  <si>
    <t>1414 Cedar St.</t>
  </si>
  <si>
    <t>42 Elm Place</t>
  </si>
  <si>
    <t>9 Washington Court</t>
  </si>
  <si>
    <t>98 Lake Hill Drive</t>
  </si>
  <si>
    <t>657 Redondo Ave.</t>
  </si>
  <si>
    <t>5 Jefferson Ave.</t>
  </si>
  <si>
    <t>8711 Meadow St.</t>
  </si>
  <si>
    <t>17 Valley Drive</t>
  </si>
  <si>
    <t>1212 8th St.</t>
  </si>
  <si>
    <t>varchar2(25)</t>
  </si>
  <si>
    <t>Michael</t>
  </si>
  <si>
    <t>Lisa</t>
  </si>
  <si>
    <t>Brian</t>
  </si>
  <si>
    <t>Nicole</t>
  </si>
  <si>
    <t>Kelly</t>
  </si>
  <si>
    <t>San Francisco</t>
  </si>
  <si>
    <t>New York</t>
  </si>
  <si>
    <t>Noah</t>
  </si>
  <si>
    <t>Smith</t>
  </si>
  <si>
    <t>Liam</t>
  </si>
  <si>
    <t>Johnson</t>
  </si>
  <si>
    <t>Mason</t>
  </si>
  <si>
    <t>Williams</t>
  </si>
  <si>
    <t>Olivia</t>
  </si>
  <si>
    <t>Brown</t>
  </si>
  <si>
    <t>Sofia</t>
  </si>
  <si>
    <t>Jones</t>
  </si>
  <si>
    <t>Emily</t>
  </si>
  <si>
    <t>Ethan</t>
  </si>
  <si>
    <t>Chloe</t>
  </si>
  <si>
    <t>Ben</t>
  </si>
  <si>
    <t>Rodriguez</t>
  </si>
  <si>
    <t>Mia</t>
  </si>
  <si>
    <t>Wilson</t>
  </si>
  <si>
    <t>Customers</t>
  </si>
  <si>
    <t>travelDate</t>
  </si>
  <si>
    <t>customerID</t>
  </si>
  <si>
    <t>firstName</t>
  </si>
  <si>
    <t>lastName</t>
  </si>
  <si>
    <t>address</t>
  </si>
  <si>
    <t>phone</t>
  </si>
  <si>
    <t>age</t>
  </si>
  <si>
    <t>varchar2(20)</t>
  </si>
  <si>
    <t>varchar2(30)</t>
  </si>
  <si>
    <t>city</t>
  </si>
  <si>
    <t>Example Code Generation</t>
  </si>
  <si>
    <t>Notes</t>
  </si>
  <si>
    <t>&amp; is used to connect strings together</t>
  </si>
  <si>
    <t>Doublequotes are used around strings in Excel vs. single quotes for SQL</t>
  </si>
  <si>
    <t>Do not put doublequotes around numbers</t>
  </si>
  <si>
    <t>calculations require a = at the beginning of the cell</t>
  </si>
  <si>
    <t>'24-Nov-18'</t>
  </si>
  <si>
    <t>'28-Feb-19'</t>
  </si>
  <si>
    <t>'3-Jun-18'</t>
  </si>
  <si>
    <t>'11-Apr-19'</t>
  </si>
  <si>
    <t>'21-Jan-19'</t>
  </si>
  <si>
    <t>'29-Jul-18'</t>
  </si>
  <si>
    <t>'1-Feb-19'</t>
  </si>
  <si>
    <t>'10-Apr-19'</t>
  </si>
  <si>
    <t>number(3)</t>
  </si>
  <si>
    <t>number(10)</t>
  </si>
  <si>
    <t>price</t>
  </si>
  <si>
    <t>number(7,2)</t>
  </si>
  <si>
    <t>Company</t>
  </si>
  <si>
    <t>companyName</t>
  </si>
  <si>
    <t>Carnival</t>
  </si>
  <si>
    <t>NCL</t>
  </si>
  <si>
    <t>Princess</t>
  </si>
  <si>
    <t>Celebrity</t>
  </si>
  <si>
    <t>website</t>
  </si>
  <si>
    <t>http://www.carnival.com</t>
  </si>
  <si>
    <t>auto increment</t>
  </si>
  <si>
    <t>http://www.celebritycruises.com</t>
  </si>
  <si>
    <t>http://www.ncl.com</t>
  </si>
  <si>
    <t>http://www.princess.com</t>
  </si>
  <si>
    <t>char(10)</t>
  </si>
  <si>
    <t>varchar2(40)</t>
  </si>
  <si>
    <t>Reservations</t>
  </si>
  <si>
    <t>reservationID</t>
  </si>
  <si>
    <t>travelAgentID</t>
  </si>
  <si>
    <t>Cruises</t>
  </si>
  <si>
    <t>cruiseID</t>
  </si>
  <si>
    <t>cruiseName</t>
  </si>
  <si>
    <t>Bermuda</t>
  </si>
  <si>
    <t>New England</t>
  </si>
  <si>
    <t>Western Caribbean</t>
  </si>
  <si>
    <t>departurePort</t>
  </si>
  <si>
    <t>number</t>
  </si>
  <si>
    <t>days</t>
  </si>
  <si>
    <t>Miami</t>
  </si>
  <si>
    <t>Alaska</t>
  </si>
  <si>
    <t>shipName</t>
  </si>
  <si>
    <t>Norwegian Gem</t>
  </si>
  <si>
    <t>Norwegian Dawn</t>
  </si>
  <si>
    <t>Equinox</t>
  </si>
  <si>
    <t>Grand Princess</t>
  </si>
  <si>
    <t>number(8,2)</t>
  </si>
  <si>
    <t>title</t>
  </si>
  <si>
    <t>salary</t>
  </si>
  <si>
    <t>fullName</t>
  </si>
  <si>
    <t>Senior Agent</t>
  </si>
  <si>
    <t>Agent</t>
  </si>
  <si>
    <t>Junior Agent</t>
  </si>
  <si>
    <t>'17-May-19'</t>
  </si>
  <si>
    <t>'6-Feb-19'</t>
  </si>
  <si>
    <t>'31-Aug-19'</t>
  </si>
  <si>
    <t>'15-Mar-19'</t>
  </si>
  <si>
    <t>'15-Oct-18'</t>
  </si>
  <si>
    <t>'8-Mar-19'</t>
  </si>
  <si>
    <t>'3-Aug-19'</t>
  </si>
  <si>
    <t>'13-Dec-18'</t>
  </si>
  <si>
    <t>'9-Nov-18'</t>
  </si>
  <si>
    <t>'12-Aug-19'</t>
  </si>
  <si>
    <t>'22-Jun-19'</t>
  </si>
  <si>
    <t>'11-Dec-18'</t>
  </si>
  <si>
    <t>Elm</t>
  </si>
  <si>
    <t>Jason</t>
  </si>
  <si>
    <t>TravelAgents</t>
  </si>
  <si>
    <t>Employees</t>
  </si>
  <si>
    <t>employeeID</t>
  </si>
  <si>
    <t>employeeID_seq.nextval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</si>
</sst>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3"/>
      <color rgb="FF303336"/>
      <name val="Inherit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quotePrefix="1"/>
    <xf numFmtId="1" fontId="0" fillId="0" borderId="0" xfId="0" quotePrefix="1" applyNumberFormat="1"/>
    <xf numFmtId="2" fontId="0" fillId="0" borderId="0" xfId="0" applyNumberFormat="1"/>
    <xf numFmtId="0" fontId="3" fillId="0" borderId="0" xfId="0" applyFont="1"/>
    <xf numFmtId="0" fontId="4" fillId="0" borderId="0" xfId="0" applyFont="1"/>
  </cellXfs>
  <cellStyles count="7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workbookViewId="0">
      <selection activeCell="A4" sqref="A4"/>
    </sheetView>
  </sheetViews>
  <sheetFormatPr baseColWidth="10" defaultColWidth="8.83203125" defaultRowHeight="15" x14ac:dyDescent="0.2"/>
  <cols>
    <col min="1" max="1" width="15.1640625" bestFit="1" customWidth="1"/>
    <col min="2" max="2" width="10.5" bestFit="1" customWidth="1"/>
    <col min="3" max="3" width="9.33203125" bestFit="1" customWidth="1"/>
    <col min="4" max="4" width="12.1640625" bestFit="1" customWidth="1"/>
    <col min="5" max="5" width="10.83203125" bestFit="1" customWidth="1"/>
    <col min="6" max="6" width="11.1640625" bestFit="1" customWidth="1"/>
    <col min="8" max="8" width="105.6640625" customWidth="1"/>
  </cols>
  <sheetData>
    <row r="1" spans="1:11" x14ac:dyDescent="0.2">
      <c r="A1" t="s">
        <v>125</v>
      </c>
    </row>
    <row r="2" spans="1:11" x14ac:dyDescent="0.2">
      <c r="A2" t="s">
        <v>119</v>
      </c>
      <c r="B2" t="s">
        <v>135</v>
      </c>
      <c r="C2" t="s">
        <v>135</v>
      </c>
      <c r="D2" t="s">
        <v>135</v>
      </c>
      <c r="E2" t="s">
        <v>15</v>
      </c>
      <c r="F2" t="s">
        <v>144</v>
      </c>
    </row>
    <row r="3" spans="1:11" x14ac:dyDescent="0.2">
      <c r="A3" t="s">
        <v>126</v>
      </c>
      <c r="B3" t="s">
        <v>84</v>
      </c>
      <c r="C3" t="s">
        <v>129</v>
      </c>
      <c r="D3" t="s">
        <v>127</v>
      </c>
      <c r="E3" t="s">
        <v>83</v>
      </c>
      <c r="F3" t="s">
        <v>109</v>
      </c>
    </row>
    <row r="4" spans="1:11" x14ac:dyDescent="0.2">
      <c r="A4">
        <v>1</v>
      </c>
      <c r="B4" s="2">
        <v>5</v>
      </c>
      <c r="C4">
        <v>1</v>
      </c>
      <c r="D4">
        <v>2</v>
      </c>
      <c r="E4" s="1" t="s">
        <v>151</v>
      </c>
      <c r="F4" s="3">
        <v>599</v>
      </c>
      <c r="H4" t="str">
        <f>"insert into Reservations values(reservationID.nextval, " &amp; B4 &amp; ", " &amp; C4 &amp; ", " &amp; D4 &amp; ",  TO_DATE(' " &amp; E4 &amp; " ', 'DD-MON-YY'), " &amp; F4 &amp; " );"</f>
        <v>insert into Reservations values(reservationID.nextval, 5, 1, 2,  TO_DATE(' '17-May-19' ', 'DD-MON-YY'), 599 );</v>
      </c>
      <c r="I4" s="2"/>
    </row>
    <row r="5" spans="1:11" x14ac:dyDescent="0.2">
      <c r="A5">
        <v>2</v>
      </c>
      <c r="B5" s="2">
        <v>8</v>
      </c>
      <c r="C5">
        <v>4</v>
      </c>
      <c r="D5">
        <v>5</v>
      </c>
      <c r="E5" s="1" t="s">
        <v>102</v>
      </c>
      <c r="F5" s="3">
        <v>1240.55</v>
      </c>
      <c r="H5" t="str">
        <f t="shared" ref="H5:H23" si="0">"insert into Reservations values(reservationID.nextval, " &amp; B5 &amp; ", " &amp; C5 &amp; ", " &amp; D5 &amp; ",  TO_DATE(' " &amp; E5 &amp; " ', 'DD-MON-YY'), " &amp; F5 &amp; " );"</f>
        <v>insert into Reservations values(reservationID.nextval, 8, 4, 5,  TO_DATE(' '11-Apr-19' ', 'DD-MON-YY'), 1240.55 );</v>
      </c>
      <c r="I5" s="2"/>
      <c r="K5" s="2"/>
    </row>
    <row r="6" spans="1:11" x14ac:dyDescent="0.2">
      <c r="A6">
        <v>3</v>
      </c>
      <c r="B6" s="2">
        <v>15</v>
      </c>
      <c r="C6">
        <v>4</v>
      </c>
      <c r="D6">
        <v>1</v>
      </c>
      <c r="E6" s="1" t="s">
        <v>152</v>
      </c>
      <c r="F6" s="3">
        <v>1305.73</v>
      </c>
      <c r="H6" t="str">
        <f t="shared" si="0"/>
        <v>insert into Reservations values(reservationID.nextval, 15, 4, 1,  TO_DATE(' '6-Feb-19' ', 'DD-MON-YY'), 1305.73 );</v>
      </c>
      <c r="I6" s="2"/>
      <c r="K6" s="2"/>
    </row>
    <row r="7" spans="1:11" x14ac:dyDescent="0.2">
      <c r="A7">
        <v>4</v>
      </c>
      <c r="B7" s="2">
        <v>4</v>
      </c>
      <c r="C7">
        <v>4</v>
      </c>
      <c r="D7">
        <v>4</v>
      </c>
      <c r="E7" s="1" t="s">
        <v>153</v>
      </c>
      <c r="F7" s="3">
        <v>800.15</v>
      </c>
      <c r="H7" t="str">
        <f t="shared" si="0"/>
        <v>insert into Reservations values(reservationID.nextval, 4, 4, 4,  TO_DATE(' '31-Aug-19' ', 'DD-MON-YY'), 800.15 );</v>
      </c>
      <c r="I7" s="2"/>
    </row>
    <row r="8" spans="1:11" x14ac:dyDescent="0.2">
      <c r="A8">
        <v>5</v>
      </c>
      <c r="B8" s="2">
        <v>6</v>
      </c>
      <c r="C8">
        <v>1</v>
      </c>
      <c r="D8">
        <v>2</v>
      </c>
      <c r="E8" s="1" t="s">
        <v>106</v>
      </c>
      <c r="F8" s="3">
        <v>499.25</v>
      </c>
      <c r="H8" t="str">
        <f t="shared" si="0"/>
        <v>insert into Reservations values(reservationID.nextval, 6, 1, 2,  TO_DATE(' '10-Apr-19' ', 'DD-MON-YY'), 499.25 );</v>
      </c>
      <c r="I8" s="2"/>
    </row>
    <row r="9" spans="1:11" x14ac:dyDescent="0.2">
      <c r="A9">
        <v>6</v>
      </c>
      <c r="B9" s="2">
        <v>14</v>
      </c>
      <c r="C9">
        <v>4</v>
      </c>
      <c r="D9">
        <v>6</v>
      </c>
      <c r="E9" s="1" t="s">
        <v>104</v>
      </c>
      <c r="F9" s="3">
        <v>800.15</v>
      </c>
      <c r="H9" t="str">
        <f t="shared" si="0"/>
        <v>insert into Reservations values(reservationID.nextval, 14, 4, 6,  TO_DATE(' '29-Jul-18' ', 'DD-MON-YY'), 800.15 );</v>
      </c>
      <c r="I9" s="2"/>
    </row>
    <row r="10" spans="1:11" x14ac:dyDescent="0.2">
      <c r="A10">
        <v>7</v>
      </c>
      <c r="B10" s="2">
        <v>11</v>
      </c>
      <c r="C10">
        <v>2</v>
      </c>
      <c r="D10">
        <v>2</v>
      </c>
      <c r="E10" s="1" t="s">
        <v>154</v>
      </c>
      <c r="F10" s="3">
        <v>475.25</v>
      </c>
      <c r="H10" t="str">
        <f t="shared" si="0"/>
        <v>insert into Reservations values(reservationID.nextval, 11, 2, 2,  TO_DATE(' '15-Mar-19' ', 'DD-MON-YY'), 475.25 );</v>
      </c>
      <c r="I10" s="2"/>
    </row>
    <row r="11" spans="1:11" x14ac:dyDescent="0.2">
      <c r="A11">
        <v>8</v>
      </c>
      <c r="B11" s="2">
        <v>7</v>
      </c>
      <c r="C11">
        <v>1</v>
      </c>
      <c r="D11">
        <v>10</v>
      </c>
      <c r="E11" s="1" t="s">
        <v>100</v>
      </c>
      <c r="F11" s="3">
        <v>799.95</v>
      </c>
      <c r="H11" t="str">
        <f t="shared" si="0"/>
        <v>insert into Reservations values(reservationID.nextval, 7, 1, 10,  TO_DATE(' '28-Feb-19' ', 'DD-MON-YY'), 799.95 );</v>
      </c>
      <c r="I11" s="2"/>
    </row>
    <row r="12" spans="1:11" x14ac:dyDescent="0.2">
      <c r="A12">
        <v>9</v>
      </c>
      <c r="B12" s="2">
        <v>14</v>
      </c>
      <c r="C12">
        <v>3</v>
      </c>
      <c r="D12">
        <v>3</v>
      </c>
      <c r="E12" s="1" t="s">
        <v>101</v>
      </c>
      <c r="F12" s="3">
        <v>336.42</v>
      </c>
      <c r="H12" t="str">
        <f t="shared" si="0"/>
        <v>insert into Reservations values(reservationID.nextval, 14, 3, 3,  TO_DATE(' '3-Jun-18' ', 'DD-MON-YY'), 336.42 );</v>
      </c>
      <c r="I12" s="2"/>
    </row>
    <row r="13" spans="1:11" x14ac:dyDescent="0.2">
      <c r="A13">
        <v>10</v>
      </c>
      <c r="B13" s="2">
        <v>12</v>
      </c>
      <c r="C13">
        <v>3</v>
      </c>
      <c r="D13">
        <v>9</v>
      </c>
      <c r="E13" s="1" t="s">
        <v>155</v>
      </c>
      <c r="F13" s="3">
        <v>271.89</v>
      </c>
      <c r="H13" t="str">
        <f t="shared" si="0"/>
        <v>insert into Reservations values(reservationID.nextval, 12, 3, 9,  TO_DATE(' '15-Oct-18' ', 'DD-MON-YY'), 271.89 );</v>
      </c>
      <c r="I13" s="2"/>
    </row>
    <row r="14" spans="1:11" x14ac:dyDescent="0.2">
      <c r="A14">
        <v>11</v>
      </c>
      <c r="B14" s="2">
        <v>14</v>
      </c>
      <c r="C14">
        <v>2</v>
      </c>
      <c r="D14">
        <v>7</v>
      </c>
      <c r="E14" s="1" t="s">
        <v>156</v>
      </c>
      <c r="F14" s="3">
        <v>525.5</v>
      </c>
      <c r="H14" t="str">
        <f t="shared" si="0"/>
        <v>insert into Reservations values(reservationID.nextval, 14, 2, 7,  TO_DATE(' '8-Mar-19' ', 'DD-MON-YY'), 525.5 );</v>
      </c>
      <c r="I14" s="2"/>
    </row>
    <row r="15" spans="1:11" x14ac:dyDescent="0.2">
      <c r="A15">
        <v>12</v>
      </c>
      <c r="B15" s="2">
        <v>5</v>
      </c>
      <c r="C15">
        <v>4</v>
      </c>
      <c r="D15">
        <v>7</v>
      </c>
      <c r="E15" s="1" t="s">
        <v>99</v>
      </c>
      <c r="F15" s="3">
        <v>1516.86</v>
      </c>
      <c r="H15" t="str">
        <f t="shared" si="0"/>
        <v>insert into Reservations values(reservationID.nextval, 5, 4, 7,  TO_DATE(' '24-Nov-18' ', 'DD-MON-YY'), 1516.86 );</v>
      </c>
      <c r="I15" s="2"/>
    </row>
    <row r="16" spans="1:11" x14ac:dyDescent="0.2">
      <c r="A16">
        <v>13</v>
      </c>
      <c r="B16" s="2">
        <v>9</v>
      </c>
      <c r="C16">
        <v>1</v>
      </c>
      <c r="D16">
        <v>1</v>
      </c>
      <c r="E16" s="1" t="s">
        <v>157</v>
      </c>
      <c r="F16" s="3">
        <v>799.95</v>
      </c>
      <c r="H16" t="str">
        <f t="shared" si="0"/>
        <v>insert into Reservations values(reservationID.nextval, 9, 1, 1,  TO_DATE(' '3-Aug-19' ', 'DD-MON-YY'), 799.95 );</v>
      </c>
      <c r="I16" s="2"/>
    </row>
    <row r="17" spans="1:14" x14ac:dyDescent="0.2">
      <c r="A17">
        <v>14</v>
      </c>
      <c r="B17" s="2">
        <v>13</v>
      </c>
      <c r="C17">
        <v>1</v>
      </c>
      <c r="D17">
        <v>10</v>
      </c>
      <c r="E17" s="1" t="s">
        <v>158</v>
      </c>
      <c r="F17" s="3">
        <v>999</v>
      </c>
      <c r="H17" t="str">
        <f t="shared" si="0"/>
        <v>insert into Reservations values(reservationID.nextval, 13, 1, 10,  TO_DATE(' '13-Dec-18' ', 'DD-MON-YY'), 999 );</v>
      </c>
      <c r="I17" s="2"/>
    </row>
    <row r="18" spans="1:14" x14ac:dyDescent="0.2">
      <c r="A18">
        <v>15</v>
      </c>
      <c r="B18" s="2">
        <v>5</v>
      </c>
      <c r="C18">
        <v>3</v>
      </c>
      <c r="D18">
        <v>7</v>
      </c>
      <c r="E18" s="1" t="s">
        <v>159</v>
      </c>
      <c r="F18" s="3">
        <v>160</v>
      </c>
      <c r="H18" t="str">
        <f t="shared" si="0"/>
        <v>insert into Reservations values(reservationID.nextval, 5, 3, 7,  TO_DATE(' '9-Nov-18' ', 'DD-MON-YY'), 160 );</v>
      </c>
      <c r="I18" s="2"/>
    </row>
    <row r="19" spans="1:14" x14ac:dyDescent="0.2">
      <c r="A19">
        <v>16</v>
      </c>
      <c r="B19" s="2">
        <v>2</v>
      </c>
      <c r="C19">
        <v>4</v>
      </c>
      <c r="D19">
        <v>5</v>
      </c>
      <c r="E19" s="1" t="s">
        <v>103</v>
      </c>
      <c r="F19" s="3">
        <v>1616.42</v>
      </c>
      <c r="H19" t="str">
        <f t="shared" si="0"/>
        <v>insert into Reservations values(reservationID.nextval, 2, 4, 5,  TO_DATE(' '21-Jan-19' ', 'DD-MON-YY'), 1616.42 );</v>
      </c>
      <c r="I19" s="2"/>
    </row>
    <row r="20" spans="1:14" x14ac:dyDescent="0.2">
      <c r="A20">
        <v>17</v>
      </c>
      <c r="B20" s="2">
        <v>4</v>
      </c>
      <c r="C20">
        <v>2</v>
      </c>
      <c r="D20">
        <v>8</v>
      </c>
      <c r="E20" s="1" t="s">
        <v>162</v>
      </c>
      <c r="F20" s="3">
        <v>1225.4000000000001</v>
      </c>
      <c r="H20" t="str">
        <f t="shared" si="0"/>
        <v>insert into Reservations values(reservationID.nextval, 4, 2, 8,  TO_DATE(' '11-Dec-18' ', 'DD-MON-YY'), 1225.4 );</v>
      </c>
      <c r="I20" s="2"/>
    </row>
    <row r="21" spans="1:14" x14ac:dyDescent="0.2">
      <c r="A21">
        <v>18</v>
      </c>
      <c r="B21" s="2">
        <v>10</v>
      </c>
      <c r="C21">
        <v>3</v>
      </c>
      <c r="D21">
        <v>9</v>
      </c>
      <c r="E21" s="1" t="s">
        <v>160</v>
      </c>
      <c r="F21" s="3">
        <v>301.01</v>
      </c>
      <c r="H21" t="str">
        <f t="shared" si="0"/>
        <v>insert into Reservations values(reservationID.nextval, 10, 3, 9,  TO_DATE(' '12-Aug-19' ', 'DD-MON-YY'), 301.01 );</v>
      </c>
      <c r="I21" s="2"/>
    </row>
    <row r="22" spans="1:14" x14ac:dyDescent="0.2">
      <c r="A22">
        <v>19</v>
      </c>
      <c r="B22" s="2">
        <v>5</v>
      </c>
      <c r="C22">
        <v>4</v>
      </c>
      <c r="D22">
        <v>8</v>
      </c>
      <c r="E22" s="1" t="s">
        <v>161</v>
      </c>
      <c r="F22" s="3">
        <v>1231</v>
      </c>
      <c r="H22" t="str">
        <f t="shared" si="0"/>
        <v>insert into Reservations values(reservationID.nextval, 5, 4, 8,  TO_DATE(' '22-Jun-19' ', 'DD-MON-YY'), 1231 );</v>
      </c>
      <c r="I22" s="2"/>
    </row>
    <row r="23" spans="1:14" x14ac:dyDescent="0.2">
      <c r="A23">
        <v>20</v>
      </c>
      <c r="B23" s="2">
        <v>1</v>
      </c>
      <c r="C23">
        <v>4</v>
      </c>
      <c r="D23">
        <v>3</v>
      </c>
      <c r="E23" s="1" t="s">
        <v>105</v>
      </c>
      <c r="F23" s="3">
        <v>1305.73</v>
      </c>
      <c r="H23" t="str">
        <f t="shared" si="0"/>
        <v>insert into Reservations values(reservationID.nextval, 1, 4, 3,  TO_DATE(' '1-Feb-19' ', 'DD-MON-YY'), 1305.73 );</v>
      </c>
      <c r="I23" s="2"/>
    </row>
    <row r="26" spans="1:14" ht="17" x14ac:dyDescent="0.2">
      <c r="N26" s="5"/>
    </row>
    <row r="27" spans="1:14" ht="17" x14ac:dyDescent="0.2">
      <c r="H27" s="5"/>
    </row>
  </sheetData>
  <sortState ref="I4:I23">
    <sortCondition ref="I4:I23"/>
  </sortState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tabSelected="1" workbookViewId="0">
      <selection activeCell="F4" sqref="F4"/>
    </sheetView>
  </sheetViews>
  <sheetFormatPr baseColWidth="10" defaultColWidth="8.83203125" defaultRowHeight="15" x14ac:dyDescent="0.2"/>
  <cols>
    <col min="1" max="1" width="13.6640625" bestFit="1" customWidth="1"/>
    <col min="2" max="3" width="11.1640625" bestFit="1" customWidth="1"/>
    <col min="4" max="4" width="19.6640625" bestFit="1" customWidth="1"/>
    <col min="5" max="5" width="11" bestFit="1" customWidth="1"/>
    <col min="6" max="6" width="9.33203125" bestFit="1" customWidth="1"/>
    <col min="8" max="8" width="82.83203125" customWidth="1"/>
  </cols>
  <sheetData>
    <row r="1" spans="1:11" x14ac:dyDescent="0.2">
      <c r="A1" t="s">
        <v>82</v>
      </c>
    </row>
    <row r="2" spans="1:11" x14ac:dyDescent="0.2">
      <c r="A2" t="s">
        <v>119</v>
      </c>
      <c r="B2" t="s">
        <v>19</v>
      </c>
      <c r="C2" t="s">
        <v>90</v>
      </c>
      <c r="D2" t="s">
        <v>91</v>
      </c>
      <c r="E2" t="s">
        <v>108</v>
      </c>
      <c r="F2" t="s">
        <v>107</v>
      </c>
    </row>
    <row r="3" spans="1:11" x14ac:dyDescent="0.2">
      <c r="A3" t="s">
        <v>84</v>
      </c>
      <c r="B3" t="s">
        <v>85</v>
      </c>
      <c r="C3" t="s">
        <v>86</v>
      </c>
      <c r="D3" t="s">
        <v>87</v>
      </c>
      <c r="E3" t="s">
        <v>88</v>
      </c>
      <c r="F3" t="s">
        <v>89</v>
      </c>
    </row>
    <row r="4" spans="1:11" x14ac:dyDescent="0.2">
      <c r="A4">
        <v>1</v>
      </c>
      <c r="B4" t="s">
        <v>58</v>
      </c>
      <c r="C4" t="s">
        <v>17</v>
      </c>
      <c r="D4" t="s">
        <v>54</v>
      </c>
      <c r="E4">
        <v>2497873464</v>
      </c>
      <c r="F4">
        <v>67</v>
      </c>
      <c r="H4" s="4" t="str">
        <f>"insert into Customers values(customer_seq.nextval, '" &amp; B4 &amp; "', '" &amp; C4 &amp; "', '" &amp; D4 &amp; "', " &amp; E4 &amp; ", " &amp; F4 &amp; " );"</f>
        <v>insert into Customers values(customer_seq.nextval, 'Michael', 'Davis', '8711 Meadow St.', 2497873464, 67 );</v>
      </c>
    </row>
    <row r="5" spans="1:11" x14ac:dyDescent="0.2">
      <c r="A5">
        <v>2</v>
      </c>
      <c r="B5" t="s">
        <v>59</v>
      </c>
      <c r="C5" t="s">
        <v>20</v>
      </c>
      <c r="D5" t="s">
        <v>55</v>
      </c>
      <c r="E5">
        <v>9865553232</v>
      </c>
      <c r="F5">
        <v>20</v>
      </c>
      <c r="H5" s="4" t="str">
        <f t="shared" ref="H5:H18" si="0">"insert into Customers values(customer_seq.nextval, '" &amp; B5 &amp; "', '" &amp; C5 &amp; "', '" &amp; D5 &amp; "', " &amp; E5 &amp; ", " &amp; F5 &amp; " );"</f>
        <v>insert into Customers values(customer_seq.nextval, 'Lisa', 'Ward', '17 Valley Drive', 9865553232, 20 );</v>
      </c>
    </row>
    <row r="6" spans="1:11" x14ac:dyDescent="0.2">
      <c r="A6">
        <v>3</v>
      </c>
      <c r="B6" s="1" t="s">
        <v>60</v>
      </c>
      <c r="C6" t="s">
        <v>21</v>
      </c>
      <c r="D6" t="s">
        <v>56</v>
      </c>
      <c r="E6">
        <v>4546667821</v>
      </c>
      <c r="F6">
        <v>29</v>
      </c>
      <c r="H6" s="4" t="str">
        <f t="shared" si="0"/>
        <v>insert into Customers values(customer_seq.nextval, 'Brian', 'Gray', '1212 8th St.', 4546667821, 29 );</v>
      </c>
    </row>
    <row r="7" spans="1:11" x14ac:dyDescent="0.2">
      <c r="A7">
        <v>4</v>
      </c>
      <c r="B7" t="s">
        <v>61</v>
      </c>
      <c r="C7" s="1" t="s">
        <v>22</v>
      </c>
      <c r="D7" t="s">
        <v>50</v>
      </c>
      <c r="E7">
        <v>9864752346</v>
      </c>
      <c r="F7">
        <v>18</v>
      </c>
      <c r="H7" s="4" t="str">
        <f t="shared" si="0"/>
        <v>insert into Customers values(customer_seq.nextval, 'Nicole', 'Myers', '9 Washington Court', 9864752346, 18 );</v>
      </c>
    </row>
    <row r="8" spans="1:11" x14ac:dyDescent="0.2">
      <c r="A8">
        <v>5</v>
      </c>
      <c r="B8" t="s">
        <v>62</v>
      </c>
      <c r="C8" t="s">
        <v>23</v>
      </c>
      <c r="D8" t="s">
        <v>51</v>
      </c>
      <c r="E8">
        <v>8946557732</v>
      </c>
      <c r="F8">
        <v>26</v>
      </c>
      <c r="H8" s="4" t="str">
        <f t="shared" si="0"/>
        <v>insert into Customers values(customer_seq.nextval, 'Kelly', 'Ross', '98 Lake Hill Drive', 8946557732, 26 );</v>
      </c>
      <c r="J8" s="1"/>
    </row>
    <row r="9" spans="1:11" x14ac:dyDescent="0.2">
      <c r="A9">
        <v>6</v>
      </c>
      <c r="B9" t="s">
        <v>36</v>
      </c>
      <c r="C9" t="s">
        <v>24</v>
      </c>
      <c r="D9" t="s">
        <v>28</v>
      </c>
      <c r="E9">
        <v>8915367188</v>
      </c>
      <c r="F9">
        <v>57</v>
      </c>
      <c r="H9" s="4" t="str">
        <f t="shared" si="0"/>
        <v>insert into Customers values(customer_seq.nextval, 'Madison', 'Powell', '100 Main St.', 8915367188, 57 );</v>
      </c>
    </row>
    <row r="10" spans="1:11" x14ac:dyDescent="0.2">
      <c r="A10">
        <v>7</v>
      </c>
      <c r="B10" s="1" t="s">
        <v>37</v>
      </c>
      <c r="C10" t="s">
        <v>29</v>
      </c>
      <c r="D10" t="s">
        <v>47</v>
      </c>
      <c r="E10">
        <v>1233753684</v>
      </c>
      <c r="F10">
        <v>73</v>
      </c>
      <c r="H10" s="4" t="str">
        <f t="shared" si="0"/>
        <v>insert into Customers values(customer_seq.nextval, 'Ashley', 'Martin', '42 Oak St.', 1233753684, 73 );</v>
      </c>
      <c r="J10" s="1"/>
    </row>
    <row r="11" spans="1:11" x14ac:dyDescent="0.2">
      <c r="A11">
        <v>8</v>
      </c>
      <c r="B11" t="s">
        <v>38</v>
      </c>
      <c r="C11" s="1" t="s">
        <v>30</v>
      </c>
      <c r="D11" t="s">
        <v>48</v>
      </c>
      <c r="E11">
        <v>6428369619</v>
      </c>
      <c r="F11">
        <v>18</v>
      </c>
      <c r="H11" s="4" t="str">
        <f t="shared" si="0"/>
        <v>insert into Customers values(customer_seq.nextval, 'Joshua', 'White', '1414 Cedar St.', 6428369619, 18 );</v>
      </c>
      <c r="K11" s="1"/>
    </row>
    <row r="12" spans="1:11" x14ac:dyDescent="0.2">
      <c r="A12">
        <v>9</v>
      </c>
      <c r="B12" t="s">
        <v>39</v>
      </c>
      <c r="C12" t="s">
        <v>31</v>
      </c>
      <c r="D12" t="s">
        <v>49</v>
      </c>
      <c r="E12">
        <v>1946825344</v>
      </c>
      <c r="F12">
        <v>22</v>
      </c>
      <c r="H12" s="4" t="str">
        <f t="shared" si="0"/>
        <v>insert into Customers values(customer_seq.nextval, 'Tyler', 'Clark', '42 Elm Place', 1946825344, 22 );</v>
      </c>
    </row>
    <row r="13" spans="1:11" x14ac:dyDescent="0.2">
      <c r="A13">
        <v>10</v>
      </c>
      <c r="B13" t="s">
        <v>40</v>
      </c>
      <c r="C13" t="s">
        <v>32</v>
      </c>
      <c r="D13" t="s">
        <v>52</v>
      </c>
      <c r="E13">
        <v>7988641411</v>
      </c>
      <c r="F13">
        <v>25</v>
      </c>
      <c r="H13" s="4" t="str">
        <f t="shared" si="0"/>
        <v>insert into Customers values(customer_seq.nextval, 'Anna', 'Young', '657 Redondo Ave.', 7988641411, 25 );</v>
      </c>
    </row>
    <row r="14" spans="1:11" x14ac:dyDescent="0.2">
      <c r="A14">
        <v>11</v>
      </c>
      <c r="B14" t="s">
        <v>41</v>
      </c>
      <c r="C14" t="s">
        <v>24</v>
      </c>
      <c r="D14" t="s">
        <v>53</v>
      </c>
      <c r="E14">
        <v>2324648888</v>
      </c>
      <c r="F14">
        <v>17</v>
      </c>
      <c r="H14" s="4" t="str">
        <f t="shared" si="0"/>
        <v>insert into Customers values(customer_seq.nextval, 'Justin', 'Powell', '5 Jefferson Ave.', 2324648888, 17 );</v>
      </c>
    </row>
    <row r="15" spans="1:11" x14ac:dyDescent="0.2">
      <c r="A15">
        <v>12</v>
      </c>
      <c r="B15" t="s">
        <v>42</v>
      </c>
      <c r="C15" t="s">
        <v>33</v>
      </c>
      <c r="D15" t="s">
        <v>46</v>
      </c>
      <c r="E15">
        <v>5082328798</v>
      </c>
      <c r="F15">
        <v>45</v>
      </c>
      <c r="H15" s="4" t="str">
        <f t="shared" si="0"/>
        <v>insert into Customers values(customer_seq.nextval, 'Bruce', 'Allen', '143 Cambridge Ave.', 5082328798, 45 );</v>
      </c>
    </row>
    <row r="16" spans="1:11" x14ac:dyDescent="0.2">
      <c r="A16">
        <v>13</v>
      </c>
      <c r="B16" t="s">
        <v>43</v>
      </c>
      <c r="C16" t="s">
        <v>34</v>
      </c>
      <c r="D16" t="s">
        <v>25</v>
      </c>
      <c r="E16">
        <v>6174153059</v>
      </c>
      <c r="F16">
        <v>68</v>
      </c>
      <c r="H16" s="4" t="str">
        <f t="shared" si="0"/>
        <v>insert into Customers values(customer_seq.nextval, 'Rachel', 'Sanchez', '77 Massachusetts Ave.', 6174153059, 68 );</v>
      </c>
    </row>
    <row r="17" spans="1:11" x14ac:dyDescent="0.2">
      <c r="A17">
        <v>14</v>
      </c>
      <c r="B17" t="s">
        <v>44</v>
      </c>
      <c r="C17" t="s">
        <v>35</v>
      </c>
      <c r="D17" t="s">
        <v>26</v>
      </c>
      <c r="E17">
        <v>2123043923</v>
      </c>
      <c r="F17">
        <v>19</v>
      </c>
      <c r="H17" s="4" t="str">
        <f t="shared" si="0"/>
        <v>insert into Customers values(customer_seq.nextval, 'Dylan', 'Lee', '175 Forest St.', 2123043923, 19 );</v>
      </c>
      <c r="K17" s="1"/>
    </row>
    <row r="18" spans="1:11" x14ac:dyDescent="0.2">
      <c r="A18">
        <v>15</v>
      </c>
      <c r="B18" t="s">
        <v>45</v>
      </c>
      <c r="C18" t="s">
        <v>18</v>
      </c>
      <c r="D18" t="s">
        <v>27</v>
      </c>
      <c r="E18">
        <v>7818914567</v>
      </c>
      <c r="F18">
        <v>82</v>
      </c>
      <c r="H18" s="4" t="str">
        <f t="shared" si="0"/>
        <v>insert into Customers values(customer_seq.nextval, 'Austin', 'Garcia', '35 Tremont St.', 7818914567, 82 );</v>
      </c>
    </row>
  </sheetData>
  <sortState ref="J4:K18">
    <sortCondition ref="K4:K18"/>
    <sortCondition ref="J4:J1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A4" sqref="A4"/>
    </sheetView>
  </sheetViews>
  <sheetFormatPr baseColWidth="10" defaultColWidth="8.83203125" defaultRowHeight="15" x14ac:dyDescent="0.2"/>
  <cols>
    <col min="1" max="1" width="13.6640625" bestFit="1" customWidth="1"/>
    <col min="2" max="2" width="19.1640625" bestFit="1" customWidth="1"/>
    <col min="3" max="3" width="12" bestFit="1" customWidth="1"/>
    <col min="4" max="4" width="11.1640625" bestFit="1" customWidth="1"/>
    <col min="5" max="5" width="13.5" bestFit="1" customWidth="1"/>
    <col min="6" max="6" width="19.1640625" customWidth="1"/>
    <col min="8" max="8" width="80.5" customWidth="1"/>
  </cols>
  <sheetData>
    <row r="1" spans="1:8" x14ac:dyDescent="0.2">
      <c r="A1" t="s">
        <v>128</v>
      </c>
    </row>
    <row r="2" spans="1:8" x14ac:dyDescent="0.2">
      <c r="A2" t="s">
        <v>119</v>
      </c>
      <c r="B2" t="s">
        <v>57</v>
      </c>
      <c r="C2" t="s">
        <v>57</v>
      </c>
      <c r="D2" t="s">
        <v>107</v>
      </c>
      <c r="E2" t="s">
        <v>57</v>
      </c>
      <c r="F2" t="s">
        <v>57</v>
      </c>
    </row>
    <row r="3" spans="1:8" x14ac:dyDescent="0.2">
      <c r="A3" t="s">
        <v>129</v>
      </c>
      <c r="B3" t="s">
        <v>130</v>
      </c>
      <c r="C3" t="s">
        <v>134</v>
      </c>
      <c r="D3" t="s">
        <v>136</v>
      </c>
      <c r="E3" t="s">
        <v>112</v>
      </c>
      <c r="F3" t="s">
        <v>139</v>
      </c>
    </row>
    <row r="4" spans="1:8" x14ac:dyDescent="0.2">
      <c r="A4">
        <v>1</v>
      </c>
      <c r="B4" t="s">
        <v>131</v>
      </c>
      <c r="C4" t="s">
        <v>8</v>
      </c>
      <c r="D4">
        <v>7</v>
      </c>
      <c r="E4" t="s">
        <v>114</v>
      </c>
      <c r="F4" t="s">
        <v>140</v>
      </c>
      <c r="H4" t="str">
        <f>"insert into Cruises values( cruiseID_seq.nextval, '" &amp; B4 &amp; "', '" &amp; C4 &amp; "', " &amp; D4 &amp; ", '" &amp; E4 &amp; "', '" &amp; F4 &amp; "' );"</f>
        <v>insert into Cruises values( cruiseID_seq.nextval, 'Bermuda', 'Boston', 7, 'NCL', 'Norwegian Gem' );</v>
      </c>
    </row>
    <row r="5" spans="1:8" x14ac:dyDescent="0.2">
      <c r="A5">
        <v>2</v>
      </c>
      <c r="B5" s="1" t="s">
        <v>132</v>
      </c>
      <c r="C5" t="s">
        <v>64</v>
      </c>
      <c r="D5" s="1">
        <v>7</v>
      </c>
      <c r="E5" t="s">
        <v>114</v>
      </c>
      <c r="F5" s="1" t="s">
        <v>141</v>
      </c>
      <c r="H5" t="str">
        <f t="shared" ref="H5:H7" si="0">"insert into Cruises values( cruiseID_seq.nextval, '" &amp; B5 &amp; "', '" &amp; C5 &amp; "', " &amp; D5 &amp; ", '" &amp; E5 &amp; "', '" &amp; F5 &amp; "' );"</f>
        <v>insert into Cruises values( cruiseID_seq.nextval, 'New England', 'New York', 7, 'NCL', 'Norwegian Dawn' );</v>
      </c>
    </row>
    <row r="6" spans="1:8" x14ac:dyDescent="0.2">
      <c r="A6">
        <v>3</v>
      </c>
      <c r="B6" t="s">
        <v>133</v>
      </c>
      <c r="C6" t="s">
        <v>137</v>
      </c>
      <c r="D6" s="1">
        <v>4</v>
      </c>
      <c r="E6" t="s">
        <v>116</v>
      </c>
      <c r="F6" t="s">
        <v>142</v>
      </c>
      <c r="H6" t="str">
        <f t="shared" si="0"/>
        <v>insert into Cruises values( cruiseID_seq.nextval, 'Western Caribbean', 'Miami', 4, 'Celebrity', 'Equinox' );</v>
      </c>
    </row>
    <row r="7" spans="1:8" x14ac:dyDescent="0.2">
      <c r="A7">
        <v>4</v>
      </c>
      <c r="B7" t="s">
        <v>138</v>
      </c>
      <c r="C7" t="s">
        <v>63</v>
      </c>
      <c r="D7" s="1">
        <v>10</v>
      </c>
      <c r="E7" t="s">
        <v>115</v>
      </c>
      <c r="F7" t="s">
        <v>143</v>
      </c>
      <c r="H7" t="str">
        <f t="shared" si="0"/>
        <v>insert into Cruises values( cruiseID_seq.nextval, 'Alaska', 'San Francisco', 10, 'Princess', 'Grand Princess' );</v>
      </c>
    </row>
    <row r="8" spans="1:8" x14ac:dyDescent="0.2">
      <c r="D8" s="1"/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D4" sqref="D4"/>
    </sheetView>
  </sheetViews>
  <sheetFormatPr baseColWidth="10" defaultColWidth="8.83203125" defaultRowHeight="15" x14ac:dyDescent="0.2"/>
  <cols>
    <col min="1" max="1" width="13.6640625" bestFit="1" customWidth="1"/>
    <col min="2" max="3" width="11.33203125" bestFit="1" customWidth="1"/>
    <col min="4" max="4" width="11.5" bestFit="1" customWidth="1"/>
    <col min="5" max="5" width="11.1640625" bestFit="1" customWidth="1"/>
    <col min="7" max="7" width="96.83203125" customWidth="1"/>
  </cols>
  <sheetData>
    <row r="1" spans="1:7" x14ac:dyDescent="0.2">
      <c r="A1" t="s">
        <v>165</v>
      </c>
    </row>
    <row r="2" spans="1:7" x14ac:dyDescent="0.2">
      <c r="A2" t="s">
        <v>119</v>
      </c>
      <c r="B2" t="s">
        <v>19</v>
      </c>
      <c r="C2" t="s">
        <v>90</v>
      </c>
      <c r="D2" t="s">
        <v>19</v>
      </c>
      <c r="E2" t="s">
        <v>110</v>
      </c>
    </row>
    <row r="3" spans="1:7" x14ac:dyDescent="0.2">
      <c r="A3" t="s">
        <v>127</v>
      </c>
      <c r="B3" t="s">
        <v>85</v>
      </c>
      <c r="C3" t="s">
        <v>86</v>
      </c>
      <c r="D3" t="s">
        <v>145</v>
      </c>
      <c r="E3" t="s">
        <v>146</v>
      </c>
    </row>
    <row r="4" spans="1:7" x14ac:dyDescent="0.2">
      <c r="A4">
        <v>1</v>
      </c>
      <c r="B4" t="s">
        <v>75</v>
      </c>
      <c r="C4" t="s">
        <v>70</v>
      </c>
      <c r="D4" t="s">
        <v>148</v>
      </c>
      <c r="E4" s="3">
        <v>54000.5</v>
      </c>
      <c r="G4" t="str">
        <f>"insert into TravelAgents values(travelAgentID_seq.nextval, '" &amp; B4 &amp; "', '" &amp; C4 &amp; "', '" &amp; D4 &amp; "', " &amp; E4 &amp; " );"</f>
        <v>insert into TravelAgents values(travelAgentID_seq.nextval, 'Emily', 'Williams', 'Senior Agent', 54000.5 );</v>
      </c>
    </row>
    <row r="5" spans="1:7" x14ac:dyDescent="0.2">
      <c r="A5">
        <v>2</v>
      </c>
      <c r="B5" t="s">
        <v>76</v>
      </c>
      <c r="C5" t="s">
        <v>72</v>
      </c>
      <c r="D5" t="s">
        <v>150</v>
      </c>
      <c r="E5" s="3">
        <v>30500.75</v>
      </c>
      <c r="G5" t="str">
        <f t="shared" ref="G5:G14" si="0">"insert into TravelAgents values(travelAgentID_seq.nextval, '" &amp; B5 &amp; "', '" &amp; C5 &amp; "', '" &amp; D5 &amp; "', " &amp; E5 &amp; " );"</f>
        <v>insert into TravelAgents values(travelAgentID_seq.nextval, 'Ethan', 'Brown', 'Junior Agent', 30500.75 );</v>
      </c>
    </row>
    <row r="6" spans="1:7" x14ac:dyDescent="0.2">
      <c r="A6">
        <v>3</v>
      </c>
      <c r="B6" t="s">
        <v>77</v>
      </c>
      <c r="C6" t="s">
        <v>74</v>
      </c>
      <c r="D6" t="s">
        <v>148</v>
      </c>
      <c r="E6" s="3">
        <v>27044.52</v>
      </c>
      <c r="G6" t="str">
        <f t="shared" si="0"/>
        <v>insert into TravelAgents values(travelAgentID_seq.nextval, 'Chloe', 'Jones', 'Senior Agent', 27044.52 );</v>
      </c>
    </row>
    <row r="7" spans="1:7" x14ac:dyDescent="0.2">
      <c r="A7">
        <v>4</v>
      </c>
      <c r="B7" t="s">
        <v>78</v>
      </c>
      <c r="C7" t="s">
        <v>16</v>
      </c>
      <c r="D7" t="s">
        <v>150</v>
      </c>
      <c r="E7" s="3">
        <v>32080.9</v>
      </c>
      <c r="G7" t="str">
        <f t="shared" si="0"/>
        <v>insert into TravelAgents values(travelAgentID_seq.nextval, 'Ben', 'Miller', 'Junior Agent', 32080.9 );</v>
      </c>
    </row>
    <row r="8" spans="1:7" x14ac:dyDescent="0.2">
      <c r="A8">
        <v>5</v>
      </c>
      <c r="B8" t="s">
        <v>80</v>
      </c>
      <c r="C8" t="s">
        <v>17</v>
      </c>
      <c r="D8" t="s">
        <v>149</v>
      </c>
      <c r="E8" s="3">
        <v>49000</v>
      </c>
      <c r="G8" t="str">
        <f t="shared" si="0"/>
        <v>insert into TravelAgents values(travelAgentID_seq.nextval, 'Mia', 'Davis', 'Agent', 49000 );</v>
      </c>
    </row>
    <row r="9" spans="1:7" x14ac:dyDescent="0.2">
      <c r="A9">
        <v>6</v>
      </c>
      <c r="B9" t="s">
        <v>65</v>
      </c>
      <c r="C9" t="s">
        <v>18</v>
      </c>
      <c r="D9" t="s">
        <v>149</v>
      </c>
      <c r="E9" s="3">
        <v>22000.5</v>
      </c>
      <c r="G9" t="str">
        <f t="shared" si="0"/>
        <v>insert into TravelAgents values(travelAgentID_seq.nextval, 'Noah', 'Garcia', 'Agent', 22000.5 );</v>
      </c>
    </row>
    <row r="10" spans="1:7" x14ac:dyDescent="0.2">
      <c r="A10">
        <v>7</v>
      </c>
      <c r="B10" t="s">
        <v>67</v>
      </c>
      <c r="C10" t="s">
        <v>79</v>
      </c>
      <c r="D10" t="s">
        <v>150</v>
      </c>
      <c r="E10" s="3">
        <v>31750</v>
      </c>
      <c r="G10" t="str">
        <f t="shared" si="0"/>
        <v>insert into TravelAgents values(travelAgentID_seq.nextval, 'Liam', 'Rodriguez', 'Junior Agent', 31750 );</v>
      </c>
    </row>
    <row r="11" spans="1:7" x14ac:dyDescent="0.2">
      <c r="A11">
        <v>8</v>
      </c>
      <c r="B11" t="s">
        <v>69</v>
      </c>
      <c r="C11" t="s">
        <v>81</v>
      </c>
      <c r="D11" t="s">
        <v>148</v>
      </c>
      <c r="E11" s="3">
        <v>45000</v>
      </c>
      <c r="G11" t="str">
        <f t="shared" si="0"/>
        <v>insert into TravelAgents values(travelAgentID_seq.nextval, 'Mason', 'Wilson', 'Senior Agent', 45000 );</v>
      </c>
    </row>
    <row r="12" spans="1:7" x14ac:dyDescent="0.2">
      <c r="A12">
        <v>9</v>
      </c>
      <c r="B12" t="s">
        <v>71</v>
      </c>
      <c r="C12" t="s">
        <v>66</v>
      </c>
      <c r="D12" t="s">
        <v>150</v>
      </c>
      <c r="E12" s="3">
        <v>25025.95</v>
      </c>
      <c r="G12" t="str">
        <f t="shared" si="0"/>
        <v>insert into TravelAgents values(travelAgentID_seq.nextval, 'Olivia', 'Smith', 'Junior Agent', 25025.95 );</v>
      </c>
    </row>
    <row r="13" spans="1:7" x14ac:dyDescent="0.2">
      <c r="A13">
        <v>10</v>
      </c>
      <c r="B13" t="s">
        <v>73</v>
      </c>
      <c r="C13" t="s">
        <v>68</v>
      </c>
      <c r="D13" t="s">
        <v>149</v>
      </c>
      <c r="E13" s="3">
        <v>47000.22</v>
      </c>
      <c r="G13" t="str">
        <f t="shared" si="0"/>
        <v>insert into TravelAgents values(travelAgentID_seq.nextval, 'Sofia', 'Johnson', 'Agent', 47000.22 );</v>
      </c>
    </row>
    <row r="14" spans="1:7" x14ac:dyDescent="0.2">
      <c r="A14">
        <v>11</v>
      </c>
      <c r="B14" t="s">
        <v>164</v>
      </c>
      <c r="C14" t="s">
        <v>163</v>
      </c>
      <c r="D14" t="s">
        <v>150</v>
      </c>
      <c r="E14" s="3">
        <v>25250</v>
      </c>
      <c r="G14" t="str">
        <f t="shared" si="0"/>
        <v>insert into TravelAgents values(travelAgentID_seq.nextval, 'Jason', 'Elm', 'Junior Agent', 25250 );</v>
      </c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/>
  </sheetViews>
  <sheetFormatPr baseColWidth="10" defaultColWidth="8.83203125" defaultRowHeight="15" x14ac:dyDescent="0.2"/>
  <cols>
    <col min="1" max="1" width="19.1640625" bestFit="1" customWidth="1"/>
    <col min="2" max="2" width="11.33203125" bestFit="1" customWidth="1"/>
    <col min="3" max="3" width="28.6640625" bestFit="1" customWidth="1"/>
    <col min="4" max="4" width="105.1640625" customWidth="1"/>
  </cols>
  <sheetData>
    <row r="1" spans="1:4" x14ac:dyDescent="0.2">
      <c r="A1" t="s">
        <v>111</v>
      </c>
    </row>
    <row r="2" spans="1:4" x14ac:dyDescent="0.2">
      <c r="A2" t="s">
        <v>57</v>
      </c>
      <c r="B2" t="s">
        <v>123</v>
      </c>
      <c r="C2" t="s">
        <v>124</v>
      </c>
    </row>
    <row r="3" spans="1:4" x14ac:dyDescent="0.2">
      <c r="A3" t="s">
        <v>112</v>
      </c>
      <c r="B3" t="s">
        <v>88</v>
      </c>
      <c r="C3" t="s">
        <v>117</v>
      </c>
    </row>
    <row r="4" spans="1:4" x14ac:dyDescent="0.2">
      <c r="A4" t="s">
        <v>116</v>
      </c>
      <c r="B4">
        <v>8887517804</v>
      </c>
      <c r="C4" t="s">
        <v>120</v>
      </c>
      <c r="D4" t="str">
        <f>"insert into Company values('" &amp; A4 &amp; "', '" &amp; B4 &amp; "', '" &amp; C4 &amp; "');"</f>
        <v>insert into Company values('Celebrity', '8887517804', 'http://www.celebritycruises.com');</v>
      </c>
    </row>
    <row r="5" spans="1:4" x14ac:dyDescent="0.2">
      <c r="A5" s="1" t="s">
        <v>114</v>
      </c>
      <c r="B5">
        <v>8662347350</v>
      </c>
      <c r="C5" t="s">
        <v>121</v>
      </c>
      <c r="D5" t="str">
        <f t="shared" ref="D5:D7" si="0">"insert into Company values('" &amp; A5 &amp; "', '" &amp; B5 &amp; "', '" &amp; C5 &amp; "');"</f>
        <v>insert into Company values('NCL', '8662347350', 'http://www.ncl.com');</v>
      </c>
    </row>
    <row r="6" spans="1:4" x14ac:dyDescent="0.2">
      <c r="A6" t="s">
        <v>115</v>
      </c>
      <c r="B6">
        <v>8007746237</v>
      </c>
      <c r="C6" t="s">
        <v>122</v>
      </c>
      <c r="D6" t="str">
        <f t="shared" si="0"/>
        <v>insert into Company values('Princess', '8007746237', 'http://www.princess.com');</v>
      </c>
    </row>
    <row r="7" spans="1:4" x14ac:dyDescent="0.2">
      <c r="A7" t="s">
        <v>113</v>
      </c>
      <c r="B7">
        <v>8007647419</v>
      </c>
      <c r="C7" t="s">
        <v>118</v>
      </c>
      <c r="D7" t="str">
        <f t="shared" si="0"/>
        <v>insert into Company values('Carnival', '8007647419', 'http://www.carnival.com');</v>
      </c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B4" sqref="B4"/>
    </sheetView>
  </sheetViews>
  <sheetFormatPr baseColWidth="10" defaultColWidth="8.83203125" defaultRowHeight="15" x14ac:dyDescent="0.2"/>
  <cols>
    <col min="1" max="1" width="72.5" customWidth="1"/>
    <col min="2" max="2" width="21.1640625" bestFit="1" customWidth="1"/>
    <col min="3" max="3" width="11.5" bestFit="1" customWidth="1"/>
    <col min="4" max="4" width="11.1640625" bestFit="1" customWidth="1"/>
    <col min="5" max="5" width="10.83203125" bestFit="1" customWidth="1"/>
  </cols>
  <sheetData>
    <row r="1" spans="1:5" x14ac:dyDescent="0.2">
      <c r="A1" t="s">
        <v>93</v>
      </c>
      <c r="B1" t="s">
        <v>166</v>
      </c>
    </row>
    <row r="2" spans="1:5" x14ac:dyDescent="0.2">
      <c r="B2" t="s">
        <v>135</v>
      </c>
      <c r="C2" t="s">
        <v>57</v>
      </c>
      <c r="D2" t="s">
        <v>90</v>
      </c>
      <c r="E2" t="s">
        <v>107</v>
      </c>
    </row>
    <row r="3" spans="1:5" x14ac:dyDescent="0.2">
      <c r="A3" t="s">
        <v>0</v>
      </c>
      <c r="B3" t="s">
        <v>167</v>
      </c>
      <c r="C3" t="s">
        <v>147</v>
      </c>
      <c r="D3" t="s">
        <v>92</v>
      </c>
      <c r="E3" t="s">
        <v>89</v>
      </c>
    </row>
    <row r="4" spans="1:5" x14ac:dyDescent="0.2">
      <c r="A4" t="str">
        <f>"insert into Employees values(" &amp; B4 &amp; ", '" &amp; C4 &amp; "', '" &amp; D4 &amp; "', " &amp; E4 &amp; ");"</f>
        <v>insert into Employees values(employeeID_seq.nextval, 'Jim Smith', 'Cambridge', 51);</v>
      </c>
      <c r="B4" t="s">
        <v>168</v>
      </c>
      <c r="C4" t="s">
        <v>9</v>
      </c>
      <c r="D4" t="s">
        <v>5</v>
      </c>
      <c r="E4">
        <v>51</v>
      </c>
    </row>
    <row r="5" spans="1:5" x14ac:dyDescent="0.2">
      <c r="A5" t="str">
        <f t="shared" ref="A5:A13" si="0">"insert into Employees values(" &amp; B5 &amp; ", '" &amp; C5 &amp; "', '" &amp; D5 &amp; "', " &amp; E5 &amp; ");"</f>
        <v>insert into Employees values(employeeID_seq.nextval, 'Tom Smith', 'Cambridge', 51);</v>
      </c>
      <c r="B5" t="s">
        <v>168</v>
      </c>
      <c r="C5" t="s">
        <v>3</v>
      </c>
      <c r="D5" t="s">
        <v>5</v>
      </c>
      <c r="E5">
        <v>51</v>
      </c>
    </row>
    <row r="6" spans="1:5" x14ac:dyDescent="0.2">
      <c r="A6" t="str">
        <f t="shared" si="0"/>
        <v>insert into Employees values(employeeID_seq.nextval, 'Elane Moore', 'San Diego', 53);</v>
      </c>
      <c r="B6" t="s">
        <v>168</v>
      </c>
      <c r="C6" t="s">
        <v>14</v>
      </c>
      <c r="D6" t="s">
        <v>6</v>
      </c>
      <c r="E6">
        <v>53</v>
      </c>
    </row>
    <row r="7" spans="1:5" x14ac:dyDescent="0.2">
      <c r="A7" t="str">
        <f t="shared" si="0"/>
        <v>insert into Employees values(employeeID_seq.nextval, 'John Doe', 'Worcester', 23);</v>
      </c>
      <c r="B7" t="s">
        <v>168</v>
      </c>
      <c r="C7" t="s">
        <v>1</v>
      </c>
      <c r="D7" t="s">
        <v>7</v>
      </c>
      <c r="E7">
        <v>23</v>
      </c>
    </row>
    <row r="8" spans="1:5" x14ac:dyDescent="0.2">
      <c r="A8" t="str">
        <f t="shared" si="0"/>
        <v>insert into Employees values(employeeID_seq.nextval, 'Jane Doe', 'Worcester', 24);</v>
      </c>
      <c r="B8" t="s">
        <v>168</v>
      </c>
      <c r="C8" t="s">
        <v>2</v>
      </c>
      <c r="D8" t="s">
        <v>7</v>
      </c>
      <c r="E8">
        <v>24</v>
      </c>
    </row>
    <row r="9" spans="1:5" x14ac:dyDescent="0.2">
      <c r="A9" t="str">
        <f t="shared" si="0"/>
        <v>insert into Employees values(employeeID_seq.nextval, 'Tom Jones', 'Boston', 41);</v>
      </c>
      <c r="B9" t="s">
        <v>168</v>
      </c>
      <c r="C9" t="s">
        <v>10</v>
      </c>
      <c r="D9" t="s">
        <v>8</v>
      </c>
      <c r="E9">
        <v>41</v>
      </c>
    </row>
    <row r="10" spans="1:5" x14ac:dyDescent="0.2">
      <c r="A10" t="str">
        <f t="shared" si="0"/>
        <v>insert into Employees values(employeeID_seq.nextval, 'Mary Jones', 'Boston', 37);</v>
      </c>
      <c r="B10" t="s">
        <v>168</v>
      </c>
      <c r="C10" t="s">
        <v>4</v>
      </c>
      <c r="D10" t="s">
        <v>8</v>
      </c>
      <c r="E10">
        <v>37</v>
      </c>
    </row>
    <row r="11" spans="1:5" x14ac:dyDescent="0.2">
      <c r="A11" t="str">
        <f t="shared" si="0"/>
        <v>insert into Employees values(employeeID_seq.nextval, 'Oscar Tam', 'Worcester', 17);</v>
      </c>
      <c r="B11" t="s">
        <v>168</v>
      </c>
      <c r="C11" t="s">
        <v>11</v>
      </c>
      <c r="D11" t="s">
        <v>7</v>
      </c>
      <c r="E11">
        <v>17</v>
      </c>
    </row>
    <row r="12" spans="1:5" x14ac:dyDescent="0.2">
      <c r="A12" t="str">
        <f t="shared" si="0"/>
        <v>insert into Employees values(employeeID_seq.nextval, 'Ellen Brown', 'Cambridge', 21);</v>
      </c>
      <c r="B12" t="s">
        <v>168</v>
      </c>
      <c r="C12" t="s">
        <v>13</v>
      </c>
      <c r="D12" t="s">
        <v>5</v>
      </c>
      <c r="E12">
        <v>21</v>
      </c>
    </row>
    <row r="13" spans="1:5" x14ac:dyDescent="0.2">
      <c r="A13" t="str">
        <f t="shared" si="0"/>
        <v>insert into Employees values(employeeID_seq.nextval, 'Art Johnson', 'Boston', 18);</v>
      </c>
      <c r="B13" t="s">
        <v>168</v>
      </c>
      <c r="C13" t="s">
        <v>12</v>
      </c>
      <c r="D13" t="s">
        <v>8</v>
      </c>
      <c r="E13">
        <v>18</v>
      </c>
    </row>
    <row r="15" spans="1:5" x14ac:dyDescent="0.2">
      <c r="A15" t="s">
        <v>94</v>
      </c>
    </row>
    <row r="16" spans="1:5" x14ac:dyDescent="0.2">
      <c r="A16" t="s">
        <v>98</v>
      </c>
    </row>
    <row r="17" spans="1:1" x14ac:dyDescent="0.2">
      <c r="A17" s="1" t="s">
        <v>95</v>
      </c>
    </row>
    <row r="18" spans="1:1" x14ac:dyDescent="0.2">
      <c r="A18" t="s">
        <v>96</v>
      </c>
    </row>
    <row r="19" spans="1:1" x14ac:dyDescent="0.2">
      <c r="A19" t="s">
        <v>97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Reservations</vt:lpstr>
      <vt:lpstr>Customers</vt:lpstr>
      <vt:lpstr>Cruises</vt:lpstr>
      <vt:lpstr>TravelAgents</vt:lpstr>
      <vt:lpstr>Company</vt:lpstr>
      <vt:lpstr>Generating Inserts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wwong</dc:creator>
  <cp:lastModifiedBy>Microsoft Office User</cp:lastModifiedBy>
  <dcterms:created xsi:type="dcterms:W3CDTF">2016-02-15T04:50:17Z</dcterms:created>
  <dcterms:modified xsi:type="dcterms:W3CDTF">2018-08-29T00:04:37Z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5cd7ae1b-d557-4d52-810c-b37ea782af11</vt:lpwstr>
  </property>
</Properties>
</file>