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7310"/>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5" i="1" l="1"/>
  <c r="O57" i="1" s="1"/>
  <c r="N55" i="1"/>
  <c r="N57" i="1" s="1"/>
  <c r="M55" i="1"/>
  <c r="M57" i="1" s="1"/>
  <c r="L55" i="1"/>
  <c r="L57" i="1" s="1"/>
  <c r="K55" i="1"/>
  <c r="K57" i="1" s="1"/>
  <c r="O50" i="1"/>
  <c r="O52" i="1" s="1"/>
  <c r="N50" i="1"/>
  <c r="N52" i="1" s="1"/>
  <c r="M50" i="1"/>
  <c r="M52" i="1" s="1"/>
  <c r="L50" i="1"/>
  <c r="L52" i="1" s="1"/>
  <c r="K50" i="1"/>
  <c r="K52" i="1" s="1"/>
  <c r="O44" i="1"/>
  <c r="O46" i="1" s="1"/>
  <c r="N44" i="1"/>
  <c r="N46" i="1" s="1"/>
  <c r="M44" i="1"/>
  <c r="M46" i="1" s="1"/>
  <c r="L44" i="1"/>
  <c r="L46" i="1" s="1"/>
  <c r="K44" i="1"/>
  <c r="K46" i="1" s="1"/>
  <c r="O38" i="1"/>
  <c r="O40" i="1" s="1"/>
  <c r="N38" i="1"/>
  <c r="N40" i="1" s="1"/>
  <c r="M38" i="1"/>
  <c r="M40" i="1" s="1"/>
  <c r="L38" i="1"/>
  <c r="L40" i="1" s="1"/>
  <c r="K38" i="1"/>
  <c r="K40" i="1" s="1"/>
  <c r="O18" i="1"/>
  <c r="N18" i="1"/>
  <c r="M18" i="1"/>
  <c r="L18" i="1"/>
  <c r="K18" i="1"/>
  <c r="O17" i="1"/>
  <c r="N17" i="1"/>
  <c r="M17" i="1"/>
  <c r="L17" i="1"/>
  <c r="K17" i="1"/>
  <c r="O15" i="1"/>
  <c r="N15" i="1"/>
  <c r="M15" i="1"/>
  <c r="L15" i="1"/>
  <c r="K15" i="1"/>
  <c r="F15" i="1"/>
  <c r="E15" i="1"/>
  <c r="D15" i="1"/>
  <c r="C15" i="1"/>
  <c r="B15" i="1"/>
  <c r="P53" i="1" l="1"/>
  <c r="P41" i="1"/>
  <c r="O19" i="1"/>
  <c r="O60" i="1" s="1"/>
  <c r="P47" i="1"/>
  <c r="P58" i="1"/>
  <c r="L19" i="1"/>
  <c r="M19" i="1"/>
  <c r="M60" i="1" s="1"/>
  <c r="K19" i="1"/>
  <c r="K60" i="1" s="1"/>
  <c r="N19" i="1"/>
  <c r="N60" i="1" s="1"/>
  <c r="P24" i="1" l="1"/>
  <c r="L60" i="1"/>
  <c r="P61" i="1" s="1"/>
</calcChain>
</file>

<file path=xl/sharedStrings.xml><?xml version="1.0" encoding="utf-8"?>
<sst xmlns="http://schemas.openxmlformats.org/spreadsheetml/2006/main" count="128" uniqueCount="106">
  <si>
    <t>Team Members</t>
  </si>
  <si>
    <t xml:space="preserve">First Name </t>
  </si>
  <si>
    <t>Last Name</t>
  </si>
  <si>
    <t>Date</t>
  </si>
  <si>
    <t>Who</t>
  </si>
  <si>
    <t>Number of hourse spent</t>
  </si>
  <si>
    <t xml:space="preserve">Purpose </t>
  </si>
  <si>
    <t>Output</t>
  </si>
  <si>
    <t>Type of Activty</t>
  </si>
  <si>
    <t>3 opportunity statements. Rank. Write mission statement</t>
  </si>
  <si>
    <t>work at home</t>
  </si>
  <si>
    <t>Create draft interview script</t>
  </si>
  <si>
    <t>Draft interview script</t>
  </si>
  <si>
    <t>Hours spent</t>
  </si>
  <si>
    <t>Total hours</t>
  </si>
  <si>
    <t>Total team hours</t>
  </si>
  <si>
    <t>Activities Table</t>
  </si>
  <si>
    <t>Instructions: Fill in only green portions.  For the activities table put number 1 in the square under each name if that individual participated in that activity. The number of hours for each individual will be calculated automatically. Readjust cell size to be sure all text is visible as needed.</t>
  </si>
  <si>
    <t>Milestone 1</t>
  </si>
  <si>
    <t xml:space="preserve">Milestone 2 </t>
  </si>
  <si>
    <t>Add more rows as necessary</t>
  </si>
  <si>
    <t>Sprint 1</t>
  </si>
  <si>
    <t>Sprint 2</t>
  </si>
  <si>
    <t>Sprint 3</t>
  </si>
  <si>
    <t>Meet</t>
  </si>
  <si>
    <t>Plan sprint 1</t>
  </si>
  <si>
    <t>Sprint 1 goal. Sprint backlog</t>
  </si>
  <si>
    <t>Work in lab</t>
  </si>
  <si>
    <t>Integrate motion sensor into project</t>
  </si>
  <si>
    <t>Sensor data makes its way to serer and then to phone</t>
  </si>
  <si>
    <t>Prepare final demo</t>
  </si>
  <si>
    <t>List all functionality to be demoed: What order to demo it? How to best demo each function?</t>
  </si>
  <si>
    <t>Final Demo 10 minutes long</t>
  </si>
  <si>
    <t>Total Team hours</t>
  </si>
  <si>
    <t>total team hours</t>
  </si>
  <si>
    <t>Total hour over project</t>
  </si>
  <si>
    <t>Total team hours over project</t>
  </si>
  <si>
    <t>Nickname (max 6 characters)</t>
  </si>
  <si>
    <t>Tehranizadeh</t>
  </si>
  <si>
    <t>Maryam</t>
  </si>
  <si>
    <t>Maliheh</t>
  </si>
  <si>
    <t>Emily</t>
  </si>
  <si>
    <t>Define project scope and objectives</t>
  </si>
  <si>
    <t>Research best practices and competitor analysis</t>
  </si>
  <si>
    <t>Define user requirements and gather feedback from stakeholders</t>
  </si>
  <si>
    <t>Create project timeline, including milestones and deadlines</t>
  </si>
  <si>
    <t>Conduct market research and identify target audience</t>
  </si>
  <si>
    <t>Create project budget, including resources and cost estimates</t>
  </si>
  <si>
    <t>Develop project charter and presentation deck for project review and approval</t>
  </si>
  <si>
    <t>Create project risk register and contingency plan</t>
  </si>
  <si>
    <t>Conduct team building activities and establish project communication plan</t>
  </si>
  <si>
    <t>ES</t>
  </si>
  <si>
    <t>MZ</t>
  </si>
  <si>
    <t>MT</t>
  </si>
  <si>
    <t>Gather information on current trends and advancements in bike app technology</t>
  </si>
  <si>
    <t>Conduct competitor analysis and identify key features and user experiences offered by top bike apps</t>
  </si>
  <si>
    <t>Research user behavior patterns and preferences in relation to bike app usage</t>
  </si>
  <si>
    <t>Conduct user interviews and surveys to gather insights and feedback on desired features and functionality</t>
  </si>
  <si>
    <t>Analyze market needs and identify unmet needs in the bike app space</t>
  </si>
  <si>
    <t>Review case studies and success stories from other bike apps to gather best practices and lessons learned</t>
  </si>
  <si>
    <t>Analyze user data to identify key pain points and areas for improvement in existing bike apps</t>
  </si>
  <si>
    <t>Evaluate existing technology and tools available for bike app development and recommend potential solutions</t>
  </si>
  <si>
    <t>Create a report summarizing research findings, including key insights and recommendations for the bike app development process</t>
  </si>
  <si>
    <t>Sookwa</t>
  </si>
  <si>
    <t xml:space="preserve"> </t>
  </si>
  <si>
    <t>Zarei Chitgar</t>
  </si>
  <si>
    <t>I</t>
  </si>
  <si>
    <r>
      <t>I</t>
    </r>
    <r>
      <rPr>
        <sz val="11"/>
        <color theme="1"/>
        <rFont val="Wingdings"/>
        <charset val="2"/>
      </rPr>
      <t>I</t>
    </r>
  </si>
  <si>
    <t>To establish clear project goals and objectives for the bike app development process.</t>
  </si>
  <si>
    <t>To ensure that the project is completed on time and within budget.</t>
  </si>
  <si>
    <t>To understand the needs and preferences of the target audience and incorporate them into the development process.</t>
  </si>
  <si>
    <t>To gain a better understanding of the target audience and inform the development process.</t>
  </si>
  <si>
    <t>To ensure that the project is completed within budget and resources are allocated effectively.</t>
  </si>
  <si>
    <t>To establish clear project goals, objectives, and expectations for all stakeholders.</t>
  </si>
  <si>
    <t>To gather information on industry standards and what competitors are doing, so that the project team can make informed decisions and create a competitive product.</t>
  </si>
  <si>
    <t>To establish a clear understanding of what resources and funds will be needed for the project, so that the team can ensure it stays on budget and allocate resources effectively.</t>
  </si>
  <si>
    <t>To build strong relationships and teamwork among the project team, and to establish clear and effective communication channels to ensure everyone is on the same page and working together effectively.</t>
  </si>
  <si>
    <t>To understand the latest advancements and trends in bike app technology, so that the project team can stay up-to-date and create a cutting-edge product.</t>
  </si>
  <si>
    <t>To gather information on what competitors are offering and what features and experiences users are looking for, so that the project team can create a competitive product that meets the needs of its target audience.</t>
  </si>
  <si>
    <t>To understand the behavior patterns and preferences of bike app users, so that the project team can create a product that is intuitive and appealing to its target audience.</t>
  </si>
  <si>
    <t>To gather feedback and insights from users, so that the project team can create a product that meets their needs and exceeds their expectations.</t>
  </si>
  <si>
    <t>To understand the current market needs and identify areas where the bike app being developed can offer unique and innovative solutions.</t>
  </si>
  <si>
    <t>To learn from the experiences and successes of other bike apps in order to improve the development of the bike app being created. Objective: To research and analyze case studies and success stories to identify best practices, lessons learned, and opportunities for improvement.</t>
  </si>
  <si>
    <t>To understand the current pain points and areas of improvement of existing bike apps to create a better user experience for the app being developed.</t>
  </si>
  <si>
    <t>To identify the best technology and tools for developing the bike app and ensure that the final product is of high quality and user-friendly.</t>
  </si>
  <si>
    <t>To create a comprehensive report that summarizes the research findings, key insights, and recommendations for the development process, to be used as a reference and guide for the project.</t>
  </si>
  <si>
    <t>Define project scope and objectives:</t>
  </si>
  <si>
    <t>Project scope:</t>
  </si>
  <si>
    <t>Objectives:</t>
  </si>
  <si>
    <t>1-The bike rental app will allow users to search for and rent bikes from a network of bike rental locations.</t>
  </si>
  <si>
    <t>2-Users will be able to select from a variety of bike types, rental durations, and pickup/drop-off locations.</t>
  </si>
  <si>
    <t>3-The app will include features for users to make payments, view their rental history, and receive support from the rental company.</t>
  </si>
  <si>
    <t>4-The app will have a backend management system for the rental company to manage bike inventory, monitor rentals, and view revenue reports.</t>
  </si>
  <si>
    <t>1-To provide a convenient and accessible way for users to rent bikes for leisure or transportation purposes.</t>
  </si>
  <si>
    <t>2-To increase the efficiency of bike rental operations for the rental company.</t>
  </si>
  <si>
    <t>3-To create a user-friendly and intuitive app that is easy to use.</t>
  </si>
  <si>
    <t>4-To integrate payment processing securely into the app to facilitate transactions.</t>
  </si>
  <si>
    <t>5-To gather data on rental trends and user behavior to inform future business decisions.</t>
  </si>
  <si>
    <t>1. To leverage technology to provide a convenient and efficient bike rental experience for users.</t>
  </si>
  <si>
    <t>2. To create a sustainable and environmentally-friendly transportation option for individuals and communities.</t>
  </si>
  <si>
    <t>3. To generate new revenue streams for the bike rental company through the expansion of their services into the digital space.</t>
  </si>
  <si>
    <t>In terms of ranking, it depends on the specific priorities of the project. However, one possible way to rank these opportunity statements is as follows:</t>
  </si>
  <si>
    <t>2. To generate new revenue streams for the bike rental company through the expansion of their services into the digital space.</t>
  </si>
  <si>
    <t>3. To create a sustainable and environmentally-friendly transportation option for individuals and communities.</t>
  </si>
  <si>
    <t>Mission statement: Our mission is to provide a convenient, efficient, and sustainable bike rental experience through technology. By making bike rental accessible and easy to use, we aim to reduce the barriers to environmentally-friendly transportation and generate new revenue for our company.</t>
  </si>
  <si>
    <t>Three opportunity statements for bike rental app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</si>
</sst>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006100"/>
      <name val="Calibri"/>
      <family val="2"/>
      <scheme val="minor"/>
    </font>
    <font>
      <sz val="11"/>
      <color theme="1"/>
      <name val="Wingdings"/>
      <charset val="2"/>
    </font>
    <font>
      <sz val="8"/>
      <color theme="1"/>
      <name val="Calibri"/>
      <family val="2"/>
      <scheme val="minor"/>
    </font>
    <font>
      <sz val="8"/>
      <color rgb="FF374151"/>
      <name val="Segoe UI"/>
      <family val="2"/>
    </font>
    <font>
      <sz val="12"/>
      <color theme="1"/>
      <name val="Calibri"/>
      <family val="2"/>
      <scheme val="minor"/>
    </font>
    <font>
      <sz val="12"/>
      <color rgb="FF374151"/>
      <name val="Segoe UI"/>
      <family val="2"/>
    </font>
    <font>
      <sz val="12"/>
      <color rgb="FF000000"/>
      <name val="Segoe UI"/>
      <family val="2"/>
    </font>
    <font>
      <b/>
      <sz val="8"/>
      <color theme="1"/>
      <name val="Calibri"/>
      <family val="2"/>
      <scheme val="minor"/>
    </font>
  </fonts>
  <fills count="3">
    <fill>
      <patternFill patternType="none"/>
    </fill>
    <fill>
      <patternFill patternType="gray125"/>
    </fill>
    <fill>
      <patternFill patternType="solid">
        <fgColor rgb="FFC6EFCE"/>
      </patternFill>
    </fill>
  </fills>
  <borders count="25">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auto="1"/>
      </right>
      <top style="thin">
        <color auto="1"/>
      </top>
      <bottom style="thick">
        <color auto="1"/>
      </bottom>
      <diagonal/>
    </border>
    <border>
      <left style="thick">
        <color auto="1"/>
      </left>
      <right style="thick">
        <color auto="1"/>
      </right>
      <top style="thin">
        <color auto="1"/>
      </top>
      <bottom style="thick">
        <color auto="1"/>
      </bottom>
      <diagonal/>
    </border>
    <border>
      <left style="thin">
        <color auto="1"/>
      </left>
      <right style="thick">
        <color auto="1"/>
      </right>
      <top style="thick">
        <color auto="1"/>
      </top>
      <bottom style="thin">
        <color auto="1"/>
      </bottom>
      <diagonal/>
    </border>
    <border>
      <left style="thick">
        <color auto="1"/>
      </left>
      <right style="thick">
        <color auto="1"/>
      </right>
      <top style="thick">
        <color auto="1"/>
      </top>
      <bottom style="thin">
        <color auto="1"/>
      </bottom>
      <diagonal/>
    </border>
    <border>
      <left style="thin">
        <color auto="1"/>
      </left>
      <right style="thick">
        <color auto="1"/>
      </right>
      <top/>
      <bottom/>
      <diagonal/>
    </border>
    <border>
      <left style="thick">
        <color auto="1"/>
      </left>
      <right style="thick">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ck">
        <color auto="1"/>
      </left>
      <right/>
      <top style="thin">
        <color auto="1"/>
      </top>
      <bottom style="thick">
        <color auto="1"/>
      </bottom>
      <diagonal/>
    </border>
    <border>
      <left style="thick">
        <color auto="1"/>
      </left>
      <right/>
      <top/>
      <bottom/>
      <diagonal/>
    </border>
    <border>
      <left style="thick">
        <color auto="1"/>
      </left>
      <right/>
      <top style="thick">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71">
    <xf numFmtId="0" fontId="0" fillId="0" borderId="0" xfId="0"/>
    <xf numFmtId="0" fontId="0" fillId="0" borderId="1" xfId="0" applyBorder="1"/>
    <xf numFmtId="0" fontId="0" fillId="0" borderId="6" xfId="0" applyBorder="1"/>
    <xf numFmtId="0" fontId="0" fillId="0" borderId="7" xfId="0" applyBorder="1"/>
    <xf numFmtId="0" fontId="0" fillId="0" borderId="8" xfId="0" applyBorder="1"/>
    <xf numFmtId="0" fontId="0" fillId="0" borderId="11" xfId="0" applyBorder="1"/>
    <xf numFmtId="0" fontId="0" fillId="0" borderId="13" xfId="0" applyBorder="1" applyAlignment="1">
      <alignment horizontal="center"/>
    </xf>
    <xf numFmtId="0" fontId="0" fillId="0" borderId="14" xfId="0" applyBorder="1" applyAlignment="1">
      <alignment horizontal="center"/>
    </xf>
    <xf numFmtId="0" fontId="1" fillId="2" borderId="1" xfId="1" applyBorder="1"/>
    <xf numFmtId="0" fontId="0" fillId="0" borderId="17" xfId="0" applyBorder="1"/>
    <xf numFmtId="0" fontId="1" fillId="2" borderId="6" xfId="1" applyBorder="1"/>
    <xf numFmtId="0" fontId="0" fillId="0" borderId="19" xfId="0" applyBorder="1" applyAlignment="1">
      <alignment horizontal="center"/>
    </xf>
    <xf numFmtId="0" fontId="0" fillId="0" borderId="16" xfId="0" applyBorder="1"/>
    <xf numFmtId="0" fontId="0" fillId="0" borderId="21" xfId="0" applyBorder="1"/>
    <xf numFmtId="0" fontId="0" fillId="0" borderId="2"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0" xfId="0" applyAlignment="1">
      <alignment vertical="top" wrapText="1"/>
    </xf>
    <xf numFmtId="0" fontId="0" fillId="0" borderId="17" xfId="0" applyBorder="1" applyAlignment="1">
      <alignment vertical="top" wrapText="1"/>
    </xf>
    <xf numFmtId="0" fontId="0" fillId="0" borderId="0" xfId="0" applyAlignment="1">
      <alignment wrapText="1"/>
    </xf>
    <xf numFmtId="0" fontId="0" fillId="0" borderId="4" xfId="0" applyBorder="1" applyAlignment="1">
      <alignment horizontal="center" vertical="center" wrapText="1"/>
    </xf>
    <xf numFmtId="0" fontId="0" fillId="0" borderId="3"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15" fontId="1" fillId="2" borderId="3" xfId="1" applyNumberFormat="1" applyBorder="1" applyAlignment="1">
      <alignment vertical="top" wrapText="1"/>
    </xf>
    <xf numFmtId="0" fontId="1" fillId="2" borderId="4" xfId="1" applyBorder="1" applyAlignment="1">
      <alignment vertical="top" wrapText="1"/>
    </xf>
    <xf numFmtId="0" fontId="1" fillId="2" borderId="4" xfId="1" applyBorder="1" applyAlignment="1">
      <alignment horizontal="center" vertical="center" wrapText="1"/>
    </xf>
    <xf numFmtId="0" fontId="1" fillId="2" borderId="5" xfId="1" applyBorder="1" applyAlignment="1">
      <alignment vertical="top" wrapText="1"/>
    </xf>
    <xf numFmtId="15" fontId="1" fillId="2" borderId="1" xfId="1" applyNumberFormat="1" applyBorder="1" applyAlignment="1">
      <alignment vertical="top" wrapText="1"/>
    </xf>
    <xf numFmtId="0" fontId="1" fillId="2" borderId="0" xfId="1" applyBorder="1" applyAlignment="1">
      <alignment vertical="top" wrapText="1"/>
    </xf>
    <xf numFmtId="0" fontId="1" fillId="2" borderId="0" xfId="1" applyBorder="1" applyAlignment="1">
      <alignment horizontal="center" vertical="center" wrapText="1"/>
    </xf>
    <xf numFmtId="0" fontId="1" fillId="2" borderId="17" xfId="1" applyBorder="1" applyAlignment="1">
      <alignment vertical="top" wrapText="1"/>
    </xf>
    <xf numFmtId="0" fontId="0" fillId="0" borderId="3" xfId="0" applyBorder="1" applyAlignment="1">
      <alignment horizontal="center" vertical="top"/>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xf numFmtId="0" fontId="0" fillId="0" borderId="7" xfId="0" applyBorder="1" applyAlignment="1">
      <alignment horizontal="center" wrapText="1"/>
    </xf>
    <xf numFmtId="14" fontId="0" fillId="0" borderId="0" xfId="0" applyNumberFormat="1"/>
    <xf numFmtId="0" fontId="0" fillId="0" borderId="0" xfId="0" applyBorder="1" applyAlignment="1">
      <alignment vertical="top" wrapText="1"/>
    </xf>
    <xf numFmtId="14" fontId="0" fillId="0" borderId="1" xfId="0" applyNumberFormat="1" applyBorder="1"/>
    <xf numFmtId="0" fontId="0" fillId="0" borderId="12" xfId="0" applyBorder="1" applyAlignment="1">
      <alignment horizontal="center"/>
    </xf>
    <xf numFmtId="0" fontId="1" fillId="2" borderId="0" xfId="1" applyBorder="1" applyAlignment="1">
      <alignment horizontal="center"/>
    </xf>
    <xf numFmtId="0" fontId="1" fillId="2" borderId="7" xfId="1" applyBorder="1" applyAlignment="1">
      <alignment horizontal="center"/>
    </xf>
    <xf numFmtId="0" fontId="0" fillId="0" borderId="0" xfId="0" applyAlignment="1">
      <alignment horizontal="center"/>
    </xf>
    <xf numFmtId="0" fontId="0" fillId="0" borderId="7" xfId="0" applyBorder="1" applyAlignment="1">
      <alignment horizontal="center"/>
    </xf>
    <xf numFmtId="0" fontId="0" fillId="0" borderId="20" xfId="0" applyBorder="1" applyAlignment="1">
      <alignment horizontal="center" wrapText="1"/>
    </xf>
    <xf numFmtId="0" fontId="1" fillId="2" borderId="4" xfId="1" applyBorder="1" applyAlignment="1">
      <alignment horizontal="center" vertical="top" wrapText="1"/>
    </xf>
    <xf numFmtId="0" fontId="1" fillId="2" borderId="0" xfId="1" applyBorder="1" applyAlignment="1">
      <alignment horizontal="center" vertical="top" wrapText="1"/>
    </xf>
    <xf numFmtId="0" fontId="0" fillId="0" borderId="2" xfId="0" applyBorder="1" applyAlignment="1">
      <alignment horizontal="center"/>
    </xf>
    <xf numFmtId="0" fontId="0" fillId="0" borderId="0" xfId="0" applyAlignment="1">
      <alignment horizontal="left" vertical="top" wrapText="1"/>
    </xf>
    <xf numFmtId="0" fontId="0" fillId="0" borderId="9" xfId="0" applyBorder="1" applyAlignment="1">
      <alignment horizontal="center"/>
    </xf>
    <xf numFmtId="0" fontId="0" fillId="0" borderId="10" xfId="0" applyBorder="1" applyAlignment="1">
      <alignment horizontal="center"/>
    </xf>
    <xf numFmtId="0" fontId="0" fillId="0" borderId="18" xfId="0" applyBorder="1" applyAlignment="1">
      <alignment horizontal="center"/>
    </xf>
    <xf numFmtId="0" fontId="0" fillId="0" borderId="2" xfId="0" applyBorder="1" applyAlignment="1">
      <alignment horizontal="center" vertical="top"/>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2" fillId="0" borderId="0" xfId="0" applyFont="1"/>
    <xf numFmtId="0" fontId="5" fillId="0" borderId="0" xfId="0" applyFont="1" applyAlignment="1">
      <alignment horizontal="left"/>
    </xf>
    <xf numFmtId="0" fontId="6" fillId="0" borderId="0" xfId="0" applyFont="1"/>
    <xf numFmtId="0" fontId="5" fillId="0" borderId="0" xfId="0" applyFont="1" applyAlignment="1">
      <alignment vertical="center"/>
    </xf>
    <xf numFmtId="0" fontId="5" fillId="0" borderId="0" xfId="0" applyFont="1"/>
    <xf numFmtId="0" fontId="7" fillId="0" borderId="0" xfId="0" applyFont="1" applyAlignment="1">
      <alignment horizontal="left" vertical="center" wrapText="1" indent="1"/>
    </xf>
    <xf numFmtId="0" fontId="4" fillId="0" borderId="0" xfId="0" applyFont="1" applyAlignment="1">
      <alignment vertical="center"/>
    </xf>
    <xf numFmtId="0" fontId="0" fillId="0" borderId="0" xfId="0" applyAlignment="1">
      <alignment horizontal="left" vertical="center" indent="1"/>
    </xf>
    <xf numFmtId="0" fontId="4" fillId="0" borderId="0" xfId="0" applyFont="1" applyAlignment="1">
      <alignment horizontal="left" vertical="center" indent="1"/>
    </xf>
    <xf numFmtId="0" fontId="8" fillId="0" borderId="0" xfId="0" applyFont="1" applyAlignment="1">
      <alignment horizontal="justify" vertical="center"/>
    </xf>
    <xf numFmtId="0" fontId="3" fillId="0" borderId="0" xfId="0" applyFont="1" applyAlignment="1">
      <alignment horizontal="justify" vertical="center"/>
    </xf>
    <xf numFmtId="0" fontId="3" fillId="0" borderId="0" xfId="0" applyFont="1"/>
  </cellXfs>
  <cellStyles count="2">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61"/>
  <sheetViews>
    <sheetView tabSelected="1" topLeftCell="J16" zoomScale="70" zoomScaleNormal="70" workbookViewId="0">
      <selection activeCell="U33" sqref="U33"/>
    </sheetView>
  </sheetViews>
  <sheetFormatPr defaultRowHeight="14.5" x14ac:dyDescent="0.35"/>
  <cols>
    <col min="1" max="1" width="11.81640625" customWidth="1"/>
    <col min="2" max="3" width="2.1796875" customWidth="1"/>
    <col min="4" max="4" width="1.7265625" customWidth="1"/>
    <col min="5" max="6" width="2.1796875" customWidth="1"/>
    <col min="7" max="7" width="34.1796875" customWidth="1"/>
    <col min="8" max="8" width="42.26953125" style="44" customWidth="1"/>
    <col min="9" max="9" width="99.81640625" style="44" customWidth="1"/>
    <col min="10" max="10" width="77.54296875" customWidth="1"/>
    <col min="17" max="17" width="35.7265625" customWidth="1"/>
    <col min="21" max="21" width="11" bestFit="1" customWidth="1"/>
    <col min="22" max="22" width="10.1796875" bestFit="1" customWidth="1"/>
    <col min="23" max="23" width="9.81640625" bestFit="1" customWidth="1"/>
  </cols>
  <sheetData>
    <row r="3" spans="1:17" ht="16.5" customHeight="1" thickBot="1" x14ac:dyDescent="0.4">
      <c r="G3" s="51" t="s">
        <v>0</v>
      </c>
      <c r="H3" s="52"/>
      <c r="I3" s="53"/>
      <c r="J3" s="57"/>
      <c r="Q3" s="50" t="s">
        <v>17</v>
      </c>
    </row>
    <row r="4" spans="1:17" ht="15.5" thickTop="1" thickBot="1" x14ac:dyDescent="0.4">
      <c r="G4" s="6"/>
      <c r="H4" s="7"/>
      <c r="I4" s="11"/>
      <c r="J4" s="58"/>
      <c r="Q4" s="50"/>
    </row>
    <row r="5" spans="1:17" ht="15" thickTop="1" x14ac:dyDescent="0.35">
      <c r="G5" s="5" t="s">
        <v>1</v>
      </c>
      <c r="H5" s="41" t="s">
        <v>2</v>
      </c>
      <c r="I5" s="46" t="s">
        <v>37</v>
      </c>
      <c r="J5" s="58"/>
      <c r="Q5" s="50"/>
    </row>
    <row r="6" spans="1:17" x14ac:dyDescent="0.35">
      <c r="G6" s="8" t="s">
        <v>41</v>
      </c>
      <c r="H6" s="42" t="s">
        <v>63</v>
      </c>
      <c r="I6" s="42" t="s">
        <v>51</v>
      </c>
      <c r="J6" s="12"/>
      <c r="Q6" s="50"/>
    </row>
    <row r="7" spans="1:17" x14ac:dyDescent="0.35">
      <c r="G7" s="8" t="s">
        <v>39</v>
      </c>
      <c r="H7" s="42" t="s">
        <v>38</v>
      </c>
      <c r="I7" s="42" t="s">
        <v>53</v>
      </c>
      <c r="J7" s="12"/>
      <c r="Q7" s="50"/>
    </row>
    <row r="8" spans="1:17" x14ac:dyDescent="0.35">
      <c r="G8" s="8" t="s">
        <v>40</v>
      </c>
      <c r="H8" s="42" t="s">
        <v>65</v>
      </c>
      <c r="I8" s="42" t="s">
        <v>52</v>
      </c>
      <c r="J8" s="12"/>
      <c r="Q8" s="50"/>
    </row>
    <row r="9" spans="1:17" x14ac:dyDescent="0.35">
      <c r="G9" s="8"/>
      <c r="H9" s="42"/>
      <c r="I9" s="42"/>
      <c r="J9" s="12"/>
      <c r="Q9" s="50"/>
    </row>
    <row r="10" spans="1:17" x14ac:dyDescent="0.35">
      <c r="G10" s="10"/>
      <c r="H10" s="43"/>
      <c r="I10" s="43"/>
      <c r="J10" s="13"/>
      <c r="Q10" s="50"/>
    </row>
    <row r="11" spans="1:17" x14ac:dyDescent="0.35">
      <c r="Q11" t="s">
        <v>20</v>
      </c>
    </row>
    <row r="13" spans="1:17" x14ac:dyDescent="0.35">
      <c r="A13" t="s">
        <v>16</v>
      </c>
    </row>
    <row r="14" spans="1:17" x14ac:dyDescent="0.35">
      <c r="A14" s="54" t="s">
        <v>3</v>
      </c>
      <c r="B14" s="49" t="s">
        <v>4</v>
      </c>
      <c r="C14" s="49"/>
      <c r="D14" s="49"/>
      <c r="E14" s="49"/>
      <c r="F14" s="49"/>
      <c r="G14" s="55" t="s">
        <v>8</v>
      </c>
      <c r="H14" s="56" t="s">
        <v>5</v>
      </c>
      <c r="I14" s="55" t="s">
        <v>6</v>
      </c>
      <c r="J14" s="55" t="s">
        <v>7</v>
      </c>
      <c r="K14" s="49" t="s">
        <v>13</v>
      </c>
      <c r="L14" s="49"/>
      <c r="M14" s="49"/>
      <c r="N14" s="49"/>
      <c r="O14" s="49"/>
      <c r="P14" s="36"/>
    </row>
    <row r="15" spans="1:17" ht="29" x14ac:dyDescent="0.35">
      <c r="A15" s="54"/>
      <c r="B15" s="14" t="str">
        <f>$I$6</f>
        <v>ES</v>
      </c>
      <c r="C15" s="14" t="str">
        <f>$I$7</f>
        <v>MT</v>
      </c>
      <c r="D15" s="14" t="str">
        <f>$I$8</f>
        <v>MZ</v>
      </c>
      <c r="E15" s="14">
        <f>$I$9</f>
        <v>0</v>
      </c>
      <c r="F15" s="14">
        <f>$I$10</f>
        <v>0</v>
      </c>
      <c r="G15" s="55"/>
      <c r="H15" s="56"/>
      <c r="I15" s="55"/>
      <c r="J15" s="55"/>
      <c r="K15" s="14" t="str">
        <f>$I$6</f>
        <v>ES</v>
      </c>
      <c r="L15" s="14" t="str">
        <f>$I$7</f>
        <v>MT</v>
      </c>
      <c r="M15" s="14" t="str">
        <f>$I$8</f>
        <v>MZ</v>
      </c>
      <c r="N15" s="14">
        <f>$I$9</f>
        <v>0</v>
      </c>
      <c r="O15" s="14">
        <f>$I$10</f>
        <v>0</v>
      </c>
      <c r="P15" s="9"/>
    </row>
    <row r="16" spans="1:17" x14ac:dyDescent="0.35">
      <c r="A16" s="33" t="s">
        <v>18</v>
      </c>
      <c r="B16" s="15"/>
      <c r="C16" s="15"/>
      <c r="D16" s="15"/>
      <c r="E16" s="15"/>
      <c r="F16" s="15"/>
      <c r="G16" s="34"/>
      <c r="H16" s="20"/>
      <c r="I16" s="34"/>
      <c r="J16" s="35"/>
      <c r="K16" s="21"/>
      <c r="L16" s="15"/>
      <c r="M16" s="15"/>
      <c r="N16" s="15"/>
      <c r="O16" s="16"/>
      <c r="P16" s="9"/>
    </row>
    <row r="17" spans="1:19" ht="54" customHeight="1" x14ac:dyDescent="0.35">
      <c r="A17" s="25">
        <v>44958</v>
      </c>
      <c r="B17" s="26"/>
      <c r="C17" s="26"/>
      <c r="D17" s="26"/>
      <c r="E17" s="26"/>
      <c r="F17" s="26"/>
      <c r="G17" s="26"/>
      <c r="H17" s="27"/>
      <c r="I17" s="47" t="s">
        <v>64</v>
      </c>
      <c r="J17" s="28" t="s">
        <v>86</v>
      </c>
      <c r="K17" s="21">
        <f>B17*$H17</f>
        <v>0</v>
      </c>
      <c r="L17" s="15">
        <f t="shared" ref="L17:O38" si="0">C17*$H17</f>
        <v>0</v>
      </c>
      <c r="M17" s="15">
        <f t="shared" si="0"/>
        <v>0</v>
      </c>
      <c r="N17" s="15">
        <f t="shared" si="0"/>
        <v>0</v>
      </c>
      <c r="O17" s="16">
        <f t="shared" si="0"/>
        <v>0</v>
      </c>
      <c r="P17" s="9"/>
      <c r="Q17" s="68" t="s">
        <v>87</v>
      </c>
    </row>
    <row r="18" spans="1:19" ht="58.5" customHeight="1" x14ac:dyDescent="0.35">
      <c r="A18" s="29">
        <v>44958</v>
      </c>
      <c r="B18" s="30"/>
      <c r="C18" s="30"/>
      <c r="D18" s="30"/>
      <c r="E18" s="30"/>
      <c r="F18" s="30"/>
      <c r="G18" s="30"/>
      <c r="H18" s="31"/>
      <c r="I18" s="48"/>
      <c r="J18" s="32" t="s">
        <v>9</v>
      </c>
      <c r="K18" s="21">
        <f t="shared" ref="K18:K38" si="1">B18*$H18</f>
        <v>0</v>
      </c>
      <c r="L18" s="15">
        <f t="shared" si="0"/>
        <v>0</v>
      </c>
      <c r="M18" s="15">
        <f t="shared" si="0"/>
        <v>0</v>
      </c>
      <c r="N18" s="15">
        <f t="shared" si="0"/>
        <v>0</v>
      </c>
      <c r="O18" s="16">
        <f t="shared" si="0"/>
        <v>0</v>
      </c>
      <c r="P18" s="9"/>
      <c r="Q18" s="69" t="s">
        <v>89</v>
      </c>
      <c r="R18" s="70"/>
      <c r="S18" t="s">
        <v>105</v>
      </c>
    </row>
    <row r="19" spans="1:19" ht="18" customHeight="1" x14ac:dyDescent="0.45">
      <c r="A19" s="38">
        <v>44960</v>
      </c>
      <c r="B19" s="59" t="s">
        <v>66</v>
      </c>
      <c r="G19" s="60" t="s">
        <v>42</v>
      </c>
      <c r="H19" s="44">
        <v>2</v>
      </c>
      <c r="I19" s="61" t="s">
        <v>68</v>
      </c>
      <c r="J19" s="18" t="s">
        <v>14</v>
      </c>
      <c r="K19">
        <f>SUM(K12:K18)</f>
        <v>0</v>
      </c>
      <c r="L19">
        <f>SUM(L12:L18)</f>
        <v>0</v>
      </c>
      <c r="M19">
        <f>SUM(M12:M18)</f>
        <v>0</v>
      </c>
      <c r="N19">
        <f>SUM(N12:N18)</f>
        <v>0</v>
      </c>
      <c r="O19" s="9">
        <f>SUM(O12:O18)</f>
        <v>0</v>
      </c>
      <c r="P19" s="9"/>
      <c r="Q19" s="69" t="s">
        <v>90</v>
      </c>
      <c r="R19" s="67"/>
      <c r="S19" t="s">
        <v>98</v>
      </c>
    </row>
    <row r="20" spans="1:19" ht="18" customHeight="1" x14ac:dyDescent="0.35">
      <c r="A20" s="38">
        <v>44960</v>
      </c>
      <c r="C20" t="s">
        <v>67</v>
      </c>
      <c r="G20" s="60" t="s">
        <v>43</v>
      </c>
      <c r="H20" s="44">
        <v>2</v>
      </c>
      <c r="I20" s="62" t="s">
        <v>74</v>
      </c>
      <c r="J20" s="39"/>
      <c r="O20" s="9"/>
      <c r="P20" s="9"/>
      <c r="Q20" s="69" t="s">
        <v>91</v>
      </c>
      <c r="R20" s="67"/>
      <c r="S20" t="s">
        <v>99</v>
      </c>
    </row>
    <row r="21" spans="1:19" ht="18" customHeight="1" x14ac:dyDescent="0.45">
      <c r="A21" s="38">
        <v>45203</v>
      </c>
      <c r="D21" s="59" t="s">
        <v>66</v>
      </c>
      <c r="G21" s="60" t="s">
        <v>45</v>
      </c>
      <c r="H21" s="44">
        <v>2</v>
      </c>
      <c r="I21" s="61" t="s">
        <v>69</v>
      </c>
      <c r="J21" s="39"/>
      <c r="O21" s="9"/>
      <c r="P21" s="9"/>
      <c r="Q21" s="69" t="s">
        <v>92</v>
      </c>
      <c r="R21" s="67"/>
      <c r="S21" t="s">
        <v>100</v>
      </c>
    </row>
    <row r="22" spans="1:19" ht="18" customHeight="1" x14ac:dyDescent="0.45">
      <c r="A22" s="38">
        <v>45203</v>
      </c>
      <c r="B22" s="59" t="s">
        <v>66</v>
      </c>
      <c r="G22" s="60" t="s">
        <v>44</v>
      </c>
      <c r="H22" s="44">
        <v>1</v>
      </c>
      <c r="I22" s="61" t="s">
        <v>70</v>
      </c>
      <c r="J22" s="39"/>
      <c r="O22" s="9"/>
      <c r="P22" s="9"/>
      <c r="Q22" s="68" t="s">
        <v>88</v>
      </c>
      <c r="S22" t="s">
        <v>101</v>
      </c>
    </row>
    <row r="23" spans="1:19" ht="18" customHeight="1" x14ac:dyDescent="0.45">
      <c r="A23" s="38">
        <v>45203</v>
      </c>
      <c r="C23" s="59" t="s">
        <v>66</v>
      </c>
      <c r="G23" s="60" t="s">
        <v>46</v>
      </c>
      <c r="H23" s="44">
        <v>1</v>
      </c>
      <c r="I23" s="61" t="s">
        <v>71</v>
      </c>
      <c r="J23" s="39"/>
      <c r="O23" s="9"/>
      <c r="P23" s="9"/>
      <c r="Q23" s="69" t="s">
        <v>93</v>
      </c>
      <c r="R23" s="65"/>
      <c r="S23" t="s">
        <v>98</v>
      </c>
    </row>
    <row r="24" spans="1:19" ht="16.5" customHeight="1" x14ac:dyDescent="0.45">
      <c r="A24" s="40">
        <v>45204</v>
      </c>
      <c r="G24" s="60" t="s">
        <v>47</v>
      </c>
      <c r="H24" s="44">
        <v>1</v>
      </c>
      <c r="I24" s="61" t="s">
        <v>72</v>
      </c>
      <c r="J24" s="17" t="s">
        <v>15</v>
      </c>
      <c r="O24" s="9"/>
      <c r="P24" s="9">
        <f>SUM(K19:O19)</f>
        <v>0</v>
      </c>
      <c r="Q24" s="69" t="s">
        <v>94</v>
      </c>
      <c r="R24" s="66"/>
      <c r="S24" t="s">
        <v>102</v>
      </c>
    </row>
    <row r="25" spans="1:19" ht="16.5" customHeight="1" x14ac:dyDescent="0.45">
      <c r="A25" s="40">
        <v>45204</v>
      </c>
      <c r="D25" s="59" t="s">
        <v>66</v>
      </c>
      <c r="G25" s="60" t="s">
        <v>48</v>
      </c>
      <c r="H25" s="44">
        <v>1</v>
      </c>
      <c r="I25" s="61" t="s">
        <v>73</v>
      </c>
      <c r="J25" s="17"/>
      <c r="O25" s="9"/>
      <c r="P25" s="9"/>
      <c r="Q25" s="69" t="s">
        <v>95</v>
      </c>
      <c r="R25" s="67"/>
      <c r="S25" t="s">
        <v>103</v>
      </c>
    </row>
    <row r="26" spans="1:19" ht="16.5" customHeight="1" x14ac:dyDescent="0.35">
      <c r="A26" s="40">
        <v>45204</v>
      </c>
      <c r="C26" s="59" t="s">
        <v>66</v>
      </c>
      <c r="G26" s="60" t="s">
        <v>49</v>
      </c>
      <c r="H26" s="44">
        <v>1</v>
      </c>
      <c r="I26" s="62" t="s">
        <v>75</v>
      </c>
      <c r="J26" s="17"/>
      <c r="O26" s="9"/>
      <c r="P26" s="9"/>
      <c r="Q26" s="69" t="s">
        <v>96</v>
      </c>
      <c r="R26" s="67"/>
      <c r="S26" t="s">
        <v>104</v>
      </c>
    </row>
    <row r="27" spans="1:19" ht="16.5" customHeight="1" x14ac:dyDescent="0.35">
      <c r="A27" s="40">
        <v>45205</v>
      </c>
      <c r="D27" s="59" t="s">
        <v>66</v>
      </c>
      <c r="G27" s="60" t="s">
        <v>50</v>
      </c>
      <c r="H27" s="44">
        <v>1</v>
      </c>
      <c r="I27" s="63" t="s">
        <v>76</v>
      </c>
      <c r="J27" s="17"/>
      <c r="O27" s="9"/>
      <c r="P27" s="9"/>
      <c r="Q27" s="69" t="s">
        <v>97</v>
      </c>
      <c r="R27" s="67"/>
    </row>
    <row r="28" spans="1:19" ht="16.5" customHeight="1" x14ac:dyDescent="0.35">
      <c r="A28" s="40">
        <v>45205</v>
      </c>
      <c r="B28" s="59" t="s">
        <v>66</v>
      </c>
      <c r="G28" s="60" t="s">
        <v>54</v>
      </c>
      <c r="H28" s="44">
        <v>1</v>
      </c>
      <c r="I28" s="62" t="s">
        <v>77</v>
      </c>
      <c r="J28" s="17"/>
      <c r="O28" s="9"/>
      <c r="P28" s="9"/>
    </row>
    <row r="29" spans="1:19" ht="16.5" customHeight="1" x14ac:dyDescent="0.35">
      <c r="A29" s="40">
        <v>45206</v>
      </c>
      <c r="C29" s="59" t="s">
        <v>66</v>
      </c>
      <c r="G29" s="60" t="s">
        <v>55</v>
      </c>
      <c r="H29" s="44">
        <v>2</v>
      </c>
      <c r="I29" s="62" t="s">
        <v>78</v>
      </c>
      <c r="J29" s="17"/>
      <c r="O29" s="9"/>
      <c r="P29" s="9"/>
      <c r="R29" s="65"/>
    </row>
    <row r="30" spans="1:19" ht="16.5" customHeight="1" x14ac:dyDescent="0.35">
      <c r="A30" s="40">
        <v>45206</v>
      </c>
      <c r="D30" s="59" t="s">
        <v>66</v>
      </c>
      <c r="G30" s="60" t="s">
        <v>56</v>
      </c>
      <c r="H30" s="44">
        <v>2</v>
      </c>
      <c r="I30" s="62" t="s">
        <v>79</v>
      </c>
      <c r="J30" s="17"/>
      <c r="O30" s="9"/>
      <c r="P30" s="9"/>
    </row>
    <row r="31" spans="1:19" ht="16.5" customHeight="1" x14ac:dyDescent="0.35">
      <c r="A31" s="38">
        <v>45206</v>
      </c>
      <c r="B31" s="59" t="s">
        <v>66</v>
      </c>
      <c r="G31" s="60" t="s">
        <v>57</v>
      </c>
      <c r="H31" s="44">
        <v>1</v>
      </c>
      <c r="I31" s="62" t="s">
        <v>80</v>
      </c>
      <c r="J31" s="17"/>
      <c r="O31" s="9"/>
      <c r="P31" s="9"/>
    </row>
    <row r="32" spans="1:19" ht="16.5" customHeight="1" x14ac:dyDescent="0.45">
      <c r="A32" s="40">
        <v>45207</v>
      </c>
      <c r="C32" s="59" t="s">
        <v>66</v>
      </c>
      <c r="G32" s="60" t="s">
        <v>58</v>
      </c>
      <c r="H32" s="44">
        <v>1</v>
      </c>
      <c r="I32" s="61" t="s">
        <v>81</v>
      </c>
      <c r="J32" s="17"/>
      <c r="O32" s="9"/>
      <c r="P32" s="9"/>
    </row>
    <row r="33" spans="1:16" ht="16.5" customHeight="1" x14ac:dyDescent="0.45">
      <c r="A33" s="40">
        <v>45208</v>
      </c>
      <c r="D33" s="59" t="s">
        <v>66</v>
      </c>
      <c r="G33" s="60" t="s">
        <v>59</v>
      </c>
      <c r="H33" s="44">
        <v>2</v>
      </c>
      <c r="I33" s="61" t="s">
        <v>82</v>
      </c>
      <c r="J33" s="17"/>
      <c r="O33" s="9"/>
      <c r="P33" s="9"/>
    </row>
    <row r="34" spans="1:16" ht="16.5" customHeight="1" x14ac:dyDescent="0.45">
      <c r="A34" s="40">
        <v>45208</v>
      </c>
      <c r="B34" s="59" t="s">
        <v>66</v>
      </c>
      <c r="G34" s="60" t="s">
        <v>60</v>
      </c>
      <c r="H34" s="44">
        <v>1</v>
      </c>
      <c r="I34" s="61" t="s">
        <v>83</v>
      </c>
      <c r="J34" s="17"/>
      <c r="O34" s="9"/>
      <c r="P34" s="9"/>
    </row>
    <row r="35" spans="1:16" ht="16.5" customHeight="1" x14ac:dyDescent="0.45">
      <c r="A35" s="40">
        <v>45208</v>
      </c>
      <c r="C35" s="59" t="s">
        <v>66</v>
      </c>
      <c r="G35" s="60" t="s">
        <v>61</v>
      </c>
      <c r="H35" s="44">
        <v>2</v>
      </c>
      <c r="I35" s="61" t="s">
        <v>84</v>
      </c>
      <c r="J35" s="17"/>
      <c r="O35" s="9"/>
      <c r="P35" s="9"/>
    </row>
    <row r="36" spans="1:16" ht="16.5" customHeight="1" x14ac:dyDescent="0.35">
      <c r="A36" s="40">
        <v>44967</v>
      </c>
      <c r="D36" s="59" t="s">
        <v>66</v>
      </c>
      <c r="G36" s="60" t="s">
        <v>62</v>
      </c>
      <c r="H36" s="44">
        <v>1</v>
      </c>
      <c r="I36" s="64" t="s">
        <v>85</v>
      </c>
      <c r="J36" s="17"/>
      <c r="O36" s="9"/>
      <c r="P36" s="9"/>
    </row>
    <row r="37" spans="1:16" ht="19.5" customHeight="1" x14ac:dyDescent="0.35">
      <c r="A37" s="1" t="s">
        <v>19</v>
      </c>
      <c r="K37" s="21"/>
      <c r="L37" s="15"/>
      <c r="M37" s="15"/>
      <c r="N37" s="15"/>
      <c r="O37" s="16"/>
      <c r="P37" s="9"/>
    </row>
    <row r="38" spans="1:16" ht="51" customHeight="1" x14ac:dyDescent="0.35">
      <c r="A38" s="29">
        <v>43490</v>
      </c>
      <c r="B38" s="30">
        <v>1</v>
      </c>
      <c r="C38" s="30"/>
      <c r="D38" s="30"/>
      <c r="E38" s="30"/>
      <c r="F38" s="30"/>
      <c r="G38" s="30" t="s">
        <v>10</v>
      </c>
      <c r="H38" s="31">
        <v>3</v>
      </c>
      <c r="I38" s="48" t="s">
        <v>11</v>
      </c>
      <c r="J38" s="32" t="s">
        <v>12</v>
      </c>
      <c r="K38" s="22">
        <f t="shared" si="1"/>
        <v>3</v>
      </c>
      <c r="L38" s="23">
        <f t="shared" si="0"/>
        <v>0</v>
      </c>
      <c r="M38" s="23">
        <f t="shared" si="0"/>
        <v>0</v>
      </c>
      <c r="N38" s="23">
        <f t="shared" si="0"/>
        <v>0</v>
      </c>
      <c r="O38" s="24">
        <f t="shared" si="0"/>
        <v>0</v>
      </c>
      <c r="P38" s="9"/>
    </row>
    <row r="39" spans="1:16" ht="51" customHeight="1" x14ac:dyDescent="0.35">
      <c r="A39" s="29"/>
      <c r="B39" s="30"/>
      <c r="C39" s="30"/>
      <c r="D39" s="30"/>
      <c r="E39" s="30"/>
      <c r="F39" s="30"/>
      <c r="G39" s="30"/>
      <c r="H39" s="31"/>
      <c r="I39" s="48"/>
      <c r="J39" s="32"/>
      <c r="K39" s="17"/>
      <c r="L39" s="17"/>
      <c r="M39" s="17"/>
      <c r="N39" s="17"/>
      <c r="O39" s="18"/>
      <c r="P39" s="9"/>
    </row>
    <row r="40" spans="1:16" x14ac:dyDescent="0.35">
      <c r="A40" s="1"/>
      <c r="G40" s="17"/>
      <c r="J40" s="18" t="s">
        <v>14</v>
      </c>
      <c r="K40">
        <f>SUM(K38:K39)</f>
        <v>3</v>
      </c>
      <c r="L40">
        <f t="shared" ref="L40:O40" si="2">SUM(L38:L39)</f>
        <v>0</v>
      </c>
      <c r="M40">
        <f t="shared" si="2"/>
        <v>0</v>
      </c>
      <c r="N40">
        <f t="shared" si="2"/>
        <v>0</v>
      </c>
      <c r="O40" s="9">
        <f t="shared" si="2"/>
        <v>0</v>
      </c>
      <c r="P40" s="9"/>
    </row>
    <row r="41" spans="1:16" x14ac:dyDescent="0.35">
      <c r="A41" s="1"/>
      <c r="J41" s="17" t="s">
        <v>15</v>
      </c>
      <c r="O41" s="9"/>
      <c r="P41" s="9">
        <f>SUM(K40:O40)</f>
        <v>3</v>
      </c>
    </row>
    <row r="42" spans="1:16" x14ac:dyDescent="0.35">
      <c r="A42" s="1"/>
      <c r="O42" s="9"/>
      <c r="P42" s="9"/>
    </row>
    <row r="43" spans="1:16" x14ac:dyDescent="0.35">
      <c r="A43" s="1" t="s">
        <v>21</v>
      </c>
      <c r="K43" s="21"/>
      <c r="L43" s="15"/>
      <c r="M43" s="15"/>
      <c r="N43" s="15"/>
      <c r="O43" s="16"/>
      <c r="P43" s="9"/>
    </row>
    <row r="44" spans="1:16" x14ac:dyDescent="0.35">
      <c r="A44" s="29">
        <v>43490</v>
      </c>
      <c r="B44" s="30">
        <v>1</v>
      </c>
      <c r="C44" s="30">
        <v>1</v>
      </c>
      <c r="D44" s="30">
        <v>1</v>
      </c>
      <c r="E44" s="30">
        <v>1</v>
      </c>
      <c r="F44" s="30">
        <v>1</v>
      </c>
      <c r="G44" s="30" t="s">
        <v>24</v>
      </c>
      <c r="H44" s="31">
        <v>3</v>
      </c>
      <c r="I44" s="48" t="s">
        <v>25</v>
      </c>
      <c r="J44" s="32" t="s">
        <v>26</v>
      </c>
      <c r="K44" s="22">
        <f t="shared" ref="K44" si="3">B44*$H44</f>
        <v>3</v>
      </c>
      <c r="L44" s="23">
        <f t="shared" ref="L44" si="4">C44*$H44</f>
        <v>3</v>
      </c>
      <c r="M44" s="23">
        <f t="shared" ref="M44" si="5">D44*$H44</f>
        <v>3</v>
      </c>
      <c r="N44" s="23">
        <f t="shared" ref="N44" si="6">E44*$H44</f>
        <v>3</v>
      </c>
      <c r="O44" s="24">
        <f t="shared" ref="O44" si="7">F44*$H44</f>
        <v>3</v>
      </c>
      <c r="P44" s="9"/>
    </row>
    <row r="45" spans="1:16" x14ac:dyDescent="0.35">
      <c r="A45" s="29"/>
      <c r="B45" s="30"/>
      <c r="C45" s="30"/>
      <c r="D45" s="30"/>
      <c r="E45" s="30"/>
      <c r="F45" s="30"/>
      <c r="G45" s="30"/>
      <c r="H45" s="31"/>
      <c r="I45" s="48"/>
      <c r="J45" s="32"/>
      <c r="K45" s="17"/>
      <c r="L45" s="17"/>
      <c r="M45" s="17"/>
      <c r="N45" s="17"/>
      <c r="O45" s="18"/>
      <c r="P45" s="9"/>
    </row>
    <row r="46" spans="1:16" x14ac:dyDescent="0.35">
      <c r="A46" s="1"/>
      <c r="G46" s="17"/>
      <c r="J46" s="18" t="s">
        <v>14</v>
      </c>
      <c r="K46">
        <f>SUM(K44:K45)</f>
        <v>3</v>
      </c>
      <c r="L46">
        <f t="shared" ref="L46" si="8">SUM(L44:L45)</f>
        <v>3</v>
      </c>
      <c r="M46">
        <f t="shared" ref="M46" si="9">SUM(M44:M45)</f>
        <v>3</v>
      </c>
      <c r="N46">
        <f t="shared" ref="N46" si="10">SUM(N44:N45)</f>
        <v>3</v>
      </c>
      <c r="O46" s="9">
        <f t="shared" ref="O46" si="11">SUM(O44:O45)</f>
        <v>3</v>
      </c>
      <c r="P46" s="9"/>
    </row>
    <row r="47" spans="1:16" x14ac:dyDescent="0.35">
      <c r="A47" s="1"/>
      <c r="J47" s="17" t="s">
        <v>15</v>
      </c>
      <c r="O47" s="9"/>
      <c r="P47" s="9">
        <f>SUM(K46:O46)</f>
        <v>15</v>
      </c>
    </row>
    <row r="48" spans="1:16" x14ac:dyDescent="0.35">
      <c r="A48" s="1"/>
      <c r="J48" s="17"/>
      <c r="O48" s="9"/>
      <c r="P48" s="9"/>
    </row>
    <row r="49" spans="1:16" x14ac:dyDescent="0.35">
      <c r="A49" s="1" t="s">
        <v>22</v>
      </c>
      <c r="K49" s="21"/>
      <c r="L49" s="15"/>
      <c r="M49" s="15"/>
      <c r="N49" s="15"/>
      <c r="O49" s="16"/>
      <c r="P49" s="9"/>
    </row>
    <row r="50" spans="1:16" x14ac:dyDescent="0.35">
      <c r="A50" s="29">
        <v>43490</v>
      </c>
      <c r="B50" s="30"/>
      <c r="C50" s="30">
        <v>1</v>
      </c>
      <c r="D50" s="30"/>
      <c r="E50" s="30"/>
      <c r="F50" s="30"/>
      <c r="G50" s="30" t="s">
        <v>27</v>
      </c>
      <c r="H50" s="31">
        <v>5</v>
      </c>
      <c r="I50" s="48" t="s">
        <v>28</v>
      </c>
      <c r="J50" s="32" t="s">
        <v>29</v>
      </c>
      <c r="K50" s="22">
        <f t="shared" ref="K50" si="12">B50*$H50</f>
        <v>0</v>
      </c>
      <c r="L50" s="23">
        <f t="shared" ref="L50" si="13">C50*$H50</f>
        <v>5</v>
      </c>
      <c r="M50" s="23">
        <f t="shared" ref="M50" si="14">D50*$H50</f>
        <v>0</v>
      </c>
      <c r="N50" s="23">
        <f t="shared" ref="N50" si="15">E50*$H50</f>
        <v>0</v>
      </c>
      <c r="O50" s="24">
        <f t="shared" ref="O50" si="16">F50*$H50</f>
        <v>0</v>
      </c>
      <c r="P50" s="9"/>
    </row>
    <row r="51" spans="1:16" x14ac:dyDescent="0.35">
      <c r="A51" s="29"/>
      <c r="B51" s="30"/>
      <c r="C51" s="30"/>
      <c r="D51" s="30"/>
      <c r="E51" s="30"/>
      <c r="F51" s="30"/>
      <c r="G51" s="30"/>
      <c r="H51" s="31"/>
      <c r="I51" s="48"/>
      <c r="J51" s="32"/>
      <c r="K51" s="17"/>
      <c r="L51" s="17"/>
      <c r="M51" s="17"/>
      <c r="N51" s="17"/>
      <c r="O51" s="18"/>
      <c r="P51" s="9"/>
    </row>
    <row r="52" spans="1:16" x14ac:dyDescent="0.35">
      <c r="A52" s="1"/>
      <c r="G52" s="17"/>
      <c r="J52" s="18" t="s">
        <v>14</v>
      </c>
      <c r="K52">
        <f>SUM(K50:K51)</f>
        <v>0</v>
      </c>
      <c r="L52">
        <f t="shared" ref="L52" si="17">SUM(L50:L51)</f>
        <v>5</v>
      </c>
      <c r="M52">
        <f t="shared" ref="M52" si="18">SUM(M50:M51)</f>
        <v>0</v>
      </c>
      <c r="N52">
        <f t="shared" ref="N52" si="19">SUM(N50:N51)</f>
        <v>0</v>
      </c>
      <c r="O52" s="9">
        <f t="shared" ref="O52" si="20">SUM(O50:O51)</f>
        <v>0</v>
      </c>
      <c r="P52" s="9"/>
    </row>
    <row r="53" spans="1:16" x14ac:dyDescent="0.35">
      <c r="A53" s="1"/>
      <c r="J53" t="s">
        <v>33</v>
      </c>
      <c r="O53" s="9"/>
      <c r="P53" s="9">
        <f>SUM(K52:O52)</f>
        <v>5</v>
      </c>
    </row>
    <row r="54" spans="1:16" x14ac:dyDescent="0.35">
      <c r="A54" s="1" t="s">
        <v>23</v>
      </c>
      <c r="K54" s="21"/>
      <c r="L54" s="15"/>
      <c r="M54" s="15"/>
      <c r="N54" s="15"/>
      <c r="O54" s="16"/>
      <c r="P54" s="9"/>
    </row>
    <row r="55" spans="1:16" x14ac:dyDescent="0.35">
      <c r="A55" s="29">
        <v>43490</v>
      </c>
      <c r="B55" s="30">
        <v>1</v>
      </c>
      <c r="C55" s="30">
        <v>1</v>
      </c>
      <c r="D55" s="30">
        <v>1</v>
      </c>
      <c r="E55" s="30">
        <v>1</v>
      </c>
      <c r="F55" s="30">
        <v>1</v>
      </c>
      <c r="G55" s="30" t="s">
        <v>30</v>
      </c>
      <c r="H55" s="31">
        <v>2</v>
      </c>
      <c r="I55" s="48" t="s">
        <v>31</v>
      </c>
      <c r="J55" s="32" t="s">
        <v>32</v>
      </c>
      <c r="K55" s="22">
        <f t="shared" ref="K55" si="21">B55*$H55</f>
        <v>2</v>
      </c>
      <c r="L55" s="23">
        <f t="shared" ref="L55" si="22">C55*$H55</f>
        <v>2</v>
      </c>
      <c r="M55" s="23">
        <f t="shared" ref="M55" si="23">D55*$H55</f>
        <v>2</v>
      </c>
      <c r="N55" s="23">
        <f t="shared" ref="N55" si="24">E55*$H55</f>
        <v>2</v>
      </c>
      <c r="O55" s="24">
        <f t="shared" ref="O55" si="25">F55*$H55</f>
        <v>2</v>
      </c>
      <c r="P55" s="9"/>
    </row>
    <row r="56" spans="1:16" x14ac:dyDescent="0.35">
      <c r="A56" s="29"/>
      <c r="B56" s="30"/>
      <c r="C56" s="30"/>
      <c r="D56" s="30"/>
      <c r="E56" s="30"/>
      <c r="F56" s="30"/>
      <c r="G56" s="30"/>
      <c r="H56" s="31"/>
      <c r="I56" s="48"/>
      <c r="J56" s="32"/>
      <c r="K56" s="17"/>
      <c r="L56" s="17"/>
      <c r="M56" s="17"/>
      <c r="N56" s="17"/>
      <c r="O56" s="18"/>
      <c r="P56" s="9"/>
    </row>
    <row r="57" spans="1:16" x14ac:dyDescent="0.35">
      <c r="A57" s="1"/>
      <c r="G57" s="17"/>
      <c r="J57" s="18" t="s">
        <v>14</v>
      </c>
      <c r="K57">
        <f>SUM(K55:K56)</f>
        <v>2</v>
      </c>
      <c r="L57">
        <f t="shared" ref="L57" si="26">SUM(L55:L56)</f>
        <v>2</v>
      </c>
      <c r="M57">
        <f t="shared" ref="M57" si="27">SUM(M55:M56)</f>
        <v>2</v>
      </c>
      <c r="N57">
        <f t="shared" ref="N57" si="28">SUM(N55:N56)</f>
        <v>2</v>
      </c>
      <c r="O57" s="9">
        <f t="shared" ref="O57" si="29">SUM(O55:O56)</f>
        <v>2</v>
      </c>
      <c r="P57" s="9"/>
    </row>
    <row r="58" spans="1:16" x14ac:dyDescent="0.35">
      <c r="A58" s="1"/>
      <c r="J58" t="s">
        <v>34</v>
      </c>
      <c r="O58" s="9"/>
      <c r="P58" s="9">
        <f>SUM(K57:O57)</f>
        <v>10</v>
      </c>
    </row>
    <row r="59" spans="1:16" x14ac:dyDescent="0.35">
      <c r="A59" s="1"/>
      <c r="O59" s="9"/>
      <c r="P59" s="9"/>
    </row>
    <row r="60" spans="1:16" x14ac:dyDescent="0.35">
      <c r="A60" s="1"/>
      <c r="J60" s="19" t="s">
        <v>35</v>
      </c>
      <c r="K60">
        <f>K19+K40+K46+K52+K57</f>
        <v>8</v>
      </c>
      <c r="L60">
        <f>L19+L40+L46+L52+L57</f>
        <v>10</v>
      </c>
      <c r="M60">
        <f>M19+M40+M46+M52+M57</f>
        <v>5</v>
      </c>
      <c r="N60">
        <f>N19+N40+N46+N52+N57</f>
        <v>5</v>
      </c>
      <c r="O60" s="9">
        <f>O19+O40+O46+O52+O57</f>
        <v>5</v>
      </c>
      <c r="P60" s="9"/>
    </row>
    <row r="61" spans="1:16" x14ac:dyDescent="0.35">
      <c r="A61" s="2"/>
      <c r="B61" s="3"/>
      <c r="C61" s="3"/>
      <c r="D61" s="3"/>
      <c r="E61" s="3"/>
      <c r="F61" s="3"/>
      <c r="G61" s="3"/>
      <c r="H61" s="45"/>
      <c r="I61" s="45"/>
      <c r="J61" s="37" t="s">
        <v>36</v>
      </c>
      <c r="K61" s="3"/>
      <c r="L61" s="3"/>
      <c r="M61" s="3"/>
      <c r="N61" s="3"/>
      <c r="O61" s="4"/>
      <c r="P61" s="4">
        <f>SUM(K60:O60)</f>
        <v>33</v>
      </c>
    </row>
  </sheetData>
  <mergeCells count="10">
    <mergeCell ref="K14:O14"/>
    <mergeCell ref="Q3:Q10"/>
    <mergeCell ref="G3:I3"/>
    <mergeCell ref="B14:F14"/>
    <mergeCell ref="A14:A15"/>
    <mergeCell ref="G14:G15"/>
    <mergeCell ref="H14:H15"/>
    <mergeCell ref="I14:I15"/>
    <mergeCell ref="J14:J15"/>
    <mergeCell ref="J3:J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2023-02-10T02:47:43Z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ecfbeadc-3ee4-4dbe-a38b-bbdde6cb0c43</vt:lpwstr>
  </property>
</Properties>
</file>