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s\Bellona\BellonaUtilities\Bellona\ClientFiles\"/>
    </mc:Choice>
  </mc:AlternateContent>
  <xr:revisionPtr revIDLastSave="0" documentId="13_ncr:1_{97E42971-A800-40C2-9880-AC8DEFB499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R" sheetId="1" r:id="rId1"/>
    <sheet name="SALES BUDGET" sheetId="5" r:id="rId2"/>
    <sheet name="STOCK SHEET" sheetId="2" r:id="rId3"/>
    <sheet name="MONTHLY EXPENSE" sheetId="3" r:id="rId4"/>
    <sheet name="DASHBOARD SALE" sheetId="4" r:id="rId5"/>
    <sheet name="DASHBOARD pNL" sheetId="6" r:id="rId6"/>
  </sheets>
  <definedNames>
    <definedName name="_xlnm._FilterDatabase" localSheetId="3" hidden="1">'MONTHLY EXPENSE'!$B$3:$E$80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" i="5" l="1"/>
  <c r="L14" i="5"/>
  <c r="L15" i="5"/>
  <c r="L16" i="5"/>
  <c r="L17" i="5"/>
  <c r="L13" i="5"/>
  <c r="N11" i="5"/>
</calcChain>
</file>

<file path=xl/sharedStrings.xml><?xml version="1.0" encoding="utf-8"?>
<sst xmlns="http://schemas.openxmlformats.org/spreadsheetml/2006/main" count="498" uniqueCount="237">
  <si>
    <t>FOOD SALE</t>
  </si>
  <si>
    <t>BEVERAGE SALE</t>
  </si>
  <si>
    <t>LIQUOR SALE</t>
  </si>
  <si>
    <t>DISCOUNT AMOUNT</t>
  </si>
  <si>
    <t>OTHER SALE1</t>
  </si>
  <si>
    <t>OTHER SALE 2</t>
  </si>
  <si>
    <t>SALES NET TOTAL</t>
  </si>
  <si>
    <t>SALES TOTAL WITH SC</t>
  </si>
  <si>
    <t>ZOMATO DELIVERY BILLS NO</t>
  </si>
  <si>
    <t>SWIGGY DELIVERY BILLS NO</t>
  </si>
  <si>
    <t>DELIVERY CHANNEL 3 BILLS NO</t>
  </si>
  <si>
    <t>DELIVERY BILLS TOTAL NO</t>
  </si>
  <si>
    <t>DELIVERY BILLS AMOUNT TOTAL</t>
  </si>
  <si>
    <t>SERVICE CHARGE AMOUNT</t>
  </si>
  <si>
    <t>APC DINE IN ( SALE NET - DELIVERY SALE )/ DINE IN COVERS</t>
  </si>
  <si>
    <t>PERIOD</t>
  </si>
  <si>
    <t>WEEK</t>
  </si>
  <si>
    <t>DATE</t>
  </si>
  <si>
    <t>FOOD</t>
  </si>
  <si>
    <t>BEVERAGE</t>
  </si>
  <si>
    <t>LIQUOR</t>
  </si>
  <si>
    <t>NON FOOD</t>
  </si>
  <si>
    <t>PACKING</t>
  </si>
  <si>
    <t>CCG</t>
  </si>
  <si>
    <t>OTHERS</t>
  </si>
  <si>
    <t>CLOSING STOCK</t>
  </si>
  <si>
    <t>CLOSING STOCK EVERY SUNDAY</t>
  </si>
  <si>
    <t>PL</t>
  </si>
  <si>
    <t>Security Expenses - Manpower</t>
  </si>
  <si>
    <t>Outsourced Manpower</t>
  </si>
  <si>
    <t>Uniforms</t>
  </si>
  <si>
    <t>Employee Benefit Expenses</t>
  </si>
  <si>
    <t>Repairs &amp; Maintenance - Civil</t>
  </si>
  <si>
    <t>Repairs and Maintenance Expenses</t>
  </si>
  <si>
    <t>Repairs &amp; Maintenance - Others</t>
  </si>
  <si>
    <t>Pest Control - AC</t>
  </si>
  <si>
    <t>AMC - Computer and Software</t>
  </si>
  <si>
    <t>Salary &amp; Allowances -Staff</t>
  </si>
  <si>
    <t>Salaries &amp; Wages</t>
  </si>
  <si>
    <t>Bonus to Staff</t>
  </si>
  <si>
    <t>Conveyance Allowance</t>
  </si>
  <si>
    <t>Employer's Contribution to P.F</t>
  </si>
  <si>
    <t>Employer's Contribution to ESIC</t>
  </si>
  <si>
    <t>P.F Admin Charges</t>
  </si>
  <si>
    <t>Leave Encashment</t>
  </si>
  <si>
    <t>Recruitment cost (Expense)</t>
  </si>
  <si>
    <t>Medical Expenses - Staff</t>
  </si>
  <si>
    <t>Staff Welfare Expenses</t>
  </si>
  <si>
    <t>Telephone Expenses (Mobiles)</t>
  </si>
  <si>
    <t>Telephone, Internet &amp; Other</t>
  </si>
  <si>
    <t>Telephone Expenses - Others</t>
  </si>
  <si>
    <t>Postage &amp; Courier</t>
  </si>
  <si>
    <t>Printing &amp; Stationery, Postage</t>
  </si>
  <si>
    <t>Internet Expenses</t>
  </si>
  <si>
    <t>Statutory Audit Fees</t>
  </si>
  <si>
    <t>Legal and Professional Fees</t>
  </si>
  <si>
    <t>Insurance - Employees</t>
  </si>
  <si>
    <t>Property Tax - Mall</t>
  </si>
  <si>
    <t>Other Utility Charges</t>
  </si>
  <si>
    <t>Commission / Brokerage Expense</t>
  </si>
  <si>
    <t>Business Promotion</t>
  </si>
  <si>
    <t>Legal Charges</t>
  </si>
  <si>
    <t>Professional Charges</t>
  </si>
  <si>
    <t>Conveyance Expenses</t>
  </si>
  <si>
    <t>Other Operational Expenses</t>
  </si>
  <si>
    <t>Travelling Local - Others</t>
  </si>
  <si>
    <t>Lodging &amp; Boarding</t>
  </si>
  <si>
    <t>General &amp; Miscellaneous Charges</t>
  </si>
  <si>
    <t>Office Expense</t>
  </si>
  <si>
    <t>Advertisement Expenses</t>
  </si>
  <si>
    <t>Printing &amp; Stationery</t>
  </si>
  <si>
    <t>Transportation Charges</t>
  </si>
  <si>
    <t>Advertising &amp; Publicity</t>
  </si>
  <si>
    <t>Office Expenses - Guest</t>
  </si>
  <si>
    <t>Sales Promotion Expenses</t>
  </si>
  <si>
    <t>Rent and Revenue Charges</t>
  </si>
  <si>
    <t>Fixed Rent/Revenue Share</t>
  </si>
  <si>
    <t>CAM Charges</t>
  </si>
  <si>
    <t>CAM</t>
  </si>
  <si>
    <t>HVAC Charges</t>
  </si>
  <si>
    <t>Property Tax</t>
  </si>
  <si>
    <t>Electricity Charges</t>
  </si>
  <si>
    <t>Electricity</t>
  </si>
  <si>
    <t>Electricity Infra Charges</t>
  </si>
  <si>
    <t>Gas Charges</t>
  </si>
  <si>
    <t>Gas Infra Charges</t>
  </si>
  <si>
    <t>Water Charges</t>
  </si>
  <si>
    <t>DG Charges</t>
  </si>
  <si>
    <t>Entertainment / DJ</t>
  </si>
  <si>
    <t>Fixed Marketing retainer</t>
  </si>
  <si>
    <t>License and Permit Charges</t>
  </si>
  <si>
    <t>License Expenses and Fees</t>
  </si>
  <si>
    <t>Franchise Fees</t>
  </si>
  <si>
    <t>Casual Labour Charges</t>
  </si>
  <si>
    <t>Commission - On Card Settlements</t>
  </si>
  <si>
    <t>Aggregator Commission</t>
  </si>
  <si>
    <t>Commission - On Aggregators</t>
  </si>
  <si>
    <t>General Supplies and Consumables</t>
  </si>
  <si>
    <t>Consumables (Paper napkin, guest
supplies etc..)</t>
  </si>
  <si>
    <t>Laundry Charges</t>
  </si>
  <si>
    <t>Packing Materials</t>
  </si>
  <si>
    <t>CCG Purchase</t>
  </si>
  <si>
    <t>CCGL Charges</t>
  </si>
  <si>
    <t>Other Cost</t>
  </si>
  <si>
    <t>Liquid Container Nitrogen</t>
  </si>
  <si>
    <t>Freight Charges</t>
  </si>
  <si>
    <t>Cable Charges</t>
  </si>
  <si>
    <t>Staff Accommodation - Electricity Charges</t>
  </si>
  <si>
    <t>Staff Room Rent &amp; other</t>
  </si>
  <si>
    <t>Staff Accommodation - Water Charges</t>
  </si>
  <si>
    <t>Staff Room Rent</t>
  </si>
  <si>
    <t>Staff Food Expense</t>
  </si>
  <si>
    <t>Staff Food</t>
  </si>
  <si>
    <t>Bank Charges</t>
  </si>
  <si>
    <t>TOBACO SALE</t>
  </si>
  <si>
    <t>MAN POWER  COST</t>
  </si>
  <si>
    <t>RENT AND OCCUPATION COST'</t>
  </si>
  <si>
    <t>RENT AND PROPERTY RELATED</t>
  </si>
  <si>
    <t>UTILITY AND ENERGY COST</t>
  </si>
  <si>
    <t>Business Promotion + Marketing</t>
  </si>
  <si>
    <t>Equipment Hire Charges Banquet</t>
  </si>
  <si>
    <t>Equipment Hire Charges - DJ Events</t>
  </si>
  <si>
    <t>Equipment Hire Charges - Kitchen</t>
  </si>
  <si>
    <t>Equipments and Utensils (Hire)</t>
  </si>
  <si>
    <t>Credit Card Commission</t>
  </si>
  <si>
    <t>Finance Cost</t>
  </si>
  <si>
    <t>Non Food and Consumeable</t>
  </si>
  <si>
    <t>BANK CHARGES</t>
  </si>
  <si>
    <t xml:space="preserve">Housekeeping Expenses - Manpower </t>
  </si>
  <si>
    <t>service Charge Pay out</t>
  </si>
  <si>
    <t>TOBACO</t>
  </si>
  <si>
    <t>PRINTING AND STATIONARY</t>
  </si>
  <si>
    <t>UNIFORM</t>
  </si>
  <si>
    <t>ZOMATO DINE IN COVERS</t>
  </si>
  <si>
    <t>ZOMATO DINE IN BILLS</t>
  </si>
  <si>
    <t>AVG BILL AMOUNT ZOMATO</t>
  </si>
  <si>
    <t>DINE OUT - DINE IN COVERS</t>
  </si>
  <si>
    <t>DINE OUT - DINE IN BILLS</t>
  </si>
  <si>
    <t>DINE OUT - AVG BILL AMOUNT</t>
  </si>
  <si>
    <t>EAZY DINER - DINE IS COVERS</t>
  </si>
  <si>
    <t>EAZY DINER - DINE IN BILLS</t>
  </si>
  <si>
    <t>EAZY DINER - AVG BILL  AMOUNT</t>
  </si>
  <si>
    <t>OTHER AGGREGATOR - DINE IS COVERS</t>
  </si>
  <si>
    <t>OTHER AGGREGATOR - DINE IN BILLS</t>
  </si>
  <si>
    <t>OTHER AGGREGATOR- AVG BILL  AMOUNT</t>
  </si>
  <si>
    <t>SERVICE CHARGE %</t>
  </si>
  <si>
    <t>CALCULATE AUTOMATIC</t>
  </si>
  <si>
    <t>BUDGET SALES NET TOTAL</t>
  </si>
  <si>
    <t>BUDGET SALES TOTAL WITH SC</t>
  </si>
  <si>
    <t>DELIVERY SALES BUDGET</t>
  </si>
  <si>
    <t>DAILY SALES REPORT ( THROUGH RISTA )</t>
  </si>
  <si>
    <t>WEEKLY SALES BUDGET ( ENTERED MANUALLY ) - OPTION OF VIEW AND VIEW PLUS EDIT</t>
  </si>
  <si>
    <t>COST OF GOODS SHEET - ENTERED MANUALLY ( OPTION OF VIEW AND VIEW PLUS EDIT )</t>
  </si>
  <si>
    <t>COST HEADS - ( OPTION OF VIEW AND VIEW PLUS EDIT. )</t>
  </si>
  <si>
    <t xml:space="preserve">PERIOD </t>
  </si>
  <si>
    <t>TOTAL</t>
  </si>
  <si>
    <t>MONDAY TUESDAY</t>
  </si>
  <si>
    <t>WED THU FRI</t>
  </si>
  <si>
    <t xml:space="preserve"> SAT SUN</t>
  </si>
  <si>
    <t>TOTAL SALE</t>
  </si>
  <si>
    <t>SOURCE DATA IN MONTH TO GET CONVERTED TO WEEKLY NUMBER</t>
  </si>
  <si>
    <t>TWO FORMS / ASHEETS</t>
  </si>
  <si>
    <t>ENTRY SHEET</t>
  </si>
  <si>
    <t>VIEW SHEET</t>
  </si>
  <si>
    <t>FILTER</t>
  </si>
  <si>
    <t>CITY</t>
  </si>
  <si>
    <t>CLUSTER</t>
  </si>
  <si>
    <t>BRAND</t>
  </si>
  <si>
    <t>OUTLET</t>
  </si>
  <si>
    <t>WEEK ( WITH DATE RANGE)</t>
  </si>
  <si>
    <t>SALE</t>
  </si>
  <si>
    <t>BUDGET VS ACTUAL</t>
  </si>
  <si>
    <t>LAST 12 WEEKS</t>
  </si>
  <si>
    <t>DELIVERY</t>
  </si>
  <si>
    <t>LAST 12 WEEK</t>
  </si>
  <si>
    <t>3/4 BLOCK NUMBERS</t>
  </si>
  <si>
    <t>1/4 BLOCK</t>
  </si>
  <si>
    <t>LINE GRAPH</t>
  </si>
  <si>
    <t>COVERS</t>
  </si>
  <si>
    <t>APC</t>
  </si>
  <si>
    <t>AVG SALE PER SQ FEET</t>
  </si>
  <si>
    <t>DELIVERY SALES</t>
  </si>
  <si>
    <t>ZOMATO</t>
  </si>
  <si>
    <t>SWIGGY</t>
  </si>
  <si>
    <t>NUMBER AND %</t>
  </si>
  <si>
    <t>% OF SALE</t>
  </si>
  <si>
    <t xml:space="preserve">DISCOUNT </t>
  </si>
  <si>
    <t>TOTAL DISCOUNT</t>
  </si>
  <si>
    <t>% TO SALE</t>
  </si>
  <si>
    <t>AGGRIGATOR SALE DETAILS</t>
  </si>
  <si>
    <t>BUDGET VS TOTAL</t>
  </si>
  <si>
    <t>% ACHIEVED</t>
  </si>
  <si>
    <t>COGS</t>
  </si>
  <si>
    <t>FOOD ACTUAL</t>
  </si>
  <si>
    <t>FOOD% ACTUAL</t>
  </si>
  <si>
    <t>FOOD BUDGET</t>
  </si>
  <si>
    <t>FOOD % BUDGET</t>
  </si>
  <si>
    <t>LIQUOR ACTUAL</t>
  </si>
  <si>
    <t>LIQUOR BUDGET</t>
  </si>
  <si>
    <t>LIQUOR% ACTUAL</t>
  </si>
  <si>
    <t>LIQUOR % BUDGET</t>
  </si>
  <si>
    <t>BEVERAGE ACTUAL</t>
  </si>
  <si>
    <t>BEVERAGE BUDGET</t>
  </si>
  <si>
    <t>BEVERAGE % ACTUAL</t>
  </si>
  <si>
    <t>BEVERAGE % BUDGET</t>
  </si>
  <si>
    <t>OTHERS ACTUAL</t>
  </si>
  <si>
    <t>OTHERS BUDGET</t>
  </si>
  <si>
    <t>OTHERS% ACTUAL</t>
  </si>
  <si>
    <t>OTHERS % BUDGET</t>
  </si>
  <si>
    <t>EXPENSES</t>
  </si>
  <si>
    <t>Pnl</t>
  </si>
  <si>
    <t>DINE IN FOOD SALE net</t>
  </si>
  <si>
    <t>DINE IN BEVERAGE SALE net</t>
  </si>
  <si>
    <t>DINE IN LIQUOR SALE net</t>
  </si>
  <si>
    <t>DINE IN TOBACCO net</t>
  </si>
  <si>
    <t>DINE IN OTHERS net</t>
  </si>
  <si>
    <t>DELIVERY FOOD SALE net</t>
  </si>
  <si>
    <t>DELIVERY BEVERAGE SALE net</t>
  </si>
  <si>
    <t>ZOMATO DELIVERY SALE net</t>
  </si>
  <si>
    <t>SWIGGY DELIVERY SALE net</t>
  </si>
  <si>
    <t>DELIVERY CHANNEL 3 SALE net</t>
  </si>
  <si>
    <t>ZOMATO DINE IN SALE net</t>
  </si>
  <si>
    <t>DINE OUT - DINE IN SALE net</t>
  </si>
  <si>
    <t>EAZY DINER - DINE IS SALE net</t>
  </si>
  <si>
    <t>OTHER AGGREGATOR - DINE IS SALE net</t>
  </si>
  <si>
    <t>FOOD SALE net</t>
  </si>
  <si>
    <t>BEVERAGE SALE net</t>
  </si>
  <si>
    <t>LIQUOR SALE net</t>
  </si>
  <si>
    <t>TOBACO SALE net</t>
  </si>
  <si>
    <t>OTHER SALE1 net</t>
  </si>
  <si>
    <t>Direct Charge</t>
  </si>
  <si>
    <t>DINE IN COVERS (COVERS -NO OF DELIVERY BILLS ) - Dine in person count only</t>
  </si>
  <si>
    <t>ISHAARA - MOM PUNE 
bnwkisha</t>
  </si>
  <si>
    <t>EIGHT MOM WAKAD PUNE
bnwkeght</t>
  </si>
  <si>
    <t>New System</t>
  </si>
  <si>
    <t>Rista</t>
  </si>
  <si>
    <t>DOBARAA PMC BANGALORE	
bnbgdoba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</si>
</sst>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Tahoma"/>
      <family val="2"/>
    </font>
    <font>
      <b/>
      <sz val="8"/>
      <name val="Tahoma"/>
      <family val="2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7" fontId="0" fillId="0" borderId="0" xfId="0" applyNumberFormat="1"/>
    <xf numFmtId="9" fontId="0" fillId="0" borderId="0" xfId="0" applyNumberFormat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43" fontId="0" fillId="3" borderId="2" xfId="1" applyFont="1" applyFill="1" applyBorder="1"/>
    <xf numFmtId="0" fontId="0" fillId="4" borderId="2" xfId="0" applyFill="1" applyBorder="1"/>
    <xf numFmtId="43" fontId="0" fillId="4" borderId="2" xfId="1" applyFont="1" applyFill="1" applyBorder="1"/>
    <xf numFmtId="0" fontId="1" fillId="4" borderId="2" xfId="0" applyFont="1" applyFill="1" applyBorder="1" applyAlignment="1">
      <alignment horizontal="center" wrapText="1"/>
    </xf>
    <xf numFmtId="43" fontId="0" fillId="5" borderId="2" xfId="1" applyFont="1" applyFill="1" applyBorder="1"/>
    <xf numFmtId="0" fontId="0" fillId="5" borderId="2" xfId="0" applyFill="1" applyBorder="1"/>
    <xf numFmtId="0" fontId="1" fillId="5" borderId="2" xfId="0" applyFont="1" applyFill="1" applyBorder="1" applyAlignment="1">
      <alignment horizontal="center" wrapText="1"/>
    </xf>
    <xf numFmtId="0" fontId="0" fillId="3" borderId="2" xfId="0" applyFill="1" applyBorder="1"/>
    <xf numFmtId="0" fontId="1" fillId="3" borderId="2" xfId="0" applyFont="1" applyFill="1" applyBorder="1" applyAlignment="1">
      <alignment horizontal="center" wrapText="1"/>
    </xf>
    <xf numFmtId="15" fontId="2" fillId="5" borderId="3" xfId="0" applyNumberFormat="1" applyFont="1" applyFill="1" applyBorder="1" applyAlignment="1">
      <alignment horizontal="center"/>
    </xf>
    <xf numFmtId="15" fontId="2" fillId="5" borderId="4" xfId="0" applyNumberFormat="1" applyFont="1" applyFill="1" applyBorder="1" applyAlignment="1">
      <alignment horizontal="center"/>
    </xf>
    <xf numFmtId="15" fontId="2" fillId="3" borderId="2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15" fontId="2" fillId="4" borderId="3" xfId="0" applyNumberFormat="1" applyFont="1" applyFill="1" applyBorder="1" applyAlignment="1">
      <alignment horizontal="center"/>
    </xf>
    <xf numFmtId="15" fontId="2" fillId="4" borderId="4" xfId="0" applyNumberFormat="1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9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"/>
  <sheetViews>
    <sheetView tabSelected="1" zoomScale="115" zoomScaleNormal="115" workbookViewId="0">
      <pane xSplit="1" topLeftCell="B1" activePane="topRight" state="frozen"/>
      <selection pane="topRight" activeCell="B1" sqref="B1:C1"/>
    </sheetView>
  </sheetViews>
  <sheetFormatPr defaultRowHeight="14.4" x14ac:dyDescent="0.3"/>
  <cols>
    <col min="1" max="1" width="67.88671875" bestFit="1" customWidth="1"/>
    <col min="2" max="7" width="14.33203125" style="11" customWidth="1"/>
    <col min="8" max="8" width="13.44140625" style="14" customWidth="1"/>
    <col min="9" max="9" width="15.5546875" style="14" customWidth="1"/>
    <col min="10" max="12" width="14.88671875" style="14" customWidth="1"/>
    <col min="13" max="13" width="14.77734375" style="15" customWidth="1"/>
    <col min="14" max="15" width="17" style="10" customWidth="1"/>
    <col min="16" max="17" width="14.33203125" style="10" customWidth="1"/>
    <col min="18" max="18" width="11.44140625" style="17" bestFit="1" customWidth="1"/>
    <col min="19" max="19" width="14.5546875" style="17" customWidth="1"/>
  </cols>
  <sheetData>
    <row r="1" spans="1:19" x14ac:dyDescent="0.3">
      <c r="A1" s="2" t="s">
        <v>150</v>
      </c>
      <c r="B1" s="25">
        <v>45554</v>
      </c>
      <c r="C1" s="26"/>
      <c r="D1" s="25">
        <v>45555</v>
      </c>
      <c r="E1" s="26"/>
      <c r="F1" s="25">
        <v>45557</v>
      </c>
      <c r="G1" s="26"/>
      <c r="H1" s="19">
        <v>45554</v>
      </c>
      <c r="I1" s="20"/>
      <c r="J1" s="19">
        <v>45555</v>
      </c>
      <c r="K1" s="20"/>
      <c r="L1" s="19">
        <v>45557</v>
      </c>
      <c r="M1" s="20"/>
      <c r="N1" s="21">
        <v>45554</v>
      </c>
      <c r="O1" s="21"/>
      <c r="P1" s="21">
        <v>45555</v>
      </c>
      <c r="Q1" s="21"/>
      <c r="R1" s="21">
        <v>45557</v>
      </c>
      <c r="S1" s="21"/>
    </row>
    <row r="2" spans="1:19" ht="37.950000000000003" customHeight="1" x14ac:dyDescent="0.3">
      <c r="B2" s="30" t="s">
        <v>236</v>
      </c>
      <c r="C2" s="31"/>
      <c r="D2" s="31"/>
      <c r="E2" s="31"/>
      <c r="F2" s="31"/>
      <c r="G2" s="32"/>
      <c r="H2" s="27" t="s">
        <v>233</v>
      </c>
      <c r="I2" s="28"/>
      <c r="J2" s="28"/>
      <c r="K2" s="28"/>
      <c r="L2" s="28"/>
      <c r="M2" s="29"/>
      <c r="N2" s="22" t="s">
        <v>232</v>
      </c>
      <c r="O2" s="23"/>
      <c r="P2" s="23"/>
      <c r="Q2" s="23"/>
      <c r="R2" s="23"/>
      <c r="S2" s="24"/>
    </row>
    <row r="3" spans="1:19" x14ac:dyDescent="0.3">
      <c r="B3" s="13" t="s">
        <v>234</v>
      </c>
      <c r="C3" s="13" t="s">
        <v>235</v>
      </c>
      <c r="D3" s="13" t="s">
        <v>234</v>
      </c>
      <c r="E3" s="13" t="s">
        <v>235</v>
      </c>
      <c r="F3" s="13" t="s">
        <v>234</v>
      </c>
      <c r="G3" s="13" t="s">
        <v>235</v>
      </c>
      <c r="H3" s="16" t="s">
        <v>234</v>
      </c>
      <c r="I3" s="16" t="s">
        <v>235</v>
      </c>
      <c r="J3" s="16" t="s">
        <v>234</v>
      </c>
      <c r="K3" s="16" t="s">
        <v>235</v>
      </c>
      <c r="L3" s="16" t="s">
        <v>234</v>
      </c>
      <c r="M3" s="16" t="s">
        <v>235</v>
      </c>
      <c r="N3" s="18" t="s">
        <v>234</v>
      </c>
      <c r="O3" s="18" t="s">
        <v>235</v>
      </c>
      <c r="P3" s="18" t="s">
        <v>234</v>
      </c>
      <c r="Q3" s="18" t="s">
        <v>235</v>
      </c>
      <c r="R3" s="18" t="s">
        <v>234</v>
      </c>
      <c r="S3" s="18" t="s">
        <v>235</v>
      </c>
    </row>
    <row r="4" spans="1:19" x14ac:dyDescent="0.3">
      <c r="A4" t="s">
        <v>225</v>
      </c>
      <c r="B4" s="12">
        <v>25290.75</v>
      </c>
      <c r="C4" s="12"/>
      <c r="D4" s="12">
        <v>75491.17</v>
      </c>
      <c r="E4" s="12"/>
      <c r="F4" s="12">
        <v>91646.87</v>
      </c>
      <c r="G4" s="12"/>
      <c r="H4" s="14">
        <v>62367.01</v>
      </c>
      <c r="J4" s="14">
        <v>107718.84</v>
      </c>
      <c r="L4" s="14">
        <v>183881.03</v>
      </c>
      <c r="M4" s="14"/>
      <c r="N4" s="10">
        <v>81703.5</v>
      </c>
      <c r="P4" s="10">
        <v>135071</v>
      </c>
      <c r="R4" s="10">
        <v>251798</v>
      </c>
      <c r="S4" s="10"/>
    </row>
    <row r="5" spans="1:19" x14ac:dyDescent="0.3">
      <c r="A5" t="s">
        <v>226</v>
      </c>
      <c r="B5" s="12">
        <v>4223.3500000000004</v>
      </c>
      <c r="C5" s="12"/>
      <c r="D5" s="12">
        <v>6993.3</v>
      </c>
      <c r="E5" s="12"/>
      <c r="F5" s="12">
        <v>14827.38</v>
      </c>
      <c r="G5" s="12"/>
      <c r="H5" s="14">
        <v>4601</v>
      </c>
      <c r="J5" s="14">
        <v>10644.77</v>
      </c>
      <c r="L5" s="14">
        <v>18690</v>
      </c>
      <c r="M5" s="14"/>
      <c r="N5" s="10">
        <v>18430.75</v>
      </c>
      <c r="P5" s="10">
        <v>34439</v>
      </c>
      <c r="R5" s="10">
        <v>44117.5</v>
      </c>
      <c r="S5" s="10"/>
    </row>
    <row r="6" spans="1:19" x14ac:dyDescent="0.3">
      <c r="A6" t="s">
        <v>227</v>
      </c>
      <c r="B6" s="12">
        <v>27407.599999999999</v>
      </c>
      <c r="C6" s="12"/>
      <c r="D6" s="12">
        <v>33220.699999999997</v>
      </c>
      <c r="E6" s="12"/>
      <c r="F6" s="12">
        <v>60474.7</v>
      </c>
      <c r="G6" s="12"/>
      <c r="H6" s="14">
        <v>9590</v>
      </c>
      <c r="J6" s="14">
        <v>17556</v>
      </c>
      <c r="L6" s="14">
        <v>35982.5</v>
      </c>
      <c r="M6" s="14"/>
      <c r="N6" s="10">
        <v>16344</v>
      </c>
      <c r="P6" s="10">
        <v>32648.5</v>
      </c>
      <c r="R6" s="10">
        <v>68132</v>
      </c>
      <c r="S6" s="10"/>
    </row>
    <row r="7" spans="1:19" x14ac:dyDescent="0.3">
      <c r="A7" t="s">
        <v>228</v>
      </c>
      <c r="B7" s="12">
        <v>0</v>
      </c>
      <c r="C7" s="12"/>
      <c r="D7" s="12">
        <v>182.65</v>
      </c>
      <c r="E7" s="12"/>
      <c r="F7" s="12">
        <v>913.25</v>
      </c>
      <c r="G7" s="12"/>
      <c r="H7" s="14">
        <v>0</v>
      </c>
      <c r="J7" s="14">
        <v>0</v>
      </c>
      <c r="L7" s="14">
        <v>0</v>
      </c>
      <c r="M7" s="14"/>
      <c r="N7" s="10">
        <v>0</v>
      </c>
      <c r="P7" s="10">
        <v>0</v>
      </c>
      <c r="R7" s="10">
        <v>0</v>
      </c>
      <c r="S7" s="10"/>
    </row>
    <row r="8" spans="1:19" x14ac:dyDescent="0.3">
      <c r="A8" t="s">
        <v>229</v>
      </c>
      <c r="B8" s="12">
        <v>0</v>
      </c>
      <c r="C8" s="12"/>
      <c r="D8" s="12">
        <v>0</v>
      </c>
      <c r="E8" s="12"/>
      <c r="F8" s="12">
        <v>0</v>
      </c>
      <c r="G8" s="12"/>
      <c r="H8" s="14">
        <v>0</v>
      </c>
      <c r="J8" s="14">
        <v>0</v>
      </c>
      <c r="L8" s="14">
        <v>0</v>
      </c>
      <c r="M8" s="14"/>
      <c r="N8" s="10">
        <v>0</v>
      </c>
      <c r="P8" s="10">
        <v>0</v>
      </c>
      <c r="R8" s="10">
        <v>0</v>
      </c>
      <c r="S8" s="10"/>
    </row>
    <row r="9" spans="1:19" x14ac:dyDescent="0.3">
      <c r="A9" t="s">
        <v>3</v>
      </c>
      <c r="B9" s="12">
        <v>-12211.3</v>
      </c>
      <c r="C9" s="12"/>
      <c r="D9" s="12">
        <v>-18747.79</v>
      </c>
      <c r="E9" s="12"/>
      <c r="F9" s="12">
        <v>-34280.050000000003</v>
      </c>
      <c r="G9" s="12"/>
      <c r="H9" s="14">
        <v>-12138.99</v>
      </c>
      <c r="J9" s="14">
        <v>-32343.43</v>
      </c>
      <c r="L9" s="14">
        <v>-23796.47</v>
      </c>
      <c r="M9" s="14"/>
      <c r="N9" s="10">
        <v>-12536.75</v>
      </c>
      <c r="P9" s="10">
        <v>-23771.5</v>
      </c>
      <c r="R9" s="10">
        <v>-33802.5</v>
      </c>
      <c r="S9" s="10"/>
    </row>
    <row r="10" spans="1:19" x14ac:dyDescent="0.3">
      <c r="A10" t="s">
        <v>13</v>
      </c>
      <c r="B10" s="12">
        <v>4938.12</v>
      </c>
      <c r="C10" s="12"/>
      <c r="D10" s="12">
        <v>5213.3</v>
      </c>
      <c r="E10" s="12"/>
      <c r="F10" s="12">
        <v>11352.52</v>
      </c>
      <c r="G10" s="12"/>
      <c r="H10" s="14">
        <v>5942.1</v>
      </c>
      <c r="J10" s="14">
        <v>8656.56</v>
      </c>
      <c r="L10" s="14">
        <v>17650.650000000001</v>
      </c>
      <c r="M10" s="14"/>
      <c r="N10" s="10">
        <v>7867.65</v>
      </c>
      <c r="P10" s="10">
        <v>16839.77</v>
      </c>
      <c r="R10" s="10">
        <v>30634.25</v>
      </c>
      <c r="S10" s="10"/>
    </row>
    <row r="11" spans="1:19" x14ac:dyDescent="0.3">
      <c r="A11" t="s">
        <v>230</v>
      </c>
      <c r="B11" s="12">
        <v>25</v>
      </c>
      <c r="C11" s="12"/>
      <c r="D11" s="12">
        <v>25</v>
      </c>
      <c r="E11" s="12"/>
      <c r="F11" s="12">
        <v>25</v>
      </c>
      <c r="G11" s="12"/>
      <c r="H11" s="14">
        <v>175</v>
      </c>
      <c r="J11" s="14">
        <v>200</v>
      </c>
      <c r="L11" s="14">
        <v>125</v>
      </c>
      <c r="M11" s="14"/>
      <c r="N11" s="10">
        <v>75</v>
      </c>
      <c r="P11" s="10">
        <v>25</v>
      </c>
      <c r="R11" s="10">
        <v>0</v>
      </c>
      <c r="S11" s="10"/>
    </row>
    <row r="12" spans="1:19" x14ac:dyDescent="0.3">
      <c r="A12" s="1" t="s">
        <v>6</v>
      </c>
      <c r="B12" s="12">
        <v>56946.7</v>
      </c>
      <c r="C12" s="12"/>
      <c r="D12" s="12">
        <v>115912.82</v>
      </c>
      <c r="E12" s="12"/>
      <c r="F12" s="12">
        <v>167887.2</v>
      </c>
      <c r="G12" s="12"/>
      <c r="H12" s="14">
        <v>76733.009999999995</v>
      </c>
      <c r="J12" s="14">
        <v>136119.60999999999</v>
      </c>
      <c r="L12" s="14">
        <v>238678.53</v>
      </c>
      <c r="M12" s="14"/>
      <c r="N12" s="10">
        <v>116553.25</v>
      </c>
      <c r="P12" s="10">
        <v>202183.5</v>
      </c>
      <c r="R12" s="10">
        <v>364047.5</v>
      </c>
      <c r="S12" s="10"/>
    </row>
    <row r="13" spans="1:19" x14ac:dyDescent="0.3">
      <c r="A13" s="1" t="s">
        <v>7</v>
      </c>
      <c r="B13" s="12">
        <v>61884.82</v>
      </c>
      <c r="C13" s="12"/>
      <c r="D13" s="12">
        <v>121126.12</v>
      </c>
      <c r="E13" s="12"/>
      <c r="F13" s="12">
        <v>179239.72</v>
      </c>
      <c r="G13" s="12"/>
      <c r="H13" s="14">
        <v>82675.11</v>
      </c>
      <c r="J13" s="14">
        <v>144776.17000000001</v>
      </c>
      <c r="L13" s="14">
        <v>256329.18</v>
      </c>
      <c r="M13" s="14"/>
      <c r="N13" s="10">
        <v>124420.9</v>
      </c>
      <c r="P13" s="10">
        <v>219023.27</v>
      </c>
      <c r="R13" s="10">
        <v>394681.75</v>
      </c>
      <c r="S13" s="10"/>
    </row>
    <row r="14" spans="1:19" x14ac:dyDescent="0.3">
      <c r="A14" s="1"/>
      <c r="B14" s="12"/>
      <c r="C14" s="12"/>
      <c r="D14" s="12"/>
      <c r="E14" s="12"/>
      <c r="F14" s="12"/>
      <c r="G14" s="12"/>
      <c r="M14" s="14"/>
      <c r="R14" s="10"/>
      <c r="S14" s="10"/>
    </row>
    <row r="15" spans="1:19" x14ac:dyDescent="0.3">
      <c r="A15" s="1" t="s">
        <v>216</v>
      </c>
      <c r="B15" s="12">
        <v>390</v>
      </c>
      <c r="C15" s="12"/>
      <c r="D15" s="12">
        <v>1270.01</v>
      </c>
      <c r="E15" s="12"/>
      <c r="F15" s="12">
        <v>1960</v>
      </c>
      <c r="G15" s="12"/>
      <c r="H15" s="14">
        <v>4364.01</v>
      </c>
      <c r="J15" s="14">
        <v>8854.02</v>
      </c>
      <c r="L15" s="14">
        <v>4850</v>
      </c>
      <c r="M15" s="14"/>
      <c r="N15" s="10">
        <v>3928</v>
      </c>
      <c r="P15" s="10">
        <v>520</v>
      </c>
      <c r="R15" s="10">
        <v>0</v>
      </c>
      <c r="S15" s="10"/>
    </row>
    <row r="16" spans="1:19" x14ac:dyDescent="0.3">
      <c r="A16" s="1" t="s">
        <v>217</v>
      </c>
      <c r="B16" s="12">
        <v>0</v>
      </c>
      <c r="C16" s="12"/>
      <c r="D16" s="12">
        <v>0</v>
      </c>
      <c r="E16" s="12"/>
      <c r="F16" s="12">
        <v>0</v>
      </c>
      <c r="G16" s="12"/>
      <c r="H16" s="14">
        <v>0</v>
      </c>
      <c r="J16" s="14">
        <v>0</v>
      </c>
      <c r="L16" s="14">
        <v>0</v>
      </c>
      <c r="M16" s="14"/>
      <c r="N16" s="10">
        <v>0</v>
      </c>
      <c r="P16" s="10">
        <v>0</v>
      </c>
      <c r="R16" s="10">
        <v>0</v>
      </c>
      <c r="S16" s="10"/>
    </row>
    <row r="17" spans="1:19" x14ac:dyDescent="0.3">
      <c r="A17" s="1"/>
      <c r="B17" s="12"/>
      <c r="C17" s="12"/>
      <c r="D17" s="12"/>
      <c r="E17" s="12"/>
      <c r="F17" s="12"/>
      <c r="G17" s="12"/>
      <c r="M17" s="14"/>
      <c r="R17" s="10"/>
      <c r="S17" s="10"/>
    </row>
    <row r="18" spans="1:19" x14ac:dyDescent="0.3">
      <c r="A18" s="1" t="s">
        <v>211</v>
      </c>
      <c r="B18" s="12">
        <v>24900.75</v>
      </c>
      <c r="C18" s="12"/>
      <c r="D18" s="12">
        <v>74221.16</v>
      </c>
      <c r="E18" s="12"/>
      <c r="F18" s="12">
        <v>89155.62</v>
      </c>
      <c r="G18" s="12"/>
      <c r="H18" s="14">
        <v>58003</v>
      </c>
      <c r="J18" s="14">
        <v>98864.82</v>
      </c>
      <c r="L18" s="14">
        <v>179031</v>
      </c>
      <c r="M18" s="14"/>
      <c r="N18" s="10">
        <v>77775.5</v>
      </c>
      <c r="P18" s="10">
        <v>134551</v>
      </c>
      <c r="R18" s="10">
        <v>251798</v>
      </c>
      <c r="S18" s="10"/>
    </row>
    <row r="19" spans="1:19" x14ac:dyDescent="0.3">
      <c r="A19" s="1" t="s">
        <v>212</v>
      </c>
      <c r="B19" s="12">
        <v>4223.3500000000004</v>
      </c>
      <c r="C19" s="12"/>
      <c r="D19" s="12">
        <v>6993.3</v>
      </c>
      <c r="E19" s="12"/>
      <c r="F19" s="12">
        <v>14240.88</v>
      </c>
      <c r="G19" s="12"/>
      <c r="H19" s="14">
        <v>4601</v>
      </c>
      <c r="J19" s="14">
        <v>10644.77</v>
      </c>
      <c r="L19" s="14">
        <v>18690</v>
      </c>
      <c r="M19" s="14"/>
      <c r="N19" s="10">
        <v>18430.75</v>
      </c>
      <c r="P19" s="10">
        <v>34439</v>
      </c>
      <c r="R19" s="10">
        <v>44117.5</v>
      </c>
      <c r="S19" s="10"/>
    </row>
    <row r="20" spans="1:19" x14ac:dyDescent="0.3">
      <c r="A20" s="1" t="s">
        <v>213</v>
      </c>
      <c r="B20" s="12">
        <v>27407.599999999999</v>
      </c>
      <c r="C20" s="12"/>
      <c r="D20" s="12">
        <v>33220.699999999997</v>
      </c>
      <c r="E20" s="12"/>
      <c r="F20" s="12">
        <v>60474.7</v>
      </c>
      <c r="G20" s="12"/>
      <c r="H20" s="14">
        <v>9590</v>
      </c>
      <c r="J20" s="14">
        <v>17556</v>
      </c>
      <c r="L20" s="14">
        <v>35982.5</v>
      </c>
      <c r="M20" s="14"/>
      <c r="N20" s="10">
        <v>16344</v>
      </c>
      <c r="P20" s="10">
        <v>32648.5</v>
      </c>
      <c r="R20" s="10">
        <v>68132</v>
      </c>
      <c r="S20" s="10"/>
    </row>
    <row r="21" spans="1:19" x14ac:dyDescent="0.3">
      <c r="A21" s="1" t="s">
        <v>214</v>
      </c>
      <c r="B21" s="12">
        <v>0</v>
      </c>
      <c r="C21" s="12"/>
      <c r="D21" s="12">
        <v>0</v>
      </c>
      <c r="E21" s="12"/>
      <c r="F21" s="12">
        <v>0</v>
      </c>
      <c r="G21" s="12"/>
      <c r="H21" s="14">
        <v>0</v>
      </c>
      <c r="J21" s="14">
        <v>0</v>
      </c>
      <c r="L21" s="14">
        <v>0</v>
      </c>
      <c r="M21" s="14"/>
      <c r="N21" s="10">
        <v>0</v>
      </c>
      <c r="P21" s="10">
        <v>0</v>
      </c>
      <c r="R21" s="10">
        <v>0</v>
      </c>
      <c r="S21" s="10"/>
    </row>
    <row r="22" spans="1:19" x14ac:dyDescent="0.3">
      <c r="A22" s="1" t="s">
        <v>215</v>
      </c>
      <c r="B22" s="12">
        <v>0</v>
      </c>
      <c r="C22" s="12"/>
      <c r="D22" s="12">
        <v>0</v>
      </c>
      <c r="E22" s="12"/>
      <c r="F22" s="12">
        <v>0</v>
      </c>
      <c r="G22" s="12"/>
      <c r="H22" s="14">
        <v>0</v>
      </c>
      <c r="J22" s="14">
        <v>0</v>
      </c>
      <c r="L22" s="14">
        <v>0</v>
      </c>
      <c r="M22" s="14"/>
      <c r="N22" s="10">
        <v>0</v>
      </c>
      <c r="P22" s="10">
        <v>0</v>
      </c>
      <c r="R22" s="10">
        <v>0</v>
      </c>
      <c r="S22" s="10"/>
    </row>
    <row r="23" spans="1:19" x14ac:dyDescent="0.3">
      <c r="A23" s="1"/>
      <c r="B23" s="12"/>
      <c r="C23" s="12"/>
      <c r="D23" s="12"/>
      <c r="E23" s="12"/>
      <c r="F23" s="12"/>
      <c r="G23" s="12"/>
      <c r="M23" s="14"/>
      <c r="R23" s="10"/>
      <c r="S23" s="10"/>
    </row>
    <row r="24" spans="1:19" x14ac:dyDescent="0.3">
      <c r="A24" s="1" t="s">
        <v>231</v>
      </c>
      <c r="B24" s="12">
        <v>47</v>
      </c>
      <c r="C24" s="12"/>
      <c r="D24" s="12">
        <v>72</v>
      </c>
      <c r="E24" s="12"/>
      <c r="F24" s="12">
        <v>140</v>
      </c>
      <c r="G24" s="12"/>
      <c r="H24" s="14">
        <v>78</v>
      </c>
      <c r="J24" s="14">
        <v>150</v>
      </c>
      <c r="L24" s="14">
        <v>261</v>
      </c>
      <c r="M24" s="14"/>
      <c r="N24" s="10">
        <v>123</v>
      </c>
      <c r="P24" s="10">
        <v>239</v>
      </c>
      <c r="R24" s="10">
        <v>397</v>
      </c>
      <c r="S24" s="10"/>
    </row>
    <row r="25" spans="1:19" x14ac:dyDescent="0.3">
      <c r="A25" s="1" t="s">
        <v>14</v>
      </c>
      <c r="B25" s="12">
        <v>1202.8</v>
      </c>
      <c r="C25" s="12"/>
      <c r="D25" s="12">
        <v>1589.38</v>
      </c>
      <c r="E25" s="12"/>
      <c r="F25" s="12">
        <v>1170.51</v>
      </c>
      <c r="G25" s="12"/>
      <c r="H25" s="14">
        <v>983.76</v>
      </c>
      <c r="J25" s="14">
        <v>847.1</v>
      </c>
      <c r="L25" s="14">
        <v>914.48</v>
      </c>
      <c r="M25" s="14"/>
      <c r="N25" s="10">
        <v>947.59</v>
      </c>
      <c r="P25" s="10">
        <v>845.96</v>
      </c>
      <c r="R25" s="10">
        <v>917</v>
      </c>
      <c r="S25" s="10"/>
    </row>
    <row r="26" spans="1:19" x14ac:dyDescent="0.3">
      <c r="B26" s="12"/>
      <c r="C26" s="12"/>
      <c r="D26" s="12"/>
      <c r="E26" s="12"/>
      <c r="F26" s="12"/>
      <c r="G26" s="12"/>
      <c r="M26" s="14"/>
      <c r="R26" s="10"/>
      <c r="S26" s="10"/>
    </row>
    <row r="27" spans="1:19" x14ac:dyDescent="0.3">
      <c r="A27" t="s">
        <v>8</v>
      </c>
      <c r="B27" s="12">
        <v>0</v>
      </c>
      <c r="C27" s="12"/>
      <c r="D27" s="12">
        <v>0</v>
      </c>
      <c r="E27" s="12"/>
      <c r="F27" s="12">
        <v>1</v>
      </c>
      <c r="G27" s="12"/>
      <c r="H27" s="14">
        <v>6</v>
      </c>
      <c r="J27" s="14">
        <v>4</v>
      </c>
      <c r="L27" s="14">
        <v>4</v>
      </c>
      <c r="M27" s="14"/>
      <c r="N27" s="10">
        <v>3</v>
      </c>
      <c r="P27" s="10">
        <v>1</v>
      </c>
      <c r="R27" s="10">
        <v>0</v>
      </c>
      <c r="S27" s="10"/>
    </row>
    <row r="28" spans="1:19" x14ac:dyDescent="0.3">
      <c r="A28" t="s">
        <v>218</v>
      </c>
      <c r="B28" s="12">
        <v>0</v>
      </c>
      <c r="C28" s="12"/>
      <c r="D28" s="12">
        <v>0</v>
      </c>
      <c r="E28" s="12"/>
      <c r="F28" s="12">
        <v>1985</v>
      </c>
      <c r="G28" s="12"/>
      <c r="H28" s="14">
        <v>3814</v>
      </c>
      <c r="J28" s="14">
        <v>2964</v>
      </c>
      <c r="L28" s="14">
        <v>2660</v>
      </c>
      <c r="M28" s="14"/>
      <c r="N28" s="10">
        <v>4003</v>
      </c>
      <c r="P28" s="10">
        <v>545</v>
      </c>
      <c r="R28" s="10">
        <v>0</v>
      </c>
      <c r="S28" s="10"/>
    </row>
    <row r="29" spans="1:19" x14ac:dyDescent="0.3">
      <c r="A29" t="s">
        <v>9</v>
      </c>
      <c r="B29" s="12">
        <v>1</v>
      </c>
      <c r="C29" s="12"/>
      <c r="D29" s="12">
        <v>1</v>
      </c>
      <c r="E29" s="12"/>
      <c r="F29" s="12">
        <v>0</v>
      </c>
      <c r="G29" s="12"/>
      <c r="H29" s="14">
        <v>1</v>
      </c>
      <c r="J29" s="14">
        <v>4</v>
      </c>
      <c r="L29" s="14">
        <v>1</v>
      </c>
      <c r="M29" s="14"/>
      <c r="N29" s="10">
        <v>0</v>
      </c>
      <c r="P29" s="10">
        <v>0</v>
      </c>
      <c r="R29" s="10">
        <v>0</v>
      </c>
      <c r="S29" s="10"/>
    </row>
    <row r="30" spans="1:19" x14ac:dyDescent="0.3">
      <c r="A30" t="s">
        <v>219</v>
      </c>
      <c r="B30" s="12">
        <v>415</v>
      </c>
      <c r="C30" s="12"/>
      <c r="D30" s="12">
        <v>1295.01</v>
      </c>
      <c r="E30" s="12"/>
      <c r="F30" s="12">
        <v>0</v>
      </c>
      <c r="G30" s="12"/>
      <c r="H30" s="14">
        <v>725.01</v>
      </c>
      <c r="J30" s="14">
        <v>6090.02</v>
      </c>
      <c r="L30" s="14">
        <v>2315.0300000000002</v>
      </c>
      <c r="M30" s="14"/>
      <c r="N30" s="10">
        <v>0</v>
      </c>
      <c r="P30" s="10">
        <v>0</v>
      </c>
      <c r="R30" s="10">
        <v>0</v>
      </c>
      <c r="S30" s="10"/>
    </row>
    <row r="31" spans="1:19" x14ac:dyDescent="0.3">
      <c r="A31" t="s">
        <v>10</v>
      </c>
      <c r="B31" s="12">
        <v>0</v>
      </c>
      <c r="C31" s="12"/>
      <c r="D31" s="12">
        <v>0</v>
      </c>
      <c r="E31" s="12"/>
      <c r="F31" s="12">
        <v>0</v>
      </c>
      <c r="G31" s="12"/>
      <c r="H31" s="14">
        <v>0</v>
      </c>
      <c r="J31" s="14">
        <v>0</v>
      </c>
      <c r="L31" s="14">
        <v>0</v>
      </c>
      <c r="M31" s="14"/>
      <c r="N31" s="10">
        <v>0</v>
      </c>
      <c r="P31" s="10">
        <v>0</v>
      </c>
      <c r="R31" s="10">
        <v>0</v>
      </c>
      <c r="S31" s="10"/>
    </row>
    <row r="32" spans="1:19" x14ac:dyDescent="0.3">
      <c r="A32" t="s">
        <v>220</v>
      </c>
      <c r="B32" s="12">
        <v>0</v>
      </c>
      <c r="C32" s="12"/>
      <c r="D32" s="12">
        <v>0</v>
      </c>
      <c r="E32" s="12"/>
      <c r="F32" s="12">
        <v>0</v>
      </c>
      <c r="G32" s="12"/>
      <c r="H32" s="14">
        <v>0</v>
      </c>
      <c r="J32" s="14">
        <v>0</v>
      </c>
      <c r="L32" s="14">
        <v>0</v>
      </c>
      <c r="M32" s="14"/>
      <c r="N32" s="10">
        <v>0</v>
      </c>
      <c r="P32" s="10">
        <v>0</v>
      </c>
      <c r="R32" s="10">
        <v>0</v>
      </c>
      <c r="S32" s="10"/>
    </row>
    <row r="33" spans="1:19" x14ac:dyDescent="0.3">
      <c r="A33" s="1" t="s">
        <v>11</v>
      </c>
      <c r="B33" s="12">
        <v>1</v>
      </c>
      <c r="C33" s="12"/>
      <c r="D33" s="12">
        <v>1</v>
      </c>
      <c r="E33" s="12"/>
      <c r="F33" s="12">
        <v>1</v>
      </c>
      <c r="G33" s="12"/>
      <c r="H33" s="14">
        <v>7</v>
      </c>
      <c r="J33" s="14">
        <v>8</v>
      </c>
      <c r="L33" s="14">
        <v>5</v>
      </c>
      <c r="M33" s="14"/>
      <c r="N33" s="10">
        <v>3</v>
      </c>
      <c r="P33" s="10">
        <v>1</v>
      </c>
      <c r="R33" s="10">
        <v>0</v>
      </c>
      <c r="S33" s="10"/>
    </row>
    <row r="34" spans="1:19" x14ac:dyDescent="0.3">
      <c r="A34" s="1" t="s">
        <v>12</v>
      </c>
      <c r="B34" s="12">
        <v>415</v>
      </c>
      <c r="C34" s="12"/>
      <c r="D34" s="12">
        <v>1295.01</v>
      </c>
      <c r="E34" s="12"/>
      <c r="F34" s="12">
        <v>1985</v>
      </c>
      <c r="G34" s="12"/>
      <c r="H34" s="14">
        <v>4539.01</v>
      </c>
      <c r="J34" s="14">
        <v>9054.02</v>
      </c>
      <c r="L34" s="14">
        <v>4975.03</v>
      </c>
      <c r="M34" s="14"/>
      <c r="N34" s="10">
        <v>4003</v>
      </c>
      <c r="P34" s="10">
        <v>545</v>
      </c>
      <c r="R34" s="10">
        <v>0</v>
      </c>
      <c r="S34" s="10"/>
    </row>
    <row r="35" spans="1:19" x14ac:dyDescent="0.3">
      <c r="B35" s="12"/>
      <c r="C35" s="12"/>
      <c r="D35" s="12"/>
      <c r="E35" s="12"/>
      <c r="F35" s="12"/>
      <c r="G35" s="12"/>
      <c r="M35" s="14"/>
      <c r="R35" s="10"/>
      <c r="S35" s="10"/>
    </row>
    <row r="36" spans="1:19" x14ac:dyDescent="0.3">
      <c r="A36" t="s">
        <v>221</v>
      </c>
      <c r="B36" s="12">
        <v>7888</v>
      </c>
      <c r="C36" s="12"/>
      <c r="D36" s="12">
        <v>26533</v>
      </c>
      <c r="E36" s="12"/>
      <c r="F36" s="12">
        <v>56111</v>
      </c>
      <c r="G36" s="12"/>
      <c r="H36" s="14">
        <v>29767</v>
      </c>
      <c r="J36" s="14">
        <v>58556</v>
      </c>
      <c r="L36" s="14">
        <v>81857</v>
      </c>
      <c r="M36" s="14"/>
      <c r="N36" s="10">
        <v>39422</v>
      </c>
      <c r="P36" s="10">
        <v>82125</v>
      </c>
      <c r="R36" s="10">
        <v>145860</v>
      </c>
      <c r="S36" s="10"/>
    </row>
    <row r="37" spans="1:19" x14ac:dyDescent="0.3">
      <c r="A37" t="s">
        <v>133</v>
      </c>
      <c r="B37" s="12">
        <v>7</v>
      </c>
      <c r="C37" s="12"/>
      <c r="D37" s="12">
        <v>20</v>
      </c>
      <c r="E37" s="12"/>
      <c r="F37" s="12">
        <v>51</v>
      </c>
      <c r="G37" s="12"/>
      <c r="H37" s="14">
        <v>30</v>
      </c>
      <c r="J37" s="14">
        <v>46</v>
      </c>
      <c r="L37" s="14">
        <v>86</v>
      </c>
      <c r="M37" s="14"/>
      <c r="N37" s="10">
        <v>54</v>
      </c>
      <c r="P37" s="10">
        <v>99</v>
      </c>
      <c r="R37" s="10">
        <v>106</v>
      </c>
      <c r="S37" s="10"/>
    </row>
    <row r="38" spans="1:19" x14ac:dyDescent="0.3">
      <c r="A38" t="s">
        <v>134</v>
      </c>
      <c r="B38" s="12">
        <v>4</v>
      </c>
      <c r="C38" s="12"/>
      <c r="D38" s="12">
        <v>8</v>
      </c>
      <c r="E38" s="12"/>
      <c r="F38" s="12">
        <v>29</v>
      </c>
      <c r="G38" s="12"/>
      <c r="H38" s="14">
        <v>15</v>
      </c>
      <c r="J38" s="14">
        <v>22</v>
      </c>
      <c r="L38" s="14">
        <v>34</v>
      </c>
      <c r="M38" s="14"/>
      <c r="N38" s="10">
        <v>18</v>
      </c>
      <c r="P38" s="10">
        <v>25</v>
      </c>
      <c r="R38" s="10">
        <v>37</v>
      </c>
      <c r="S38" s="10"/>
    </row>
    <row r="39" spans="1:19" x14ac:dyDescent="0.3">
      <c r="A39" t="s">
        <v>135</v>
      </c>
      <c r="B39" s="12">
        <v>1972</v>
      </c>
      <c r="C39" s="12"/>
      <c r="D39" s="12">
        <v>3316.63</v>
      </c>
      <c r="E39" s="12"/>
      <c r="F39" s="12">
        <v>1934.86</v>
      </c>
      <c r="G39" s="12"/>
      <c r="H39" s="14">
        <v>1984.47</v>
      </c>
      <c r="J39" s="14">
        <v>2661.64</v>
      </c>
      <c r="L39" s="14">
        <v>2407.56</v>
      </c>
      <c r="M39" s="14"/>
      <c r="N39" s="10">
        <v>2190.11</v>
      </c>
      <c r="P39" s="10">
        <v>3285</v>
      </c>
      <c r="R39" s="10">
        <v>3942.16</v>
      </c>
      <c r="S39" s="10"/>
    </row>
    <row r="40" spans="1:19" x14ac:dyDescent="0.3">
      <c r="B40" s="12"/>
      <c r="C40" s="12"/>
      <c r="D40" s="12"/>
      <c r="E40" s="12"/>
      <c r="F40" s="12"/>
      <c r="G40" s="12"/>
      <c r="M40" s="14"/>
      <c r="R40" s="10"/>
      <c r="S40" s="10"/>
    </row>
    <row r="41" spans="1:19" x14ac:dyDescent="0.3">
      <c r="A41" t="s">
        <v>222</v>
      </c>
      <c r="B41" s="12">
        <v>6695</v>
      </c>
      <c r="C41" s="12"/>
      <c r="D41" s="12">
        <v>22462</v>
      </c>
      <c r="E41" s="12"/>
      <c r="F41" s="12">
        <v>28825</v>
      </c>
      <c r="G41" s="12"/>
      <c r="H41" s="14">
        <v>7228</v>
      </c>
      <c r="J41" s="14">
        <v>16227</v>
      </c>
      <c r="L41" s="14">
        <v>36096</v>
      </c>
      <c r="M41" s="14"/>
      <c r="N41" s="10">
        <v>17641</v>
      </c>
      <c r="P41" s="10">
        <v>30352</v>
      </c>
      <c r="R41" s="10">
        <v>49389</v>
      </c>
      <c r="S41" s="10"/>
    </row>
    <row r="42" spans="1:19" x14ac:dyDescent="0.3">
      <c r="A42" t="s">
        <v>136</v>
      </c>
      <c r="B42" s="12">
        <v>10</v>
      </c>
      <c r="C42" s="12"/>
      <c r="D42" s="12">
        <v>23</v>
      </c>
      <c r="E42" s="12"/>
      <c r="F42" s="12">
        <v>28</v>
      </c>
      <c r="G42" s="12"/>
      <c r="H42" s="14">
        <v>8</v>
      </c>
      <c r="J42" s="14">
        <v>15</v>
      </c>
      <c r="L42" s="14">
        <v>34</v>
      </c>
      <c r="M42" s="14"/>
      <c r="N42" s="10">
        <v>10</v>
      </c>
      <c r="P42" s="10">
        <v>29</v>
      </c>
      <c r="R42" s="10">
        <v>61</v>
      </c>
      <c r="S42" s="10"/>
    </row>
    <row r="43" spans="1:19" x14ac:dyDescent="0.3">
      <c r="A43" t="s">
        <v>137</v>
      </c>
      <c r="B43" s="12">
        <v>2</v>
      </c>
      <c r="C43" s="12"/>
      <c r="D43" s="12">
        <v>7</v>
      </c>
      <c r="E43" s="12"/>
      <c r="F43" s="12">
        <v>13</v>
      </c>
      <c r="G43" s="12"/>
      <c r="H43" s="14">
        <v>4</v>
      </c>
      <c r="J43" s="14">
        <v>6</v>
      </c>
      <c r="L43" s="14">
        <v>15</v>
      </c>
      <c r="M43" s="14"/>
      <c r="N43" s="10">
        <v>2</v>
      </c>
      <c r="P43" s="10">
        <v>8</v>
      </c>
      <c r="R43" s="10">
        <v>21</v>
      </c>
      <c r="S43" s="10"/>
    </row>
    <row r="44" spans="1:19" x14ac:dyDescent="0.3">
      <c r="A44" t="s">
        <v>138</v>
      </c>
      <c r="B44" s="12">
        <v>3347.5</v>
      </c>
      <c r="C44" s="12"/>
      <c r="D44" s="12">
        <v>3208.86</v>
      </c>
      <c r="E44" s="12"/>
      <c r="F44" s="12">
        <v>2217.31</v>
      </c>
      <c r="G44" s="12"/>
      <c r="H44" s="14">
        <v>1807</v>
      </c>
      <c r="J44" s="14">
        <v>2704.5</v>
      </c>
      <c r="L44" s="14">
        <v>2406.4</v>
      </c>
      <c r="M44" s="14"/>
      <c r="N44" s="10">
        <v>8820.5</v>
      </c>
      <c r="P44" s="10">
        <v>3794</v>
      </c>
      <c r="R44" s="10">
        <v>2351.86</v>
      </c>
      <c r="S44" s="10"/>
    </row>
    <row r="45" spans="1:19" x14ac:dyDescent="0.3">
      <c r="B45" s="12"/>
      <c r="C45" s="12"/>
      <c r="D45" s="12"/>
      <c r="E45" s="12"/>
      <c r="F45" s="12"/>
      <c r="G45" s="12"/>
      <c r="M45" s="14"/>
      <c r="R45" s="10"/>
      <c r="S45" s="10"/>
    </row>
    <row r="46" spans="1:19" x14ac:dyDescent="0.3">
      <c r="A46" t="s">
        <v>223</v>
      </c>
      <c r="B46" s="12">
        <v>5573</v>
      </c>
      <c r="C46" s="12"/>
      <c r="D46" s="12">
        <v>0</v>
      </c>
      <c r="E46" s="12"/>
      <c r="F46" s="12">
        <v>6915</v>
      </c>
      <c r="G46" s="12"/>
      <c r="H46" s="14">
        <v>0</v>
      </c>
      <c r="J46" s="14">
        <v>3841</v>
      </c>
      <c r="L46" s="14">
        <v>7664</v>
      </c>
      <c r="M46" s="14"/>
      <c r="N46" s="10">
        <v>1073</v>
      </c>
      <c r="P46" s="10">
        <v>1836</v>
      </c>
      <c r="R46" s="10">
        <v>0</v>
      </c>
      <c r="S46" s="10"/>
    </row>
    <row r="47" spans="1:19" x14ac:dyDescent="0.3">
      <c r="A47" t="s">
        <v>139</v>
      </c>
      <c r="B47" s="12">
        <v>3</v>
      </c>
      <c r="C47" s="12"/>
      <c r="D47" s="12">
        <v>0</v>
      </c>
      <c r="E47" s="12"/>
      <c r="F47" s="12">
        <v>5</v>
      </c>
      <c r="G47" s="12"/>
      <c r="H47" s="14">
        <v>0</v>
      </c>
      <c r="J47" s="14">
        <v>6</v>
      </c>
      <c r="L47" s="14">
        <v>6</v>
      </c>
      <c r="M47" s="14"/>
      <c r="N47" s="10">
        <v>2</v>
      </c>
      <c r="P47" s="10">
        <v>3</v>
      </c>
      <c r="R47" s="10">
        <v>0</v>
      </c>
      <c r="S47" s="10"/>
    </row>
    <row r="48" spans="1:19" x14ac:dyDescent="0.3">
      <c r="A48" t="s">
        <v>140</v>
      </c>
      <c r="B48" s="12">
        <v>1</v>
      </c>
      <c r="C48" s="12"/>
      <c r="D48" s="12">
        <v>0</v>
      </c>
      <c r="E48" s="12"/>
      <c r="F48" s="12">
        <v>2</v>
      </c>
      <c r="G48" s="12"/>
      <c r="H48" s="14">
        <v>0</v>
      </c>
      <c r="J48" s="14">
        <v>3</v>
      </c>
      <c r="L48" s="14">
        <v>3</v>
      </c>
      <c r="M48" s="14"/>
      <c r="N48" s="10">
        <v>1</v>
      </c>
      <c r="P48" s="10">
        <v>1</v>
      </c>
      <c r="R48" s="10">
        <v>0</v>
      </c>
      <c r="S48" s="10"/>
    </row>
    <row r="49" spans="1:19" x14ac:dyDescent="0.3">
      <c r="A49" t="s">
        <v>141</v>
      </c>
      <c r="B49" s="12">
        <v>5573</v>
      </c>
      <c r="C49" s="12"/>
      <c r="D49" s="12">
        <v>0</v>
      </c>
      <c r="E49" s="12"/>
      <c r="F49" s="12">
        <v>3457.5</v>
      </c>
      <c r="G49" s="12"/>
      <c r="H49" s="14">
        <v>0</v>
      </c>
      <c r="J49" s="14">
        <v>1280.33</v>
      </c>
      <c r="L49" s="14">
        <v>2554.67</v>
      </c>
      <c r="M49" s="14"/>
      <c r="N49" s="10">
        <v>1073</v>
      </c>
      <c r="P49" s="10">
        <v>1836</v>
      </c>
      <c r="R49" s="10">
        <v>0</v>
      </c>
      <c r="S49" s="10"/>
    </row>
    <row r="50" spans="1:19" x14ac:dyDescent="0.3">
      <c r="B50" s="12"/>
      <c r="C50" s="12"/>
      <c r="D50" s="12"/>
      <c r="E50" s="12"/>
      <c r="F50" s="12"/>
      <c r="G50" s="12"/>
      <c r="M50" s="14"/>
      <c r="R50" s="10"/>
      <c r="S50" s="10"/>
    </row>
    <row r="51" spans="1:19" x14ac:dyDescent="0.3">
      <c r="A51" t="s">
        <v>224</v>
      </c>
      <c r="B51" s="12">
        <v>0</v>
      </c>
      <c r="C51" s="12"/>
      <c r="D51" s="12">
        <v>0</v>
      </c>
      <c r="E51" s="12"/>
      <c r="F51" s="12">
        <v>0</v>
      </c>
      <c r="G51" s="12"/>
      <c r="H51" s="14">
        <v>0</v>
      </c>
      <c r="J51" s="14">
        <v>0</v>
      </c>
      <c r="L51" s="14">
        <v>0</v>
      </c>
      <c r="M51" s="14"/>
      <c r="N51" s="10">
        <v>0</v>
      </c>
      <c r="P51" s="10">
        <v>0</v>
      </c>
      <c r="R51" s="10">
        <v>0</v>
      </c>
      <c r="S51" s="10"/>
    </row>
    <row r="52" spans="1:19" x14ac:dyDescent="0.3">
      <c r="A52" t="s">
        <v>142</v>
      </c>
      <c r="B52" s="12">
        <v>0</v>
      </c>
      <c r="C52" s="12"/>
      <c r="D52" s="12">
        <v>0</v>
      </c>
      <c r="E52" s="12"/>
      <c r="F52" s="12">
        <v>0</v>
      </c>
      <c r="G52" s="12"/>
      <c r="H52" s="14">
        <v>0</v>
      </c>
      <c r="J52" s="14">
        <v>0</v>
      </c>
      <c r="L52" s="14">
        <v>0</v>
      </c>
      <c r="M52" s="14"/>
      <c r="N52" s="10">
        <v>0</v>
      </c>
      <c r="P52" s="10">
        <v>0</v>
      </c>
      <c r="R52" s="10">
        <v>0</v>
      </c>
      <c r="S52" s="10"/>
    </row>
    <row r="53" spans="1:19" x14ac:dyDescent="0.3">
      <c r="A53" t="s">
        <v>143</v>
      </c>
      <c r="B53" s="12">
        <v>0</v>
      </c>
      <c r="C53" s="12"/>
      <c r="D53" s="12">
        <v>0</v>
      </c>
      <c r="E53" s="12"/>
      <c r="F53" s="12">
        <v>0</v>
      </c>
      <c r="G53" s="12"/>
      <c r="H53" s="14">
        <v>0</v>
      </c>
      <c r="J53" s="14">
        <v>0</v>
      </c>
      <c r="L53" s="14">
        <v>0</v>
      </c>
      <c r="M53" s="14"/>
      <c r="N53" s="10">
        <v>0</v>
      </c>
      <c r="P53" s="10">
        <v>0</v>
      </c>
      <c r="R53" s="10">
        <v>0</v>
      </c>
      <c r="S53" s="10"/>
    </row>
    <row r="54" spans="1:19" x14ac:dyDescent="0.3">
      <c r="A54" t="s">
        <v>144</v>
      </c>
      <c r="B54" s="12">
        <v>0</v>
      </c>
      <c r="C54" s="12"/>
      <c r="D54" s="12">
        <v>0</v>
      </c>
      <c r="E54" s="12"/>
      <c r="F54" s="12">
        <v>0</v>
      </c>
      <c r="G54" s="12"/>
      <c r="H54" s="14">
        <v>0</v>
      </c>
      <c r="J54" s="14">
        <v>0</v>
      </c>
      <c r="L54" s="14">
        <v>0</v>
      </c>
      <c r="M54" s="14"/>
      <c r="N54" s="10">
        <v>0</v>
      </c>
      <c r="P54" s="10">
        <v>0</v>
      </c>
      <c r="R54" s="10">
        <v>0</v>
      </c>
      <c r="S54" s="10"/>
    </row>
    <row r="55" spans="1:19" x14ac:dyDescent="0.3">
      <c r="B55" s="12"/>
      <c r="C55" s="12"/>
      <c r="D55" s="12"/>
      <c r="E55" s="12"/>
      <c r="F55" s="12"/>
      <c r="G55" s="12"/>
      <c r="M55" s="14"/>
      <c r="R55" s="10"/>
      <c r="S55" s="10"/>
    </row>
    <row r="56" spans="1:19" x14ac:dyDescent="0.3">
      <c r="B56" s="12"/>
      <c r="C56" s="12"/>
      <c r="D56" s="12"/>
      <c r="E56" s="12"/>
      <c r="F56" s="12"/>
      <c r="G56" s="12"/>
      <c r="M56" s="14"/>
      <c r="R56" s="10"/>
      <c r="S56" s="10"/>
    </row>
    <row r="57" spans="1:19" x14ac:dyDescent="0.3">
      <c r="B57" s="12"/>
      <c r="C57" s="12"/>
      <c r="D57" s="12"/>
      <c r="E57" s="12"/>
      <c r="F57" s="12"/>
      <c r="G57" s="12"/>
      <c r="M57" s="14"/>
      <c r="R57" s="10"/>
      <c r="S57" s="10"/>
    </row>
    <row r="58" spans="1:19" x14ac:dyDescent="0.3">
      <c r="B58" s="12"/>
      <c r="C58" s="12"/>
      <c r="D58" s="12"/>
      <c r="E58" s="12"/>
      <c r="F58" s="12"/>
      <c r="G58" s="12"/>
      <c r="M58" s="14"/>
      <c r="R58" s="10"/>
      <c r="S58" s="10"/>
    </row>
    <row r="59" spans="1:19" x14ac:dyDescent="0.3">
      <c r="B59" s="12"/>
      <c r="C59" s="12"/>
      <c r="D59" s="12"/>
      <c r="E59" s="12"/>
      <c r="F59" s="12"/>
      <c r="G59" s="12"/>
      <c r="M59" s="14"/>
      <c r="R59" s="10"/>
      <c r="S59" s="10"/>
    </row>
    <row r="60" spans="1:19" x14ac:dyDescent="0.3">
      <c r="B60" s="12"/>
      <c r="C60" s="12"/>
      <c r="D60" s="12"/>
      <c r="E60" s="12"/>
      <c r="F60" s="12"/>
      <c r="G60" s="12"/>
      <c r="M60" s="14"/>
      <c r="R60" s="10"/>
      <c r="S60" s="10"/>
    </row>
    <row r="61" spans="1:19" x14ac:dyDescent="0.3">
      <c r="B61" s="12"/>
      <c r="C61" s="12"/>
      <c r="D61" s="12"/>
      <c r="E61" s="12"/>
      <c r="F61" s="12"/>
      <c r="G61" s="12"/>
      <c r="M61" s="14"/>
      <c r="R61" s="10"/>
      <c r="S61" s="10"/>
    </row>
    <row r="62" spans="1:19" x14ac:dyDescent="0.3">
      <c r="B62" s="12"/>
      <c r="C62" s="12"/>
      <c r="D62" s="12"/>
      <c r="E62" s="12"/>
      <c r="F62" s="12"/>
      <c r="G62" s="12"/>
      <c r="M62" s="14"/>
      <c r="R62" s="10"/>
      <c r="S62" s="10"/>
    </row>
    <row r="63" spans="1:19" x14ac:dyDescent="0.3">
      <c r="B63" s="12"/>
      <c r="C63" s="12"/>
      <c r="D63" s="12"/>
      <c r="E63" s="12"/>
      <c r="F63" s="12"/>
      <c r="G63" s="12"/>
      <c r="M63" s="14"/>
      <c r="R63" s="10"/>
      <c r="S63" s="10"/>
    </row>
    <row r="64" spans="1:19" x14ac:dyDescent="0.3">
      <c r="B64" s="12"/>
      <c r="C64" s="12"/>
      <c r="D64" s="12"/>
      <c r="E64" s="12"/>
      <c r="F64" s="12"/>
      <c r="G64" s="12"/>
      <c r="M64" s="14"/>
      <c r="R64" s="10"/>
      <c r="S64" s="10"/>
    </row>
    <row r="65" spans="2:19" x14ac:dyDescent="0.3">
      <c r="B65" s="12"/>
      <c r="C65" s="12"/>
      <c r="D65" s="12"/>
      <c r="E65" s="12"/>
      <c r="F65" s="12"/>
      <c r="G65" s="12"/>
      <c r="M65" s="14"/>
      <c r="R65" s="10"/>
      <c r="S65" s="10"/>
    </row>
    <row r="66" spans="2:19" x14ac:dyDescent="0.3">
      <c r="B66" s="12"/>
      <c r="C66" s="12"/>
      <c r="D66" s="12"/>
      <c r="E66" s="12"/>
      <c r="F66" s="12"/>
      <c r="G66" s="12"/>
      <c r="M66" s="14"/>
      <c r="R66" s="10"/>
      <c r="S66" s="10"/>
    </row>
    <row r="67" spans="2:19" x14ac:dyDescent="0.3">
      <c r="B67" s="12"/>
      <c r="C67" s="12"/>
      <c r="D67" s="12"/>
      <c r="E67" s="12"/>
      <c r="F67" s="12"/>
      <c r="G67" s="12"/>
      <c r="M67" s="14"/>
      <c r="R67" s="10"/>
      <c r="S67" s="10"/>
    </row>
    <row r="68" spans="2:19" x14ac:dyDescent="0.3">
      <c r="B68" s="12"/>
      <c r="C68" s="12"/>
      <c r="D68" s="12"/>
      <c r="E68" s="12"/>
      <c r="F68" s="12"/>
      <c r="G68" s="12"/>
      <c r="M68" s="14"/>
      <c r="R68" s="10"/>
      <c r="S68" s="10"/>
    </row>
    <row r="69" spans="2:19" x14ac:dyDescent="0.3">
      <c r="B69" s="12"/>
      <c r="C69" s="12"/>
      <c r="D69" s="12"/>
      <c r="E69" s="12"/>
      <c r="F69" s="12"/>
      <c r="G69" s="12"/>
      <c r="M69" s="14"/>
      <c r="R69" s="10"/>
      <c r="S69" s="10"/>
    </row>
    <row r="70" spans="2:19" x14ac:dyDescent="0.3">
      <c r="B70" s="12"/>
      <c r="C70" s="12"/>
      <c r="D70" s="12"/>
      <c r="E70" s="12"/>
      <c r="F70" s="12"/>
      <c r="G70" s="12"/>
      <c r="M70" s="14"/>
      <c r="R70" s="10"/>
      <c r="S70" s="10"/>
    </row>
    <row r="71" spans="2:19" x14ac:dyDescent="0.3">
      <c r="B71" s="12"/>
      <c r="C71" s="12"/>
      <c r="D71" s="12"/>
      <c r="E71" s="12"/>
      <c r="F71" s="12"/>
      <c r="G71" s="12"/>
      <c r="M71" s="14"/>
      <c r="R71" s="10"/>
      <c r="S71" s="10"/>
    </row>
    <row r="72" spans="2:19" x14ac:dyDescent="0.3">
      <c r="B72" s="12"/>
      <c r="C72" s="12"/>
      <c r="D72" s="12"/>
      <c r="E72" s="12"/>
      <c r="F72" s="12"/>
      <c r="G72" s="12"/>
      <c r="M72" s="14"/>
      <c r="R72" s="10"/>
      <c r="S72" s="10"/>
    </row>
    <row r="73" spans="2:19" x14ac:dyDescent="0.3">
      <c r="B73" s="12"/>
      <c r="C73" s="12"/>
      <c r="D73" s="12"/>
      <c r="E73" s="12"/>
      <c r="F73" s="12"/>
      <c r="G73" s="12"/>
      <c r="M73" s="14"/>
      <c r="R73" s="10"/>
      <c r="S73" s="10"/>
    </row>
    <row r="74" spans="2:19" x14ac:dyDescent="0.3">
      <c r="B74" s="12"/>
      <c r="C74" s="12"/>
      <c r="D74" s="12"/>
      <c r="E74" s="12"/>
      <c r="F74" s="12"/>
      <c r="G74" s="12"/>
      <c r="M74" s="14"/>
      <c r="R74" s="10"/>
      <c r="S74" s="10"/>
    </row>
    <row r="75" spans="2:19" x14ac:dyDescent="0.3">
      <c r="B75" s="12"/>
      <c r="C75" s="12"/>
      <c r="D75" s="12"/>
      <c r="E75" s="12"/>
      <c r="F75" s="12"/>
      <c r="G75" s="12"/>
      <c r="M75" s="14"/>
      <c r="R75" s="10"/>
      <c r="S75" s="10"/>
    </row>
    <row r="76" spans="2:19" x14ac:dyDescent="0.3">
      <c r="B76" s="12"/>
      <c r="C76" s="12"/>
      <c r="D76" s="12"/>
      <c r="E76" s="12"/>
      <c r="F76" s="12"/>
      <c r="G76" s="12"/>
      <c r="M76" s="14"/>
      <c r="R76" s="10"/>
      <c r="S76" s="10"/>
    </row>
    <row r="77" spans="2:19" x14ac:dyDescent="0.3">
      <c r="B77" s="12"/>
      <c r="C77" s="12"/>
      <c r="D77" s="12"/>
      <c r="E77" s="12"/>
      <c r="F77" s="12"/>
      <c r="G77" s="12"/>
      <c r="M77" s="14"/>
      <c r="R77" s="10"/>
      <c r="S77" s="10"/>
    </row>
    <row r="78" spans="2:19" x14ac:dyDescent="0.3">
      <c r="B78" s="12"/>
      <c r="C78" s="12"/>
      <c r="D78" s="12"/>
      <c r="E78" s="12"/>
      <c r="F78" s="12"/>
      <c r="G78" s="12"/>
      <c r="M78" s="14"/>
      <c r="R78" s="10"/>
      <c r="S78" s="10"/>
    </row>
    <row r="79" spans="2:19" x14ac:dyDescent="0.3">
      <c r="B79" s="12"/>
      <c r="C79" s="12"/>
      <c r="D79" s="12"/>
      <c r="E79" s="12"/>
      <c r="F79" s="12"/>
      <c r="G79" s="12"/>
      <c r="M79" s="14"/>
      <c r="R79" s="10"/>
      <c r="S79" s="10"/>
    </row>
    <row r="80" spans="2:19" x14ac:dyDescent="0.3">
      <c r="B80" s="12"/>
      <c r="C80" s="12"/>
      <c r="D80" s="12"/>
      <c r="E80" s="12"/>
      <c r="F80" s="12"/>
      <c r="G80" s="12"/>
      <c r="M80" s="14"/>
      <c r="R80" s="10"/>
      <c r="S80" s="10"/>
    </row>
    <row r="81" spans="2:19" x14ac:dyDescent="0.3">
      <c r="B81" s="12"/>
      <c r="C81" s="12"/>
      <c r="D81" s="12"/>
      <c r="E81" s="12"/>
      <c r="F81" s="12"/>
      <c r="G81" s="12"/>
      <c r="M81" s="14"/>
      <c r="R81" s="10"/>
      <c r="S81" s="10"/>
    </row>
    <row r="82" spans="2:19" x14ac:dyDescent="0.3">
      <c r="B82" s="12"/>
      <c r="C82" s="12"/>
      <c r="D82" s="12"/>
      <c r="E82" s="12"/>
      <c r="F82" s="12"/>
      <c r="G82" s="12"/>
      <c r="M82" s="14"/>
      <c r="R82" s="10"/>
      <c r="S82" s="10"/>
    </row>
    <row r="83" spans="2:19" x14ac:dyDescent="0.3">
      <c r="B83" s="12"/>
      <c r="C83" s="12"/>
      <c r="D83" s="12"/>
      <c r="E83" s="12"/>
      <c r="F83" s="12"/>
      <c r="G83" s="12"/>
      <c r="M83" s="14"/>
      <c r="R83" s="10"/>
      <c r="S83" s="10"/>
    </row>
    <row r="84" spans="2:19" x14ac:dyDescent="0.3">
      <c r="B84" s="12"/>
      <c r="C84" s="12"/>
      <c r="D84" s="12"/>
      <c r="E84" s="12"/>
      <c r="F84" s="12"/>
      <c r="G84" s="12"/>
      <c r="M84" s="14"/>
      <c r="R84" s="10"/>
      <c r="S84" s="10"/>
    </row>
    <row r="85" spans="2:19" x14ac:dyDescent="0.3">
      <c r="B85" s="12"/>
      <c r="C85" s="12"/>
      <c r="D85" s="12"/>
      <c r="E85" s="12"/>
      <c r="F85" s="12"/>
      <c r="G85" s="12"/>
      <c r="M85" s="14"/>
      <c r="R85" s="10"/>
      <c r="S85" s="10"/>
    </row>
    <row r="86" spans="2:19" x14ac:dyDescent="0.3">
      <c r="B86" s="12"/>
      <c r="C86" s="12"/>
      <c r="D86" s="12"/>
      <c r="E86" s="12"/>
      <c r="F86" s="12"/>
      <c r="G86" s="12"/>
      <c r="M86" s="14"/>
      <c r="R86" s="10"/>
      <c r="S86" s="10"/>
    </row>
  </sheetData>
  <mergeCells count="12">
    <mergeCell ref="B2:G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N2:S2"/>
    <mergeCell ref="H2:M2"/>
  </mergeCells>
  <conditionalFormatting sqref="C4:C54">
    <cfRule type="containsBlanks" priority="23" stopIfTrue="1">
      <formula>LEN(TRIM(C4))=0</formula>
    </cfRule>
    <cfRule type="cellIs" dxfId="8" priority="25" stopIfTrue="1" operator="notEqual">
      <formula>$B4</formula>
    </cfRule>
  </conditionalFormatting>
  <conditionalFormatting sqref="E4:E55">
    <cfRule type="containsBlanks" priority="17" stopIfTrue="1">
      <formula>LEN(TRIM(E4))=0</formula>
    </cfRule>
    <cfRule type="cellIs" dxfId="7" priority="18" stopIfTrue="1" operator="notEqual">
      <formula>D4</formula>
    </cfRule>
  </conditionalFormatting>
  <conditionalFormatting sqref="G4:G54">
    <cfRule type="containsBlanks" priority="11" stopIfTrue="1">
      <formula>LEN(TRIM(G4))=0</formula>
    </cfRule>
    <cfRule type="cellIs" dxfId="6" priority="12" stopIfTrue="1" operator="notEqual">
      <formula>F4</formula>
    </cfRule>
  </conditionalFormatting>
  <conditionalFormatting sqref="I4:I75">
    <cfRule type="containsBlanks" priority="13" stopIfTrue="1">
      <formula>LEN(TRIM(I4))=0</formula>
    </cfRule>
    <cfRule type="cellIs" dxfId="5" priority="14" stopIfTrue="1" operator="notEqual">
      <formula>H4</formula>
    </cfRule>
  </conditionalFormatting>
  <conditionalFormatting sqref="K4:K54">
    <cfRule type="containsBlanks" priority="9" stopIfTrue="1">
      <formula>LEN(TRIM(K4))=0</formula>
    </cfRule>
    <cfRule type="cellIs" dxfId="4" priority="10" stopIfTrue="1" operator="notEqual">
      <formula>J4</formula>
    </cfRule>
  </conditionalFormatting>
  <conditionalFormatting sqref="M4:M54">
    <cfRule type="containsBlanks" priority="7" stopIfTrue="1">
      <formula>LEN(TRIM(M4))=0</formula>
    </cfRule>
    <cfRule type="cellIs" dxfId="3" priority="8" stopIfTrue="1" operator="notEqual">
      <formula>L4</formula>
    </cfRule>
  </conditionalFormatting>
  <conditionalFormatting sqref="O4:O54">
    <cfRule type="containsBlanks" priority="5" stopIfTrue="1">
      <formula>LEN(TRIM(O4))=0</formula>
    </cfRule>
    <cfRule type="cellIs" dxfId="2" priority="6" stopIfTrue="1" operator="notEqual">
      <formula>N4</formula>
    </cfRule>
  </conditionalFormatting>
  <conditionalFormatting sqref="Q4:Q54">
    <cfRule type="containsBlanks" priority="3" stopIfTrue="1">
      <formula>LEN(TRIM(Q4))=0</formula>
    </cfRule>
    <cfRule type="cellIs" dxfId="1" priority="4" stopIfTrue="1" operator="notEqual">
      <formula>P4</formula>
    </cfRule>
  </conditionalFormatting>
  <conditionalFormatting sqref="S4:S54">
    <cfRule type="containsBlanks" priority="1" stopIfTrue="1">
      <formula>LEN(TRIM(S4))=0</formula>
    </cfRule>
    <cfRule type="cellIs" dxfId="0" priority="2" stopIfTrue="1" operator="notEqual">
      <formula>R4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workbookViewId="0">
      <selection activeCell="G12" sqref="G12"/>
    </sheetView>
  </sheetViews>
  <sheetFormatPr defaultRowHeight="14.4" x14ac:dyDescent="0.3"/>
  <cols>
    <col min="1" max="1" width="23.109375" bestFit="1" customWidth="1"/>
    <col min="11" max="11" width="13.88671875" bestFit="1" customWidth="1"/>
    <col min="13" max="13" width="16.21875" bestFit="1" customWidth="1"/>
  </cols>
  <sheetData>
    <row r="1" spans="1:15" x14ac:dyDescent="0.3">
      <c r="A1" s="2" t="s">
        <v>151</v>
      </c>
    </row>
    <row r="2" spans="1:15" x14ac:dyDescent="0.3">
      <c r="A2" s="2" t="s">
        <v>160</v>
      </c>
    </row>
    <row r="3" spans="1:15" x14ac:dyDescent="0.3">
      <c r="K3" t="s">
        <v>159</v>
      </c>
      <c r="L3">
        <v>4000000</v>
      </c>
      <c r="N3" s="6">
        <v>45536</v>
      </c>
    </row>
    <row r="4" spans="1:15" x14ac:dyDescent="0.3">
      <c r="A4" t="s">
        <v>0</v>
      </c>
      <c r="E4" t="s">
        <v>154</v>
      </c>
      <c r="K4" t="s">
        <v>155</v>
      </c>
      <c r="L4">
        <v>100</v>
      </c>
      <c r="M4" t="s">
        <v>156</v>
      </c>
      <c r="N4">
        <v>9</v>
      </c>
      <c r="O4" s="7">
        <v>0.15</v>
      </c>
    </row>
    <row r="5" spans="1:15" x14ac:dyDescent="0.3">
      <c r="A5" t="s">
        <v>1</v>
      </c>
      <c r="K5" t="s">
        <v>0</v>
      </c>
      <c r="L5" s="7">
        <v>0.6</v>
      </c>
      <c r="M5" t="s">
        <v>157</v>
      </c>
      <c r="N5">
        <v>12</v>
      </c>
      <c r="O5" s="7">
        <v>0.25</v>
      </c>
    </row>
    <row r="6" spans="1:15" x14ac:dyDescent="0.3">
      <c r="A6" t="s">
        <v>2</v>
      </c>
      <c r="K6" t="s">
        <v>1</v>
      </c>
      <c r="L6" s="7">
        <v>0.15</v>
      </c>
      <c r="M6" t="s">
        <v>158</v>
      </c>
      <c r="N6">
        <v>9</v>
      </c>
      <c r="O6" s="7">
        <v>0.6</v>
      </c>
    </row>
    <row r="7" spans="1:15" x14ac:dyDescent="0.3">
      <c r="A7" t="s">
        <v>114</v>
      </c>
      <c r="K7" t="s">
        <v>2</v>
      </c>
      <c r="L7" s="7">
        <v>0.2</v>
      </c>
    </row>
    <row r="8" spans="1:15" x14ac:dyDescent="0.3">
      <c r="A8" t="s">
        <v>4</v>
      </c>
      <c r="K8" t="s">
        <v>114</v>
      </c>
      <c r="L8" s="7">
        <v>0.02</v>
      </c>
    </row>
    <row r="9" spans="1:15" x14ac:dyDescent="0.3">
      <c r="A9" t="s">
        <v>5</v>
      </c>
      <c r="K9" t="s">
        <v>4</v>
      </c>
      <c r="L9" s="7">
        <v>0.01</v>
      </c>
    </row>
    <row r="10" spans="1:15" x14ac:dyDescent="0.3">
      <c r="A10" t="s">
        <v>145</v>
      </c>
      <c r="K10" t="s">
        <v>5</v>
      </c>
      <c r="L10" s="7">
        <v>0.02</v>
      </c>
    </row>
    <row r="11" spans="1:15" x14ac:dyDescent="0.3">
      <c r="A11" t="s">
        <v>13</v>
      </c>
      <c r="B11" t="s">
        <v>146</v>
      </c>
      <c r="N11">
        <f>SUM(N4:N10)</f>
        <v>30</v>
      </c>
    </row>
    <row r="12" spans="1:15" x14ac:dyDescent="0.3">
      <c r="A12" s="1" t="s">
        <v>147</v>
      </c>
    </row>
    <row r="13" spans="1:15" x14ac:dyDescent="0.3">
      <c r="A13" s="1" t="s">
        <v>148</v>
      </c>
      <c r="K13" t="s">
        <v>0</v>
      </c>
      <c r="L13">
        <f t="shared" ref="L13:L18" si="0">L5*$L$3</f>
        <v>2400000</v>
      </c>
    </row>
    <row r="14" spans="1:15" x14ac:dyDescent="0.3">
      <c r="K14" t="s">
        <v>1</v>
      </c>
      <c r="L14">
        <f t="shared" si="0"/>
        <v>600000</v>
      </c>
    </row>
    <row r="15" spans="1:15" x14ac:dyDescent="0.3">
      <c r="A15" t="s">
        <v>149</v>
      </c>
      <c r="K15" t="s">
        <v>2</v>
      </c>
      <c r="L15">
        <f t="shared" si="0"/>
        <v>800000</v>
      </c>
    </row>
    <row r="16" spans="1:15" x14ac:dyDescent="0.3">
      <c r="K16" t="s">
        <v>114</v>
      </c>
      <c r="L16">
        <f t="shared" si="0"/>
        <v>80000</v>
      </c>
    </row>
    <row r="17" spans="11:12" x14ac:dyDescent="0.3">
      <c r="K17" t="s">
        <v>4</v>
      </c>
      <c r="L17">
        <f t="shared" si="0"/>
        <v>40000</v>
      </c>
    </row>
    <row r="18" spans="11:12" x14ac:dyDescent="0.3">
      <c r="K18" t="s">
        <v>5</v>
      </c>
      <c r="L18">
        <f t="shared" si="0"/>
        <v>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workbookViewId="0">
      <selection activeCell="B15" sqref="B15"/>
    </sheetView>
  </sheetViews>
  <sheetFormatPr defaultRowHeight="14.4" x14ac:dyDescent="0.3"/>
  <cols>
    <col min="1" max="1" width="27.21875" customWidth="1"/>
    <col min="3" max="3" width="10" customWidth="1"/>
    <col min="4" max="4" width="9.44140625" customWidth="1"/>
    <col min="7" max="7" width="23.44140625" bestFit="1" customWidth="1"/>
  </cols>
  <sheetData>
    <row r="1" spans="1:11" x14ac:dyDescent="0.3">
      <c r="A1" s="1" t="s">
        <v>152</v>
      </c>
    </row>
    <row r="3" spans="1:11" x14ac:dyDescent="0.3"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131</v>
      </c>
      <c r="H3" t="s">
        <v>130</v>
      </c>
      <c r="I3" t="s">
        <v>132</v>
      </c>
      <c r="J3" t="s">
        <v>23</v>
      </c>
      <c r="K3" t="s">
        <v>24</v>
      </c>
    </row>
    <row r="4" spans="1:11" x14ac:dyDescent="0.3">
      <c r="A4" t="s">
        <v>15</v>
      </c>
    </row>
    <row r="5" spans="1:11" x14ac:dyDescent="0.3">
      <c r="A5" t="s">
        <v>16</v>
      </c>
    </row>
    <row r="6" spans="1:11" x14ac:dyDescent="0.3">
      <c r="A6" t="s">
        <v>17</v>
      </c>
    </row>
    <row r="7" spans="1:11" x14ac:dyDescent="0.3">
      <c r="A7" t="s">
        <v>25</v>
      </c>
    </row>
    <row r="9" spans="1:11" x14ac:dyDescent="0.3">
      <c r="A9" t="s">
        <v>26</v>
      </c>
    </row>
    <row r="12" spans="1:11" x14ac:dyDescent="0.3">
      <c r="A12" t="s">
        <v>161</v>
      </c>
    </row>
    <row r="13" spans="1:11" x14ac:dyDescent="0.3">
      <c r="A13">
        <v>1</v>
      </c>
      <c r="B13" t="s">
        <v>162</v>
      </c>
    </row>
    <row r="14" spans="1:11" x14ac:dyDescent="0.3">
      <c r="A14">
        <v>2</v>
      </c>
      <c r="B14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"/>
  <sheetViews>
    <sheetView workbookViewId="0">
      <selection activeCell="E1" sqref="E1"/>
    </sheetView>
  </sheetViews>
  <sheetFormatPr defaultRowHeight="14.4" x14ac:dyDescent="0.3"/>
  <cols>
    <col min="2" max="2" width="28.109375" bestFit="1" customWidth="1"/>
    <col min="4" max="4" width="34" hidden="1" customWidth="1"/>
    <col min="5" max="5" width="23.33203125" bestFit="1" customWidth="1"/>
  </cols>
  <sheetData>
    <row r="1" spans="1:5" x14ac:dyDescent="0.3">
      <c r="A1" t="s">
        <v>153</v>
      </c>
    </row>
    <row r="2" spans="1:5" x14ac:dyDescent="0.3">
      <c r="B2" s="3" t="s">
        <v>69</v>
      </c>
      <c r="C2" s="3" t="s">
        <v>27</v>
      </c>
      <c r="D2" s="3" t="s">
        <v>60</v>
      </c>
      <c r="E2" s="3" t="s">
        <v>119</v>
      </c>
    </row>
    <row r="3" spans="1:5" x14ac:dyDescent="0.3">
      <c r="B3" s="3" t="s">
        <v>59</v>
      </c>
      <c r="C3" s="3" t="s">
        <v>27</v>
      </c>
      <c r="D3" s="3" t="s">
        <v>60</v>
      </c>
      <c r="E3" s="3" t="s">
        <v>119</v>
      </c>
    </row>
    <row r="4" spans="1:5" x14ac:dyDescent="0.3">
      <c r="B4" s="3" t="s">
        <v>88</v>
      </c>
      <c r="C4" s="3" t="s">
        <v>27</v>
      </c>
      <c r="D4" s="3" t="s">
        <v>89</v>
      </c>
      <c r="E4" s="3" t="s">
        <v>119</v>
      </c>
    </row>
    <row r="5" spans="1:5" x14ac:dyDescent="0.3">
      <c r="B5" s="3" t="s">
        <v>74</v>
      </c>
      <c r="C5" s="3" t="s">
        <v>27</v>
      </c>
      <c r="D5" s="3" t="s">
        <v>60</v>
      </c>
      <c r="E5" s="3" t="s">
        <v>119</v>
      </c>
    </row>
    <row r="6" spans="1:5" x14ac:dyDescent="0.3">
      <c r="B6" s="3" t="s">
        <v>121</v>
      </c>
      <c r="C6" s="3" t="s">
        <v>27</v>
      </c>
      <c r="D6" s="3" t="s">
        <v>123</v>
      </c>
      <c r="E6" s="3" t="s">
        <v>123</v>
      </c>
    </row>
    <row r="7" spans="1:5" x14ac:dyDescent="0.3">
      <c r="B7" s="3" t="s">
        <v>122</v>
      </c>
      <c r="C7" s="3" t="s">
        <v>27</v>
      </c>
      <c r="D7" s="3" t="s">
        <v>123</v>
      </c>
      <c r="E7" s="3" t="s">
        <v>123</v>
      </c>
    </row>
    <row r="8" spans="1:5" x14ac:dyDescent="0.3">
      <c r="B8" s="3" t="s">
        <v>120</v>
      </c>
      <c r="C8" s="3" t="s">
        <v>27</v>
      </c>
      <c r="D8" s="3" t="s">
        <v>123</v>
      </c>
      <c r="E8" s="3" t="s">
        <v>123</v>
      </c>
    </row>
    <row r="9" spans="1:5" x14ac:dyDescent="0.3">
      <c r="B9" s="3" t="s">
        <v>113</v>
      </c>
      <c r="C9" s="3" t="s">
        <v>27</v>
      </c>
      <c r="D9" s="3" t="s">
        <v>127</v>
      </c>
      <c r="E9" s="3" t="s">
        <v>125</v>
      </c>
    </row>
    <row r="10" spans="1:5" x14ac:dyDescent="0.3">
      <c r="B10" s="3" t="s">
        <v>96</v>
      </c>
      <c r="C10" s="3" t="s">
        <v>27</v>
      </c>
      <c r="D10" s="3" t="s">
        <v>95</v>
      </c>
      <c r="E10" s="3" t="s">
        <v>125</v>
      </c>
    </row>
    <row r="11" spans="1:5" x14ac:dyDescent="0.3">
      <c r="B11" s="3" t="s">
        <v>94</v>
      </c>
      <c r="C11" s="3" t="s">
        <v>27</v>
      </c>
      <c r="D11" s="3" t="s">
        <v>124</v>
      </c>
      <c r="E11" s="3" t="s">
        <v>125</v>
      </c>
    </row>
    <row r="12" spans="1:5" x14ac:dyDescent="0.3">
      <c r="B12" s="3" t="s">
        <v>61</v>
      </c>
      <c r="C12" s="3" t="s">
        <v>27</v>
      </c>
      <c r="D12" s="3" t="s">
        <v>55</v>
      </c>
      <c r="E12" s="3" t="s">
        <v>55</v>
      </c>
    </row>
    <row r="13" spans="1:5" x14ac:dyDescent="0.3">
      <c r="B13" s="3" t="s">
        <v>62</v>
      </c>
      <c r="C13" s="3" t="s">
        <v>27</v>
      </c>
      <c r="D13" s="3" t="s">
        <v>55</v>
      </c>
      <c r="E13" s="3" t="s">
        <v>55</v>
      </c>
    </row>
    <row r="14" spans="1:5" x14ac:dyDescent="0.3">
      <c r="B14" s="3" t="s">
        <v>54</v>
      </c>
      <c r="C14" s="3" t="s">
        <v>27</v>
      </c>
      <c r="D14" s="3" t="s">
        <v>55</v>
      </c>
      <c r="E14" s="3" t="s">
        <v>55</v>
      </c>
    </row>
    <row r="15" spans="1:5" x14ac:dyDescent="0.3">
      <c r="B15" s="3" t="s">
        <v>92</v>
      </c>
      <c r="C15" s="3" t="s">
        <v>27</v>
      </c>
      <c r="D15" s="3" t="s">
        <v>91</v>
      </c>
      <c r="E15" s="3" t="s">
        <v>91</v>
      </c>
    </row>
    <row r="16" spans="1:5" x14ac:dyDescent="0.3">
      <c r="B16" s="3" t="s">
        <v>90</v>
      </c>
      <c r="C16" s="3" t="s">
        <v>27</v>
      </c>
      <c r="D16" s="3" t="s">
        <v>91</v>
      </c>
      <c r="E16" s="3" t="s">
        <v>91</v>
      </c>
    </row>
    <row r="17" spans="2:5" x14ac:dyDescent="0.3">
      <c r="B17" s="3" t="s">
        <v>39</v>
      </c>
      <c r="C17" s="3" t="s">
        <v>27</v>
      </c>
      <c r="D17" s="3" t="s">
        <v>38</v>
      </c>
      <c r="E17" s="3" t="s">
        <v>115</v>
      </c>
    </row>
    <row r="18" spans="2:5" x14ac:dyDescent="0.3">
      <c r="B18" s="3" t="s">
        <v>93</v>
      </c>
      <c r="C18" s="3" t="s">
        <v>27</v>
      </c>
      <c r="D18" s="3" t="s">
        <v>29</v>
      </c>
      <c r="E18" s="3" t="s">
        <v>115</v>
      </c>
    </row>
    <row r="19" spans="2:5" x14ac:dyDescent="0.3">
      <c r="B19" s="3" t="s">
        <v>40</v>
      </c>
      <c r="C19" s="3" t="s">
        <v>27</v>
      </c>
      <c r="D19" s="3" t="s">
        <v>38</v>
      </c>
      <c r="E19" s="3" t="s">
        <v>115</v>
      </c>
    </row>
    <row r="20" spans="2:5" x14ac:dyDescent="0.3">
      <c r="B20" s="3" t="s">
        <v>42</v>
      </c>
      <c r="C20" s="3" t="s">
        <v>27</v>
      </c>
      <c r="D20" s="3" t="s">
        <v>31</v>
      </c>
      <c r="E20" s="3" t="s">
        <v>115</v>
      </c>
    </row>
    <row r="21" spans="2:5" x14ac:dyDescent="0.3">
      <c r="B21" s="3" t="s">
        <v>41</v>
      </c>
      <c r="C21" s="3" t="s">
        <v>27</v>
      </c>
      <c r="D21" s="3" t="s">
        <v>31</v>
      </c>
      <c r="E21" s="3" t="s">
        <v>115</v>
      </c>
    </row>
    <row r="22" spans="2:5" x14ac:dyDescent="0.3">
      <c r="B22" s="3" t="s">
        <v>128</v>
      </c>
      <c r="C22" s="3" t="s">
        <v>27</v>
      </c>
      <c r="D22" s="3" t="s">
        <v>29</v>
      </c>
      <c r="E22" s="3" t="s">
        <v>115</v>
      </c>
    </row>
    <row r="23" spans="2:5" x14ac:dyDescent="0.3">
      <c r="B23" s="3" t="s">
        <v>56</v>
      </c>
      <c r="C23" s="3" t="s">
        <v>27</v>
      </c>
      <c r="D23" s="3" t="s">
        <v>31</v>
      </c>
      <c r="E23" s="3" t="s">
        <v>115</v>
      </c>
    </row>
    <row r="24" spans="2:5" x14ac:dyDescent="0.3">
      <c r="B24" s="3" t="s">
        <v>44</v>
      </c>
      <c r="C24" s="3" t="s">
        <v>27</v>
      </c>
      <c r="D24" s="3" t="s">
        <v>38</v>
      </c>
      <c r="E24" s="3" t="s">
        <v>115</v>
      </c>
    </row>
    <row r="25" spans="2:5" x14ac:dyDescent="0.3">
      <c r="B25" s="3" t="s">
        <v>46</v>
      </c>
      <c r="C25" s="3" t="s">
        <v>27</v>
      </c>
      <c r="D25" s="3" t="s">
        <v>31</v>
      </c>
      <c r="E25" s="3" t="s">
        <v>115</v>
      </c>
    </row>
    <row r="26" spans="2:5" x14ac:dyDescent="0.3">
      <c r="B26" s="3" t="s">
        <v>43</v>
      </c>
      <c r="C26" s="3" t="s">
        <v>27</v>
      </c>
      <c r="D26" s="3" t="s">
        <v>31</v>
      </c>
      <c r="E26" s="3" t="s">
        <v>115</v>
      </c>
    </row>
    <row r="27" spans="2:5" x14ac:dyDescent="0.3">
      <c r="B27" s="3" t="s">
        <v>45</v>
      </c>
      <c r="C27" s="3" t="s">
        <v>27</v>
      </c>
      <c r="D27" s="3" t="s">
        <v>31</v>
      </c>
      <c r="E27" s="3" t="s">
        <v>115</v>
      </c>
    </row>
    <row r="28" spans="2:5" x14ac:dyDescent="0.3">
      <c r="B28" s="3" t="s">
        <v>37</v>
      </c>
      <c r="C28" s="3" t="s">
        <v>27</v>
      </c>
      <c r="D28" s="3" t="s">
        <v>38</v>
      </c>
      <c r="E28" s="3" t="s">
        <v>115</v>
      </c>
    </row>
    <row r="29" spans="2:5" x14ac:dyDescent="0.3">
      <c r="B29" s="3" t="s">
        <v>28</v>
      </c>
      <c r="C29" s="3" t="s">
        <v>27</v>
      </c>
      <c r="D29" s="3" t="s">
        <v>29</v>
      </c>
      <c r="E29" s="3" t="s">
        <v>115</v>
      </c>
    </row>
    <row r="30" spans="2:5" x14ac:dyDescent="0.3">
      <c r="B30" s="3" t="s">
        <v>129</v>
      </c>
      <c r="C30" s="3" t="s">
        <v>27</v>
      </c>
      <c r="D30" s="3"/>
      <c r="E30" s="3" t="s">
        <v>115</v>
      </c>
    </row>
    <row r="31" spans="2:5" x14ac:dyDescent="0.3">
      <c r="B31" s="3" t="s">
        <v>107</v>
      </c>
      <c r="C31" s="3" t="s">
        <v>27</v>
      </c>
      <c r="D31" s="3" t="s">
        <v>108</v>
      </c>
      <c r="E31" s="3" t="s">
        <v>115</v>
      </c>
    </row>
    <row r="32" spans="2:5" x14ac:dyDescent="0.3">
      <c r="B32" s="3" t="s">
        <v>109</v>
      </c>
      <c r="C32" s="3" t="s">
        <v>27</v>
      </c>
      <c r="D32" s="3" t="s">
        <v>108</v>
      </c>
      <c r="E32" s="3" t="s">
        <v>115</v>
      </c>
    </row>
    <row r="33" spans="2:5" x14ac:dyDescent="0.3">
      <c r="B33" s="3" t="s">
        <v>111</v>
      </c>
      <c r="C33" s="3" t="s">
        <v>27</v>
      </c>
      <c r="D33" s="3" t="s">
        <v>112</v>
      </c>
      <c r="E33" s="3" t="s">
        <v>115</v>
      </c>
    </row>
    <row r="34" spans="2:5" x14ac:dyDescent="0.3">
      <c r="B34" s="3" t="s">
        <v>110</v>
      </c>
      <c r="C34" s="3" t="s">
        <v>27</v>
      </c>
      <c r="D34" s="3" t="s">
        <v>108</v>
      </c>
      <c r="E34" s="3" t="s">
        <v>115</v>
      </c>
    </row>
    <row r="35" spans="2:5" x14ac:dyDescent="0.3">
      <c r="B35" s="3" t="s">
        <v>47</v>
      </c>
      <c r="C35" s="3" t="s">
        <v>27</v>
      </c>
      <c r="D35" s="3" t="s">
        <v>31</v>
      </c>
      <c r="E35" s="3" t="s">
        <v>115</v>
      </c>
    </row>
    <row r="36" spans="2:5" x14ac:dyDescent="0.3">
      <c r="B36" s="3" t="s">
        <v>30</v>
      </c>
      <c r="C36" s="3" t="s">
        <v>27</v>
      </c>
      <c r="D36" s="3" t="s">
        <v>31</v>
      </c>
      <c r="E36" s="3" t="s">
        <v>115</v>
      </c>
    </row>
    <row r="37" spans="2:5" x14ac:dyDescent="0.3">
      <c r="B37" s="3" t="s">
        <v>97</v>
      </c>
      <c r="C37" s="3" t="s">
        <v>27</v>
      </c>
      <c r="D37" s="3" t="s">
        <v>98</v>
      </c>
      <c r="E37" s="3" t="s">
        <v>126</v>
      </c>
    </row>
    <row r="38" spans="2:5" x14ac:dyDescent="0.3">
      <c r="B38" s="3" t="s">
        <v>104</v>
      </c>
      <c r="C38" s="3" t="s">
        <v>27</v>
      </c>
      <c r="D38" s="3" t="s">
        <v>103</v>
      </c>
      <c r="E38" s="3" t="s">
        <v>126</v>
      </c>
    </row>
    <row r="39" spans="2:5" x14ac:dyDescent="0.3">
      <c r="B39" s="3" t="s">
        <v>100</v>
      </c>
      <c r="C39" s="3" t="s">
        <v>27</v>
      </c>
      <c r="D39" s="3" t="s">
        <v>98</v>
      </c>
      <c r="E39" s="3" t="s">
        <v>126</v>
      </c>
    </row>
    <row r="40" spans="2:5" x14ac:dyDescent="0.3">
      <c r="B40" s="3" t="s">
        <v>101</v>
      </c>
      <c r="C40" s="3" t="s">
        <v>27</v>
      </c>
      <c r="D40" s="3" t="s">
        <v>102</v>
      </c>
      <c r="E40" s="3" t="s">
        <v>64</v>
      </c>
    </row>
    <row r="41" spans="2:5" x14ac:dyDescent="0.3">
      <c r="B41" s="3" t="s">
        <v>63</v>
      </c>
      <c r="C41" s="3" t="s">
        <v>27</v>
      </c>
      <c r="D41" s="3" t="s">
        <v>64</v>
      </c>
      <c r="E41" s="3" t="s">
        <v>64</v>
      </c>
    </row>
    <row r="42" spans="2:5" x14ac:dyDescent="0.3">
      <c r="B42" s="3" t="s">
        <v>105</v>
      </c>
      <c r="C42" s="3" t="s">
        <v>27</v>
      </c>
      <c r="D42" s="3" t="s">
        <v>103</v>
      </c>
      <c r="E42" s="3" t="s">
        <v>64</v>
      </c>
    </row>
    <row r="43" spans="2:5" x14ac:dyDescent="0.3">
      <c r="B43" s="3" t="s">
        <v>67</v>
      </c>
      <c r="C43" s="3" t="s">
        <v>27</v>
      </c>
      <c r="D43" s="3" t="s">
        <v>64</v>
      </c>
      <c r="E43" s="3" t="s">
        <v>64</v>
      </c>
    </row>
    <row r="44" spans="2:5" x14ac:dyDescent="0.3">
      <c r="B44" s="3" t="s">
        <v>99</v>
      </c>
      <c r="C44" s="3" t="s">
        <v>27</v>
      </c>
      <c r="D44" s="3" t="s">
        <v>64</v>
      </c>
      <c r="E44" s="3" t="s">
        <v>64</v>
      </c>
    </row>
    <row r="45" spans="2:5" x14ac:dyDescent="0.3">
      <c r="B45" s="3" t="s">
        <v>66</v>
      </c>
      <c r="C45" s="3" t="s">
        <v>27</v>
      </c>
      <c r="D45" s="3" t="s">
        <v>64</v>
      </c>
      <c r="E45" s="3" t="s">
        <v>64</v>
      </c>
    </row>
    <row r="46" spans="2:5" x14ac:dyDescent="0.3">
      <c r="B46" s="3" t="s">
        <v>68</v>
      </c>
      <c r="C46" s="3" t="s">
        <v>27</v>
      </c>
      <c r="D46" s="3" t="s">
        <v>64</v>
      </c>
      <c r="E46" s="3" t="s">
        <v>64</v>
      </c>
    </row>
    <row r="47" spans="2:5" x14ac:dyDescent="0.3">
      <c r="B47" s="3" t="s">
        <v>73</v>
      </c>
      <c r="C47" s="3" t="s">
        <v>27</v>
      </c>
      <c r="D47" s="3" t="s">
        <v>64</v>
      </c>
      <c r="E47" s="3" t="s">
        <v>64</v>
      </c>
    </row>
    <row r="48" spans="2:5" x14ac:dyDescent="0.3">
      <c r="B48" s="3" t="s">
        <v>70</v>
      </c>
      <c r="C48" s="3" t="s">
        <v>27</v>
      </c>
      <c r="D48" s="3" t="s">
        <v>52</v>
      </c>
      <c r="E48" s="3" t="s">
        <v>64</v>
      </c>
    </row>
    <row r="49" spans="2:5" x14ac:dyDescent="0.3">
      <c r="B49" s="3" t="s">
        <v>71</v>
      </c>
      <c r="C49" s="3" t="s">
        <v>27</v>
      </c>
      <c r="D49" s="3" t="s">
        <v>72</v>
      </c>
      <c r="E49" s="3" t="s">
        <v>64</v>
      </c>
    </row>
    <row r="50" spans="2:5" x14ac:dyDescent="0.3">
      <c r="B50" s="3" t="s">
        <v>65</v>
      </c>
      <c r="C50" s="3" t="s">
        <v>27</v>
      </c>
      <c r="D50" s="3" t="s">
        <v>64</v>
      </c>
      <c r="E50" s="3" t="s">
        <v>64</v>
      </c>
    </row>
    <row r="51" spans="2:5" x14ac:dyDescent="0.3">
      <c r="B51" s="3" t="s">
        <v>51</v>
      </c>
      <c r="C51" s="3" t="s">
        <v>27</v>
      </c>
      <c r="D51" s="3" t="s">
        <v>52</v>
      </c>
      <c r="E51" s="3" t="s">
        <v>52</v>
      </c>
    </row>
    <row r="52" spans="2:5" x14ac:dyDescent="0.3">
      <c r="B52" s="3" t="s">
        <v>77</v>
      </c>
      <c r="C52" s="3" t="s">
        <v>27</v>
      </c>
      <c r="D52" s="3" t="s">
        <v>78</v>
      </c>
      <c r="E52" s="3" t="s">
        <v>116</v>
      </c>
    </row>
    <row r="53" spans="2:5" x14ac:dyDescent="0.3">
      <c r="B53" s="3" t="s">
        <v>80</v>
      </c>
      <c r="C53" s="3" t="s">
        <v>27</v>
      </c>
      <c r="D53" s="3" t="s">
        <v>117</v>
      </c>
      <c r="E53" s="3" t="s">
        <v>116</v>
      </c>
    </row>
    <row r="54" spans="2:5" x14ac:dyDescent="0.3">
      <c r="B54" s="3" t="s">
        <v>57</v>
      </c>
      <c r="C54" s="3" t="s">
        <v>27</v>
      </c>
      <c r="D54" s="3" t="s">
        <v>117</v>
      </c>
      <c r="E54" s="3" t="s">
        <v>116</v>
      </c>
    </row>
    <row r="55" spans="2:5" x14ac:dyDescent="0.3">
      <c r="B55" s="3" t="s">
        <v>75</v>
      </c>
      <c r="C55" s="3" t="s">
        <v>27</v>
      </c>
      <c r="D55" s="3" t="s">
        <v>76</v>
      </c>
      <c r="E55" s="3" t="s">
        <v>116</v>
      </c>
    </row>
    <row r="56" spans="2:5" x14ac:dyDescent="0.3">
      <c r="B56" s="3" t="s">
        <v>36</v>
      </c>
      <c r="C56" s="3" t="s">
        <v>27</v>
      </c>
      <c r="D56" s="3" t="s">
        <v>33</v>
      </c>
      <c r="E56" s="3" t="s">
        <v>33</v>
      </c>
    </row>
    <row r="57" spans="2:5" x14ac:dyDescent="0.3">
      <c r="B57" s="3" t="s">
        <v>35</v>
      </c>
      <c r="C57" s="3" t="s">
        <v>27</v>
      </c>
      <c r="D57" s="3" t="s">
        <v>33</v>
      </c>
      <c r="E57" s="3" t="s">
        <v>33</v>
      </c>
    </row>
    <row r="58" spans="2:5" x14ac:dyDescent="0.3">
      <c r="B58" s="3" t="s">
        <v>32</v>
      </c>
      <c r="C58" s="3" t="s">
        <v>27</v>
      </c>
      <c r="D58" s="3" t="s">
        <v>33</v>
      </c>
      <c r="E58" s="3" t="s">
        <v>33</v>
      </c>
    </row>
    <row r="59" spans="2:5" x14ac:dyDescent="0.3">
      <c r="B59" s="3" t="s">
        <v>34</v>
      </c>
      <c r="C59" s="3" t="s">
        <v>27</v>
      </c>
      <c r="D59" s="3" t="s">
        <v>33</v>
      </c>
      <c r="E59" s="3" t="s">
        <v>33</v>
      </c>
    </row>
    <row r="60" spans="2:5" x14ac:dyDescent="0.3">
      <c r="B60" s="3" t="s">
        <v>106</v>
      </c>
      <c r="C60" s="3" t="s">
        <v>27</v>
      </c>
      <c r="D60" s="3" t="s">
        <v>64</v>
      </c>
      <c r="E60" s="3" t="s">
        <v>49</v>
      </c>
    </row>
    <row r="61" spans="2:5" x14ac:dyDescent="0.3">
      <c r="B61" s="3" t="s">
        <v>53</v>
      </c>
      <c r="C61" s="3" t="s">
        <v>27</v>
      </c>
      <c r="D61" s="3" t="s">
        <v>49</v>
      </c>
      <c r="E61" s="3" t="s">
        <v>49</v>
      </c>
    </row>
    <row r="62" spans="2:5" x14ac:dyDescent="0.3">
      <c r="B62" s="3" t="s">
        <v>50</v>
      </c>
      <c r="C62" s="3" t="s">
        <v>27</v>
      </c>
      <c r="D62" s="3" t="s">
        <v>49</v>
      </c>
      <c r="E62" s="3" t="s">
        <v>49</v>
      </c>
    </row>
    <row r="63" spans="2:5" x14ac:dyDescent="0.3">
      <c r="B63" s="3" t="s">
        <v>48</v>
      </c>
      <c r="C63" s="3" t="s">
        <v>27</v>
      </c>
      <c r="D63" s="3" t="s">
        <v>49</v>
      </c>
      <c r="E63" s="3" t="s">
        <v>49</v>
      </c>
    </row>
    <row r="64" spans="2:5" x14ac:dyDescent="0.3">
      <c r="B64" s="3" t="s">
        <v>87</v>
      </c>
      <c r="C64" s="3" t="s">
        <v>27</v>
      </c>
      <c r="D64" s="3" t="s">
        <v>58</v>
      </c>
      <c r="E64" s="3" t="s">
        <v>118</v>
      </c>
    </row>
    <row r="65" spans="2:5" x14ac:dyDescent="0.3">
      <c r="B65" s="3" t="s">
        <v>81</v>
      </c>
      <c r="C65" s="3" t="s">
        <v>27</v>
      </c>
      <c r="D65" s="3" t="s">
        <v>82</v>
      </c>
      <c r="E65" s="3" t="s">
        <v>118</v>
      </c>
    </row>
    <row r="66" spans="2:5" x14ac:dyDescent="0.3">
      <c r="B66" s="3" t="s">
        <v>83</v>
      </c>
      <c r="C66" s="3" t="s">
        <v>27</v>
      </c>
      <c r="D66" s="3" t="s">
        <v>82</v>
      </c>
      <c r="E66" s="3" t="s">
        <v>118</v>
      </c>
    </row>
    <row r="67" spans="2:5" x14ac:dyDescent="0.3">
      <c r="B67" s="3" t="s">
        <v>84</v>
      </c>
      <c r="C67" s="3" t="s">
        <v>27</v>
      </c>
      <c r="D67" s="3" t="s">
        <v>58</v>
      </c>
      <c r="E67" s="3" t="s">
        <v>118</v>
      </c>
    </row>
    <row r="68" spans="2:5" x14ac:dyDescent="0.3">
      <c r="B68" s="3" t="s">
        <v>85</v>
      </c>
      <c r="C68" s="3" t="s">
        <v>27</v>
      </c>
      <c r="D68" s="3" t="s">
        <v>58</v>
      </c>
      <c r="E68" s="3" t="s">
        <v>118</v>
      </c>
    </row>
    <row r="69" spans="2:5" x14ac:dyDescent="0.3">
      <c r="B69" s="3" t="s">
        <v>79</v>
      </c>
      <c r="C69" s="3" t="s">
        <v>27</v>
      </c>
      <c r="D69" s="3" t="s">
        <v>58</v>
      </c>
      <c r="E69" s="3" t="s">
        <v>118</v>
      </c>
    </row>
    <row r="70" spans="2:5" x14ac:dyDescent="0.3">
      <c r="B70" s="3" t="s">
        <v>86</v>
      </c>
      <c r="C70" s="3" t="s">
        <v>27</v>
      </c>
      <c r="D70" s="3" t="s">
        <v>58</v>
      </c>
      <c r="E70" s="3" t="s">
        <v>118</v>
      </c>
    </row>
    <row r="71" spans="2:5" x14ac:dyDescent="0.3">
      <c r="B71" s="3" t="s">
        <v>113</v>
      </c>
      <c r="C71" s="3" t="s">
        <v>27</v>
      </c>
      <c r="D71" s="3" t="s">
        <v>64</v>
      </c>
    </row>
    <row r="72" spans="2:5" x14ac:dyDescent="0.3">
      <c r="B72" s="9"/>
    </row>
    <row r="73" spans="2:5" x14ac:dyDescent="0.3">
      <c r="B73" s="3"/>
      <c r="C73" s="3"/>
      <c r="D73" s="3" t="s">
        <v>123</v>
      </c>
      <c r="E73" s="3"/>
    </row>
    <row r="74" spans="2:5" x14ac:dyDescent="0.3">
      <c r="B74" s="3"/>
      <c r="C74" s="3"/>
      <c r="D74" s="3"/>
    </row>
    <row r="75" spans="2:5" x14ac:dyDescent="0.3">
      <c r="B75" s="4"/>
      <c r="C75" s="3"/>
      <c r="D75" s="3"/>
    </row>
    <row r="76" spans="2:5" x14ac:dyDescent="0.3">
      <c r="B76" s="3"/>
      <c r="C76" s="3"/>
      <c r="D76" s="3"/>
    </row>
    <row r="77" spans="2:5" x14ac:dyDescent="0.3">
      <c r="B77" s="3"/>
      <c r="C77" s="3"/>
      <c r="D77" s="3"/>
    </row>
    <row r="78" spans="2:5" x14ac:dyDescent="0.3">
      <c r="B78" s="3"/>
      <c r="C78" s="3"/>
      <c r="D78" s="3"/>
    </row>
    <row r="79" spans="2:5" x14ac:dyDescent="0.3">
      <c r="B79" s="3"/>
      <c r="C79" s="3"/>
      <c r="D79" s="3"/>
    </row>
    <row r="80" spans="2:5" x14ac:dyDescent="0.3">
      <c r="B80" s="8"/>
      <c r="C80" s="3"/>
      <c r="D80" s="5"/>
    </row>
  </sheetData>
  <autoFilter ref="B3:E80" xr:uid="{00000000-0009-0000-0000-000003000000}"/>
  <sortState xmlns:xlrd2="http://schemas.microsoft.com/office/spreadsheetml/2017/richdata2" ref="B2:E81">
    <sortCondition ref="E2:E8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>
      <selection sqref="A1:J1"/>
    </sheetView>
  </sheetViews>
  <sheetFormatPr defaultRowHeight="14.4" x14ac:dyDescent="0.3"/>
  <cols>
    <col min="2" max="2" width="27.44140625" bestFit="1" customWidth="1"/>
  </cols>
  <sheetData>
    <row r="1" spans="1:9" x14ac:dyDescent="0.3"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15</v>
      </c>
      <c r="H1" t="s">
        <v>169</v>
      </c>
    </row>
    <row r="3" spans="1:9" x14ac:dyDescent="0.3">
      <c r="B3" t="s">
        <v>155</v>
      </c>
      <c r="C3" t="s">
        <v>172</v>
      </c>
    </row>
    <row r="4" spans="1:9" x14ac:dyDescent="0.3">
      <c r="A4" s="1" t="s">
        <v>170</v>
      </c>
      <c r="B4" t="s">
        <v>171</v>
      </c>
      <c r="E4" t="s">
        <v>175</v>
      </c>
      <c r="H4" t="s">
        <v>176</v>
      </c>
      <c r="I4" t="s">
        <v>177</v>
      </c>
    </row>
    <row r="6" spans="1:9" x14ac:dyDescent="0.3">
      <c r="B6" t="s">
        <v>18</v>
      </c>
      <c r="C6" t="s">
        <v>172</v>
      </c>
      <c r="E6" t="s">
        <v>185</v>
      </c>
    </row>
    <row r="7" spans="1:9" x14ac:dyDescent="0.3">
      <c r="B7" t="s">
        <v>171</v>
      </c>
    </row>
    <row r="9" spans="1:9" x14ac:dyDescent="0.3">
      <c r="B9" t="s">
        <v>20</v>
      </c>
      <c r="C9" t="s">
        <v>172</v>
      </c>
    </row>
    <row r="10" spans="1:9" x14ac:dyDescent="0.3">
      <c r="B10" t="s">
        <v>171</v>
      </c>
    </row>
    <row r="12" spans="1:9" x14ac:dyDescent="0.3">
      <c r="B12" t="s">
        <v>19</v>
      </c>
      <c r="C12" t="s">
        <v>172</v>
      </c>
    </row>
    <row r="13" spans="1:9" x14ac:dyDescent="0.3">
      <c r="B13" t="s">
        <v>171</v>
      </c>
    </row>
    <row r="15" spans="1:9" x14ac:dyDescent="0.3">
      <c r="B15" t="s">
        <v>24</v>
      </c>
      <c r="C15" t="s">
        <v>172</v>
      </c>
    </row>
    <row r="16" spans="1:9" x14ac:dyDescent="0.3">
      <c r="B16" t="s">
        <v>171</v>
      </c>
    </row>
    <row r="18" spans="1:9" x14ac:dyDescent="0.3">
      <c r="B18" t="s">
        <v>173</v>
      </c>
      <c r="C18" t="s">
        <v>174</v>
      </c>
    </row>
    <row r="19" spans="1:9" x14ac:dyDescent="0.3">
      <c r="B19" t="s">
        <v>171</v>
      </c>
    </row>
    <row r="23" spans="1:9" x14ac:dyDescent="0.3">
      <c r="A23" s="1" t="s">
        <v>178</v>
      </c>
      <c r="B23" t="s">
        <v>155</v>
      </c>
      <c r="C23" t="s">
        <v>172</v>
      </c>
    </row>
    <row r="24" spans="1:9" x14ac:dyDescent="0.3">
      <c r="B24" t="s">
        <v>171</v>
      </c>
      <c r="E24" t="s">
        <v>175</v>
      </c>
      <c r="H24" t="s">
        <v>176</v>
      </c>
      <c r="I24" t="s">
        <v>177</v>
      </c>
    </row>
    <row r="27" spans="1:9" x14ac:dyDescent="0.3">
      <c r="A27" s="1" t="s">
        <v>179</v>
      </c>
      <c r="B27" t="s">
        <v>155</v>
      </c>
      <c r="C27" t="s">
        <v>172</v>
      </c>
    </row>
    <row r="28" spans="1:9" x14ac:dyDescent="0.3">
      <c r="B28" t="s">
        <v>171</v>
      </c>
      <c r="E28" t="s">
        <v>175</v>
      </c>
      <c r="H28" t="s">
        <v>176</v>
      </c>
      <c r="I28" t="s">
        <v>177</v>
      </c>
    </row>
    <row r="30" spans="1:9" x14ac:dyDescent="0.3">
      <c r="B30" t="s">
        <v>18</v>
      </c>
      <c r="C30" t="s">
        <v>172</v>
      </c>
    </row>
    <row r="31" spans="1:9" x14ac:dyDescent="0.3">
      <c r="B31" t="s">
        <v>171</v>
      </c>
    </row>
    <row r="33" spans="1:9" x14ac:dyDescent="0.3">
      <c r="B33" t="s">
        <v>20</v>
      </c>
      <c r="C33" t="s">
        <v>172</v>
      </c>
    </row>
    <row r="34" spans="1:9" x14ac:dyDescent="0.3">
      <c r="B34" t="s">
        <v>171</v>
      </c>
    </row>
    <row r="36" spans="1:9" x14ac:dyDescent="0.3">
      <c r="B36" t="s">
        <v>19</v>
      </c>
      <c r="C36" t="s">
        <v>172</v>
      </c>
    </row>
    <row r="37" spans="1:9" x14ac:dyDescent="0.3">
      <c r="B37" t="s">
        <v>171</v>
      </c>
    </row>
    <row r="39" spans="1:9" x14ac:dyDescent="0.3">
      <c r="B39" t="s">
        <v>24</v>
      </c>
      <c r="C39" t="s">
        <v>172</v>
      </c>
    </row>
    <row r="40" spans="1:9" x14ac:dyDescent="0.3">
      <c r="B40" t="s">
        <v>171</v>
      </c>
    </row>
    <row r="42" spans="1:9" x14ac:dyDescent="0.3">
      <c r="A42" t="s">
        <v>181</v>
      </c>
    </row>
    <row r="43" spans="1:9" x14ac:dyDescent="0.3">
      <c r="B43" t="s">
        <v>182</v>
      </c>
      <c r="C43" t="s">
        <v>174</v>
      </c>
      <c r="E43" t="s">
        <v>184</v>
      </c>
    </row>
    <row r="44" spans="1:9" x14ac:dyDescent="0.3">
      <c r="B44" t="s">
        <v>183</v>
      </c>
    </row>
    <row r="45" spans="1:9" x14ac:dyDescent="0.3">
      <c r="B45" t="s">
        <v>24</v>
      </c>
    </row>
    <row r="46" spans="1:9" x14ac:dyDescent="0.3">
      <c r="A46" s="1" t="s">
        <v>180</v>
      </c>
    </row>
    <row r="47" spans="1:9" x14ac:dyDescent="0.3">
      <c r="B47" t="s">
        <v>155</v>
      </c>
      <c r="C47" t="s">
        <v>172</v>
      </c>
    </row>
    <row r="48" spans="1:9" x14ac:dyDescent="0.3">
      <c r="B48" t="s">
        <v>171</v>
      </c>
      <c r="E48" t="s">
        <v>175</v>
      </c>
      <c r="H48" t="s">
        <v>176</v>
      </c>
      <c r="I48" t="s">
        <v>177</v>
      </c>
    </row>
    <row r="50" spans="1:3" x14ac:dyDescent="0.3">
      <c r="A50" s="1" t="s">
        <v>186</v>
      </c>
      <c r="B50" t="s">
        <v>187</v>
      </c>
      <c r="C50" t="s">
        <v>188</v>
      </c>
    </row>
    <row r="52" spans="1:3" x14ac:dyDescent="0.3">
      <c r="A52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topLeftCell="A12" workbookViewId="0">
      <selection activeCell="G30" sqref="G30"/>
    </sheetView>
  </sheetViews>
  <sheetFormatPr defaultRowHeight="14.4" x14ac:dyDescent="0.3"/>
  <sheetData>
    <row r="1" spans="1:8" x14ac:dyDescent="0.3"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15</v>
      </c>
      <c r="H1" t="s">
        <v>169</v>
      </c>
    </row>
    <row r="3" spans="1:8" x14ac:dyDescent="0.3">
      <c r="A3" t="s">
        <v>170</v>
      </c>
      <c r="B3" t="s">
        <v>190</v>
      </c>
      <c r="E3" t="s">
        <v>191</v>
      </c>
    </row>
    <row r="5" spans="1:8" x14ac:dyDescent="0.3">
      <c r="A5" t="s">
        <v>192</v>
      </c>
      <c r="B5" t="s">
        <v>193</v>
      </c>
    </row>
    <row r="6" spans="1:8" x14ac:dyDescent="0.3">
      <c r="B6" t="s">
        <v>195</v>
      </c>
    </row>
    <row r="7" spans="1:8" x14ac:dyDescent="0.3">
      <c r="B7" t="s">
        <v>194</v>
      </c>
    </row>
    <row r="8" spans="1:8" x14ac:dyDescent="0.3">
      <c r="B8" t="s">
        <v>196</v>
      </c>
    </row>
    <row r="10" spans="1:8" x14ac:dyDescent="0.3">
      <c r="B10" t="s">
        <v>197</v>
      </c>
    </row>
    <row r="11" spans="1:8" x14ac:dyDescent="0.3">
      <c r="B11" t="s">
        <v>198</v>
      </c>
    </row>
    <row r="12" spans="1:8" x14ac:dyDescent="0.3">
      <c r="B12" t="s">
        <v>199</v>
      </c>
    </row>
    <row r="13" spans="1:8" x14ac:dyDescent="0.3">
      <c r="B13" t="s">
        <v>200</v>
      </c>
    </row>
    <row r="15" spans="1:8" x14ac:dyDescent="0.3">
      <c r="B15" t="s">
        <v>201</v>
      </c>
    </row>
    <row r="16" spans="1:8" x14ac:dyDescent="0.3">
      <c r="B16" t="s">
        <v>202</v>
      </c>
    </row>
    <row r="17" spans="1:2" x14ac:dyDescent="0.3">
      <c r="B17" t="s">
        <v>203</v>
      </c>
    </row>
    <row r="18" spans="1:2" x14ac:dyDescent="0.3">
      <c r="B18" t="s">
        <v>204</v>
      </c>
    </row>
    <row r="20" spans="1:2" x14ac:dyDescent="0.3">
      <c r="B20" t="s">
        <v>205</v>
      </c>
    </row>
    <row r="21" spans="1:2" x14ac:dyDescent="0.3">
      <c r="B21" t="s">
        <v>206</v>
      </c>
    </row>
    <row r="22" spans="1:2" x14ac:dyDescent="0.3">
      <c r="B22" t="s">
        <v>207</v>
      </c>
    </row>
    <row r="23" spans="1:2" x14ac:dyDescent="0.3">
      <c r="B23" t="s">
        <v>208</v>
      </c>
    </row>
    <row r="25" spans="1:2" x14ac:dyDescent="0.3">
      <c r="A25" t="s">
        <v>209</v>
      </c>
    </row>
    <row r="28" spans="1:2" x14ac:dyDescent="0.3">
      <c r="A2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DSR</vt:lpstr>
      <vt:lpstr>SALES BUDGET</vt:lpstr>
      <vt:lpstr>STOCK SHEET</vt:lpstr>
      <vt:lpstr>MONTHLY EXPENSE</vt:lpstr>
      <vt:lpstr>DASHBOARD SALE</vt:lpstr>
      <vt:lpstr>DASHBOARD pNL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Jishnu Dutta</dc:creator>
  <cp:lastModifiedBy>Eminent Multi Services</cp:lastModifiedBy>
  <dcterms:created xsi:type="dcterms:W3CDTF">2024-08-18T09:43:52Z</dcterms:created>
  <dcterms:modified xsi:type="dcterms:W3CDTF">2024-09-25T19:26:04Z</dcterms:modified>
</cp:coreProperties>
</file>