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OneDrive\Dokumentumok\GitHub\syp-projekt\"/>
    </mc:Choice>
  </mc:AlternateContent>
  <xr:revisionPtr revIDLastSave="0" documentId="13_ncr:1_{8A12600A-7EAA-4656-8F8C-FB21AB51D3C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E3" i="2"/>
  <c r="E4" i="2"/>
  <c r="E5" i="2"/>
  <c r="E6" i="2"/>
  <c r="E7" i="2"/>
  <c r="E8" i="2"/>
  <c r="E9" i="2"/>
  <c r="F2" i="2"/>
  <c r="G2" i="2" s="1"/>
  <c r="E2" i="2" l="1"/>
</calcChain>
</file>

<file path=xl/sharedStrings.xml><?xml version="1.0" encoding="utf-8"?>
<sst xmlns="http://schemas.openxmlformats.org/spreadsheetml/2006/main" count="41" uniqueCount="28">
  <si>
    <t>Verantwortlich</t>
  </si>
  <si>
    <t>Progress</t>
  </si>
  <si>
    <t>Budget</t>
  </si>
  <si>
    <t>Actual</t>
  </si>
  <si>
    <t>Projektauftrag</t>
  </si>
  <si>
    <t>Projektplan</t>
  </si>
  <si>
    <t>Zeitplan</t>
  </si>
  <si>
    <t>Projektabschluss</t>
  </si>
  <si>
    <t>Umfeldanalyse</t>
  </si>
  <si>
    <t>Risikoanalyse</t>
  </si>
  <si>
    <t>Lastenheft</t>
  </si>
  <si>
    <t>Pflichtenheft</t>
  </si>
  <si>
    <t>Tierverwaltungsprogramm Management Dashboard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</si>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</sst>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nar Sandor" refreshedDate="44156.66208159722" createdVersion="6" refreshedVersion="6" minRefreshableVersion="3" recordCount="8" xr:uid="{B2C62627-E26F-421A-9CCB-73109CFCA2A6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Risikoanalyse"/>
        <s v="Lastenheft"/>
        <s v="Pflichtenheft"/>
        <s v="Projektabschluss"/>
      </sharedItems>
    </cacheField>
    <cacheField name="Verantwortlich" numFmtId="0">
      <sharedItems count="3">
        <s v="Sandor Debnar"/>
        <s v="Emir Bajramovic"/>
        <s v="Thomas Straßhofer"/>
      </sharedItems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2" maxValue="2"/>
    </cacheField>
    <cacheField name="Progress" numFmtId="0">
      <sharedItems containsSemiMixedTypes="0" containsString="0" containsNumber="1" minValue="0.4" maxValue="0.4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4154"/>
    <n v="5"/>
    <n v="44161"/>
    <n v="2"/>
    <n v="0.4"/>
    <n v="100"/>
    <n v="85"/>
    <n v="0.85"/>
  </r>
  <r>
    <x v="1"/>
    <x v="1"/>
    <n v="44154"/>
    <n v="5"/>
    <n v="44161"/>
    <n v="2"/>
    <n v="0.4"/>
    <n v="100"/>
    <n v="85"/>
    <n v="0.85"/>
  </r>
  <r>
    <x v="2"/>
    <x v="2"/>
    <n v="44154"/>
    <n v="5"/>
    <n v="44161"/>
    <n v="2"/>
    <n v="0.4"/>
    <n v="100"/>
    <n v="85"/>
    <n v="0.85"/>
  </r>
  <r>
    <x v="3"/>
    <x v="0"/>
    <n v="44154"/>
    <n v="5"/>
    <n v="44161"/>
    <n v="2"/>
    <n v="0.4"/>
    <n v="100"/>
    <n v="85"/>
    <n v="0.85"/>
  </r>
  <r>
    <x v="4"/>
    <x v="1"/>
    <n v="44154"/>
    <n v="5"/>
    <n v="44161"/>
    <n v="2"/>
    <n v="0.4"/>
    <n v="100"/>
    <n v="85"/>
    <n v="0.85"/>
  </r>
  <r>
    <x v="5"/>
    <x v="2"/>
    <n v="44154"/>
    <n v="5"/>
    <n v="44161"/>
    <n v="2"/>
    <n v="0.4"/>
    <n v="100"/>
    <n v="85"/>
    <n v="0.85"/>
  </r>
  <r>
    <x v="6"/>
    <x v="1"/>
    <n v="44154"/>
    <n v="5"/>
    <n v="44161"/>
    <n v="2"/>
    <n v="0.4"/>
    <n v="100"/>
    <n v="85"/>
    <n v="0.85"/>
  </r>
  <r>
    <x v="7"/>
    <x v="0"/>
    <n v="44154"/>
    <n v="5"/>
    <n v="44161"/>
    <n v="2"/>
    <n v="0.4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99982-C4D0-4D91-81AC-A6F1A08613FB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8" firstHeaderRow="0" firstDataRow="1" firstDataCol="1"/>
  <pivotFields count="10">
    <pivotField axis="axisRow" showAll="0">
      <items count="9">
        <item x="5"/>
        <item x="6"/>
        <item x="7"/>
        <item x="0"/>
        <item x="1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>
      <items count="4">
        <item x="1"/>
        <item x="0"/>
        <item x="2"/>
        <item t="default"/>
      </items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309559-B171-4FFA-941E-9EA28778D3FB}" name="Table2" displayName="Table2" ref="A1:J9" totalsRowShown="0" headerRowDxfId="11" dataDxfId="10" dataCellStyle="Normal">
  <autoFilter ref="A1:J9" xr:uid="{57DBECD1-17C9-425D-84ED-15E778E21490}"/>
  <tableColumns count="10">
    <tableColumn id="1" xr3:uid="{7F3824A8-1CE7-4C11-958C-A6DC4861C24D}" name="ProjektTask" dataDxfId="9" dataCellStyle="Normal"/>
    <tableColumn id="2" xr3:uid="{705FF04B-F90A-4672-A633-D2CA951F68F7}" name="Verantwortlich" dataDxfId="8" dataCellStyle="Normal"/>
    <tableColumn id="3" xr3:uid="{A467B1FD-58E5-4669-96D6-8B23BD1112C8}" name="StartDate" dataDxfId="7" dataCellStyle="Normal"/>
    <tableColumn id="4" xr3:uid="{A2D34AD4-99BA-4D05-AD2E-A77E6BDFA95A}" name="DurationinDays" dataDxfId="6" dataCellStyle="Normal"/>
    <tableColumn id="5" xr3:uid="{D6EA8B41-5157-4822-8A67-F44A400E6C92}" name="EndDate" dataDxfId="5" dataCellStyle="Normal">
      <calculatedColumnFormula>WORKDAY.INTL(C2,D2,1)</calculatedColumnFormula>
    </tableColumn>
    <tableColumn id="6" xr3:uid="{442CC0D2-30E9-40A9-8EA0-55B60A7A7B4B}" name="DaysCompleted" dataDxfId="4" dataCellStyle="Normal">
      <calculatedColumnFormula>TODAY()-C2</calculatedColumnFormula>
    </tableColumn>
    <tableColumn id="7" xr3:uid="{81C2C076-C857-4CAD-BD5E-F64C868363B5}" name="Progress" dataDxfId="3" dataCellStyle="Normal">
      <calculatedColumnFormula>F2/D2</calculatedColumnFormula>
    </tableColumn>
    <tableColumn id="8" xr3:uid="{9B8C19A3-9FA7-4C03-B4C7-CAAFED263D50}" name="Budget" dataDxfId="2" dataCellStyle="Normal"/>
    <tableColumn id="9" xr3:uid="{D8355103-7551-4458-AE63-9CE1E3041D0A}" name="Actual" dataDxfId="1" dataCellStyle="Normal"/>
    <tableColumn id="10" xr3:uid="{020ABB6A-1B2E-42EB-A655-5619496CC596}" name="Budget Percent" dataDxfId="0" dataCellStyle="Normal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Normal="100" workbookViewId="0">
      <selection activeCell="F29" sqref="F29"/>
    </sheetView>
  </sheetViews>
  <sheetFormatPr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25</v>
      </c>
      <c r="B9" s="4" t="s">
        <v>19</v>
      </c>
      <c r="C9" s="4" t="s">
        <v>21</v>
      </c>
      <c r="D9" s="13" t="s">
        <v>20</v>
      </c>
      <c r="E9" s="13" t="s">
        <v>27</v>
      </c>
    </row>
    <row r="10" spans="1:23" ht="18.75" x14ac:dyDescent="0.3">
      <c r="A10" s="14" t="s">
        <v>10</v>
      </c>
      <c r="B10" s="9">
        <v>0.4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11</v>
      </c>
      <c r="B11" s="9">
        <v>0.4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0.4</v>
      </c>
      <c r="C12" s="8">
        <v>5</v>
      </c>
      <c r="D12" s="10">
        <v>100</v>
      </c>
      <c r="E12" s="9">
        <v>0.85</v>
      </c>
    </row>
    <row r="13" spans="1:23" ht="18.75" x14ac:dyDescent="0.3">
      <c r="A13" s="15" t="s">
        <v>4</v>
      </c>
      <c r="B13" s="9">
        <v>0.4</v>
      </c>
      <c r="C13" s="8">
        <v>5</v>
      </c>
      <c r="D13" s="10">
        <v>100</v>
      </c>
      <c r="E13" s="9">
        <v>0.85</v>
      </c>
    </row>
    <row r="14" spans="1:23" ht="18.75" x14ac:dyDescent="0.3">
      <c r="A14" s="15" t="s">
        <v>5</v>
      </c>
      <c r="B14" s="9">
        <v>0.4</v>
      </c>
      <c r="C14" s="8">
        <v>5</v>
      </c>
      <c r="D14" s="10">
        <v>100</v>
      </c>
      <c r="E14" s="9">
        <v>0.85</v>
      </c>
    </row>
    <row r="15" spans="1:23" ht="18.75" x14ac:dyDescent="0.3">
      <c r="A15" s="15" t="s">
        <v>9</v>
      </c>
      <c r="B15" s="9">
        <v>0.4</v>
      </c>
      <c r="C15" s="8">
        <v>5</v>
      </c>
      <c r="D15" s="10">
        <v>100</v>
      </c>
      <c r="E15" s="9">
        <v>0.85</v>
      </c>
    </row>
    <row r="16" spans="1:23" ht="18.75" x14ac:dyDescent="0.3">
      <c r="A16" s="15" t="s">
        <v>8</v>
      </c>
      <c r="B16" s="9">
        <v>0.4</v>
      </c>
      <c r="C16" s="8">
        <v>5</v>
      </c>
      <c r="D16" s="10">
        <v>100</v>
      </c>
      <c r="E16" s="9">
        <v>0.85</v>
      </c>
    </row>
    <row r="17" spans="1:5" ht="19.5" thickBot="1" x14ac:dyDescent="0.35">
      <c r="A17" s="16" t="s">
        <v>6</v>
      </c>
      <c r="B17" s="9">
        <v>0.4</v>
      </c>
      <c r="C17" s="8">
        <v>5</v>
      </c>
      <c r="D17" s="10">
        <v>100</v>
      </c>
      <c r="E17" s="9">
        <v>0.85</v>
      </c>
    </row>
    <row r="18" spans="1:5" ht="18.75" x14ac:dyDescent="0.3">
      <c r="A18" s="11" t="s">
        <v>18</v>
      </c>
      <c r="B18" s="9">
        <v>3.1999999999999997</v>
      </c>
      <c r="C18" s="8">
        <v>40</v>
      </c>
      <c r="D18" s="10">
        <v>100</v>
      </c>
      <c r="E18" s="9">
        <v>6.7999999999999989</v>
      </c>
    </row>
    <row r="21" spans="1:5" ht="15.75" thickBot="1" x14ac:dyDescent="0.3"/>
    <row r="22" spans="1:5" ht="15.75" thickBot="1" x14ac:dyDescent="0.3"/>
    <row r="25" spans="1:5" ht="15.75" thickBot="1" x14ac:dyDescent="0.3"/>
    <row r="26" spans="1:5" ht="15.75" thickBot="1" x14ac:dyDescent="0.3"/>
    <row r="29" spans="1:5" ht="15.75" thickBot="1" x14ac:dyDescent="0.3"/>
    <row r="30" spans="1:5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BD4-1E2C-41E7-A505-52C45C247F82}">
  <dimension ref="A1:J9"/>
  <sheetViews>
    <sheetView tabSelected="1" workbookViewId="0">
      <selection activeCell="G22" sqref="G22"/>
    </sheetView>
  </sheetViews>
  <sheetFormatPr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13</v>
      </c>
      <c r="B1" s="6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</v>
      </c>
      <c r="H1" s="6" t="s">
        <v>2</v>
      </c>
      <c r="I1" s="6" t="s">
        <v>3</v>
      </c>
      <c r="J1" s="6" t="s">
        <v>26</v>
      </c>
    </row>
    <row r="2" spans="1:10" ht="18.75" x14ac:dyDescent="0.3">
      <c r="A2" s="4" t="s">
        <v>4</v>
      </c>
      <c r="B2" s="4" t="s">
        <v>24</v>
      </c>
      <c r="C2" s="4">
        <v>44154</v>
      </c>
      <c r="D2" s="4">
        <v>5</v>
      </c>
      <c r="E2" s="4">
        <f>WORKDAY.INTL(C2,D2,1)</f>
        <v>44161</v>
      </c>
      <c r="F2" s="4">
        <f ca="1">TODAY()-C2</f>
        <v>5</v>
      </c>
      <c r="G2" s="4">
        <f ca="1">F2/D2</f>
        <v>1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24</v>
      </c>
      <c r="C3" s="4">
        <v>44154</v>
      </c>
      <c r="D3" s="4">
        <v>5</v>
      </c>
      <c r="E3" s="4">
        <f t="shared" ref="E3:E9" si="0">WORKDAY.INTL(C3,D3,1)</f>
        <v>44161</v>
      </c>
      <c r="F3" s="4">
        <f ca="1">TODAY()-C3</f>
        <v>5</v>
      </c>
      <c r="G3" s="4">
        <f t="shared" ref="G3:G9" ca="1" si="1">F3/D3</f>
        <v>1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23</v>
      </c>
      <c r="C4" s="4">
        <v>44154</v>
      </c>
      <c r="D4" s="4">
        <v>5</v>
      </c>
      <c r="E4" s="4">
        <f t="shared" si="0"/>
        <v>44161</v>
      </c>
      <c r="F4" s="4">
        <f t="shared" ref="F4:F9" ca="1" si="2">TODAY()-C4</f>
        <v>5</v>
      </c>
      <c r="G4" s="4">
        <f t="shared" ca="1" si="1"/>
        <v>1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8</v>
      </c>
      <c r="B5" s="4" t="s">
        <v>22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5</v>
      </c>
      <c r="G5" s="4">
        <f t="shared" ca="1" si="1"/>
        <v>1</v>
      </c>
      <c r="H5" s="4">
        <v>100</v>
      </c>
      <c r="I5" s="4">
        <v>85</v>
      </c>
      <c r="J5" s="12">
        <f>Table2[[#This Row],[Actual]]/Table2[[#This Row],[Budget]]</f>
        <v>0.85</v>
      </c>
    </row>
    <row r="6" spans="1:10" ht="18.75" x14ac:dyDescent="0.3">
      <c r="A6" s="4" t="s">
        <v>9</v>
      </c>
      <c r="B6" s="4" t="s">
        <v>22</v>
      </c>
      <c r="C6" s="4">
        <v>44154</v>
      </c>
      <c r="D6" s="4">
        <v>5</v>
      </c>
      <c r="E6" s="4">
        <f t="shared" si="0"/>
        <v>44161</v>
      </c>
      <c r="F6" s="4">
        <f t="shared" ca="1" si="2"/>
        <v>5</v>
      </c>
      <c r="G6" s="4">
        <f t="shared" ca="1" si="1"/>
        <v>1</v>
      </c>
      <c r="H6" s="4">
        <v>100</v>
      </c>
      <c r="I6" s="4">
        <v>85</v>
      </c>
      <c r="J6" s="12">
        <f>Table2[[#This Row],[Actual]]/Table2[[#This Row],[Budget]]</f>
        <v>0.85</v>
      </c>
    </row>
    <row r="7" spans="1:10" ht="18.75" x14ac:dyDescent="0.3">
      <c r="A7" s="4" t="s">
        <v>10</v>
      </c>
      <c r="B7" s="4" t="s">
        <v>24</v>
      </c>
      <c r="C7" s="4">
        <v>44154</v>
      </c>
      <c r="D7" s="4">
        <v>5</v>
      </c>
      <c r="E7" s="4">
        <f t="shared" si="0"/>
        <v>44161</v>
      </c>
      <c r="F7" s="4">
        <f t="shared" ca="1" si="2"/>
        <v>5</v>
      </c>
      <c r="G7" s="4">
        <f t="shared" ca="1" si="1"/>
        <v>1</v>
      </c>
      <c r="H7" s="4">
        <v>100</v>
      </c>
      <c r="I7" s="4">
        <v>85</v>
      </c>
      <c r="J7" s="12">
        <f>Table2[[#This Row],[Actual]]/Table2[[#This Row],[Budget]]</f>
        <v>0.85</v>
      </c>
    </row>
    <row r="8" spans="1:10" ht="18.75" x14ac:dyDescent="0.3">
      <c r="A8" s="4" t="s">
        <v>11</v>
      </c>
      <c r="B8" s="4" t="s">
        <v>23</v>
      </c>
      <c r="C8" s="4">
        <v>44154</v>
      </c>
      <c r="D8" s="4">
        <v>5</v>
      </c>
      <c r="E8" s="4">
        <f t="shared" si="0"/>
        <v>44161</v>
      </c>
      <c r="F8" s="4">
        <f t="shared" ca="1" si="2"/>
        <v>5</v>
      </c>
      <c r="G8" s="4">
        <f t="shared" ca="1" si="1"/>
        <v>1</v>
      </c>
      <c r="H8" s="4">
        <v>100</v>
      </c>
      <c r="I8" s="4">
        <v>85</v>
      </c>
      <c r="J8" s="12">
        <f>Table2[[#This Row],[Actual]]/Table2[[#This Row],[Budget]]</f>
        <v>0.85</v>
      </c>
    </row>
    <row r="9" spans="1:10" ht="18.75" x14ac:dyDescent="0.3">
      <c r="A9" s="4" t="s">
        <v>7</v>
      </c>
      <c r="B9" s="4" t="s">
        <v>22</v>
      </c>
      <c r="C9" s="4">
        <v>44154</v>
      </c>
      <c r="D9" s="4">
        <v>5</v>
      </c>
      <c r="E9" s="4">
        <f t="shared" si="0"/>
        <v>44161</v>
      </c>
      <c r="F9" s="4">
        <f t="shared" ca="1" si="2"/>
        <v>5</v>
      </c>
      <c r="G9" s="4">
        <f t="shared" ca="1" si="1"/>
        <v>1</v>
      </c>
      <c r="H9" s="4">
        <v>100</v>
      </c>
      <c r="I9" s="4">
        <v>85</v>
      </c>
      <c r="J9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CCCE-F75E-4B54-BE0C-5A91F6498BE4}">
  <dimension ref="A1:I1"/>
  <sheetViews>
    <sheetView workbookViewId="0">
      <selection activeCell="B23" sqref="B23"/>
    </sheetView>
  </sheetViews>
  <sheetFormatPr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Debnar Sandor</cp:lastModifiedBy>
  <dcterms:created xsi:type="dcterms:W3CDTF">2015-06-05T18:19:34Z</dcterms:created>
  <dcterms:modified xsi:type="dcterms:W3CDTF">2020-11-25T17:01:17Z</dcterms:modified>
</cp:coreProperties>
</file>