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82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<sst xmlns="http://schemas.openxmlformats.org/spreadsheetml/2006/main" count="74" uniqueCount="45">
  <si>
    <t>波n</t>
  </si>
  <si>
    <t>点i</t>
  </si>
  <si>
    <t>t单位s</t>
  </si>
  <si>
    <t>调幅波</t>
  </si>
  <si>
    <t>载波</t>
  </si>
  <si>
    <t>发射波</t>
  </si>
  <si>
    <t>发射波原数据</t>
  </si>
  <si>
    <t>点i\波n</t>
  </si>
  <si>
    <t>发射波原数据转置</t>
  </si>
  <si>
    <t>波n\点i</t>
  </si>
  <si>
    <t>*s(k)</t>
  </si>
  <si>
    <t>S[K]</t>
  </si>
  <si>
    <t>求和k1</t>
  </si>
  <si>
    <t>*c(k)</t>
  </si>
  <si>
    <t>C[k]</t>
  </si>
  <si>
    <t>求和k2</t>
  </si>
  <si>
    <t>2/10平方和(vi)</t>
  </si>
  <si>
    <t>arctan(k1/k2)即(theta)</t>
  </si>
  <si>
    <t>时间</t>
  </si>
  <si>
    <t>抽第二个点的y值</t>
  </si>
  <si>
    <t>sk</t>
  </si>
  <si>
    <t>dn*sk</t>
  </si>
  <si>
    <t>ck</t>
  </si>
  <si>
    <t>dn*ck</t>
  </si>
  <si>
    <t>k1</t>
  </si>
  <si>
    <t>k2</t>
  </si>
  <si>
    <t>v</t>
  </si>
  <si>
    <t>h</t>
  </si>
  <si>
    <t>求调幅波的相角，验证是否与上述包络的相角相同</t>
  </si>
  <si>
    <t>s[k]</t>
  </si>
  <si>
    <t>bn*sk</t>
  </si>
  <si>
    <t>c[k]</t>
  </si>
  <si>
    <t>bn*ck</t>
  </si>
  <si>
    <t>红线拟合算出的h</t>
  </si>
  <si>
    <t>h单位度</t>
  </si>
  <si>
    <t>最上面蓝线调幅波的h</t>
  </si>
  <si>
    <t xml:space="preserve"> </t>
  </si>
  <si>
    <t>调幅波xt</t>
  </si>
  <si>
    <t>载波yt</t>
  </si>
  <si>
    <t>发射波ym</t>
  </si>
  <si>
    <t>解调乘法结果ym*yt</t>
  </si>
  <si>
    <t>载波的平方</t>
  </si>
  <si>
    <t>解调结果</t>
  </si>
  <si>
    <t>fft</t>
  </si>
  <si>
    <t>cos值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</si>
</sst>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24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20" borderId="13" applyNumberFormat="0" applyAlignment="0" applyProtection="0">
      <alignment vertical="center"/>
    </xf>
    <xf numFmtId="0" fontId="16" fillId="20" borderId="9" applyNumberFormat="0" applyAlignment="0" applyProtection="0">
      <alignment vertical="center"/>
    </xf>
    <xf numFmtId="0" fontId="17" fillId="21" borderId="14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</cellStyleXfs>
  <cellXfs count="3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4" borderId="1" xfId="0" applyFill="1" applyBorder="1"/>
    <xf numFmtId="0" fontId="0" fillId="0" borderId="2" xfId="0" applyBorder="1"/>
    <xf numFmtId="0" fontId="0" fillId="0" borderId="3" xfId="0" applyFill="1" applyBorder="1"/>
    <xf numFmtId="0" fontId="0" fillId="4" borderId="6" xfId="0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7" xfId="0" applyFill="1" applyBorder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7" borderId="0" xfId="0" applyFill="1" applyBorder="1"/>
    <xf numFmtId="0" fontId="0" fillId="7" borderId="5" xfId="0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9" borderId="0" xfId="0" applyFill="1"/>
    <xf numFmtId="0" fontId="0" fillId="10" borderId="0" xfId="0" applyFill="1"/>
    <xf numFmtId="0" fontId="2" fillId="0" borderId="0" xfId="0" applyFont="1" applyAlignment="1"/>
    <xf numFmtId="0" fontId="2" fillId="7" borderId="0" xfId="0" applyFont="1" applyFill="1" applyAlignment="1"/>
    <xf numFmtId="0" fontId="2" fillId="8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B35A4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742315</xdr:colOff>
      <xdr:row>154</xdr:row>
      <xdr:rowOff>21590</xdr:rowOff>
    </xdr:from>
    <xdr:to>
      <xdr:col>11</xdr:col>
      <xdr:colOff>548005</xdr:colOff>
      <xdr:row>180</xdr:row>
      <xdr:rowOff>127635</xdr:rowOff>
    </xdr:to>
    <xdr:pic>
      <xdr:nvPicPr>
        <xdr:cNvPr id="2" name="图片 1" descr="采样与包络计算仿真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694670" y="27109420"/>
          <a:ext cx="5117465" cy="4679315"/>
        </a:xfrm>
        <a:prstGeom prst="rect">
          <a:avLst/>
        </a:prstGeom>
      </xdr:spPr>
    </xdr:pic>
    <xdr:clientData/>
  </xdr:twoCellAnchor>
  <xdr:twoCellAnchor editAs="oneCell">
    <xdr:from>
      <xdr:col>3</xdr:col>
      <xdr:colOff>2540</xdr:colOff>
      <xdr:row>315</xdr:row>
      <xdr:rowOff>173990</xdr:rowOff>
    </xdr:from>
    <xdr:to>
      <xdr:col>6</xdr:col>
      <xdr:colOff>758190</xdr:colOff>
      <xdr:row>343</xdr:row>
      <xdr:rowOff>164465</xdr:rowOff>
    </xdr:to>
    <xdr:pic>
      <xdr:nvPicPr>
        <xdr:cNvPr id="3" name="图片 2" descr="调制仿真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35730" y="55580915"/>
          <a:ext cx="5355590" cy="49155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05"/>
  <sheetViews>
    <sheetView tabSelected="1" zoomScale="70" zoomScaleNormal="70" topLeftCell="A591" workbookViewId="0">
      <selection activeCell="F606" sqref="F606"/>
    </sheetView>
  </sheetViews>
  <sheetFormatPr defaultColWidth="9" defaultRowHeight="13.85"/>
  <cols>
    <col min="1" max="1" width="20.1504424778761" customWidth="1"/>
    <col min="2" max="2" width="17.6637168141593" customWidth="1"/>
    <col min="3" max="3" width="17" customWidth="1"/>
    <col min="4" max="4" width="20.8849557522124" customWidth="1"/>
    <col min="5" max="5" width="22.3362831858407" customWidth="1"/>
    <col min="6" max="6" width="20.8849557522124" customWidth="1"/>
    <col min="7" max="7" width="19.7787610619469" customWidth="1"/>
    <col min="8" max="8" width="22.3362831858407" customWidth="1"/>
    <col min="9" max="9" width="16.4424778761062" customWidth="1"/>
    <col min="10" max="10" width="19.7787610619469" customWidth="1"/>
    <col min="11" max="11" width="15.4690265486726" customWidth="1"/>
    <col min="12" max="12" width="12.5575221238938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1</v>
      </c>
      <c r="B2" s="1">
        <v>1</v>
      </c>
      <c r="C2" s="1">
        <f>0.555*B2*10^-6</f>
        <v>5.55e-7</v>
      </c>
      <c r="D2" s="1">
        <f>1+SIN(2*3.14*20000*C2-3.14/2)</f>
        <v>0.00248440065855804</v>
      </c>
      <c r="E2" s="1">
        <f>0.5+0.5*SIN(2*3.14*200000*C2)</f>
        <v>0.820990802398825</v>
      </c>
      <c r="F2" s="1">
        <f>D2*E2</f>
        <v>0.00203967009014973</v>
      </c>
    </row>
    <row r="3" spans="1:6">
      <c r="A3" s="1">
        <v>1</v>
      </c>
      <c r="B3" s="1">
        <v>2</v>
      </c>
      <c r="C3" s="1">
        <f t="shared" ref="C3:C34" si="0">0.555*B3*10^-6</f>
        <v>1.11e-6</v>
      </c>
      <c r="D3" s="1">
        <f>1+SIN(2*3.14*20000*C3-3.14/2)</f>
        <v>0.00981365485021179</v>
      </c>
      <c r="E3" s="1">
        <f t="shared" ref="E3:E34" si="1">0.5+0.5*SIN(2*3.14*200000*C3)</f>
        <v>0.992220161443384</v>
      </c>
      <c r="F3" s="1">
        <f t="shared" ref="F3:F34" si="2">D3*E3</f>
        <v>0.00973730619982679</v>
      </c>
    </row>
    <row r="4" spans="1:6">
      <c r="A4" s="1">
        <v>1</v>
      </c>
      <c r="B4" s="1">
        <v>3</v>
      </c>
      <c r="C4" s="1">
        <f t="shared" si="0"/>
        <v>1.665e-6</v>
      </c>
      <c r="D4" s="1">
        <f t="shared" ref="D3:D46" si="3">1+SIN(2*3.14*20000*C4-3.14/2)</f>
        <v>0.021952479711695</v>
      </c>
      <c r="E4" s="1">
        <f t="shared" si="1"/>
        <v>0.933799320934123</v>
      </c>
      <c r="F4" s="1">
        <f t="shared" si="2"/>
        <v>0.0204992106476009</v>
      </c>
    </row>
    <row r="5" spans="1:6">
      <c r="A5" s="1">
        <v>1</v>
      </c>
      <c r="B5" s="1">
        <v>4</v>
      </c>
      <c r="C5" s="1">
        <f t="shared" si="0"/>
        <v>2.22e-6</v>
      </c>
      <c r="D5" s="1">
        <f t="shared" si="3"/>
        <v>0.0388419140825087</v>
      </c>
      <c r="E5" s="1">
        <f t="shared" si="1"/>
        <v>0.672985103593848</v>
      </c>
      <c r="F5" s="1">
        <f t="shared" si="2"/>
        <v>0.0261400295726005</v>
      </c>
    </row>
    <row r="6" spans="1:6">
      <c r="A6" s="1">
        <v>1</v>
      </c>
      <c r="B6" s="1">
        <v>5</v>
      </c>
      <c r="C6" s="1">
        <f t="shared" si="0"/>
        <v>2.775e-6</v>
      </c>
      <c r="D6" s="1">
        <f t="shared" si="3"/>
        <v>0.0603999219614725</v>
      </c>
      <c r="E6" s="1">
        <f t="shared" si="1"/>
        <v>0.331462970016105</v>
      </c>
      <c r="F6" s="1">
        <f t="shared" si="2"/>
        <v>0.0200203375220906</v>
      </c>
    </row>
    <row r="7" spans="1:6">
      <c r="A7" s="1">
        <v>1</v>
      </c>
      <c r="B7" s="1">
        <v>6</v>
      </c>
      <c r="C7" s="1">
        <f t="shared" si="0"/>
        <v>3.33e-6</v>
      </c>
      <c r="D7" s="1">
        <f t="shared" si="3"/>
        <v>0.0865217909750996</v>
      </c>
      <c r="E7" s="1">
        <f t="shared" si="1"/>
        <v>0.0685734598045263</v>
      </c>
      <c r="F7" s="1">
        <f t="shared" si="2"/>
        <v>0.00593309855564662</v>
      </c>
    </row>
    <row r="8" spans="1:6">
      <c r="A8" s="1">
        <v>1</v>
      </c>
      <c r="B8" s="1">
        <v>7</v>
      </c>
      <c r="C8" s="1">
        <f t="shared" si="0"/>
        <v>3.885e-6</v>
      </c>
      <c r="D8" s="1">
        <f t="shared" si="3"/>
        <v>0.11708064099051</v>
      </c>
      <c r="E8" s="1">
        <f t="shared" si="1"/>
        <v>0.0069702820303898</v>
      </c>
      <c r="F8" s="1">
        <f t="shared" si="2"/>
        <v>0.000816085088002671</v>
      </c>
    </row>
    <row r="9" spans="1:6">
      <c r="A9" s="1">
        <v>1</v>
      </c>
      <c r="B9" s="1">
        <v>8</v>
      </c>
      <c r="C9" s="1">
        <f t="shared" si="0"/>
        <v>4.44e-6</v>
      </c>
      <c r="D9" s="1">
        <f t="shared" si="3"/>
        <v>0.151928040402422</v>
      </c>
      <c r="E9" s="1">
        <f t="shared" si="1"/>
        <v>0.175395010438857</v>
      </c>
      <c r="F9" s="1">
        <f t="shared" si="2"/>
        <v>0.0266474202323379</v>
      </c>
    </row>
    <row r="10" spans="1:6">
      <c r="A10" s="1">
        <v>1</v>
      </c>
      <c r="B10" s="1">
        <v>9</v>
      </c>
      <c r="C10" s="1">
        <f t="shared" si="0"/>
        <v>4.995e-6</v>
      </c>
      <c r="D10" s="1">
        <f t="shared" si="3"/>
        <v>0.190894727100777</v>
      </c>
      <c r="E10" s="1">
        <f t="shared" si="1"/>
        <v>0.495267417077905</v>
      </c>
      <c r="F10" s="1">
        <f t="shared" si="2"/>
        <v>0.0945439384249934</v>
      </c>
    </row>
    <row r="11" spans="1:6">
      <c r="A11" s="2">
        <v>2</v>
      </c>
      <c r="B11" s="2">
        <v>10</v>
      </c>
      <c r="C11" s="2">
        <f t="shared" si="0"/>
        <v>5.55e-6</v>
      </c>
      <c r="D11" s="2">
        <f t="shared" si="3"/>
        <v>0.233791430617079</v>
      </c>
      <c r="E11" s="2">
        <f t="shared" si="1"/>
        <v>0.817347857230406</v>
      </c>
      <c r="F11" s="2">
        <f t="shared" si="2"/>
        <v>0.191088924853701</v>
      </c>
    </row>
    <row r="12" spans="1:6">
      <c r="A12" s="2">
        <v>2</v>
      </c>
      <c r="B12" s="2">
        <v>11</v>
      </c>
      <c r="C12" s="2">
        <f t="shared" si="0"/>
        <v>6.105e-6</v>
      </c>
      <c r="D12" s="2">
        <f t="shared" si="3"/>
        <v>0.280409791456094</v>
      </c>
      <c r="E12" s="2">
        <f t="shared" si="1"/>
        <v>0.991366506238005</v>
      </c>
      <c r="F12" s="2">
        <f t="shared" si="2"/>
        <v>0.277988875270755</v>
      </c>
    </row>
    <row r="13" spans="1:6">
      <c r="A13" s="2">
        <v>2</v>
      </c>
      <c r="B13" s="2">
        <v>12</v>
      </c>
      <c r="C13" s="2">
        <f t="shared" si="0"/>
        <v>6.66e-6</v>
      </c>
      <c r="D13" s="2">
        <f t="shared" si="3"/>
        <v>0.330523373147488</v>
      </c>
      <c r="E13" s="2">
        <f t="shared" si="1"/>
        <v>0.936133236996822</v>
      </c>
      <c r="F13" s="2">
        <f t="shared" si="2"/>
        <v>0.309413915207666</v>
      </c>
    </row>
    <row r="14" spans="1:6">
      <c r="A14" s="2">
        <v>2</v>
      </c>
      <c r="B14" s="2">
        <v>13</v>
      </c>
      <c r="C14" s="2">
        <f t="shared" si="0"/>
        <v>7.215e-6</v>
      </c>
      <c r="D14" s="2">
        <f t="shared" si="3"/>
        <v>0.383888762101644</v>
      </c>
      <c r="E14" s="2">
        <f t="shared" si="1"/>
        <v>0.677417679231189</v>
      </c>
      <c r="F14" s="2">
        <f t="shared" si="2"/>
        <v>0.26005303430583</v>
      </c>
    </row>
    <row r="15" spans="1:6">
      <c r="A15" s="2">
        <v>2</v>
      </c>
      <c r="B15" s="2">
        <v>14</v>
      </c>
      <c r="C15" s="2">
        <f t="shared" si="0"/>
        <v>7.77e-6</v>
      </c>
      <c r="D15" s="2">
        <f t="shared" si="3"/>
        <v>0.440246749927379</v>
      </c>
      <c r="E15" s="2">
        <f t="shared" si="1"/>
        <v>0.335926143089659</v>
      </c>
      <c r="F15" s="2">
        <f t="shared" si="2"/>
        <v>0.147890392710862</v>
      </c>
    </row>
    <row r="16" spans="1:6">
      <c r="A16" s="2">
        <v>2</v>
      </c>
      <c r="B16" s="2">
        <v>15</v>
      </c>
      <c r="C16" s="2">
        <f t="shared" si="0"/>
        <v>8.325e-6</v>
      </c>
      <c r="D16" s="2">
        <f t="shared" si="3"/>
        <v>0.499323592468773</v>
      </c>
      <c r="E16" s="2">
        <f t="shared" si="1"/>
        <v>0.0709848926384449</v>
      </c>
      <c r="F16" s="2">
        <f t="shared" si="2"/>
        <v>0.0354444316032385</v>
      </c>
    </row>
    <row r="17" spans="1:6">
      <c r="A17" s="2">
        <v>2</v>
      </c>
      <c r="B17" s="2">
        <v>16</v>
      </c>
      <c r="C17" s="2">
        <f t="shared" si="0"/>
        <v>8.88e-6</v>
      </c>
      <c r="D17" s="2">
        <f t="shared" si="3"/>
        <v>0.560832339445663</v>
      </c>
      <c r="E17" s="2">
        <f t="shared" si="1"/>
        <v>0.00620489671259516</v>
      </c>
      <c r="F17" s="2">
        <f t="shared" si="2"/>
        <v>0.00347990673934345</v>
      </c>
    </row>
    <row r="18" spans="1:6">
      <c r="A18" s="2">
        <v>2</v>
      </c>
      <c r="B18" s="2">
        <v>17</v>
      </c>
      <c r="C18" s="2">
        <f t="shared" si="0"/>
        <v>9.435e-6</v>
      </c>
      <c r="D18" s="2">
        <f t="shared" si="3"/>
        <v>0.62447422823943</v>
      </c>
      <c r="E18" s="2">
        <f t="shared" si="1"/>
        <v>0.171809905082624</v>
      </c>
      <c r="F18" s="2">
        <f t="shared" si="2"/>
        <v>0.107290857880361</v>
      </c>
    </row>
    <row r="19" spans="1:6">
      <c r="A19" s="2">
        <v>2</v>
      </c>
      <c r="B19" s="2">
        <v>18</v>
      </c>
      <c r="C19" s="2">
        <f t="shared" si="0"/>
        <v>9.99e-6</v>
      </c>
      <c r="D19" s="2">
        <f t="shared" si="3"/>
        <v>0.68994013505412</v>
      </c>
      <c r="E19" s="2">
        <f t="shared" si="1"/>
        <v>0.490535258154402</v>
      </c>
      <c r="F19" s="2">
        <f t="shared" si="2"/>
        <v>0.338439962259856</v>
      </c>
    </row>
    <row r="20" spans="1:6">
      <c r="A20" s="1">
        <v>3</v>
      </c>
      <c r="B20" s="1">
        <v>19</v>
      </c>
      <c r="C20" s="1">
        <f t="shared" si="0"/>
        <v>1.0545e-5</v>
      </c>
      <c r="D20" s="1">
        <f t="shared" si="3"/>
        <v>0.756912076404268</v>
      </c>
      <c r="E20" s="1">
        <f t="shared" si="1"/>
        <v>0.813676480432339</v>
      </c>
      <c r="F20" s="1">
        <f t="shared" si="2"/>
        <v>0.615881554325359</v>
      </c>
    </row>
    <row r="21" spans="1:6">
      <c r="A21" s="1">
        <v>3</v>
      </c>
      <c r="B21" s="1">
        <v>20</v>
      </c>
      <c r="C21" s="1">
        <f t="shared" si="0"/>
        <v>1.11e-5</v>
      </c>
      <c r="D21" s="1">
        <f t="shared" si="3"/>
        <v>0.825064753636346</v>
      </c>
      <c r="E21" s="1">
        <f t="shared" si="1"/>
        <v>0.990468828833615</v>
      </c>
      <c r="F21" s="1">
        <f t="shared" si="2"/>
        <v>0.817200920246087</v>
      </c>
    </row>
    <row r="22" spans="1:6">
      <c r="A22" s="1">
        <v>3</v>
      </c>
      <c r="B22" s="1">
        <v>21</v>
      </c>
      <c r="C22" s="1">
        <f t="shared" si="0"/>
        <v>1.1655e-5</v>
      </c>
      <c r="D22" s="1">
        <f t="shared" si="3"/>
        <v>0.89406713298172</v>
      </c>
      <c r="E22" s="1">
        <f t="shared" si="1"/>
        <v>0.938428079284831</v>
      </c>
      <c r="F22" s="1">
        <f t="shared" si="2"/>
        <v>0.839017702355731</v>
      </c>
    </row>
    <row r="23" spans="1:6">
      <c r="A23" s="1">
        <v>3</v>
      </c>
      <c r="B23" s="1">
        <v>22</v>
      </c>
      <c r="C23" s="1">
        <f t="shared" si="0"/>
        <v>1.221e-5</v>
      </c>
      <c r="D23" s="1">
        <f t="shared" si="3"/>
        <v>0.963584053466424</v>
      </c>
      <c r="E23" s="1">
        <f t="shared" si="1"/>
        <v>0.681834359775388</v>
      </c>
      <c r="F23" s="1">
        <f t="shared" si="2"/>
        <v>0.657004716185052</v>
      </c>
    </row>
    <row r="24" spans="1:6">
      <c r="A24" s="1">
        <v>3</v>
      </c>
      <c r="B24" s="1">
        <v>23</v>
      </c>
      <c r="C24" s="1">
        <f t="shared" si="0"/>
        <v>1.2765e-5</v>
      </c>
      <c r="D24" s="1">
        <f t="shared" si="3"/>
        <v>1.03327785486775</v>
      </c>
      <c r="E24" s="1">
        <f t="shared" si="1"/>
        <v>0.340404015765015</v>
      </c>
      <c r="F24" s="1">
        <f t="shared" si="2"/>
        <v>0.351731931198042</v>
      </c>
    </row>
    <row r="25" spans="1:6">
      <c r="A25" s="1">
        <v>3</v>
      </c>
      <c r="B25" s="1">
        <v>24</v>
      </c>
      <c r="C25" s="1">
        <f t="shared" si="0"/>
        <v>1.332e-5</v>
      </c>
      <c r="D25" s="1">
        <f t="shared" si="3"/>
        <v>1.10281001781031</v>
      </c>
      <c r="E25" s="1">
        <f t="shared" si="1"/>
        <v>0.07343476152406</v>
      </c>
      <c r="F25" s="1">
        <f t="shared" si="2"/>
        <v>0.0809845906642445</v>
      </c>
    </row>
    <row r="26" spans="1:6">
      <c r="A26" s="1">
        <v>3</v>
      </c>
      <c r="B26" s="1">
        <v>25</v>
      </c>
      <c r="C26" s="1">
        <f t="shared" si="0"/>
        <v>1.3875e-5</v>
      </c>
      <c r="D26" s="1">
        <f t="shared" si="3"/>
        <v>1.17184280803515</v>
      </c>
      <c r="E26" s="1">
        <f t="shared" si="1"/>
        <v>0.00548375117515254</v>
      </c>
      <c r="F26" s="1">
        <f t="shared" si="2"/>
        <v>0.00642609437565681</v>
      </c>
    </row>
    <row r="27" spans="1:6">
      <c r="A27" s="1">
        <v>3</v>
      </c>
      <c r="B27" s="1">
        <v>26</v>
      </c>
      <c r="C27" s="1">
        <f t="shared" si="0"/>
        <v>1.443e-5</v>
      </c>
      <c r="D27" s="1">
        <f t="shared" si="3"/>
        <v>1.24004091685543</v>
      </c>
      <c r="E27" s="1">
        <f t="shared" si="1"/>
        <v>0.168254202726978</v>
      </c>
      <c r="F27" s="1">
        <f t="shared" si="2"/>
        <v>0.208642095814341</v>
      </c>
    </row>
    <row r="28" spans="1:6">
      <c r="A28" s="1">
        <v>3</v>
      </c>
      <c r="B28" s="1">
        <v>27</v>
      </c>
      <c r="C28" s="1">
        <f t="shared" si="0"/>
        <v>1.4985e-5</v>
      </c>
      <c r="D28" s="1">
        <f t="shared" si="3"/>
        <v>1.30707308983048</v>
      </c>
      <c r="E28" s="1">
        <f t="shared" si="1"/>
        <v>0.485803947190102</v>
      </c>
      <c r="F28" s="1">
        <f t="shared" si="2"/>
        <v>0.63498126630561</v>
      </c>
    </row>
    <row r="29" spans="1:6">
      <c r="A29" s="2">
        <v>4</v>
      </c>
      <c r="B29" s="2">
        <v>28</v>
      </c>
      <c r="C29" s="2">
        <f t="shared" si="0"/>
        <v>1.554e-5</v>
      </c>
      <c r="D29" s="2">
        <f t="shared" si="3"/>
        <v>1.37261373574744</v>
      </c>
      <c r="E29" s="2">
        <f t="shared" si="1"/>
        <v>0.809977000928303</v>
      </c>
      <c r="F29" s="2">
        <f t="shared" si="2"/>
        <v>1.11178555711371</v>
      </c>
    </row>
    <row r="30" spans="1:6">
      <c r="A30" s="2">
        <v>4</v>
      </c>
      <c r="B30" s="2">
        <v>29</v>
      </c>
      <c r="C30" s="2">
        <f t="shared" si="0"/>
        <v>1.6095e-5</v>
      </c>
      <c r="D30" s="2">
        <f t="shared" si="3"/>
        <v>1.43634450809525</v>
      </c>
      <c r="E30" s="2">
        <f t="shared" si="1"/>
        <v>0.989527209654361</v>
      </c>
      <c r="F30" s="2">
        <f t="shared" si="2"/>
        <v>1.42130197319786</v>
      </c>
    </row>
    <row r="31" spans="1:6">
      <c r="A31" s="2">
        <v>4</v>
      </c>
      <c r="B31" s="2">
        <v>30</v>
      </c>
      <c r="C31" s="2">
        <f t="shared" si="0"/>
        <v>1.665e-5</v>
      </c>
      <c r="D31" s="2">
        <f t="shared" si="3"/>
        <v>1.49795585134937</v>
      </c>
      <c r="E31" s="2">
        <f t="shared" si="1"/>
        <v>0.940683642200083</v>
      </c>
      <c r="F31" s="2">
        <f t="shared" si="2"/>
        <v>1.40910256610225</v>
      </c>
    </row>
    <row r="32" spans="1:6">
      <c r="A32" s="2">
        <v>4</v>
      </c>
      <c r="B32" s="2">
        <v>31</v>
      </c>
      <c r="C32" s="2">
        <f t="shared" si="0"/>
        <v>1.7205e-5</v>
      </c>
      <c r="D32" s="2">
        <f t="shared" si="3"/>
        <v>1.55714850455666</v>
      </c>
      <c r="E32" s="2">
        <f t="shared" si="1"/>
        <v>0.686234749529979</v>
      </c>
      <c r="F32" s="2">
        <f t="shared" si="2"/>
        <v>1.06856941400542</v>
      </c>
    </row>
    <row r="33" spans="1:6">
      <c r="A33" s="2">
        <v>4</v>
      </c>
      <c r="B33" s="2">
        <v>32</v>
      </c>
      <c r="C33" s="2">
        <f t="shared" si="0"/>
        <v>1.776e-5</v>
      </c>
      <c r="D33" s="2">
        <f t="shared" si="3"/>
        <v>1.613634954917</v>
      </c>
      <c r="E33" s="2">
        <f t="shared" si="1"/>
        <v>0.344896186863425</v>
      </c>
      <c r="F33" s="2">
        <f t="shared" si="2"/>
        <v>0.556536542940408</v>
      </c>
    </row>
    <row r="34" spans="1:6">
      <c r="A34" s="2">
        <v>4</v>
      </c>
      <c r="B34" s="2">
        <v>33</v>
      </c>
      <c r="C34" s="2">
        <f t="shared" si="0"/>
        <v>1.8315e-5</v>
      </c>
      <c r="D34" s="2">
        <f t="shared" si="3"/>
        <v>1.66714083430138</v>
      </c>
      <c r="E34" s="2">
        <f t="shared" si="1"/>
        <v>0.0759228469742582</v>
      </c>
      <c r="F34" s="2">
        <f t="shared" si="2"/>
        <v>0.126574078447201</v>
      </c>
    </row>
    <row r="35" spans="1:6">
      <c r="A35" s="2">
        <v>4</v>
      </c>
      <c r="B35" s="2">
        <v>34</v>
      </c>
      <c r="C35" s="2">
        <f t="shared" ref="C35:C66" si="4">0.555*B35*10^-6</f>
        <v>1.887e-5</v>
      </c>
      <c r="D35" s="2">
        <f t="shared" si="3"/>
        <v>1.71740625192317</v>
      </c>
      <c r="E35" s="2">
        <f t="shared" ref="E35:E66" si="5">0.5+0.5*SIN(2*3.14*200000*C35)</f>
        <v>0.00480691002647848</v>
      </c>
      <c r="F35" s="2">
        <f t="shared" ref="F35:F66" si="6">D35*E35</f>
        <v>0.0082554173319063</v>
      </c>
    </row>
    <row r="36" spans="1:6">
      <c r="A36" s="2">
        <v>4</v>
      </c>
      <c r="B36" s="2">
        <v>35</v>
      </c>
      <c r="C36" s="2">
        <f t="shared" si="4"/>
        <v>1.9425e-5</v>
      </c>
      <c r="D36" s="2">
        <f t="shared" si="3"/>
        <v>1.7641870566895</v>
      </c>
      <c r="E36" s="2">
        <f t="shared" si="5"/>
        <v>0.164728221932172</v>
      </c>
      <c r="F36" s="2">
        <f t="shared" si="6"/>
        <v>0.290611397004213</v>
      </c>
    </row>
    <row r="37" spans="1:6">
      <c r="A37" s="2">
        <v>4</v>
      </c>
      <c r="B37" s="2">
        <v>36</v>
      </c>
      <c r="C37" s="2">
        <f t="shared" si="4"/>
        <v>1.998e-5</v>
      </c>
      <c r="D37" s="2">
        <f t="shared" si="3"/>
        <v>1.80725602310124</v>
      </c>
      <c r="E37" s="2">
        <f t="shared" si="5"/>
        <v>0.481073908069631</v>
      </c>
      <c r="F37" s="2">
        <f t="shared" si="6"/>
        <v>0.869423717915693</v>
      </c>
    </row>
    <row r="38" spans="1:6">
      <c r="A38" s="1">
        <v>5</v>
      </c>
      <c r="B38" s="1">
        <v>37</v>
      </c>
      <c r="C38" s="1">
        <f t="shared" si="4"/>
        <v>2.0535e-5</v>
      </c>
      <c r="D38" s="1">
        <f t="shared" si="3"/>
        <v>1.84640395494129</v>
      </c>
      <c r="E38" s="1">
        <f t="shared" si="5"/>
        <v>0.806249750159742</v>
      </c>
      <c r="F38" s="1">
        <f t="shared" si="6"/>
        <v>1.48866272736537</v>
      </c>
    </row>
    <row r="39" spans="1:6">
      <c r="A39" s="1">
        <v>5</v>
      </c>
      <c r="B39" s="1">
        <v>38</v>
      </c>
      <c r="C39" s="1">
        <f t="shared" si="4"/>
        <v>2.109e-5</v>
      </c>
      <c r="D39" s="1">
        <f t="shared" si="3"/>
        <v>1.88144070139037</v>
      </c>
      <c r="E39" s="1">
        <f t="shared" si="5"/>
        <v>0.988541733061199</v>
      </c>
      <c r="F39" s="1">
        <f t="shared" si="6"/>
        <v>1.85988265160432</v>
      </c>
    </row>
    <row r="40" spans="1:6">
      <c r="A40" s="1">
        <v>5</v>
      </c>
      <c r="B40" s="1">
        <v>39</v>
      </c>
      <c r="C40" s="1">
        <f t="shared" si="4"/>
        <v>2.1645e-5</v>
      </c>
      <c r="D40" s="1">
        <f t="shared" si="3"/>
        <v>1.91219608063482</v>
      </c>
      <c r="E40" s="1">
        <f t="shared" si="5"/>
        <v>0.942899723663603</v>
      </c>
      <c r="F40" s="1">
        <f t="shared" si="6"/>
        <v>1.8030091560212</v>
      </c>
    </row>
    <row r="41" spans="1:6">
      <c r="A41" s="1">
        <v>5</v>
      </c>
      <c r="B41" s="1">
        <v>40</v>
      </c>
      <c r="C41" s="1">
        <f t="shared" si="4"/>
        <v>2.22e-5</v>
      </c>
      <c r="D41" s="1">
        <f t="shared" si="3"/>
        <v>1.93852070648013</v>
      </c>
      <c r="E41" s="1">
        <f t="shared" si="5"/>
        <v>0.690618454258011</v>
      </c>
      <c r="F41" s="1">
        <f t="shared" si="6"/>
        <v>1.33877817385646</v>
      </c>
    </row>
    <row r="42" spans="1:6">
      <c r="A42" s="1">
        <v>5</v>
      </c>
      <c r="B42" s="1">
        <v>41</v>
      </c>
      <c r="C42" s="1">
        <f t="shared" si="4"/>
        <v>2.2755e-5</v>
      </c>
      <c r="D42" s="1">
        <f t="shared" si="3"/>
        <v>1.96028671395525</v>
      </c>
      <c r="E42" s="1">
        <f t="shared" si="5"/>
        <v>0.349402253925115</v>
      </c>
      <c r="F42" s="1">
        <f t="shared" si="6"/>
        <v>0.684928596195421</v>
      </c>
    </row>
    <row r="43" spans="1:6">
      <c r="A43" s="1">
        <v>5</v>
      </c>
      <c r="B43" s="1">
        <v>42</v>
      </c>
      <c r="C43" s="1">
        <f t="shared" si="4"/>
        <v>2.331e-5</v>
      </c>
      <c r="D43" s="1">
        <f t="shared" si="3"/>
        <v>1.97738838038316</v>
      </c>
      <c r="E43" s="1">
        <f t="shared" si="5"/>
        <v>0.078448926078053</v>
      </c>
      <c r="F43" s="1">
        <f t="shared" si="6"/>
        <v>0.155123994880279</v>
      </c>
    </row>
    <row r="44" spans="1:6">
      <c r="A44" s="1">
        <v>5</v>
      </c>
      <c r="B44" s="1">
        <v>43</v>
      </c>
      <c r="C44" s="1">
        <f t="shared" si="4"/>
        <v>2.3865e-5</v>
      </c>
      <c r="D44" s="1">
        <f t="shared" si="3"/>
        <v>1.98974263890108</v>
      </c>
      <c r="E44" s="1">
        <f t="shared" si="5"/>
        <v>0.0041744339057001</v>
      </c>
      <c r="F44" s="1">
        <f t="shared" si="6"/>
        <v>0.00830604913544586</v>
      </c>
    </row>
    <row r="45" spans="1:6">
      <c r="A45" s="1">
        <v>5</v>
      </c>
      <c r="B45" s="1">
        <v>44</v>
      </c>
      <c r="C45" s="1">
        <f t="shared" si="4"/>
        <v>2.442e-5</v>
      </c>
      <c r="D45" s="1">
        <f t="shared" si="3"/>
        <v>1.99728948193599</v>
      </c>
      <c r="E45" s="1">
        <f t="shared" si="5"/>
        <v>0.161232278595658</v>
      </c>
      <c r="F45" s="1">
        <f t="shared" si="6"/>
        <v>0.322027534187682</v>
      </c>
    </row>
    <row r="46" spans="1:6">
      <c r="A46" s="1">
        <v>5</v>
      </c>
      <c r="B46" s="1">
        <v>45</v>
      </c>
      <c r="C46" s="1">
        <f t="shared" si="4"/>
        <v>2.4975e-5</v>
      </c>
      <c r="D46" s="1">
        <f t="shared" si="3"/>
        <v>1.99999225267569</v>
      </c>
      <c r="E46" s="1">
        <f t="shared" si="5"/>
        <v>0.476345564563692</v>
      </c>
      <c r="F46" s="1">
        <f t="shared" si="6"/>
        <v>0.95268743872381</v>
      </c>
    </row>
    <row r="47" spans="1:6">
      <c r="A47" s="2">
        <v>6</v>
      </c>
      <c r="B47" s="2">
        <v>46</v>
      </c>
      <c r="C47" s="2">
        <f t="shared" si="4"/>
        <v>2.553e-5</v>
      </c>
      <c r="D47" s="2">
        <f t="shared" ref="D47:D91" si="7">1+SIN(2*3.14*20000*C47-3.14/2)</f>
        <v>1.99783782311961</v>
      </c>
      <c r="E47" s="2">
        <f t="shared" si="5"/>
        <v>0.802495062056162</v>
      </c>
      <c r="F47" s="2">
        <f t="shared" si="6"/>
        <v>1.60325498784252</v>
      </c>
    </row>
    <row r="48" spans="1:6">
      <c r="A48" s="2">
        <v>6</v>
      </c>
      <c r="B48" s="2">
        <v>47</v>
      </c>
      <c r="C48" s="2">
        <f t="shared" si="4"/>
        <v>2.6085e-5</v>
      </c>
      <c r="D48" s="2">
        <f t="shared" si="7"/>
        <v>1.99083665784472</v>
      </c>
      <c r="E48" s="2">
        <f t="shared" si="5"/>
        <v>0.987512487344326</v>
      </c>
      <c r="F48" s="2">
        <f t="shared" si="6"/>
        <v>1.9659760598845</v>
      </c>
    </row>
    <row r="49" spans="1:6">
      <c r="A49" s="2">
        <v>6</v>
      </c>
      <c r="B49" s="2">
        <v>48</v>
      </c>
      <c r="C49" s="2">
        <f t="shared" si="4"/>
        <v>2.664e-5</v>
      </c>
      <c r="D49" s="2">
        <f t="shared" si="7"/>
        <v>1.97902276317651</v>
      </c>
      <c r="E49" s="2">
        <f t="shared" si="5"/>
        <v>0.945076125133618</v>
      </c>
      <c r="F49" s="2">
        <f t="shared" si="6"/>
        <v>1.87032716457408</v>
      </c>
    </row>
    <row r="50" spans="1:6">
      <c r="A50" s="2">
        <v>6</v>
      </c>
      <c r="B50" s="2">
        <v>49</v>
      </c>
      <c r="C50" s="2">
        <f t="shared" si="4"/>
        <v>2.7195e-5</v>
      </c>
      <c r="D50" s="2">
        <f t="shared" si="7"/>
        <v>1.96245352201223</v>
      </c>
      <c r="E50" s="2">
        <f t="shared" si="5"/>
        <v>0.694985081217365</v>
      </c>
      <c r="F50" s="2">
        <f t="shared" si="6"/>
        <v>1.36387592038097</v>
      </c>
    </row>
    <row r="51" spans="1:6">
      <c r="A51" s="2">
        <v>6</v>
      </c>
      <c r="B51" s="2">
        <v>50</v>
      </c>
      <c r="C51" s="2">
        <f t="shared" si="4"/>
        <v>2.775e-5</v>
      </c>
      <c r="D51" s="2">
        <f t="shared" si="7"/>
        <v>1.94120941509846</v>
      </c>
      <c r="E51" s="2">
        <f t="shared" si="5"/>
        <v>0.353921813245362</v>
      </c>
      <c r="F51" s="2">
        <f t="shared" si="6"/>
        <v>0.687036356080618</v>
      </c>
    </row>
    <row r="52" spans="1:6">
      <c r="A52" s="2">
        <v>6</v>
      </c>
      <c r="B52" s="2">
        <v>51</v>
      </c>
      <c r="C52" s="2">
        <f t="shared" si="4"/>
        <v>2.8305e-5</v>
      </c>
      <c r="D52" s="2">
        <f t="shared" si="7"/>
        <v>1.91539363011703</v>
      </c>
      <c r="E52" s="2">
        <f t="shared" si="5"/>
        <v>0.081012772520555</v>
      </c>
      <c r="F52" s="2">
        <f t="shared" si="6"/>
        <v>0.155171348443991</v>
      </c>
    </row>
    <row r="53" spans="1:6">
      <c r="A53" s="2">
        <v>6</v>
      </c>
      <c r="B53" s="2">
        <v>52</v>
      </c>
      <c r="C53" s="2">
        <f t="shared" si="4"/>
        <v>2.886e-5</v>
      </c>
      <c r="D53" s="2">
        <f t="shared" si="7"/>
        <v>1.88513156047785</v>
      </c>
      <c r="E53" s="2">
        <f t="shared" si="5"/>
        <v>0.00358637947722046</v>
      </c>
      <c r="F53" s="2">
        <f t="shared" si="6"/>
        <v>0.00676079714035833</v>
      </c>
    </row>
    <row r="54" spans="1:6">
      <c r="A54" s="2">
        <v>6</v>
      </c>
      <c r="B54" s="2">
        <v>53</v>
      </c>
      <c r="C54" s="2">
        <f t="shared" si="4"/>
        <v>2.9415e-5</v>
      </c>
      <c r="D54" s="2">
        <f t="shared" si="7"/>
        <v>1.85057019625329</v>
      </c>
      <c r="E54" s="2">
        <f t="shared" si="5"/>
        <v>0.157766685923794</v>
      </c>
      <c r="F54" s="2">
        <f t="shared" si="6"/>
        <v>0.291958326932226</v>
      </c>
    </row>
    <row r="55" spans="1:6">
      <c r="A55" s="2">
        <v>6</v>
      </c>
      <c r="B55" s="2">
        <v>54</v>
      </c>
      <c r="C55" s="2">
        <f t="shared" si="4"/>
        <v>2.997e-5</v>
      </c>
      <c r="D55" s="2">
        <f t="shared" si="7"/>
        <v>1.81187741021245</v>
      </c>
      <c r="E55" s="2">
        <f t="shared" si="5"/>
        <v>0.471619340291057</v>
      </c>
      <c r="F55" s="2">
        <f t="shared" si="6"/>
        <v>0.854516428892662</v>
      </c>
    </row>
    <row r="56" spans="1:6">
      <c r="A56" s="1">
        <v>7</v>
      </c>
      <c r="B56" s="1">
        <v>55</v>
      </c>
      <c r="C56" s="1">
        <f t="shared" si="4"/>
        <v>3.0525e-5</v>
      </c>
      <c r="D56" s="1">
        <f t="shared" si="7"/>
        <v>1.76924114242317</v>
      </c>
      <c r="E56" s="1">
        <f t="shared" si="5"/>
        <v>0.798713273005219</v>
      </c>
      <c r="F56" s="1">
        <f t="shared" si="6"/>
        <v>1.4131163836003</v>
      </c>
    </row>
    <row r="57" spans="1:6">
      <c r="A57" s="1">
        <v>7</v>
      </c>
      <c r="B57" s="1">
        <v>56</v>
      </c>
      <c r="C57" s="1">
        <f t="shared" si="4"/>
        <v>3.108e-5</v>
      </c>
      <c r="D57" s="1">
        <f t="shared" si="7"/>
        <v>1.72286848738239</v>
      </c>
      <c r="E57" s="1">
        <f t="shared" si="5"/>
        <v>0.986439564715277</v>
      </c>
      <c r="F57" s="1">
        <f t="shared" si="6"/>
        <v>1.69950564075515</v>
      </c>
    </row>
    <row r="58" spans="1:6">
      <c r="A58" s="1">
        <v>7</v>
      </c>
      <c r="B58" s="1">
        <v>57</v>
      </c>
      <c r="C58" s="1">
        <f t="shared" si="4"/>
        <v>3.1635e-5</v>
      </c>
      <c r="D58" s="1">
        <f t="shared" si="7"/>
        <v>1.67298468810892</v>
      </c>
      <c r="E58" s="1">
        <f t="shared" si="5"/>
        <v>0.947212651623333</v>
      </c>
      <c r="F58" s="1">
        <f t="shared" si="6"/>
        <v>1.58467226254889</v>
      </c>
    </row>
    <row r="59" spans="1:6">
      <c r="A59" s="1">
        <v>7</v>
      </c>
      <c r="B59" s="1">
        <v>58</v>
      </c>
      <c r="C59" s="1">
        <f t="shared" si="4"/>
        <v>3.219e-5</v>
      </c>
      <c r="D59" s="1">
        <f t="shared" si="7"/>
        <v>1.61983204208452</v>
      </c>
      <c r="E59" s="1">
        <f t="shared" si="5"/>
        <v>0.699334239195951</v>
      </c>
      <c r="F59" s="1">
        <f t="shared" si="6"/>
        <v>1.1328040087764</v>
      </c>
    </row>
    <row r="60" spans="1:6">
      <c r="A60" s="1">
        <v>7</v>
      </c>
      <c r="B60" s="1">
        <v>59</v>
      </c>
      <c r="C60" s="1">
        <f t="shared" si="4"/>
        <v>3.2745e-5</v>
      </c>
      <c r="D60" s="1">
        <f t="shared" si="7"/>
        <v>1.56366872435732</v>
      </c>
      <c r="E60" s="1">
        <f t="shared" si="5"/>
        <v>0.35845445991065</v>
      </c>
      <c r="F60" s="1">
        <f t="shared" si="6"/>
        <v>0.560504028068677</v>
      </c>
    </row>
    <row r="61" spans="1:6">
      <c r="A61" s="1">
        <v>7</v>
      </c>
      <c r="B61" s="1">
        <v>60</v>
      </c>
      <c r="C61" s="1">
        <f t="shared" si="4"/>
        <v>3.33e-5</v>
      </c>
      <c r="D61" s="1">
        <f t="shared" si="7"/>
        <v>1.50476753352427</v>
      </c>
      <c r="E61" s="1">
        <f t="shared" si="5"/>
        <v>0.0836141566032431</v>
      </c>
      <c r="F61" s="1">
        <f t="shared" si="6"/>
        <v>0.125819868199574</v>
      </c>
    </row>
    <row r="62" spans="1:6">
      <c r="A62" s="1">
        <v>7</v>
      </c>
      <c r="B62" s="1">
        <v>61</v>
      </c>
      <c r="C62" s="1">
        <f t="shared" si="4"/>
        <v>3.3855e-5</v>
      </c>
      <c r="D62" s="1">
        <f t="shared" si="7"/>
        <v>1.44341456668338</v>
      </c>
      <c r="E62" s="1">
        <f t="shared" si="5"/>
        <v>0.00304279942564206</v>
      </c>
      <c r="F62" s="1">
        <f t="shared" si="6"/>
        <v>0.00439202101446758</v>
      </c>
    </row>
    <row r="63" spans="1:6">
      <c r="A63" s="1">
        <v>7</v>
      </c>
      <c r="B63" s="1">
        <v>62</v>
      </c>
      <c r="C63" s="1">
        <f t="shared" si="4"/>
        <v>3.441e-5</v>
      </c>
      <c r="D63" s="1">
        <f t="shared" si="7"/>
        <v>1.3799078297921</v>
      </c>
      <c r="E63" s="1">
        <f t="shared" si="5"/>
        <v>0.154331754403776</v>
      </c>
      <c r="F63" s="1">
        <f t="shared" si="6"/>
        <v>0.212963596287322</v>
      </c>
    </row>
    <row r="64" spans="1:6">
      <c r="A64" s="1">
        <v>7</v>
      </c>
      <c r="B64" s="1">
        <v>63</v>
      </c>
      <c r="C64" s="1">
        <f t="shared" si="4"/>
        <v>3.4965e-5</v>
      </c>
      <c r="D64" s="1">
        <f t="shared" si="7"/>
        <v>1.31455579018143</v>
      </c>
      <c r="E64" s="1">
        <f t="shared" si="5"/>
        <v>0.466895658680634</v>
      </c>
      <c r="F64" s="1">
        <f t="shared" si="6"/>
        <v>0.613760391529201</v>
      </c>
    </row>
    <row r="65" spans="1:6">
      <c r="A65" s="2">
        <v>8</v>
      </c>
      <c r="B65" s="2">
        <v>64</v>
      </c>
      <c r="C65" s="2">
        <f t="shared" si="4"/>
        <v>3.552e-5</v>
      </c>
      <c r="D65" s="2">
        <f t="shared" si="7"/>
        <v>1.24767587825674</v>
      </c>
      <c r="E65" s="2">
        <f t="shared" si="5"/>
        <v>0.794904721822573</v>
      </c>
      <c r="F65" s="2">
        <f t="shared" si="6"/>
        <v>0.991783446930407</v>
      </c>
    </row>
    <row r="66" spans="1:6">
      <c r="A66" s="2">
        <v>8</v>
      </c>
      <c r="B66" s="2">
        <v>65</v>
      </c>
      <c r="C66" s="2">
        <f t="shared" si="4"/>
        <v>3.6075e-5</v>
      </c>
      <c r="D66" s="2">
        <f t="shared" si="7"/>
        <v>1.17959294566273</v>
      </c>
      <c r="E66" s="2">
        <f t="shared" si="5"/>
        <v>0.985323061298665</v>
      </c>
      <c r="F66" s="2">
        <f t="shared" si="6"/>
        <v>1.16228013230671</v>
      </c>
    </row>
    <row r="67" spans="1:6">
      <c r="A67" s="2">
        <v>8</v>
      </c>
      <c r="B67" s="2">
        <v>66</v>
      </c>
      <c r="C67" s="2">
        <f t="shared" ref="C67:C91" si="8">0.555*B67*10^-6</f>
        <v>3.663e-5</v>
      </c>
      <c r="D67" s="2">
        <f t="shared" si="7"/>
        <v>1.11063768740174</v>
      </c>
      <c r="E67" s="2">
        <f t="shared" ref="E67:E91" si="9">0.5+0.5*SIN(2*3.14*200000*C67)</f>
        <v>0.949309111718408</v>
      </c>
      <c r="F67" s="2">
        <f t="shared" ref="F67:F91" si="10">D67*E67</f>
        <v>1.05433847646833</v>
      </c>
    </row>
    <row r="68" spans="1:6">
      <c r="A68" s="2">
        <v>8</v>
      </c>
      <c r="B68" s="2">
        <v>67</v>
      </c>
      <c r="C68" s="2">
        <f t="shared" si="8"/>
        <v>3.7185e-5</v>
      </c>
      <c r="D68" s="2">
        <f t="shared" si="7"/>
        <v>1.04114503556941</v>
      </c>
      <c r="E68" s="2">
        <f t="shared" si="9"/>
        <v>0.703665538546733</v>
      </c>
      <c r="F68" s="2">
        <f t="shared" si="10"/>
        <v>0.73261788215921</v>
      </c>
    </row>
    <row r="69" spans="1:6">
      <c r="A69" s="2">
        <v>8</v>
      </c>
      <c r="B69" s="2">
        <v>68</v>
      </c>
      <c r="C69" s="2">
        <f t="shared" si="8"/>
        <v>3.774e-5</v>
      </c>
      <c r="D69" s="2">
        <f t="shared" si="7"/>
        <v>0.971452532509842</v>
      </c>
      <c r="E69" s="2">
        <f t="shared" si="9"/>
        <v>0.362999787834956</v>
      </c>
      <c r="F69" s="2">
        <f t="shared" si="10"/>
        <v>0.352637063192804</v>
      </c>
    </row>
    <row r="70" spans="1:6">
      <c r="A70" s="2">
        <v>8</v>
      </c>
      <c r="B70" s="2">
        <v>69</v>
      </c>
      <c r="C70" s="2">
        <f t="shared" si="8"/>
        <v>3.8295e-5</v>
      </c>
      <c r="D70" s="2">
        <f t="shared" si="7"/>
        <v>0.901898691292064</v>
      </c>
      <c r="E70" s="2">
        <f t="shared" si="9"/>
        <v>0.0862528452645545</v>
      </c>
      <c r="F70" s="2">
        <f t="shared" si="10"/>
        <v>0.0777913282643186</v>
      </c>
    </row>
    <row r="71" spans="1:6">
      <c r="A71" s="2">
        <v>8</v>
      </c>
      <c r="B71" s="2">
        <v>70</v>
      </c>
      <c r="C71" s="2">
        <f t="shared" si="8"/>
        <v>3.885e-5</v>
      </c>
      <c r="D71" s="2">
        <f t="shared" si="7"/>
        <v>0.832821351471569</v>
      </c>
      <c r="E71" s="2">
        <f t="shared" si="9"/>
        <v>0.00254374245104638</v>
      </c>
      <c r="F71" s="2">
        <f t="shared" si="10"/>
        <v>0.00211848302587605</v>
      </c>
    </row>
    <row r="72" spans="1:6">
      <c r="A72" s="2">
        <v>8</v>
      </c>
      <c r="B72" s="2">
        <v>71</v>
      </c>
      <c r="C72" s="2">
        <f t="shared" si="8"/>
        <v>3.9405e-5</v>
      </c>
      <c r="D72" s="2">
        <f t="shared" si="7"/>
        <v>0.764556038123184</v>
      </c>
      <c r="E72" s="2">
        <f t="shared" si="9"/>
        <v>0.15092779177583</v>
      </c>
      <c r="F72" s="2">
        <f t="shared" si="10"/>
        <v>0.115392754522809</v>
      </c>
    </row>
    <row r="73" spans="1:6">
      <c r="A73" s="2">
        <v>8</v>
      </c>
      <c r="B73" s="2">
        <v>72</v>
      </c>
      <c r="C73" s="2">
        <f t="shared" si="8"/>
        <v>3.996e-5</v>
      </c>
      <c r="D73" s="2">
        <f t="shared" si="7"/>
        <v>0.697434332115962</v>
      </c>
      <c r="E73" s="2">
        <f t="shared" si="9"/>
        <v>0.462174942933536</v>
      </c>
      <c r="F73" s="2">
        <f t="shared" si="10"/>
        <v>0.322336672645583</v>
      </c>
    </row>
    <row r="74" spans="1:6">
      <c r="A74" s="1">
        <v>9</v>
      </c>
      <c r="B74" s="1">
        <v>73</v>
      </c>
      <c r="C74" s="1">
        <f t="shared" si="8"/>
        <v>4.0515e-5</v>
      </c>
      <c r="D74" s="1">
        <f t="shared" si="7"/>
        <v>0.631782259546</v>
      </c>
      <c r="E74" s="1">
        <f t="shared" si="9"/>
        <v>0.791069749721557</v>
      </c>
      <c r="F74" s="1">
        <f t="shared" si="10"/>
        <v>0.499783833937574</v>
      </c>
    </row>
    <row r="75" spans="1:6">
      <c r="A75" s="1">
        <v>9</v>
      </c>
      <c r="B75" s="1">
        <v>74</v>
      </c>
      <c r="C75" s="1">
        <f t="shared" si="8"/>
        <v>4.107e-5</v>
      </c>
      <c r="D75" s="1">
        <f t="shared" si="7"/>
        <v>0.567918708150131</v>
      </c>
      <c r="E75" s="1">
        <f t="shared" si="9"/>
        <v>0.984163077123557</v>
      </c>
      <c r="F75" s="1">
        <f t="shared" si="10"/>
        <v>0.558924623369068</v>
      </c>
    </row>
    <row r="76" spans="1:6">
      <c r="A76" s="1">
        <v>9</v>
      </c>
      <c r="B76" s="1">
        <v>75</v>
      </c>
      <c r="C76" s="1">
        <f t="shared" si="8"/>
        <v>4.1625e-5</v>
      </c>
      <c r="D76" s="1">
        <f t="shared" si="7"/>
        <v>0.506153878392309</v>
      </c>
      <c r="E76" s="1">
        <f t="shared" si="9"/>
        <v>0.951365317594112</v>
      </c>
      <c r="F76" s="1">
        <f t="shared" si="10"/>
        <v>0.48153724526819</v>
      </c>
    </row>
    <row r="77" spans="1:6">
      <c r="A77" s="1">
        <v>9</v>
      </c>
      <c r="B77" s="1">
        <v>76</v>
      </c>
      <c r="C77" s="1">
        <f t="shared" si="8"/>
        <v>4.218e-5</v>
      </c>
      <c r="D77" s="1">
        <f t="shared" si="7"/>
        <v>0.446787776746146</v>
      </c>
      <c r="E77" s="1">
        <f t="shared" si="9"/>
        <v>0.707978591222673</v>
      </c>
      <c r="F77" s="1">
        <f t="shared" si="10"/>
        <v>0.316316180756247</v>
      </c>
    </row>
    <row r="78" spans="1:6">
      <c r="A78" s="1">
        <v>9</v>
      </c>
      <c r="B78" s="1">
        <v>77</v>
      </c>
      <c r="C78" s="1">
        <f t="shared" si="8"/>
        <v>4.2735e-5</v>
      </c>
      <c r="D78" s="1">
        <f t="shared" si="7"/>
        <v>0.390108758492102</v>
      </c>
      <c r="E78" s="1">
        <f t="shared" si="9"/>
        <v>0.367557389796106</v>
      </c>
      <c r="F78" s="1">
        <f t="shared" si="10"/>
        <v>0.143387357007956</v>
      </c>
    </row>
    <row r="79" spans="1:6">
      <c r="A79" s="1">
        <v>9</v>
      </c>
      <c r="B79" s="1">
        <v>78</v>
      </c>
      <c r="C79" s="1">
        <f t="shared" si="8"/>
        <v>4.329e-5</v>
      </c>
      <c r="D79" s="1">
        <f t="shared" si="7"/>
        <v>0.336392127107266</v>
      </c>
      <c r="E79" s="1">
        <f t="shared" si="9"/>
        <v>0.088928602100748</v>
      </c>
      <c r="F79" s="1">
        <f t="shared" si="10"/>
        <v>0.0299148816213463</v>
      </c>
    </row>
    <row r="80" spans="1:6">
      <c r="A80" s="1">
        <v>9</v>
      </c>
      <c r="B80" s="1">
        <v>79</v>
      </c>
      <c r="C80" s="1">
        <f t="shared" si="8"/>
        <v>4.3845e-5</v>
      </c>
      <c r="D80" s="1">
        <f t="shared" si="7"/>
        <v>0.285898797050879</v>
      </c>
      <c r="E80" s="1">
        <f t="shared" si="9"/>
        <v>0.00208925326463288</v>
      </c>
      <c r="F80" s="1">
        <f t="shared" si="10"/>
        <v>0.000597314995093162</v>
      </c>
    </row>
    <row r="81" spans="1:6">
      <c r="A81" s="1">
        <v>9</v>
      </c>
      <c r="B81" s="1">
        <v>80</v>
      </c>
      <c r="C81" s="1">
        <f t="shared" si="8"/>
        <v>4.44e-5</v>
      </c>
      <c r="D81" s="1">
        <f t="shared" si="7"/>
        <v>0.238874026440718</v>
      </c>
      <c r="E81" s="1">
        <f t="shared" si="9"/>
        <v>0.147555103005638</v>
      </c>
      <c r="F81" s="1">
        <f t="shared" si="10"/>
        <v>0.0352470815768318</v>
      </c>
    </row>
    <row r="82" spans="1:6">
      <c r="A82" s="1">
        <v>9</v>
      </c>
      <c r="B82" s="1">
        <v>81</v>
      </c>
      <c r="C82" s="1">
        <f t="shared" si="8"/>
        <v>4.4955e-5</v>
      </c>
      <c r="D82" s="1">
        <f t="shared" si="7"/>
        <v>0.195546225776071</v>
      </c>
      <c r="E82" s="1">
        <f t="shared" si="9"/>
        <v>0.457457615985174</v>
      </c>
      <c r="F82" s="1">
        <f t="shared" si="10"/>
        <v>0.0894541102584198</v>
      </c>
    </row>
    <row r="83" spans="1:6">
      <c r="A83" s="2">
        <v>10</v>
      </c>
      <c r="B83" s="2">
        <v>82</v>
      </c>
      <c r="C83" s="2">
        <f t="shared" si="8"/>
        <v>4.551e-5</v>
      </c>
      <c r="D83" s="2">
        <f t="shared" si="7"/>
        <v>0.15612584849359</v>
      </c>
      <c r="E83" s="2">
        <f t="shared" si="9"/>
        <v>0.787208700282575</v>
      </c>
      <c r="F83" s="2">
        <f t="shared" si="10"/>
        <v>0.122903626273153</v>
      </c>
    </row>
    <row r="84" spans="1:6">
      <c r="A84" s="2">
        <v>10</v>
      </c>
      <c r="B84" s="2">
        <v>83</v>
      </c>
      <c r="C84" s="2">
        <f t="shared" si="8"/>
        <v>4.6065e-5</v>
      </c>
      <c r="D84" s="2">
        <f t="shared" si="7"/>
        <v>0.120804368744885</v>
      </c>
      <c r="E84" s="2">
        <f t="shared" si="9"/>
        <v>0.982959716114529</v>
      </c>
      <c r="F84" s="2">
        <f t="shared" si="10"/>
        <v>0.118745828006867</v>
      </c>
    </row>
    <row r="85" spans="1:6">
      <c r="A85" s="2">
        <v>10</v>
      </c>
      <c r="B85" s="2">
        <v>84</v>
      </c>
      <c r="C85" s="2">
        <f t="shared" si="8"/>
        <v>4.662e-5</v>
      </c>
      <c r="D85" s="2">
        <f t="shared" si="7"/>
        <v>0.0897533513610056</v>
      </c>
      <c r="E85" s="2">
        <f t="shared" si="9"/>
        <v>0.953381085032142</v>
      </c>
      <c r="F85" s="2">
        <f t="shared" si="10"/>
        <v>0.0855691475058266</v>
      </c>
    </row>
    <row r="86" spans="1:6">
      <c r="A86" s="2">
        <v>10</v>
      </c>
      <c r="B86" s="2">
        <v>85</v>
      </c>
      <c r="C86" s="2">
        <f t="shared" si="8"/>
        <v>4.7175e-5</v>
      </c>
      <c r="D86" s="2">
        <f t="shared" si="7"/>
        <v>0.0631236185212417</v>
      </c>
      <c r="E86" s="2">
        <f t="shared" si="9"/>
        <v>0.712273010811463</v>
      </c>
      <c r="F86" s="2">
        <f t="shared" si="10"/>
        <v>0.0449612498174391</v>
      </c>
    </row>
    <row r="87" spans="1:6">
      <c r="A87" s="2">
        <v>10</v>
      </c>
      <c r="B87" s="2">
        <v>86</v>
      </c>
      <c r="C87" s="2">
        <f t="shared" si="8"/>
        <v>4.773e-5</v>
      </c>
      <c r="D87" s="2">
        <f t="shared" si="7"/>
        <v>0.041044517173911</v>
      </c>
      <c r="E87" s="2">
        <f t="shared" si="9"/>
        <v>0.372126857472304</v>
      </c>
      <c r="F87" s="2">
        <f t="shared" si="10"/>
        <v>0.0152737671923955</v>
      </c>
    </row>
    <row r="88" spans="1:6">
      <c r="A88" s="2">
        <v>10</v>
      </c>
      <c r="B88" s="2">
        <v>87</v>
      </c>
      <c r="C88" s="2">
        <f t="shared" si="8"/>
        <v>4.8285e-5</v>
      </c>
      <c r="D88" s="2">
        <f t="shared" si="7"/>
        <v>0.0236232907674575</v>
      </c>
      <c r="E88" s="2">
        <f t="shared" si="9"/>
        <v>0.0916411873871101</v>
      </c>
      <c r="F88" s="2">
        <f t="shared" si="10"/>
        <v>0.00216486641592076</v>
      </c>
    </row>
    <row r="89" spans="1:6">
      <c r="A89" s="2">
        <v>10</v>
      </c>
      <c r="B89" s="2">
        <v>88</v>
      </c>
      <c r="C89" s="2">
        <f t="shared" si="8"/>
        <v>4.884e-5</v>
      </c>
      <c r="D89" s="2">
        <f t="shared" si="7"/>
        <v>0.0109445583435074</v>
      </c>
      <c r="E89" s="2">
        <f t="shared" si="9"/>
        <v>0.00167937258471024</v>
      </c>
      <c r="F89" s="2">
        <f t="shared" si="10"/>
        <v>1.8379991233848e-5</v>
      </c>
    </row>
    <row r="90" spans="1:6">
      <c r="A90" s="2">
        <v>10</v>
      </c>
      <c r="B90" s="2">
        <v>89</v>
      </c>
      <c r="C90" s="2">
        <f t="shared" si="8"/>
        <v>4.9395e-5</v>
      </c>
      <c r="D90" s="2">
        <f t="shared" si="7"/>
        <v>0.00306990352204772</v>
      </c>
      <c r="E90" s="2">
        <f t="shared" si="9"/>
        <v>0.144213990257007</v>
      </c>
      <c r="F90" s="2">
        <f t="shared" si="10"/>
        <v>0.000442723036618543</v>
      </c>
    </row>
    <row r="91" spans="1:6">
      <c r="A91" s="2">
        <v>10</v>
      </c>
      <c r="B91" s="2">
        <v>90</v>
      </c>
      <c r="C91" s="2">
        <f t="shared" si="8"/>
        <v>4.995e-5</v>
      </c>
      <c r="D91" s="2">
        <f t="shared" si="7"/>
        <v>3.7575375134602e-5</v>
      </c>
      <c r="E91" s="2">
        <f t="shared" si="9"/>
        <v>0.452744100467319</v>
      </c>
      <c r="F91" s="2">
        <f t="shared" si="10"/>
        <v>1.70120294150374e-5</v>
      </c>
    </row>
    <row r="94" spans="1:11">
      <c r="A94" s="3" t="s">
        <v>6</v>
      </c>
      <c r="B94" s="4"/>
      <c r="C94" s="4"/>
      <c r="D94" s="4"/>
      <c r="E94" s="4"/>
      <c r="F94" s="4"/>
      <c r="G94" s="4"/>
      <c r="H94" s="4"/>
      <c r="I94" s="4"/>
      <c r="J94" s="4"/>
      <c r="K94" s="12"/>
    </row>
    <row r="95" spans="1:11">
      <c r="A95" s="5" t="s">
        <v>7</v>
      </c>
      <c r="B95" s="6">
        <v>1</v>
      </c>
      <c r="C95" s="6">
        <v>2</v>
      </c>
      <c r="D95" s="6">
        <v>3</v>
      </c>
      <c r="E95" s="6">
        <v>4</v>
      </c>
      <c r="F95" s="6">
        <v>5</v>
      </c>
      <c r="G95">
        <v>6</v>
      </c>
      <c r="H95">
        <v>7</v>
      </c>
      <c r="I95">
        <v>8</v>
      </c>
      <c r="J95">
        <v>9</v>
      </c>
      <c r="K95" s="13">
        <v>10</v>
      </c>
    </row>
    <row r="96" spans="1:11">
      <c r="A96" s="5">
        <v>1</v>
      </c>
      <c r="B96" s="6">
        <v>0.00203967009014973</v>
      </c>
      <c r="C96" s="6">
        <v>0.191088924853701</v>
      </c>
      <c r="D96" s="6">
        <v>0.615881554325359</v>
      </c>
      <c r="E96" s="6">
        <v>1.11178555711371</v>
      </c>
      <c r="F96" s="6">
        <v>1.48866272736537</v>
      </c>
      <c r="G96">
        <v>1.60325498784252</v>
      </c>
      <c r="H96">
        <v>1.4131163836003</v>
      </c>
      <c r="I96">
        <v>0.991783446930407</v>
      </c>
      <c r="J96">
        <v>0.499783833937574</v>
      </c>
      <c r="K96" s="13">
        <v>0.122903626273153</v>
      </c>
    </row>
    <row r="97" spans="1:11">
      <c r="A97" s="5">
        <v>2</v>
      </c>
      <c r="B97" s="6">
        <v>0.0097373061998268</v>
      </c>
      <c r="C97" s="6">
        <v>0.277988875270755</v>
      </c>
      <c r="D97" s="6">
        <v>0.817200920246087</v>
      </c>
      <c r="E97" s="6">
        <v>1.42130197319786</v>
      </c>
      <c r="F97" s="6">
        <v>1.85988265160432</v>
      </c>
      <c r="G97">
        <v>1.9659760598845</v>
      </c>
      <c r="H97">
        <v>1.69950564075515</v>
      </c>
      <c r="I97">
        <v>1.16228013230671</v>
      </c>
      <c r="J97">
        <v>0.558924623369068</v>
      </c>
      <c r="K97" s="13">
        <v>0.118745828006867</v>
      </c>
    </row>
    <row r="98" spans="1:11">
      <c r="A98" s="5">
        <v>3</v>
      </c>
      <c r="B98" s="6">
        <v>0.0204992106476009</v>
      </c>
      <c r="C98" s="6">
        <v>0.309413915207666</v>
      </c>
      <c r="D98" s="6">
        <v>0.839017702355731</v>
      </c>
      <c r="E98" s="6">
        <v>1.40910256610225</v>
      </c>
      <c r="F98" s="6">
        <v>1.8030091560212</v>
      </c>
      <c r="G98">
        <v>1.87032716457408</v>
      </c>
      <c r="H98">
        <v>1.58467226254889</v>
      </c>
      <c r="I98">
        <v>1.05433847646833</v>
      </c>
      <c r="J98">
        <v>0.48153724526819</v>
      </c>
      <c r="K98" s="13">
        <v>0.0855691475058266</v>
      </c>
    </row>
    <row r="99" spans="1:11">
      <c r="A99" s="5">
        <v>4</v>
      </c>
      <c r="B99" s="6">
        <v>0.0261400295726005</v>
      </c>
      <c r="C99" s="6">
        <v>0.26005303430583</v>
      </c>
      <c r="D99" s="6">
        <v>0.657004716185052</v>
      </c>
      <c r="E99" s="6">
        <v>1.06856941400542</v>
      </c>
      <c r="F99" s="6">
        <v>1.33877817385646</v>
      </c>
      <c r="G99">
        <v>1.36387592038097</v>
      </c>
      <c r="H99">
        <v>1.1328040087764</v>
      </c>
      <c r="I99">
        <v>0.73261788215921</v>
      </c>
      <c r="J99">
        <v>0.316316180756247</v>
      </c>
      <c r="K99" s="13">
        <v>0.0449612498174391</v>
      </c>
    </row>
    <row r="100" spans="1:11">
      <c r="A100" s="5">
        <v>5</v>
      </c>
      <c r="B100" s="6">
        <v>0.0200203375220907</v>
      </c>
      <c r="C100" s="6">
        <v>0.147890392710862</v>
      </c>
      <c r="D100" s="6">
        <v>0.351731931198045</v>
      </c>
      <c r="E100" s="6">
        <v>0.55653654294041</v>
      </c>
      <c r="F100" s="6">
        <v>0.684928596195421</v>
      </c>
      <c r="G100">
        <v>0.687036356080618</v>
      </c>
      <c r="H100">
        <v>0.560504028068677</v>
      </c>
      <c r="I100">
        <v>0.352637063192804</v>
      </c>
      <c r="J100">
        <v>0.143387357007956</v>
      </c>
      <c r="K100" s="13">
        <v>0.0152737671923955</v>
      </c>
    </row>
    <row r="101" spans="1:11">
      <c r="A101" s="5">
        <v>6</v>
      </c>
      <c r="B101" s="6">
        <v>0.00593309855564662</v>
      </c>
      <c r="C101" s="6">
        <v>0.0354444316032384</v>
      </c>
      <c r="D101" s="6">
        <v>0.0809845906642448</v>
      </c>
      <c r="E101" s="6">
        <v>0.126574078447201</v>
      </c>
      <c r="F101" s="6">
        <v>0.155123994880279</v>
      </c>
      <c r="G101">
        <v>0.155171348443991</v>
      </c>
      <c r="H101">
        <v>0.125819868199574</v>
      </c>
      <c r="I101">
        <v>0.0777913282643186</v>
      </c>
      <c r="J101">
        <v>0.0299148816213463</v>
      </c>
      <c r="K101" s="13">
        <v>0.00216486641592076</v>
      </c>
    </row>
    <row r="102" spans="1:11">
      <c r="A102" s="5">
        <v>7</v>
      </c>
      <c r="B102" s="6">
        <v>0.000816085088002668</v>
      </c>
      <c r="C102" s="6">
        <v>0.00347990673934345</v>
      </c>
      <c r="D102" s="6">
        <v>0.00642609437565683</v>
      </c>
      <c r="E102" s="6">
        <v>0.0082554173319063</v>
      </c>
      <c r="F102" s="6">
        <v>0.00830604913544586</v>
      </c>
      <c r="G102">
        <v>0.00676079714035833</v>
      </c>
      <c r="H102">
        <v>0.00439202101446758</v>
      </c>
      <c r="I102">
        <v>0.00211848302587605</v>
      </c>
      <c r="J102">
        <v>0.000597314995093162</v>
      </c>
      <c r="K102" s="13">
        <v>1.8379991233848e-5</v>
      </c>
    </row>
    <row r="103" spans="1:11">
      <c r="A103" s="5">
        <v>8</v>
      </c>
      <c r="B103" s="6">
        <v>0.0266474202323378</v>
      </c>
      <c r="C103" s="6">
        <v>0.107290857880361</v>
      </c>
      <c r="D103" s="6">
        <v>0.208642095814342</v>
      </c>
      <c r="E103" s="6">
        <v>0.290611397004213</v>
      </c>
      <c r="F103" s="6">
        <v>0.322027534187682</v>
      </c>
      <c r="G103">
        <v>0.291958326932226</v>
      </c>
      <c r="H103">
        <v>0.212963596287322</v>
      </c>
      <c r="I103">
        <v>0.115392754522809</v>
      </c>
      <c r="J103">
        <v>0.0352470815768318</v>
      </c>
      <c r="K103" s="13">
        <v>0.000442723036618543</v>
      </c>
    </row>
    <row r="104" spans="1:11">
      <c r="A104" s="7">
        <v>9</v>
      </c>
      <c r="B104" s="8">
        <v>0.0945439384249932</v>
      </c>
      <c r="C104" s="8">
        <v>0.338439962259856</v>
      </c>
      <c r="D104" s="8">
        <v>0.634981266305611</v>
      </c>
      <c r="E104" s="8">
        <v>0.869423717915693</v>
      </c>
      <c r="F104" s="8">
        <v>0.95268743872381</v>
      </c>
      <c r="G104" s="8">
        <v>0.854516428892662</v>
      </c>
      <c r="H104" s="8">
        <v>0.613760391529201</v>
      </c>
      <c r="I104" s="8">
        <v>0.322336672645583</v>
      </c>
      <c r="J104" s="8">
        <v>0.0894541102584198</v>
      </c>
      <c r="K104" s="14">
        <v>1.70120294150374e-5</v>
      </c>
    </row>
    <row r="106" spans="1:10">
      <c r="A106" s="3" t="s">
        <v>8</v>
      </c>
      <c r="B106" s="4"/>
      <c r="C106" s="4"/>
      <c r="D106" s="4"/>
      <c r="E106" s="4"/>
      <c r="F106" s="4"/>
      <c r="G106" s="4"/>
      <c r="H106" s="4"/>
      <c r="I106" s="4"/>
      <c r="J106" s="12"/>
    </row>
    <row r="107" spans="1:10">
      <c r="A107" s="5" t="s">
        <v>9</v>
      </c>
      <c r="B107" s="6">
        <v>1</v>
      </c>
      <c r="C107" s="6">
        <v>2</v>
      </c>
      <c r="D107" s="6">
        <v>3</v>
      </c>
      <c r="E107" s="6">
        <v>4</v>
      </c>
      <c r="F107" s="6">
        <v>5</v>
      </c>
      <c r="G107" s="6">
        <v>6</v>
      </c>
      <c r="H107" s="6">
        <v>7</v>
      </c>
      <c r="I107" s="6">
        <v>8</v>
      </c>
      <c r="J107" s="13">
        <v>9</v>
      </c>
    </row>
    <row r="108" spans="1:10">
      <c r="A108" s="5">
        <v>1</v>
      </c>
      <c r="B108" s="6">
        <v>0.00203967009014973</v>
      </c>
      <c r="C108" s="6">
        <v>0.0097373061998268</v>
      </c>
      <c r="D108" s="6">
        <v>0.0204992106476009</v>
      </c>
      <c r="E108" s="6">
        <v>0.0261400295726005</v>
      </c>
      <c r="F108" s="6">
        <v>0.0200203375220907</v>
      </c>
      <c r="G108" s="6">
        <v>0.00593309855564662</v>
      </c>
      <c r="H108" s="6">
        <v>0.000816085088002668</v>
      </c>
      <c r="I108" s="6">
        <v>0.0266474202323378</v>
      </c>
      <c r="J108" s="13">
        <v>0.0945439384249932</v>
      </c>
    </row>
    <row r="109" spans="1:10">
      <c r="A109" s="5">
        <v>2</v>
      </c>
      <c r="B109" s="6">
        <v>0.191088924853701</v>
      </c>
      <c r="C109" s="6">
        <v>0.277988875270755</v>
      </c>
      <c r="D109" s="6">
        <v>0.309413915207666</v>
      </c>
      <c r="E109" s="6">
        <v>0.26005303430583</v>
      </c>
      <c r="F109" s="6">
        <v>0.147890392710862</v>
      </c>
      <c r="G109" s="6">
        <v>0.0354444316032384</v>
      </c>
      <c r="H109" s="6">
        <v>0.00347990673934345</v>
      </c>
      <c r="I109" s="6">
        <v>0.107290857880361</v>
      </c>
      <c r="J109" s="13">
        <v>0.338439962259856</v>
      </c>
    </row>
    <row r="110" spans="1:10">
      <c r="A110" s="5">
        <v>3</v>
      </c>
      <c r="B110" s="6">
        <v>0.615881554325359</v>
      </c>
      <c r="C110" s="6">
        <v>0.817200920246087</v>
      </c>
      <c r="D110" s="6">
        <v>0.839017702355731</v>
      </c>
      <c r="E110" s="6">
        <v>0.657004716185052</v>
      </c>
      <c r="F110" s="6">
        <v>0.351731931198045</v>
      </c>
      <c r="G110" s="6">
        <v>0.0809845906642448</v>
      </c>
      <c r="H110" s="6">
        <v>0.00642609437565683</v>
      </c>
      <c r="I110" s="6">
        <v>0.208642095814342</v>
      </c>
      <c r="J110" s="13">
        <v>0.634981266305611</v>
      </c>
    </row>
    <row r="111" spans="1:10">
      <c r="A111" s="5">
        <v>4</v>
      </c>
      <c r="B111" s="6">
        <v>1.11178555711371</v>
      </c>
      <c r="C111" s="6">
        <v>1.42130197319786</v>
      </c>
      <c r="D111" s="6">
        <v>1.40910256610225</v>
      </c>
      <c r="E111" s="6">
        <v>1.06856941400542</v>
      </c>
      <c r="F111" s="6">
        <v>0.55653654294041</v>
      </c>
      <c r="G111" s="6">
        <v>0.126574078447201</v>
      </c>
      <c r="H111" s="6">
        <v>0.0082554173319063</v>
      </c>
      <c r="I111" s="6">
        <v>0.290611397004213</v>
      </c>
      <c r="J111" s="13">
        <v>0.869423717915693</v>
      </c>
    </row>
    <row r="112" spans="1:10">
      <c r="A112" s="5">
        <v>5</v>
      </c>
      <c r="B112" s="6">
        <v>1.48866272736537</v>
      </c>
      <c r="C112" s="6">
        <v>1.85988265160432</v>
      </c>
      <c r="D112" s="6">
        <v>1.8030091560212</v>
      </c>
      <c r="E112" s="6">
        <v>1.33877817385646</v>
      </c>
      <c r="F112" s="6">
        <v>0.684928596195421</v>
      </c>
      <c r="G112" s="6">
        <v>0.155123994880279</v>
      </c>
      <c r="H112" s="6">
        <v>0.00830604913544586</v>
      </c>
      <c r="I112" s="6">
        <v>0.322027534187682</v>
      </c>
      <c r="J112" s="13">
        <v>0.95268743872381</v>
      </c>
    </row>
    <row r="113" spans="1:10">
      <c r="A113" s="5">
        <v>6</v>
      </c>
      <c r="B113" s="6">
        <v>1.60325498784252</v>
      </c>
      <c r="C113" s="6">
        <v>1.9659760598845</v>
      </c>
      <c r="D113" s="6">
        <v>1.87032716457408</v>
      </c>
      <c r="E113" s="6">
        <v>1.36387592038097</v>
      </c>
      <c r="F113" s="6">
        <v>0.687036356080618</v>
      </c>
      <c r="G113" s="6">
        <v>0.155171348443991</v>
      </c>
      <c r="H113" s="6">
        <v>0.00676079714035833</v>
      </c>
      <c r="I113" s="6">
        <v>0.291958326932226</v>
      </c>
      <c r="J113" s="13">
        <v>0.854516428892662</v>
      </c>
    </row>
    <row r="114" spans="1:10">
      <c r="A114" s="5">
        <v>7</v>
      </c>
      <c r="B114" s="6">
        <v>1.4131163836003</v>
      </c>
      <c r="C114" s="6">
        <v>1.69950564075515</v>
      </c>
      <c r="D114" s="6">
        <v>1.58467226254889</v>
      </c>
      <c r="E114" s="6">
        <v>1.1328040087764</v>
      </c>
      <c r="F114" s="6">
        <v>0.560504028068677</v>
      </c>
      <c r="G114" s="6">
        <v>0.125819868199574</v>
      </c>
      <c r="H114" s="6">
        <v>0.00439202101446758</v>
      </c>
      <c r="I114" s="6">
        <v>0.212963596287322</v>
      </c>
      <c r="J114" s="13">
        <v>0.613760391529201</v>
      </c>
    </row>
    <row r="115" spans="1:10">
      <c r="A115" s="5">
        <v>8</v>
      </c>
      <c r="B115" s="6">
        <v>0.991783446930407</v>
      </c>
      <c r="C115" s="6">
        <v>1.16228013230671</v>
      </c>
      <c r="D115" s="6">
        <v>1.05433847646833</v>
      </c>
      <c r="E115" s="6">
        <v>0.73261788215921</v>
      </c>
      <c r="F115" s="6">
        <v>0.352637063192804</v>
      </c>
      <c r="G115" s="6">
        <v>0.0777913282643186</v>
      </c>
      <c r="H115" s="6">
        <v>0.00211848302587605</v>
      </c>
      <c r="I115" s="6">
        <v>0.115392754522809</v>
      </c>
      <c r="J115" s="13">
        <v>0.322336672645583</v>
      </c>
    </row>
    <row r="116" spans="1:10">
      <c r="A116" s="5">
        <v>9</v>
      </c>
      <c r="B116" s="6">
        <v>0.499783833937574</v>
      </c>
      <c r="C116" s="6">
        <v>0.558924623369068</v>
      </c>
      <c r="D116" s="6">
        <v>0.48153724526819</v>
      </c>
      <c r="E116" s="6">
        <v>0.316316180756247</v>
      </c>
      <c r="F116" s="6">
        <v>0.143387357007956</v>
      </c>
      <c r="G116" s="6">
        <v>0.0299148816213463</v>
      </c>
      <c r="H116" s="6">
        <v>0.000597314995093162</v>
      </c>
      <c r="I116" s="6">
        <v>0.0352470815768318</v>
      </c>
      <c r="J116" s="13">
        <v>0.0894541102584198</v>
      </c>
    </row>
    <row r="117" spans="1:10">
      <c r="A117" s="7">
        <v>10</v>
      </c>
      <c r="B117" s="8">
        <v>0.122903626273153</v>
      </c>
      <c r="C117" s="8">
        <v>0.118745828006867</v>
      </c>
      <c r="D117" s="8">
        <v>0.0855691475058266</v>
      </c>
      <c r="E117" s="8">
        <v>0.0449612498174391</v>
      </c>
      <c r="F117" s="8">
        <v>0.0152737671923955</v>
      </c>
      <c r="G117" s="8">
        <v>0.00216486641592076</v>
      </c>
      <c r="H117" s="8">
        <v>1.8379991233848e-5</v>
      </c>
      <c r="I117" s="8">
        <v>0.000442723036618543</v>
      </c>
      <c r="J117" s="14">
        <v>1.70120294150374e-5</v>
      </c>
    </row>
    <row r="120" spans="1:11">
      <c r="A120" s="9" t="s">
        <v>10</v>
      </c>
      <c r="B120" s="10"/>
      <c r="C120" s="10"/>
      <c r="D120" s="10"/>
      <c r="E120" s="10"/>
      <c r="F120" s="10"/>
      <c r="G120" s="10"/>
      <c r="H120" s="10"/>
      <c r="I120" s="10"/>
      <c r="J120" s="10"/>
      <c r="K120" s="15"/>
    </row>
    <row r="121" spans="1:11">
      <c r="A121" s="5" t="s">
        <v>9</v>
      </c>
      <c r="B121" s="6">
        <v>1</v>
      </c>
      <c r="C121" s="6">
        <v>2</v>
      </c>
      <c r="D121" s="6">
        <v>3</v>
      </c>
      <c r="E121" s="6">
        <v>4</v>
      </c>
      <c r="F121" s="6">
        <v>5</v>
      </c>
      <c r="G121" s="6">
        <v>6</v>
      </c>
      <c r="H121" s="6">
        <v>7</v>
      </c>
      <c r="I121" s="6">
        <v>8</v>
      </c>
      <c r="J121" s="6">
        <v>9</v>
      </c>
      <c r="K121" s="13" t="s">
        <v>11</v>
      </c>
    </row>
    <row r="122" spans="1:11">
      <c r="A122" s="5">
        <v>1</v>
      </c>
      <c r="B122" s="6">
        <f>0.00203967009014973*(SIN(A122*2*PI()*20000*9*1/1800000))</f>
        <v>0.00119888799853207</v>
      </c>
      <c r="C122" s="6">
        <f>0.0097373061998268*(SIN(-2*PI()*20000*9*1/1800000))</f>
        <v>-0.00572344498131426</v>
      </c>
      <c r="D122" s="6">
        <f>0.0204992106476009*(SIN(-2*PI()*20000*9*1/1800000))</f>
        <v>-0.0120491337022966</v>
      </c>
      <c r="E122" s="6">
        <f>0.0261400295726005*(SIN(-2*PI()*20000*9*1/1800000))</f>
        <v>-0.0153647238772637</v>
      </c>
      <c r="F122" s="6">
        <f>0.0200203375220907*(SIN(-2*PI()*20000*9*1/1800000))</f>
        <v>-0.0117676591414025</v>
      </c>
      <c r="G122" s="6">
        <f>0.00593309855564662*(SIN(-2*PI()*20000*9*1/1800000))</f>
        <v>-0.00348738783140686</v>
      </c>
      <c r="H122" s="6">
        <f>0.000816085088002668*(SIN(-2*PI()*20000*9*1/1800000))</f>
        <v>-0.000479682779343773</v>
      </c>
      <c r="I122" s="6">
        <f>0.0266474202323378*(SIN(-2*PI()*20000*9*1/1800000))</f>
        <v>-0.0156629606242082</v>
      </c>
      <c r="J122" s="6">
        <f>0.0945439384249932*(SIN(-2*PI()*20000*9*1/1800000))</f>
        <v>-0.0555715326998587</v>
      </c>
      <c r="K122" s="13">
        <f>SIN(-A122*2*PI()*20000*9*1/1800000)</f>
        <v>-0.587785252292473</v>
      </c>
    </row>
    <row r="123" spans="1:11">
      <c r="A123" s="11">
        <v>2</v>
      </c>
      <c r="B123" s="6">
        <v>-0.181736367173947</v>
      </c>
      <c r="C123" s="6">
        <v>-0.264383131283812</v>
      </c>
      <c r="D123" s="6">
        <v>-0.294270120290647</v>
      </c>
      <c r="E123" s="6">
        <v>-0.247325132858886</v>
      </c>
      <c r="F123" s="6">
        <v>-0.140652121685115</v>
      </c>
      <c r="G123" s="6">
        <v>-0.0337096576426378</v>
      </c>
      <c r="H123" s="6">
        <v>-0.00330958798055201</v>
      </c>
      <c r="I123" s="6">
        <v>-0.102039669526015</v>
      </c>
      <c r="J123" s="6">
        <v>-0.321875531481922</v>
      </c>
      <c r="K123" s="16">
        <f t="shared" ref="K123:K131" si="11">SIN(-A123*2*PI()*20000*9*1/1800000)</f>
        <v>-0.951056516295154</v>
      </c>
    </row>
    <row r="124" spans="1:11">
      <c r="A124" s="5">
        <v>3</v>
      </c>
      <c r="B124" s="6">
        <v>-0.58573816550712</v>
      </c>
      <c r="C124" s="6">
        <v>-0.777204260322437</v>
      </c>
      <c r="D124" s="6">
        <v>-0.797953253112406</v>
      </c>
      <c r="E124" s="6">
        <v>-0.624848616564442</v>
      </c>
      <c r="F124" s="6">
        <v>-0.334516945154979</v>
      </c>
      <c r="G124" s="6">
        <v>-0.0770209226707257</v>
      </c>
      <c r="H124" s="6">
        <v>-0.00611157893029607</v>
      </c>
      <c r="I124" s="6">
        <v>-0.198430424797708</v>
      </c>
      <c r="J124" s="6">
        <v>-0.6039030710453</v>
      </c>
      <c r="K124" s="13">
        <f t="shared" si="11"/>
        <v>-0.951056516295154</v>
      </c>
    </row>
    <row r="125" spans="1:11">
      <c r="A125" s="11">
        <v>4</v>
      </c>
      <c r="B125" s="6">
        <v>-0.653491154183209</v>
      </c>
      <c r="C125" s="6">
        <v>-0.835420338899892</v>
      </c>
      <c r="D125" s="6">
        <v>-0.828249707322382</v>
      </c>
      <c r="E125" s="6">
        <v>-0.628089342603197</v>
      </c>
      <c r="F125" s="6">
        <v>-0.32712397230221</v>
      </c>
      <c r="G125" s="6">
        <v>-0.0743983766337754</v>
      </c>
      <c r="H125" s="6">
        <v>-0.0048524125592142</v>
      </c>
      <c r="I125" s="6">
        <v>-0.17081709330719</v>
      </c>
      <c r="J125" s="6">
        <v>-0.511034439384136</v>
      </c>
      <c r="K125" s="16">
        <f t="shared" si="11"/>
        <v>-0.587785252292473</v>
      </c>
    </row>
    <row r="126" spans="1:11">
      <c r="A126" s="11">
        <v>5</v>
      </c>
      <c r="B126" s="6">
        <v>-1.82308604407797e-16</v>
      </c>
      <c r="C126" s="6">
        <v>-2.27769933607692e-16</v>
      </c>
      <c r="D126" s="6">
        <v>-2.20804939175473e-16</v>
      </c>
      <c r="E126" s="6">
        <v>-1.63953040538165e-16</v>
      </c>
      <c r="F126" s="6">
        <v>-8.38795612975212e-17</v>
      </c>
      <c r="G126" s="6">
        <v>-1.89972103801084e-17</v>
      </c>
      <c r="H126" s="6">
        <v>-1.01719764872844e-18</v>
      </c>
      <c r="I126" s="6">
        <v>-3.94369988980259e-17</v>
      </c>
      <c r="J126" s="6">
        <v>-1.166705622421e-16</v>
      </c>
      <c r="K126" s="13">
        <f t="shared" si="11"/>
        <v>-1.22464679914735e-16</v>
      </c>
    </row>
    <row r="127" spans="1:11">
      <c r="A127" s="11">
        <v>6</v>
      </c>
      <c r="B127" s="6">
        <v>0.942369637518181</v>
      </c>
      <c r="C127" s="6">
        <v>1.15557173436017</v>
      </c>
      <c r="D127" s="6">
        <v>1.09935072429864</v>
      </c>
      <c r="E127" s="6">
        <v>0.801666151956758</v>
      </c>
      <c r="F127" s="6">
        <v>0.403829837892947</v>
      </c>
      <c r="G127" s="6">
        <v>0.0912074301937146</v>
      </c>
      <c r="H127" s="6">
        <v>0.00397389685284375</v>
      </c>
      <c r="I127" s="6">
        <v>0.171608798854747</v>
      </c>
      <c r="J127" s="6">
        <v>0.502272154744737</v>
      </c>
      <c r="K127" s="16">
        <f t="shared" si="11"/>
        <v>0.587785252292473</v>
      </c>
    </row>
    <row r="128" spans="1:11">
      <c r="A128" s="11">
        <v>7</v>
      </c>
      <c r="B128" s="6">
        <v>1.34395354490651</v>
      </c>
      <c r="C128" s="6">
        <v>1.61632591412056</v>
      </c>
      <c r="D128" s="6">
        <v>1.50711288148931</v>
      </c>
      <c r="E128" s="6">
        <v>1.07736063423206</v>
      </c>
      <c r="F128" s="6">
        <v>0.533071008304397</v>
      </c>
      <c r="G128" s="6">
        <v>0.119661805530602</v>
      </c>
      <c r="H128" s="6">
        <v>0.00417706020551464</v>
      </c>
      <c r="I128" s="6">
        <v>0.202540415982708</v>
      </c>
      <c r="J128" s="6">
        <v>0.583720819807712</v>
      </c>
      <c r="K128" s="16">
        <f t="shared" si="11"/>
        <v>0.951056516295154</v>
      </c>
    </row>
    <row r="129" spans="1:11">
      <c r="A129" s="11">
        <v>8</v>
      </c>
      <c r="B129" s="6">
        <v>0.943242109956832</v>
      </c>
      <c r="C129" s="6">
        <v>1.10539409359069</v>
      </c>
      <c r="D129" s="6">
        <v>1.00273547842591</v>
      </c>
      <c r="E129" s="6">
        <v>0.696761010781872</v>
      </c>
      <c r="F129" s="6">
        <v>0.335377776836702</v>
      </c>
      <c r="G129" s="6">
        <v>0.0739839496570356</v>
      </c>
      <c r="H129" s="6">
        <v>0.00201479708642009</v>
      </c>
      <c r="I129" s="6">
        <v>0.109745031122165</v>
      </c>
      <c r="J129" s="6">
        <v>0.30656039296048</v>
      </c>
      <c r="K129" s="13">
        <f t="shared" si="11"/>
        <v>0.951056516295154</v>
      </c>
    </row>
    <row r="130" spans="1:11">
      <c r="A130" s="11">
        <v>9</v>
      </c>
      <c r="B130" s="6">
        <v>0.293765566922696</v>
      </c>
      <c r="C130" s="6">
        <v>0.328527650759463</v>
      </c>
      <c r="D130" s="6">
        <v>0.283040491198185</v>
      </c>
      <c r="E130" s="6">
        <v>0.185925986110002</v>
      </c>
      <c r="F130" s="6">
        <v>0.0842809738144725</v>
      </c>
      <c r="G130" s="6">
        <v>0.0175835262411025</v>
      </c>
      <c r="H130" s="6">
        <v>0.000351092945088911</v>
      </c>
      <c r="I130" s="6">
        <v>0.0207177147372114</v>
      </c>
      <c r="J130" s="6">
        <v>0.0525798067668439</v>
      </c>
      <c r="K130" s="13">
        <f t="shared" si="11"/>
        <v>0.587785252292473</v>
      </c>
    </row>
    <row r="131" spans="1:11">
      <c r="A131" s="5">
        <v>10</v>
      </c>
      <c r="B131" s="6">
        <v>3.0102706503804e-17</v>
      </c>
      <c r="C131" s="6">
        <v>2.90843396361424e-17</v>
      </c>
      <c r="D131" s="6">
        <v>2.09583965197556e-17</v>
      </c>
      <c r="E131" s="6">
        <v>1.10123301349183e-17</v>
      </c>
      <c r="F131" s="6">
        <v>3.74099402061781e-18</v>
      </c>
      <c r="G131" s="6">
        <v>5.30239345367793e-19</v>
      </c>
      <c r="H131" s="6">
        <v>4.50179948657767e-21</v>
      </c>
      <c r="I131" s="6">
        <v>1.08435869940739e-19</v>
      </c>
      <c r="J131" s="6">
        <v>4.16674547402524e-21</v>
      </c>
      <c r="K131" s="13">
        <f t="shared" si="11"/>
        <v>2.44929359829471e-16</v>
      </c>
    </row>
    <row r="132" spans="1:11">
      <c r="A132" s="7" t="s">
        <v>12</v>
      </c>
      <c r="B132" s="8">
        <f>SUM(B122:B131)</f>
        <v>2.10356406043847</v>
      </c>
      <c r="C132" s="8">
        <f t="shared" ref="C132:J132" si="12">SUM(C122:C131)</f>
        <v>2.32308821734343</v>
      </c>
      <c r="D132" s="8">
        <f t="shared" si="12"/>
        <v>1.95971736098431</v>
      </c>
      <c r="E132" s="8">
        <f t="shared" si="12"/>
        <v>1.24608596717691</v>
      </c>
      <c r="F132" s="8">
        <f t="shared" si="12"/>
        <v>0.542498898564813</v>
      </c>
      <c r="G132" s="8">
        <f t="shared" si="12"/>
        <v>0.113820366843909</v>
      </c>
      <c r="H132" s="8">
        <f t="shared" si="12"/>
        <v>-0.00423641515953865</v>
      </c>
      <c r="I132" s="8">
        <f t="shared" si="12"/>
        <v>0.0176618124417102</v>
      </c>
      <c r="J132" s="8">
        <f t="shared" si="12"/>
        <v>-0.0472514003314439</v>
      </c>
      <c r="K132" s="14"/>
    </row>
    <row r="134" spans="1:1">
      <c r="A134" s="17" t="s">
        <v>13</v>
      </c>
    </row>
    <row r="135" spans="1:11">
      <c r="A135" s="18" t="s">
        <v>9</v>
      </c>
      <c r="B135" s="10">
        <v>1</v>
      </c>
      <c r="C135" s="10">
        <v>2</v>
      </c>
      <c r="D135" s="10">
        <v>3</v>
      </c>
      <c r="E135" s="10">
        <v>4</v>
      </c>
      <c r="F135" s="10">
        <v>5</v>
      </c>
      <c r="G135" s="10">
        <v>6</v>
      </c>
      <c r="H135" s="10">
        <v>7</v>
      </c>
      <c r="I135" s="10">
        <v>8</v>
      </c>
      <c r="J135" s="10">
        <v>9</v>
      </c>
      <c r="K135" s="15" t="s">
        <v>14</v>
      </c>
    </row>
    <row r="136" spans="1:11">
      <c r="A136" s="5">
        <v>1</v>
      </c>
      <c r="B136" s="6">
        <v>0.00165012776584942</v>
      </c>
      <c r="C136" s="6">
        <v>0.00787764619509241</v>
      </c>
      <c r="D136" s="6">
        <v>0.016584209785181</v>
      </c>
      <c r="E136" s="6">
        <v>0.0211477281576975</v>
      </c>
      <c r="F136" s="6">
        <v>0.0161967932884938</v>
      </c>
      <c r="G136" s="6">
        <v>0.00479997756081957</v>
      </c>
      <c r="H136" s="6">
        <v>0.000660226705050133</v>
      </c>
      <c r="I136" s="6">
        <v>0.0215582158242121</v>
      </c>
      <c r="J136" s="13">
        <v>0.0764876529009581</v>
      </c>
      <c r="K136" s="13">
        <f>COS(-A136*2*PI()*20000*9*1/1800000)</f>
        <v>0.809016994374947</v>
      </c>
    </row>
    <row r="137" spans="1:11">
      <c r="A137" s="5">
        <v>2</v>
      </c>
      <c r="B137" s="6">
        <v>0.0590497252166308</v>
      </c>
      <c r="C137" s="6">
        <v>0.0859032867058409</v>
      </c>
      <c r="D137" s="6">
        <v>0.0956141580952578</v>
      </c>
      <c r="E137" s="6">
        <v>0.0803608070392726</v>
      </c>
      <c r="F137" s="6">
        <v>0.0457006446524412</v>
      </c>
      <c r="G137" s="6">
        <v>0.0109529317213611</v>
      </c>
      <c r="H137" s="6">
        <v>0.00107535032129704</v>
      </c>
      <c r="I137" s="6">
        <v>0.0331546984260988</v>
      </c>
      <c r="J137" s="13">
        <v>0.104583699913911</v>
      </c>
      <c r="K137" s="13">
        <f t="shared" ref="K137:K145" si="13">COS(-A137*2*PI()*20000*9*1/1800000)</f>
        <v>0.309016994374947</v>
      </c>
    </row>
    <row r="138" spans="1:11">
      <c r="A138" s="5">
        <v>3</v>
      </c>
      <c r="B138" s="6">
        <v>-0.190317866808593</v>
      </c>
      <c r="C138" s="6">
        <v>-0.252528972174887</v>
      </c>
      <c r="D138" s="6">
        <v>-0.259270728609342</v>
      </c>
      <c r="E138" s="6">
        <v>-0.20302562268567</v>
      </c>
      <c r="F138" s="6">
        <v>-0.108691144204515</v>
      </c>
      <c r="G138" s="6">
        <v>-0.0250256147977503</v>
      </c>
      <c r="H138" s="6">
        <v>-0.00198577236953523</v>
      </c>
      <c r="I138" s="6">
        <v>-0.0644739533486379</v>
      </c>
      <c r="J138" s="13">
        <v>-0.196220002398158</v>
      </c>
      <c r="K138" s="13">
        <f t="shared" si="13"/>
        <v>-0.309016994374947</v>
      </c>
    </row>
    <row r="139" spans="1:11">
      <c r="A139" s="5">
        <v>4</v>
      </c>
      <c r="B139" s="6">
        <v>-0.899453409805609</v>
      </c>
      <c r="C139" s="6">
        <v>-1.14985745045571</v>
      </c>
      <c r="D139" s="6">
        <v>-1.13998792279407</v>
      </c>
      <c r="E139" s="6">
        <v>-0.864490815599665</v>
      </c>
      <c r="F139" s="6">
        <v>-0.450247521229474</v>
      </c>
      <c r="G139" s="6">
        <v>-0.102400580511133</v>
      </c>
      <c r="H139" s="6">
        <v>-0.00667877291716968</v>
      </c>
      <c r="I139" s="6">
        <v>-0.235109558935453</v>
      </c>
      <c r="J139" s="13">
        <v>-0.703378563106446</v>
      </c>
      <c r="K139" s="13">
        <f t="shared" si="13"/>
        <v>-0.809016994374947</v>
      </c>
    </row>
    <row r="140" spans="1:11">
      <c r="A140" s="5">
        <v>5</v>
      </c>
      <c r="B140" s="6">
        <v>-1.48866272736537</v>
      </c>
      <c r="C140" s="6">
        <v>-1.85988265160432</v>
      </c>
      <c r="D140" s="6">
        <v>-1.8030091560212</v>
      </c>
      <c r="E140" s="6">
        <v>-1.33877817385646</v>
      </c>
      <c r="F140" s="6">
        <v>-0.684928596195421</v>
      </c>
      <c r="G140" s="6">
        <v>-0.155123994880279</v>
      </c>
      <c r="H140" s="6">
        <v>-0.00830604913544586</v>
      </c>
      <c r="I140" s="6">
        <v>-0.322027534187682</v>
      </c>
      <c r="J140" s="13">
        <v>-0.95268743872381</v>
      </c>
      <c r="K140" s="13">
        <f t="shared" si="13"/>
        <v>-1</v>
      </c>
    </row>
    <row r="141" spans="1:11">
      <c r="A141" s="5">
        <v>6</v>
      </c>
      <c r="B141" s="6">
        <v>-1.297060531481</v>
      </c>
      <c r="C141" s="6">
        <v>-1.59050804298086</v>
      </c>
      <c r="D141" s="6">
        <v>-1.51312646118154</v>
      </c>
      <c r="E141" s="6">
        <v>-1.10339879780698</v>
      </c>
      <c r="F141" s="6">
        <v>-0.555824087822657</v>
      </c>
      <c r="G141" s="6">
        <v>-0.125536257931266</v>
      </c>
      <c r="H141" s="6">
        <v>-0.00546959978207143</v>
      </c>
      <c r="I141" s="6">
        <v>-0.236199248137448</v>
      </c>
      <c r="J141" s="13">
        <v>-0.691318312946755</v>
      </c>
      <c r="K141" s="13">
        <f t="shared" si="13"/>
        <v>-0.809016994374948</v>
      </c>
    </row>
    <row r="142" spans="1:11">
      <c r="A142" s="5">
        <v>7</v>
      </c>
      <c r="B142" s="6">
        <v>-0.43667697756216</v>
      </c>
      <c r="C142" s="6">
        <v>-0.525176125029427</v>
      </c>
      <c r="D142" s="6">
        <v>-0.489690659642205</v>
      </c>
      <c r="E142" s="6">
        <v>-0.350055690007974</v>
      </c>
      <c r="F142" s="6">
        <v>-0.173205270088834</v>
      </c>
      <c r="G142" s="6">
        <v>-0.0388804775036843</v>
      </c>
      <c r="H142" s="6">
        <v>-0.00135720913312238</v>
      </c>
      <c r="I142" s="6">
        <v>-0.0658093704359879</v>
      </c>
      <c r="J142" s="13">
        <v>-0.189662391456745</v>
      </c>
      <c r="K142" s="13">
        <f t="shared" si="13"/>
        <v>-0.309016994374948</v>
      </c>
    </row>
    <row r="143" spans="1:11">
      <c r="A143" s="5">
        <v>8</v>
      </c>
      <c r="B143" s="6">
        <v>0.306477939841259</v>
      </c>
      <c r="C143" s="6">
        <v>0.359164313107135</v>
      </c>
      <c r="D143" s="6">
        <v>0.325808507052105</v>
      </c>
      <c r="E143" s="6">
        <v>0.226391375970178</v>
      </c>
      <c r="F143" s="6">
        <v>0.108970845373049</v>
      </c>
      <c r="G143" s="6">
        <v>0.0240388424486746</v>
      </c>
      <c r="H143" s="6">
        <v>0.00065464725729056</v>
      </c>
      <c r="I143" s="6">
        <v>0.0356583221752847</v>
      </c>
      <c r="J143" s="13">
        <v>0.0996075097577595</v>
      </c>
      <c r="K143" s="13">
        <f t="shared" si="13"/>
        <v>0.309016994374947</v>
      </c>
    </row>
    <row r="144" spans="1:11">
      <c r="A144" s="5">
        <v>9</v>
      </c>
      <c r="B144" s="6">
        <v>0.404333615169364</v>
      </c>
      <c r="C144" s="6">
        <v>0.452179518880193</v>
      </c>
      <c r="D144" s="6">
        <v>0.389571814846463</v>
      </c>
      <c r="E144" s="6">
        <v>0.255905165827581</v>
      </c>
      <c r="F144" s="6">
        <v>0.116002808597945</v>
      </c>
      <c r="G144" s="6">
        <v>0.0242016476163839</v>
      </c>
      <c r="H144" s="6">
        <v>0.000483237982025357</v>
      </c>
      <c r="I144" s="6">
        <v>0.028515487997777</v>
      </c>
      <c r="J144" s="13">
        <v>0.072369895415752</v>
      </c>
      <c r="K144" s="13">
        <f t="shared" si="13"/>
        <v>0.809016994374948</v>
      </c>
    </row>
    <row r="145" spans="1:11">
      <c r="A145" s="5">
        <v>10</v>
      </c>
      <c r="B145" s="8">
        <v>0.122903626273153</v>
      </c>
      <c r="C145" s="8">
        <v>0.118745828006867</v>
      </c>
      <c r="D145" s="8">
        <v>0.0855691475058266</v>
      </c>
      <c r="E145" s="8">
        <v>0.0449612498174391</v>
      </c>
      <c r="F145" s="8">
        <v>0.0152737671923955</v>
      </c>
      <c r="G145" s="8">
        <v>0.00216486641592076</v>
      </c>
      <c r="H145" s="8">
        <v>1.8379991233848e-5</v>
      </c>
      <c r="I145" s="8">
        <v>0.000442723036618543</v>
      </c>
      <c r="J145" s="14">
        <v>1.70120294150374e-5</v>
      </c>
      <c r="K145" s="13">
        <f t="shared" si="13"/>
        <v>1</v>
      </c>
    </row>
    <row r="146" spans="1:11">
      <c r="A146" s="7" t="s">
        <v>15</v>
      </c>
      <c r="B146" s="8">
        <f>SUM(B136:B145)</f>
        <v>-3.41775647875648</v>
      </c>
      <c r="C146" s="8">
        <f t="shared" ref="C146:J146" si="14">SUM(C136:C145)</f>
        <v>-4.35408264935007</v>
      </c>
      <c r="D146" s="8">
        <f t="shared" si="14"/>
        <v>-4.29193709096352</v>
      </c>
      <c r="E146" s="8">
        <f t="shared" si="14"/>
        <v>-3.23098277314457</v>
      </c>
      <c r="F146" s="8">
        <f t="shared" si="14"/>
        <v>-1.67075176043658</v>
      </c>
      <c r="G146" s="8">
        <f t="shared" si="14"/>
        <v>-0.380808659860953</v>
      </c>
      <c r="H146" s="8">
        <f t="shared" si="14"/>
        <v>-0.0209055610804476</v>
      </c>
      <c r="I146" s="8">
        <f t="shared" si="14"/>
        <v>-0.804290217585217</v>
      </c>
      <c r="J146" s="8">
        <f t="shared" si="14"/>
        <v>-2.38020093861412</v>
      </c>
      <c r="K146" s="14"/>
    </row>
    <row r="149" spans="1:10">
      <c r="A149" t="s">
        <v>16</v>
      </c>
      <c r="B149">
        <f>2/10*SQRT(B132^2+B146^2)</f>
        <v>0.802646649639809</v>
      </c>
      <c r="C149" s="19">
        <f t="shared" ref="C149:J149" si="15">2/10*SQRT(C132^2+C146^2)</f>
        <v>0.987011136369417</v>
      </c>
      <c r="D149">
        <f t="shared" si="15"/>
        <v>0.943635864679416</v>
      </c>
      <c r="E149">
        <f t="shared" si="15"/>
        <v>0.692588764504658</v>
      </c>
      <c r="F149">
        <f t="shared" si="15"/>
        <v>0.351324152312133</v>
      </c>
      <c r="G149">
        <f t="shared" si="15"/>
        <v>0.0794909583118928</v>
      </c>
      <c r="H149" s="20">
        <f t="shared" si="15"/>
        <v>0.00426609750236582</v>
      </c>
      <c r="I149">
        <f t="shared" si="15"/>
        <v>0.160896823302637</v>
      </c>
      <c r="J149">
        <f t="shared" si="15"/>
        <v>0.476133981270517</v>
      </c>
    </row>
    <row r="150" spans="1:10">
      <c r="A150" t="s">
        <v>17</v>
      </c>
      <c r="B150">
        <f>ATAN(B132/B146)*180/PI()</f>
        <v>-31.6115062179482</v>
      </c>
      <c r="C150" s="19">
        <f>ATAN(C132/C146)*180/PI()</f>
        <v>-28.0818172875481</v>
      </c>
      <c r="D150">
        <f t="shared" ref="C150:J150" si="16">ATAN(D132/D146)*180/PI()</f>
        <v>-24.5416476534607</v>
      </c>
      <c r="E150">
        <f t="shared" si="16"/>
        <v>-21.0900201864316</v>
      </c>
      <c r="F150" s="20">
        <f t="shared" si="16"/>
        <v>-17.9887936052075</v>
      </c>
      <c r="G150">
        <f t="shared" si="16"/>
        <v>-16.6409437775641</v>
      </c>
      <c r="H150">
        <f t="shared" si="16"/>
        <v>11.4555970322359</v>
      </c>
      <c r="I150">
        <f t="shared" si="16"/>
        <v>-1.25798458823801</v>
      </c>
      <c r="J150">
        <f t="shared" si="16"/>
        <v>1.13727803775797</v>
      </c>
    </row>
    <row r="152" spans="1:12">
      <c r="A152" s="21"/>
      <c r="B152" s="20"/>
      <c r="C152" s="21"/>
      <c r="D152" s="20"/>
      <c r="E152" s="21"/>
      <c r="F152" s="20"/>
      <c r="G152" s="21"/>
      <c r="H152" s="20"/>
      <c r="I152" s="21"/>
      <c r="J152" s="20"/>
      <c r="K152" s="21"/>
      <c r="L152" s="20"/>
    </row>
    <row r="154" spans="1:7">
      <c r="A154" s="22" t="s">
        <v>1</v>
      </c>
      <c r="B154" s="22" t="s">
        <v>18</v>
      </c>
      <c r="C154" s="22" t="s">
        <v>19</v>
      </c>
      <c r="D154" s="23" t="s">
        <v>20</v>
      </c>
      <c r="E154" s="23" t="s">
        <v>21</v>
      </c>
      <c r="F154" s="23" t="s">
        <v>22</v>
      </c>
      <c r="G154" s="23" t="s">
        <v>23</v>
      </c>
    </row>
    <row r="155" spans="1:11">
      <c r="A155" s="22">
        <v>1</v>
      </c>
      <c r="B155" s="22">
        <v>1.11e-6</v>
      </c>
      <c r="C155" s="24">
        <v>0.0097373061998268</v>
      </c>
      <c r="D155" s="23">
        <f>SIN(-A155*2*PI()*20000*9*1/1800000)</f>
        <v>-0.587785252292473</v>
      </c>
      <c r="E155" s="23">
        <f>C155*D155</f>
        <v>-0.00572344498131426</v>
      </c>
      <c r="F155" s="23">
        <f>COS(-A155*2*PI()*20000*9*1/1800000)</f>
        <v>0.809016994374947</v>
      </c>
      <c r="G155" s="23">
        <f>C155*F155</f>
        <v>0.00787764619509241</v>
      </c>
      <c r="I155" s="27"/>
      <c r="J155" s="27"/>
      <c r="K155" s="27"/>
    </row>
    <row r="156" spans="1:11">
      <c r="A156" s="22">
        <v>2</v>
      </c>
      <c r="B156" s="22">
        <v>6.105e-6</v>
      </c>
      <c r="C156" s="24">
        <v>0.277988875270755</v>
      </c>
      <c r="D156" s="23">
        <f t="shared" ref="D156:D164" si="17">SIN(-A156*2*PI()*20000*9*1/1800000)</f>
        <v>-0.951056516295154</v>
      </c>
      <c r="E156" s="23">
        <f t="shared" ref="E156:E164" si="18">C156*D156</f>
        <v>-0.264383131283812</v>
      </c>
      <c r="F156" s="23">
        <f t="shared" ref="F156:F164" si="19">COS(-A156*2*PI()*20000*9*1/1800000)</f>
        <v>0.309016994374947</v>
      </c>
      <c r="G156" s="23">
        <f t="shared" ref="G156:G164" si="20">C156*F156</f>
        <v>0.0859032867058409</v>
      </c>
      <c r="I156" s="27"/>
      <c r="J156" s="27"/>
      <c r="K156" s="27"/>
    </row>
    <row r="157" spans="1:11">
      <c r="A157" s="22">
        <v>3</v>
      </c>
      <c r="B157" s="22">
        <v>1.11e-5</v>
      </c>
      <c r="C157" s="24">
        <v>0.817200920246087</v>
      </c>
      <c r="D157" s="23">
        <f t="shared" si="17"/>
        <v>-0.951056516295154</v>
      </c>
      <c r="E157" s="23">
        <f t="shared" si="18"/>
        <v>-0.777204260322438</v>
      </c>
      <c r="F157" s="23">
        <f t="shared" si="19"/>
        <v>-0.309016994374947</v>
      </c>
      <c r="G157" s="23">
        <f t="shared" si="20"/>
        <v>-0.252528972174887</v>
      </c>
      <c r="I157" s="27"/>
      <c r="J157" s="27"/>
      <c r="K157" s="27"/>
    </row>
    <row r="158" spans="1:11">
      <c r="A158" s="22">
        <v>4</v>
      </c>
      <c r="B158" s="22">
        <v>1.6095e-5</v>
      </c>
      <c r="C158" s="24">
        <v>1.42130197319786</v>
      </c>
      <c r="D158" s="23">
        <f t="shared" si="17"/>
        <v>-0.587785252292473</v>
      </c>
      <c r="E158" s="23">
        <f t="shared" si="18"/>
        <v>-0.835420338899894</v>
      </c>
      <c r="F158" s="23">
        <f t="shared" si="19"/>
        <v>-0.809016994374947</v>
      </c>
      <c r="G158" s="23">
        <f t="shared" si="20"/>
        <v>-1.14985745045571</v>
      </c>
      <c r="I158" s="27"/>
      <c r="J158" s="27"/>
      <c r="K158" s="27"/>
    </row>
    <row r="159" spans="1:11">
      <c r="A159" s="22">
        <v>5</v>
      </c>
      <c r="B159" s="22">
        <v>2.109e-5</v>
      </c>
      <c r="C159" s="24">
        <v>1.85988265160432</v>
      </c>
      <c r="D159" s="23">
        <f t="shared" si="17"/>
        <v>-1.22464679914735e-16</v>
      </c>
      <c r="E159" s="23">
        <f t="shared" si="18"/>
        <v>-2.27769933607692e-16</v>
      </c>
      <c r="F159" s="23">
        <f t="shared" si="19"/>
        <v>-1</v>
      </c>
      <c r="G159" s="23">
        <f t="shared" si="20"/>
        <v>-1.85988265160432</v>
      </c>
      <c r="I159" s="27"/>
      <c r="J159" s="27"/>
      <c r="K159" s="27"/>
    </row>
    <row r="160" spans="1:11">
      <c r="A160" s="22">
        <v>6</v>
      </c>
      <c r="B160" s="22">
        <v>2.6085e-5</v>
      </c>
      <c r="C160" s="24">
        <v>1.9659760598845</v>
      </c>
      <c r="D160" s="23">
        <f t="shared" si="17"/>
        <v>0.587785252292473</v>
      </c>
      <c r="E160" s="23">
        <f t="shared" si="18"/>
        <v>1.15557173436017</v>
      </c>
      <c r="F160" s="23">
        <f t="shared" si="19"/>
        <v>-0.809016994374948</v>
      </c>
      <c r="G160" s="23">
        <f t="shared" si="20"/>
        <v>-1.59050804298086</v>
      </c>
      <c r="I160" s="27"/>
      <c r="J160" s="27"/>
      <c r="K160" s="27"/>
    </row>
    <row r="161" spans="1:11">
      <c r="A161" s="22">
        <v>7</v>
      </c>
      <c r="B161" s="22">
        <v>3.108e-5</v>
      </c>
      <c r="C161" s="24">
        <v>1.69950564075515</v>
      </c>
      <c r="D161" s="23">
        <f t="shared" si="17"/>
        <v>0.951056516295154</v>
      </c>
      <c r="E161" s="23">
        <f t="shared" si="18"/>
        <v>1.61632591412056</v>
      </c>
      <c r="F161" s="23">
        <f t="shared" si="19"/>
        <v>-0.309016994374948</v>
      </c>
      <c r="G161" s="23">
        <f t="shared" si="20"/>
        <v>-0.525176125029427</v>
      </c>
      <c r="I161" s="27"/>
      <c r="J161" s="27"/>
      <c r="K161" s="27"/>
    </row>
    <row r="162" spans="1:11">
      <c r="A162" s="22">
        <v>8</v>
      </c>
      <c r="B162" s="22">
        <v>3.6075e-5</v>
      </c>
      <c r="C162" s="24">
        <v>1.16228013230671</v>
      </c>
      <c r="D162" s="23">
        <f t="shared" si="17"/>
        <v>0.951056516295154</v>
      </c>
      <c r="E162" s="23">
        <f t="shared" si="18"/>
        <v>1.10539409359069</v>
      </c>
      <c r="F162" s="23">
        <f t="shared" si="19"/>
        <v>0.309016994374947</v>
      </c>
      <c r="G162" s="23">
        <f t="shared" si="20"/>
        <v>0.359164313107135</v>
      </c>
      <c r="I162" s="27"/>
      <c r="J162" s="27"/>
      <c r="K162" s="27"/>
    </row>
    <row r="163" spans="1:11">
      <c r="A163" s="22">
        <v>9</v>
      </c>
      <c r="B163" s="22">
        <v>4.107e-5</v>
      </c>
      <c r="C163" s="24">
        <v>0.558924623369068</v>
      </c>
      <c r="D163" s="23">
        <f t="shared" si="17"/>
        <v>0.587785252292473</v>
      </c>
      <c r="E163" s="23">
        <f t="shared" si="18"/>
        <v>0.328527650759463</v>
      </c>
      <c r="F163" s="23">
        <f t="shared" si="19"/>
        <v>0.809016994374948</v>
      </c>
      <c r="G163" s="23">
        <f t="shared" si="20"/>
        <v>0.452179518880193</v>
      </c>
      <c r="I163" s="27"/>
      <c r="J163" s="27"/>
      <c r="K163" s="27"/>
    </row>
    <row r="164" spans="1:11">
      <c r="A164" s="22">
        <v>10</v>
      </c>
      <c r="B164" s="22">
        <v>4.6065e-5</v>
      </c>
      <c r="C164" s="25">
        <v>0.118745828006867</v>
      </c>
      <c r="D164" s="23">
        <f t="shared" si="17"/>
        <v>2.44929359829471e-16</v>
      </c>
      <c r="E164" s="23">
        <f t="shared" si="18"/>
        <v>2.90843396361424e-17</v>
      </c>
      <c r="F164" s="23">
        <f t="shared" si="19"/>
        <v>1</v>
      </c>
      <c r="G164" s="23">
        <f t="shared" si="20"/>
        <v>0.118745828006867</v>
      </c>
      <c r="I164" s="27"/>
      <c r="J164" s="27"/>
      <c r="K164" s="27"/>
    </row>
    <row r="165" spans="4:11">
      <c r="D165" s="19" t="s">
        <v>24</v>
      </c>
      <c r="E165" s="19">
        <f>SUM(E155:E164)</f>
        <v>2.32308821734342</v>
      </c>
      <c r="F165" s="19" t="s">
        <v>25</v>
      </c>
      <c r="G165" s="19">
        <f>SUM(G155:G164)</f>
        <v>-4.35408264935007</v>
      </c>
      <c r="I165" s="27"/>
      <c r="J165" s="27"/>
      <c r="K165" s="27"/>
    </row>
    <row r="166" spans="4:11">
      <c r="D166" s="19" t="s">
        <v>26</v>
      </c>
      <c r="E166" s="19">
        <f>1/5*SQRT(E165^2+G165^2)</f>
        <v>0.987011136369417</v>
      </c>
      <c r="F166" s="19" t="s">
        <v>27</v>
      </c>
      <c r="G166" s="19">
        <f>ATAN(-E165/G165)*180/PI()</f>
        <v>28.081817287548</v>
      </c>
      <c r="I166" s="27"/>
      <c r="J166" s="27"/>
      <c r="K166" s="27"/>
    </row>
    <row r="169" spans="1:10">
      <c r="A169" s="26" t="s">
        <v>28</v>
      </c>
      <c r="B169" s="27"/>
      <c r="C169" s="27"/>
      <c r="D169" s="27"/>
      <c r="E169" s="27"/>
      <c r="F169" s="27"/>
      <c r="G169" s="27"/>
      <c r="H169" s="27"/>
      <c r="I169" s="27"/>
      <c r="J169" s="27"/>
    </row>
    <row r="170" spans="1:10">
      <c r="A170" s="27"/>
      <c r="B170" s="27"/>
      <c r="C170" s="27"/>
      <c r="D170" s="27"/>
      <c r="E170" s="27"/>
      <c r="F170" s="27"/>
      <c r="G170" s="27"/>
      <c r="H170" s="27"/>
      <c r="I170" s="27"/>
      <c r="J170" s="27"/>
    </row>
    <row r="171" spans="1:10">
      <c r="A171" s="27"/>
      <c r="B171" s="27"/>
      <c r="C171" s="27"/>
      <c r="D171" s="27"/>
      <c r="E171" s="27"/>
      <c r="F171" s="27"/>
      <c r="G171" s="27"/>
      <c r="H171" s="27"/>
      <c r="I171" s="27"/>
      <c r="J171" s="27"/>
    </row>
    <row r="172" spans="1:7">
      <c r="A172" s="22" t="s">
        <v>1</v>
      </c>
      <c r="B172" s="22" t="s">
        <v>2</v>
      </c>
      <c r="C172" s="22" t="s">
        <v>3</v>
      </c>
      <c r="D172" s="23" t="s">
        <v>29</v>
      </c>
      <c r="E172" s="23" t="s">
        <v>30</v>
      </c>
      <c r="F172" s="23" t="s">
        <v>31</v>
      </c>
      <c r="G172" s="23" t="s">
        <v>32</v>
      </c>
    </row>
    <row r="173" spans="1:7">
      <c r="A173" s="22">
        <v>1</v>
      </c>
      <c r="B173" s="22">
        <v>5.55e-7</v>
      </c>
      <c r="C173" s="22">
        <v>0.00248440065855804</v>
      </c>
      <c r="D173" s="23">
        <f>SIN(-A173*2*PI()*20000*0.000000555)</f>
        <v>-0.0696868304654833</v>
      </c>
      <c r="E173" s="23">
        <f>C173*D173</f>
        <v>-0.000173130007501269</v>
      </c>
      <c r="F173" s="23">
        <f>COS(-A173*2*PI()*20000*0.000000555)</f>
        <v>0.997568917749383</v>
      </c>
      <c r="G173" s="23">
        <f>E173*F173</f>
        <v>-0.000172709114212984</v>
      </c>
    </row>
    <row r="174" spans="1:7">
      <c r="A174" s="22">
        <v>2</v>
      </c>
      <c r="B174" s="22">
        <v>1.11e-6</v>
      </c>
      <c r="C174" s="22">
        <v>0.00981365485021179</v>
      </c>
      <c r="D174" s="23">
        <f t="shared" ref="D174:D205" si="21">SIN(-A174*2*PI()*20000*0.000000555)</f>
        <v>-0.139034832097674</v>
      </c>
      <c r="E174" s="23">
        <f t="shared" ref="E174:E205" si="22">C174*D174</f>
        <v>-0.00136443985436372</v>
      </c>
      <c r="F174" s="23">
        <f t="shared" ref="F174:F205" si="23">COS(-A174*2*PI()*20000*0.000000555)</f>
        <v>0.99028749131935</v>
      </c>
      <c r="G174" s="23">
        <f t="shared" ref="G174:G205" si="24">E174*F174</f>
        <v>-0.00135118772043399</v>
      </c>
    </row>
    <row r="175" spans="1:7">
      <c r="A175" s="22">
        <v>3</v>
      </c>
      <c r="B175" s="22">
        <v>1.665e-6</v>
      </c>
      <c r="C175" s="22">
        <v>0.021952479711695</v>
      </c>
      <c r="D175" s="23">
        <f t="shared" si="21"/>
        <v>-0.207706823504804</v>
      </c>
      <c r="E175" s="23">
        <f t="shared" si="22"/>
        <v>-0.00455967982896982</v>
      </c>
      <c r="F175" s="23">
        <f t="shared" si="23"/>
        <v>0.978191124203008</v>
      </c>
      <c r="G175" s="23">
        <f t="shared" si="24"/>
        <v>-0.00446023833790577</v>
      </c>
    </row>
    <row r="176" spans="1:7">
      <c r="A176" s="22">
        <v>4</v>
      </c>
      <c r="B176" s="22">
        <v>2.22e-6</v>
      </c>
      <c r="C176" s="22">
        <v>0.0388419140825087</v>
      </c>
      <c r="D176" s="23">
        <f t="shared" si="21"/>
        <v>-0.275368910168025</v>
      </c>
      <c r="E176" s="23">
        <f t="shared" si="22"/>
        <v>-0.0106958555497405</v>
      </c>
      <c r="F176" s="23">
        <f t="shared" si="23"/>
        <v>0.961338630927143</v>
      </c>
      <c r="G176" s="23">
        <f t="shared" si="24"/>
        <v>-0.010282339130782</v>
      </c>
    </row>
    <row r="177" spans="1:7">
      <c r="A177" s="22">
        <v>5</v>
      </c>
      <c r="B177" s="22">
        <v>2.775e-6</v>
      </c>
      <c r="C177" s="22">
        <v>0.0603999219614725</v>
      </c>
      <c r="D177" s="23">
        <f t="shared" si="21"/>
        <v>-0.341692107891483</v>
      </c>
      <c r="E177" s="23">
        <f t="shared" si="22"/>
        <v>-0.0206381766514966</v>
      </c>
      <c r="F177" s="23">
        <f t="shared" si="23"/>
        <v>0.93981195108632</v>
      </c>
      <c r="G177" s="23">
        <f t="shared" si="24"/>
        <v>-0.0193960050657072</v>
      </c>
    </row>
    <row r="178" spans="1:7">
      <c r="A178" s="22">
        <v>6</v>
      </c>
      <c r="B178" s="22">
        <v>3.33e-6</v>
      </c>
      <c r="C178" s="22">
        <v>0.0865217909750996</v>
      </c>
      <c r="D178" s="23">
        <f t="shared" si="21"/>
        <v>-0.4063539423776</v>
      </c>
      <c r="E178" s="23">
        <f t="shared" si="22"/>
        <v>-0.0351584708643024</v>
      </c>
      <c r="F178" s="23">
        <f t="shared" si="23"/>
        <v>0.913715750939088</v>
      </c>
      <c r="G178" s="23">
        <f t="shared" si="24"/>
        <v>-0.0321248486076461</v>
      </c>
    </row>
    <row r="179" spans="1:7">
      <c r="A179" s="22">
        <v>7</v>
      </c>
      <c r="B179" s="22">
        <v>3.885e-6</v>
      </c>
      <c r="C179" s="22">
        <v>0.11708064099051</v>
      </c>
      <c r="D179" s="23">
        <f t="shared" si="21"/>
        <v>-0.469040017150151</v>
      </c>
      <c r="E179" s="23">
        <f t="shared" si="22"/>
        <v>-0.0549155058581395</v>
      </c>
      <c r="F179" s="23">
        <f t="shared" si="23"/>
        <v>0.883176914503423</v>
      </c>
      <c r="G179" s="23">
        <f t="shared" si="24"/>
        <v>-0.0485001070221863</v>
      </c>
    </row>
    <row r="180" spans="1:7">
      <c r="A180" s="22">
        <v>8</v>
      </c>
      <c r="B180" s="22">
        <v>4.44e-6</v>
      </c>
      <c r="C180" s="22">
        <v>0.151928040402422</v>
      </c>
      <c r="D180" s="23">
        <f t="shared" si="21"/>
        <v>-0.529445542201657</v>
      </c>
      <c r="E180" s="23">
        <f t="shared" si="22"/>
        <v>-0.0804376237264956</v>
      </c>
      <c r="F180" s="23">
        <f t="shared" si="23"/>
        <v>0.848343926625748</v>
      </c>
      <c r="G180" s="23">
        <f t="shared" si="24"/>
        <v>-0.0682387695605797</v>
      </c>
    </row>
    <row r="181" spans="1:7">
      <c r="A181" s="22">
        <v>9</v>
      </c>
      <c r="B181" s="22">
        <v>4.995e-6</v>
      </c>
      <c r="C181" s="22">
        <v>0.190894727100777</v>
      </c>
      <c r="D181" s="23">
        <f t="shared" si="21"/>
        <v>-0.587276815932533</v>
      </c>
      <c r="E181" s="23">
        <f t="shared" si="22"/>
        <v>-0.112108047510054</v>
      </c>
      <c r="F181" s="23">
        <f t="shared" si="23"/>
        <v>0.809386151023197</v>
      </c>
      <c r="G181" s="23">
        <f t="shared" si="24"/>
        <v>-0.0907387010728885</v>
      </c>
    </row>
    <row r="182" spans="1:7">
      <c r="A182" s="22">
        <v>10</v>
      </c>
      <c r="B182" s="22">
        <v>5.55e-6</v>
      </c>
      <c r="C182" s="22">
        <v>0.233791430617079</v>
      </c>
      <c r="D182" s="23">
        <f t="shared" si="21"/>
        <v>-0.642252653176584</v>
      </c>
      <c r="E182" s="23">
        <f t="shared" si="22"/>
        <v>-0.150153166603768</v>
      </c>
      <c r="F182" s="23">
        <f t="shared" si="23"/>
        <v>0.76649300680935</v>
      </c>
      <c r="G182" s="23">
        <f t="shared" si="24"/>
        <v>-0.115091352152068</v>
      </c>
    </row>
    <row r="183" spans="1:7">
      <c r="A183" s="22">
        <v>11</v>
      </c>
      <c r="B183" s="22">
        <v>6.105e-6</v>
      </c>
      <c r="C183" s="22">
        <v>0.280409791456094</v>
      </c>
      <c r="D183" s="23">
        <f t="shared" si="21"/>
        <v>-0.694105752369537</v>
      </c>
      <c r="E183" s="23">
        <f t="shared" si="22"/>
        <v>-0.194634049270417</v>
      </c>
      <c r="F183" s="23">
        <f t="shared" si="23"/>
        <v>0.71987304750735</v>
      </c>
      <c r="G183" s="23">
        <f t="shared" si="24"/>
        <v>-0.140111806196991</v>
      </c>
    </row>
    <row r="184" spans="1:10">
      <c r="A184" s="22">
        <v>12</v>
      </c>
      <c r="B184" s="22">
        <v>6.66e-6</v>
      </c>
      <c r="C184" s="22">
        <v>0.330523373147488</v>
      </c>
      <c r="D184" s="23">
        <f t="shared" si="21"/>
        <v>-0.742583995213215</v>
      </c>
      <c r="E184" s="23">
        <f t="shared" si="22"/>
        <v>-0.24544136694321</v>
      </c>
      <c r="F184" s="23">
        <f t="shared" si="23"/>
        <v>0.669752947028365</v>
      </c>
      <c r="G184" s="23">
        <f t="shared" si="24"/>
        <v>-0.164385078832885</v>
      </c>
      <c r="I184" s="28" t="s">
        <v>33</v>
      </c>
      <c r="J184" s="28"/>
    </row>
    <row r="185" spans="1:10">
      <c r="A185" s="22">
        <v>13</v>
      </c>
      <c r="B185" s="22">
        <v>7.215e-6</v>
      </c>
      <c r="C185" s="22">
        <v>0.383888762101644</v>
      </c>
      <c r="D185" s="23">
        <f t="shared" si="21"/>
        <v>-0.787451672516184</v>
      </c>
      <c r="E185" s="23">
        <f t="shared" si="22"/>
        <v>-0.302293847777107</v>
      </c>
      <c r="F185" s="23">
        <f t="shared" si="23"/>
        <v>0.616376397545741</v>
      </c>
      <c r="G185" s="23">
        <f t="shared" si="24"/>
        <v>-0.186326792893094</v>
      </c>
      <c r="I185" s="28" t="s">
        <v>24</v>
      </c>
      <c r="J185" s="28">
        <v>2.32308821734343</v>
      </c>
    </row>
    <row r="186" spans="1:10">
      <c r="A186" s="22">
        <v>14</v>
      </c>
      <c r="B186" s="22">
        <v>7.77e-6</v>
      </c>
      <c r="C186" s="22">
        <v>0.440246749927379</v>
      </c>
      <c r="D186" s="23">
        <f t="shared" si="21"/>
        <v>-0.828490630250606</v>
      </c>
      <c r="E186" s="23">
        <f t="shared" si="22"/>
        <v>-0.364740307313115</v>
      </c>
      <c r="F186" s="23">
        <f t="shared" si="23"/>
        <v>0.560002924623571</v>
      </c>
      <c r="G186" s="23">
        <f t="shared" si="24"/>
        <v>-0.204255638823445</v>
      </c>
      <c r="I186" s="28" t="s">
        <v>25</v>
      </c>
      <c r="J186" s="28">
        <v>-4.35408264935007</v>
      </c>
    </row>
    <row r="187" spans="1:10">
      <c r="A187" s="22">
        <v>15</v>
      </c>
      <c r="B187" s="22">
        <v>8.325e-6</v>
      </c>
      <c r="C187" s="22">
        <v>0.499323592468773</v>
      </c>
      <c r="D187" s="23">
        <f t="shared" si="21"/>
        <v>-0.865501330253019</v>
      </c>
      <c r="E187" s="23">
        <f t="shared" si="22"/>
        <v>-0.432165233508439</v>
      </c>
      <c r="F187" s="23">
        <f t="shared" si="23"/>
        <v>0.50090662536071</v>
      </c>
      <c r="G187" s="23">
        <f t="shared" si="24"/>
        <v>-0.216474428714936</v>
      </c>
      <c r="I187" s="28" t="s">
        <v>26</v>
      </c>
      <c r="J187" s="28">
        <v>0.987011136369417</v>
      </c>
    </row>
    <row r="188" spans="1:10">
      <c r="A188" s="22">
        <v>16</v>
      </c>
      <c r="B188" s="22">
        <v>8.88e-6</v>
      </c>
      <c r="C188" s="22">
        <v>0.560832339445663</v>
      </c>
      <c r="D188" s="23">
        <f t="shared" si="21"/>
        <v>-0.898303820411705</v>
      </c>
      <c r="E188" s="23">
        <f t="shared" si="22"/>
        <v>-0.503797833134473</v>
      </c>
      <c r="F188" s="23">
        <f t="shared" si="23"/>
        <v>0.439374835685586</v>
      </c>
      <c r="G188" s="23">
        <f t="shared" si="24"/>
        <v>-0.221356090152214</v>
      </c>
      <c r="I188" s="28" t="s">
        <v>34</v>
      </c>
      <c r="J188" s="28">
        <v>-28.0818172875481</v>
      </c>
    </row>
    <row r="189" spans="1:10">
      <c r="A189" s="22">
        <v>17</v>
      </c>
      <c r="B189" s="22">
        <v>9.435e-6</v>
      </c>
      <c r="C189" s="22">
        <v>0.62447422823943</v>
      </c>
      <c r="D189" s="23">
        <f t="shared" si="21"/>
        <v>-0.926738609623461</v>
      </c>
      <c r="E189" s="23">
        <f t="shared" si="22"/>
        <v>-0.578724378024293</v>
      </c>
      <c r="F189" s="23">
        <f t="shared" si="23"/>
        <v>0.375706733281657</v>
      </c>
      <c r="G189" s="23">
        <f t="shared" si="24"/>
        <v>-0.217430645537966</v>
      </c>
      <c r="I189" s="29" t="s">
        <v>35</v>
      </c>
      <c r="J189" s="29"/>
    </row>
    <row r="190" spans="1:10">
      <c r="A190" s="22">
        <v>18</v>
      </c>
      <c r="B190" s="22">
        <v>9.99e-6</v>
      </c>
      <c r="C190" s="22">
        <v>0.68994013505412</v>
      </c>
      <c r="D190" s="23">
        <f t="shared" si="21"/>
        <v>-0.950667443265583</v>
      </c>
      <c r="E190" s="23">
        <f t="shared" si="22"/>
        <v>-0.655903624198211</v>
      </c>
      <c r="F190" s="23">
        <f t="shared" si="23"/>
        <v>0.310211882936291</v>
      </c>
      <c r="G190" s="23">
        <f t="shared" si="24"/>
        <v>-0.203469098287265</v>
      </c>
      <c r="I190" s="29" t="s">
        <v>24</v>
      </c>
      <c r="J190" s="29">
        <v>0.0358792305921679</v>
      </c>
    </row>
    <row r="191" spans="1:10">
      <c r="A191" s="22">
        <v>19</v>
      </c>
      <c r="B191" s="22">
        <v>1.0545e-5</v>
      </c>
      <c r="C191" s="22">
        <v>0.756912076404268</v>
      </c>
      <c r="D191" s="23">
        <f t="shared" si="21"/>
        <v>-0.96997397541258</v>
      </c>
      <c r="E191" s="23">
        <f t="shared" si="22"/>
        <v>-0.734185015787639</v>
      </c>
      <c r="F191" s="23">
        <f t="shared" si="23"/>
        <v>0.243208731385851</v>
      </c>
      <c r="G191" s="23">
        <f t="shared" si="24"/>
        <v>-0.178560206292212</v>
      </c>
      <c r="I191" s="29" t="s">
        <v>25</v>
      </c>
      <c r="J191" s="29">
        <v>1.16972574696704e-5</v>
      </c>
    </row>
    <row r="192" spans="1:10">
      <c r="A192" s="22">
        <v>20</v>
      </c>
      <c r="B192" s="22">
        <v>1.11e-5</v>
      </c>
      <c r="C192" s="22">
        <v>0.825064753636346</v>
      </c>
      <c r="D192" s="23">
        <f t="shared" si="21"/>
        <v>-0.984564334529205</v>
      </c>
      <c r="E192" s="23">
        <f t="shared" si="22"/>
        <v>-0.812329330107472</v>
      </c>
      <c r="F192" s="23">
        <f t="shared" si="23"/>
        <v>0.175023058975276</v>
      </c>
      <c r="G192" s="23">
        <f t="shared" si="24"/>
        <v>-0.142176364250747</v>
      </c>
      <c r="I192" s="29" t="s">
        <v>26</v>
      </c>
      <c r="J192" s="29">
        <v>0.000797316277753849</v>
      </c>
    </row>
    <row r="193" spans="1:10">
      <c r="A193" s="22">
        <v>21</v>
      </c>
      <c r="B193" s="22">
        <v>1.1655e-5</v>
      </c>
      <c r="C193" s="22">
        <v>0.89406713298172</v>
      </c>
      <c r="D193" s="23">
        <f t="shared" si="21"/>
        <v>-0.994367579889301</v>
      </c>
      <c r="E193" s="23">
        <f t="shared" si="22"/>
        <v>-0.889031371281599</v>
      </c>
      <c r="F193" s="23">
        <f t="shared" si="23"/>
        <v>0.105986395660454</v>
      </c>
      <c r="G193" s="23">
        <f t="shared" si="24"/>
        <v>-0.0942252306712078</v>
      </c>
      <c r="I193" s="29" t="s">
        <v>34</v>
      </c>
      <c r="J193" s="29">
        <v>-89.9813205732095</v>
      </c>
    </row>
    <row r="194" spans="1:7">
      <c r="A194" s="22">
        <v>22</v>
      </c>
      <c r="B194" s="22">
        <v>1.221e-5</v>
      </c>
      <c r="C194" s="22">
        <v>0.963584053466424</v>
      </c>
      <c r="D194" s="23">
        <f t="shared" si="21"/>
        <v>-0.999336046501281</v>
      </c>
      <c r="E194" s="23">
        <f t="shared" si="22"/>
        <v>-0.962944278462815</v>
      </c>
      <c r="F194" s="23">
        <f t="shared" si="23"/>
        <v>0.0364344090550388</v>
      </c>
      <c r="G194" s="23">
        <f t="shared" si="24"/>
        <v>-0.0350843057387234</v>
      </c>
    </row>
    <row r="195" spans="1:7">
      <c r="A195" s="22">
        <v>23</v>
      </c>
      <c r="B195" s="22">
        <v>1.2765e-5</v>
      </c>
      <c r="C195" s="22">
        <v>1.03327785486775</v>
      </c>
      <c r="D195" s="23">
        <f t="shared" si="21"/>
        <v>-0.999445576863158</v>
      </c>
      <c r="E195" s="23">
        <f t="shared" si="22"/>
        <v>-1.03270498171823</v>
      </c>
      <c r="F195" s="23">
        <f t="shared" si="23"/>
        <v>-0.0332947276407076</v>
      </c>
      <c r="G195" s="23">
        <f t="shared" si="24"/>
        <v>0.0343836310995102</v>
      </c>
    </row>
    <row r="196" spans="1:7">
      <c r="A196" s="22">
        <v>24</v>
      </c>
      <c r="B196" s="22">
        <v>1.332e-5</v>
      </c>
      <c r="C196" s="22">
        <v>1.10281001781031</v>
      </c>
      <c r="D196" s="23">
        <f t="shared" si="21"/>
        <v>-0.994695638420296</v>
      </c>
      <c r="E196" s="23">
        <f t="shared" si="22"/>
        <v>-1.09696031472212</v>
      </c>
      <c r="F196" s="23">
        <f t="shared" si="23"/>
        <v>-0.102861979893641</v>
      </c>
      <c r="G196" s="23">
        <f t="shared" si="24"/>
        <v>0.11283550983707</v>
      </c>
    </row>
    <row r="197" spans="1:7">
      <c r="A197" s="22">
        <v>25</v>
      </c>
      <c r="B197" s="22">
        <v>1.3875e-5</v>
      </c>
      <c r="C197" s="22">
        <v>1.17184280803515</v>
      </c>
      <c r="D197" s="23">
        <f t="shared" si="21"/>
        <v>-0.985109326154774</v>
      </c>
      <c r="E197" s="23">
        <f t="shared" si="22"/>
        <v>-1.15439327898282</v>
      </c>
      <c r="F197" s="23">
        <f t="shared" si="23"/>
        <v>-0.17192910027941</v>
      </c>
      <c r="G197" s="23">
        <f t="shared" si="24"/>
        <v>0.198473797824115</v>
      </c>
    </row>
    <row r="198" spans="1:7">
      <c r="A198" s="22">
        <v>26</v>
      </c>
      <c r="B198" s="22">
        <v>1.443e-5</v>
      </c>
      <c r="C198" s="22">
        <v>1.24004091685543</v>
      </c>
      <c r="D198" s="23">
        <f t="shared" si="21"/>
        <v>-0.970733250293787</v>
      </c>
      <c r="E198" s="23">
        <f t="shared" si="22"/>
        <v>-1.20374894971636</v>
      </c>
      <c r="F198" s="23">
        <f t="shared" si="23"/>
        <v>-0.24016027309707</v>
      </c>
      <c r="G198" s="23">
        <f t="shared" si="24"/>
        <v>0.289092676504192</v>
      </c>
    </row>
    <row r="199" spans="1:7">
      <c r="A199" s="22">
        <v>27</v>
      </c>
      <c r="B199" s="22">
        <v>1.4985e-5</v>
      </c>
      <c r="C199" s="22">
        <v>1.30707308983048</v>
      </c>
      <c r="D199" s="23">
        <f t="shared" si="21"/>
        <v>-0.951637309683055</v>
      </c>
      <c r="E199" s="23">
        <f t="shared" si="22"/>
        <v>-1.2438595187654</v>
      </c>
      <c r="F199" s="23">
        <f t="shared" si="23"/>
        <v>-0.307223747160271</v>
      </c>
      <c r="G199" s="23">
        <f t="shared" si="24"/>
        <v>0.382143182296076</v>
      </c>
    </row>
    <row r="200" spans="1:7">
      <c r="A200" s="22">
        <v>28</v>
      </c>
      <c r="B200" s="22">
        <v>1.554e-5</v>
      </c>
      <c r="C200" s="22">
        <v>1.37261373574744</v>
      </c>
      <c r="D200" s="23">
        <f t="shared" si="21"/>
        <v>-0.927914351927131</v>
      </c>
      <c r="E200" s="23">
        <f t="shared" si="22"/>
        <v>-1.27366798505236</v>
      </c>
      <c r="F200" s="23">
        <f t="shared" si="23"/>
        <v>-0.372793448826093</v>
      </c>
      <c r="G200" s="23">
        <f t="shared" si="24"/>
        <v>0.474815080807051</v>
      </c>
    </row>
    <row r="201" spans="1:7">
      <c r="A201" s="22">
        <v>29</v>
      </c>
      <c r="B201" s="22">
        <v>1.6095e-5</v>
      </c>
      <c r="C201" s="22">
        <v>1.43634450809525</v>
      </c>
      <c r="D201" s="23">
        <f t="shared" si="21"/>
        <v>-0.899679721949081</v>
      </c>
      <c r="E201" s="23">
        <f t="shared" si="22"/>
        <v>-1.29225002766622</v>
      </c>
      <c r="F201" s="23">
        <f t="shared" si="23"/>
        <v>-0.436550567418741</v>
      </c>
      <c r="G201" s="23">
        <f t="shared" si="24"/>
        <v>0.564132482824573</v>
      </c>
    </row>
    <row r="202" spans="1:7">
      <c r="A202" s="22">
        <v>30</v>
      </c>
      <c r="B202" s="22">
        <v>1.665e-5</v>
      </c>
      <c r="C202" s="22">
        <v>1.49795585134937</v>
      </c>
      <c r="D202" s="23">
        <f t="shared" si="21"/>
        <v>-0.86707070116449</v>
      </c>
      <c r="E202" s="23">
        <f t="shared" si="22"/>
        <v>-1.29883363034295</v>
      </c>
      <c r="F202" s="23">
        <f t="shared" si="23"/>
        <v>-0.49818510533949</v>
      </c>
      <c r="G202" s="23">
        <f t="shared" si="24"/>
        <v>0.647059568950875</v>
      </c>
    </row>
    <row r="203" spans="1:7">
      <c r="A203" s="22">
        <v>31</v>
      </c>
      <c r="B203" s="22">
        <v>1.7205e-5</v>
      </c>
      <c r="C203" s="22">
        <v>1.55714850455666</v>
      </c>
      <c r="D203" s="23">
        <f t="shared" si="21"/>
        <v>-0.830245839996637</v>
      </c>
      <c r="E203" s="23">
        <f t="shared" si="22"/>
        <v>-1.29281606816515</v>
      </c>
      <c r="F203" s="23">
        <f t="shared" si="23"/>
        <v>-0.557397385326016</v>
      </c>
      <c r="G203" s="23">
        <f t="shared" si="24"/>
        <v>0.720612296102715</v>
      </c>
    </row>
    <row r="204" spans="1:7">
      <c r="A204" s="22">
        <v>32</v>
      </c>
      <c r="B204" s="22">
        <v>1.776e-5</v>
      </c>
      <c r="C204" s="22">
        <v>1.613634954917</v>
      </c>
      <c r="D204" s="23">
        <f t="shared" si="21"/>
        <v>-0.789384186978255</v>
      </c>
      <c r="E204" s="23">
        <f t="shared" si="22"/>
        <v>-1.27377791696685</v>
      </c>
      <c r="F204" s="23">
        <f t="shared" si="23"/>
        <v>-0.613899507532528</v>
      </c>
      <c r="G204" s="23">
        <f t="shared" si="24"/>
        <v>0.781971635931757</v>
      </c>
    </row>
    <row r="205" spans="1:7">
      <c r="A205" s="22">
        <v>33</v>
      </c>
      <c r="B205" s="22">
        <v>1.8315e-5</v>
      </c>
      <c r="C205" s="22">
        <v>1.66714083430138</v>
      </c>
      <c r="D205" s="23">
        <f t="shared" si="21"/>
        <v>-0.744684418188111</v>
      </c>
      <c r="E205" s="23">
        <f t="shared" si="22"/>
        <v>-1.24149380222937</v>
      </c>
      <c r="F205" s="23">
        <f t="shared" si="23"/>
        <v>-0.66741674934619</v>
      </c>
      <c r="G205" s="23">
        <f t="shared" si="24"/>
        <v>0.828593757817364</v>
      </c>
    </row>
    <row r="206" spans="1:7">
      <c r="A206" s="22">
        <v>34</v>
      </c>
      <c r="B206" s="22">
        <v>1.887e-5</v>
      </c>
      <c r="C206" s="22">
        <v>1.71740625192317</v>
      </c>
      <c r="D206" s="23">
        <f t="shared" ref="D206:D237" si="25">SIN(-A206*2*PI()*20000*0.000000555)</f>
        <v>-0.696363871255231</v>
      </c>
      <c r="E206" s="23">
        <f t="shared" ref="E206:E237" si="26">C206*D206</f>
        <v>-1.19593966610715</v>
      </c>
      <c r="F206" s="23">
        <f t="shared" ref="F206:F237" si="27">COS(-A206*2*PI()*20000*0.000000555)</f>
        <v>-0.717688901133652</v>
      </c>
      <c r="G206" s="23">
        <f t="shared" ref="G206:G237" si="28">E206*F206</f>
        <v>0.85831262479059</v>
      </c>
    </row>
    <row r="207" spans="1:7">
      <c r="A207" s="22">
        <v>35</v>
      </c>
      <c r="B207" s="22">
        <v>1.9425e-5</v>
      </c>
      <c r="C207" s="22">
        <v>1.7641870566895</v>
      </c>
      <c r="D207" s="23">
        <f t="shared" si="25"/>
        <v>-0.644657488627592</v>
      </c>
      <c r="E207" s="23">
        <f t="shared" si="26"/>
        <v>-1.13729639743476</v>
      </c>
      <c r="F207" s="23">
        <f t="shared" si="27"/>
        <v>-0.764471531423091</v>
      </c>
      <c r="G207" s="23">
        <f t="shared" si="28"/>
        <v>0.869430718628913</v>
      </c>
    </row>
    <row r="208" spans="1:7">
      <c r="A208" s="22">
        <v>36</v>
      </c>
      <c r="B208" s="22">
        <v>1.998e-5</v>
      </c>
      <c r="C208" s="22">
        <v>1.80725602310124</v>
      </c>
      <c r="D208" s="23">
        <f t="shared" si="25"/>
        <v>-0.589816675243292</v>
      </c>
      <c r="E208" s="23">
        <f t="shared" si="26"/>
        <v>-1.06594973885899</v>
      </c>
      <c r="F208" s="23">
        <f t="shared" si="27"/>
        <v>-0.807537175370242</v>
      </c>
      <c r="G208" s="23">
        <f t="shared" si="28"/>
        <v>0.860794041204834</v>
      </c>
    </row>
    <row r="209" spans="1:7">
      <c r="A209" s="22">
        <v>37</v>
      </c>
      <c r="B209" s="22">
        <v>2.0535e-5</v>
      </c>
      <c r="C209" s="22">
        <v>1.84640395494129</v>
      </c>
      <c r="D209" s="23">
        <f t="shared" si="25"/>
        <v>-0.532108076158389</v>
      </c>
      <c r="E209" s="23">
        <f t="shared" si="26"/>
        <v>-0.98248645627505</v>
      </c>
      <c r="F209" s="23">
        <f t="shared" si="27"/>
        <v>-0.84667644072988</v>
      </c>
      <c r="G209" s="23">
        <f t="shared" si="28"/>
        <v>0.831848135864272</v>
      </c>
    </row>
    <row r="210" spans="1:7">
      <c r="A210" s="22">
        <v>38</v>
      </c>
      <c r="B210" s="22">
        <v>2.109e-5</v>
      </c>
      <c r="C210" s="22">
        <v>1.88144070139037</v>
      </c>
      <c r="D210" s="23">
        <f t="shared" si="25"/>
        <v>-0.471812280074768</v>
      </c>
      <c r="E210" s="23">
        <f t="shared" si="26"/>
        <v>-0.887686827148461</v>
      </c>
      <c r="F210" s="23">
        <f t="shared" si="27"/>
        <v>-0.88169902595537</v>
      </c>
      <c r="G210" s="23">
        <f t="shared" si="28"/>
        <v>0.782672610850211</v>
      </c>
    </row>
    <row r="211" spans="1:7">
      <c r="A211" s="22">
        <v>39</v>
      </c>
      <c r="B211" s="22">
        <v>2.1645e-5</v>
      </c>
      <c r="C211" s="22">
        <v>1.91219608063482</v>
      </c>
      <c r="D211" s="23">
        <f t="shared" si="25"/>
        <v>-0.409222455071722</v>
      </c>
      <c r="E211" s="23">
        <f t="shared" si="26"/>
        <v>-0.782513574695905</v>
      </c>
      <c r="F211" s="23">
        <f t="shared" si="27"/>
        <v>-0.912434645476087</v>
      </c>
      <c r="G211" s="23">
        <f t="shared" si="28"/>
        <v>0.713992496107884</v>
      </c>
    </row>
    <row r="212" spans="1:7">
      <c r="A212" s="22">
        <v>40</v>
      </c>
      <c r="B212" s="22">
        <v>2.22e-5</v>
      </c>
      <c r="C212" s="22">
        <v>1.93852070648013</v>
      </c>
      <c r="D212" s="23">
        <f t="shared" si="25"/>
        <v>-0.344642923174517</v>
      </c>
      <c r="E212" s="23">
        <f t="shared" si="26"/>
        <v>-0.668097442915643</v>
      </c>
      <c r="F212" s="23">
        <f t="shared" si="27"/>
        <v>-0.938733857653874</v>
      </c>
      <c r="G212" s="23">
        <f t="shared" si="28"/>
        <v>0.62716568987689</v>
      </c>
    </row>
    <row r="213" spans="1:7">
      <c r="A213" s="22">
        <v>41</v>
      </c>
      <c r="B213" s="22">
        <v>2.2755e-5</v>
      </c>
      <c r="C213" s="22">
        <v>1.96028671395525</v>
      </c>
      <c r="D213" s="23">
        <f t="shared" si="25"/>
        <v>-0.278387680690653</v>
      </c>
      <c r="E213" s="23">
        <f t="shared" si="26"/>
        <v>-0.545719671786703</v>
      </c>
      <c r="F213" s="23">
        <f t="shared" si="27"/>
        <v>-0.960468791392869</v>
      </c>
      <c r="G213" s="23">
        <f t="shared" si="28"/>
        <v>0.524146713600288</v>
      </c>
    </row>
    <row r="214" spans="1:7">
      <c r="A214" s="22">
        <v>42</v>
      </c>
      <c r="B214" s="22">
        <v>2.331e-5</v>
      </c>
      <c r="C214" s="22">
        <v>1.97738838038316</v>
      </c>
      <c r="D214" s="23">
        <f t="shared" si="25"/>
        <v>-0.210778871508152</v>
      </c>
      <c r="E214" s="23">
        <f t="shared" si="26"/>
        <v>-0.416791691350494</v>
      </c>
      <c r="F214" s="23">
        <f t="shared" si="27"/>
        <v>-0.977533767869811</v>
      </c>
      <c r="G214" s="23">
        <f t="shared" si="28"/>
        <v>0.40742795246268</v>
      </c>
    </row>
    <row r="215" spans="1:7">
      <c r="A215" s="22">
        <v>43</v>
      </c>
      <c r="B215" s="22">
        <v>2.3865e-5</v>
      </c>
      <c r="C215" s="22">
        <v>1.98974263890108</v>
      </c>
      <c r="D215" s="23">
        <f t="shared" si="25"/>
        <v>-0.142145220778995</v>
      </c>
      <c r="E215" s="23">
        <f t="shared" si="26"/>
        <v>-0.282832406699974</v>
      </c>
      <c r="F215" s="23">
        <f t="shared" si="27"/>
        <v>-0.989845814361858</v>
      </c>
      <c r="G215" s="23">
        <f t="shared" si="28"/>
        <v>0.27996047393786</v>
      </c>
    </row>
    <row r="216" spans="1:7">
      <c r="A216" s="22">
        <v>44</v>
      </c>
      <c r="B216" s="22">
        <v>2.442e-5</v>
      </c>
      <c r="C216" s="22">
        <v>1.99728948193599</v>
      </c>
      <c r="D216" s="23">
        <f t="shared" si="25"/>
        <v>-0.0728204366033459</v>
      </c>
      <c r="E216" s="23">
        <f t="shared" si="26"/>
        <v>-0.145443492097849</v>
      </c>
      <c r="F216" s="23">
        <f t="shared" si="27"/>
        <v>-0.99734506767362</v>
      </c>
      <c r="G216" s="23">
        <f t="shared" si="28"/>
        <v>0.145057349469017</v>
      </c>
    </row>
    <row r="217" spans="1:7">
      <c r="A217" s="22">
        <v>45</v>
      </c>
      <c r="B217" s="22">
        <v>2.4975e-5</v>
      </c>
      <c r="C217" s="22">
        <v>1.99999225267569</v>
      </c>
      <c r="D217" s="23">
        <f t="shared" si="25"/>
        <v>-0.00314158748587993</v>
      </c>
      <c r="E217" s="23">
        <f t="shared" si="26"/>
        <v>-0.00628315063286277</v>
      </c>
      <c r="F217" s="23">
        <f t="shared" si="27"/>
        <v>-0.999995065201858</v>
      </c>
      <c r="G217" s="23">
        <f t="shared" si="28"/>
        <v>0.0062831196267827</v>
      </c>
    </row>
    <row r="218" spans="1:7">
      <c r="A218" s="22">
        <v>46</v>
      </c>
      <c r="B218" s="22">
        <v>2.553e-5</v>
      </c>
      <c r="C218" s="22">
        <v>1.99783782311961</v>
      </c>
      <c r="D218" s="23">
        <f t="shared" si="25"/>
        <v>0.0665525365467374</v>
      </c>
      <c r="E218" s="23">
        <f t="shared" si="26"/>
        <v>0.132961174737622</v>
      </c>
      <c r="F218" s="23">
        <f t="shared" si="27"/>
        <v>-0.997782922222662</v>
      </c>
      <c r="G218" s="23">
        <f t="shared" si="28"/>
        <v>-0.132666389471863</v>
      </c>
    </row>
    <row r="219" spans="1:7">
      <c r="A219" s="22">
        <v>47</v>
      </c>
      <c r="B219" s="22">
        <v>2.6085e-5</v>
      </c>
      <c r="C219" s="22">
        <v>1.99083665784472</v>
      </c>
      <c r="D219" s="23">
        <f t="shared" si="25"/>
        <v>0.135923071198691</v>
      </c>
      <c r="E219" s="23">
        <f t="shared" si="26"/>
        <v>0.270600632789191</v>
      </c>
      <c r="F219" s="23">
        <f t="shared" si="27"/>
        <v>-0.990719394539097</v>
      </c>
      <c r="G219" s="23">
        <f t="shared" si="28"/>
        <v>-0.268089295078804</v>
      </c>
    </row>
    <row r="220" spans="1:7">
      <c r="A220" s="22">
        <v>48</v>
      </c>
      <c r="B220" s="22">
        <v>2.664e-5</v>
      </c>
      <c r="C220" s="22">
        <v>1.97902276317651</v>
      </c>
      <c r="D220" s="23">
        <f t="shared" si="25"/>
        <v>0.204632725518963</v>
      </c>
      <c r="E220" s="23">
        <f t="shared" si="26"/>
        <v>0.404972821892878</v>
      </c>
      <c r="F220" s="23">
        <f t="shared" si="27"/>
        <v>-0.97883882618472</v>
      </c>
      <c r="G220" s="23">
        <f t="shared" si="28"/>
        <v>-0.396403121618338</v>
      </c>
    </row>
    <row r="221" spans="1:7">
      <c r="A221" s="22">
        <v>49</v>
      </c>
      <c r="B221" s="22">
        <v>2.7195e-5</v>
      </c>
      <c r="C221" s="22">
        <v>1.96245352201223</v>
      </c>
      <c r="D221" s="23">
        <f t="shared" si="25"/>
        <v>0.272347421865425</v>
      </c>
      <c r="E221" s="23">
        <f t="shared" si="26"/>
        <v>0.534469157250754</v>
      </c>
      <c r="F221" s="23">
        <f t="shared" si="27"/>
        <v>-0.962198982437238</v>
      </c>
      <c r="G221" s="23">
        <f t="shared" si="28"/>
        <v>-0.514265679250764</v>
      </c>
    </row>
    <row r="222" spans="1:7">
      <c r="A222" s="22">
        <v>50</v>
      </c>
      <c r="B222" s="22">
        <v>2.775e-5</v>
      </c>
      <c r="C222" s="22">
        <v>1.94120941509846</v>
      </c>
      <c r="D222" s="23">
        <f t="shared" si="25"/>
        <v>0.338737920245291</v>
      </c>
      <c r="E222" s="23">
        <f t="shared" si="26"/>
        <v>0.657561240031031</v>
      </c>
      <c r="F222" s="23">
        <f t="shared" si="27"/>
        <v>-0.940880768954225</v>
      </c>
      <c r="G222" s="23">
        <f t="shared" si="28"/>
        <v>-0.618686725154891</v>
      </c>
    </row>
    <row r="223" spans="1:7">
      <c r="A223" s="22">
        <v>51</v>
      </c>
      <c r="B223" s="22">
        <v>2.8305e-5</v>
      </c>
      <c r="C223" s="22">
        <v>1.91539363011703</v>
      </c>
      <c r="D223" s="23">
        <f t="shared" si="25"/>
        <v>0.403481419134118</v>
      </c>
      <c r="E223" s="23">
        <f t="shared" si="26"/>
        <v>0.77282574008007</v>
      </c>
      <c r="F223" s="23">
        <f t="shared" si="27"/>
        <v>-0.91498783839651</v>
      </c>
      <c r="G223" s="23">
        <f t="shared" si="28"/>
        <v>-0.707126153373046</v>
      </c>
    </row>
    <row r="224" spans="1:7">
      <c r="A224" s="22">
        <v>52</v>
      </c>
      <c r="B224" s="22">
        <v>2.886e-5</v>
      </c>
      <c r="C224" s="22">
        <v>1.88513156047785</v>
      </c>
      <c r="D224" s="23">
        <f t="shared" si="25"/>
        <v>0.466263124989924</v>
      </c>
      <c r="E224" s="23">
        <f t="shared" si="26"/>
        <v>0.878967332405535</v>
      </c>
      <c r="F224" s="23">
        <f t="shared" si="27"/>
        <v>-0.884646086451882</v>
      </c>
      <c r="G224" s="23">
        <f t="shared" si="28"/>
        <v>-0.777575010731607</v>
      </c>
    </row>
    <row r="225" spans="1:7">
      <c r="A225" s="22">
        <v>53</v>
      </c>
      <c r="B225" s="22">
        <v>2.9415e-5</v>
      </c>
      <c r="C225" s="22">
        <v>1.85057019625329</v>
      </c>
      <c r="D225" s="23">
        <f t="shared" si="25"/>
        <v>0.52677778283117</v>
      </c>
      <c r="E225" s="23">
        <f t="shared" si="26"/>
        <v>0.97483926495575</v>
      </c>
      <c r="F225" s="23">
        <f t="shared" si="27"/>
        <v>-0.850003039709551</v>
      </c>
      <c r="G225" s="23">
        <f t="shared" si="28"/>
        <v>-0.828616338440613</v>
      </c>
    </row>
    <row r="226" spans="1:7">
      <c r="A226" s="22">
        <v>54</v>
      </c>
      <c r="B226" s="22">
        <v>2.997e-5</v>
      </c>
      <c r="C226" s="22">
        <v>1.81187741021245</v>
      </c>
      <c r="D226" s="23">
        <f t="shared" si="25"/>
        <v>0.584731160436694</v>
      </c>
      <c r="E226" s="23">
        <f t="shared" si="26"/>
        <v>1.05946118064256</v>
      </c>
      <c r="F226" s="23">
        <f t="shared" si="27"/>
        <v>-0.811227138361604</v>
      </c>
      <c r="G226" s="23">
        <f t="shared" si="28"/>
        <v>-0.859463661777869</v>
      </c>
    </row>
    <row r="227" spans="1:7">
      <c r="A227" s="22">
        <v>55</v>
      </c>
      <c r="B227" s="22">
        <v>3.0525e-5</v>
      </c>
      <c r="C227" s="22">
        <v>1.76924114242317</v>
      </c>
      <c r="D227" s="23">
        <f t="shared" si="25"/>
        <v>0.639841478951179</v>
      </c>
      <c r="E227" s="23">
        <f t="shared" si="26"/>
        <v>1.13203386918931</v>
      </c>
      <c r="F227" s="23">
        <f t="shared" si="27"/>
        <v>-0.768506917219076</v>
      </c>
      <c r="G227" s="23">
        <f t="shared" si="28"/>
        <v>-0.869975858998263</v>
      </c>
    </row>
    <row r="228" spans="1:7">
      <c r="A228" s="22">
        <v>56</v>
      </c>
      <c r="B228" s="22">
        <v>3.108e-5</v>
      </c>
      <c r="C228" s="22">
        <v>1.72286848738239</v>
      </c>
      <c r="D228" s="23">
        <f t="shared" si="25"/>
        <v>0.691840782940288</v>
      </c>
      <c r="E228" s="23">
        <f t="shared" si="26"/>
        <v>1.19195068321378</v>
      </c>
      <c r="F228" s="23">
        <f t="shared" si="27"/>
        <v>-0.722050089024694</v>
      </c>
      <c r="G228" s="23">
        <f t="shared" si="28"/>
        <v>-0.860648096927557</v>
      </c>
    </row>
    <row r="229" spans="1:7">
      <c r="A229" s="22">
        <v>57</v>
      </c>
      <c r="B229" s="22">
        <v>3.1635e-5</v>
      </c>
      <c r="C229" s="22">
        <v>1.67298468810892</v>
      </c>
      <c r="D229" s="23">
        <f t="shared" si="25"/>
        <v>0.74047624323408</v>
      </c>
      <c r="E229" s="23">
        <f t="shared" si="26"/>
        <v>1.23880541683903</v>
      </c>
      <c r="F229" s="23">
        <f t="shared" si="27"/>
        <v>-0.672082534519343</v>
      </c>
      <c r="G229" s="23">
        <f t="shared" si="28"/>
        <v>-0.832579484325468</v>
      </c>
    </row>
    <row r="230" spans="1:7">
      <c r="A230" s="22">
        <v>58</v>
      </c>
      <c r="B230" s="22">
        <v>3.219e-5</v>
      </c>
      <c r="C230" s="22">
        <v>1.61983204208452</v>
      </c>
      <c r="D230" s="23">
        <f t="shared" si="25"/>
        <v>0.785511386224012</v>
      </c>
      <c r="E230" s="23">
        <f t="shared" si="26"/>
        <v>1.27239651282788</v>
      </c>
      <c r="F230" s="23">
        <f t="shared" si="27"/>
        <v>-0.618847204172751</v>
      </c>
      <c r="G230" s="23">
        <f t="shared" si="28"/>
        <v>-0.787419024562694</v>
      </c>
    </row>
    <row r="231" spans="1:7">
      <c r="A231" s="22">
        <v>59</v>
      </c>
      <c r="B231" s="22">
        <v>3.2745e-5</v>
      </c>
      <c r="C231" s="22">
        <v>1.56366872435732</v>
      </c>
      <c r="D231" s="23">
        <f t="shared" si="25"/>
        <v>0.82672724363653</v>
      </c>
      <c r="E231" s="23">
        <f t="shared" si="26"/>
        <v>1.29272753444858</v>
      </c>
      <c r="F231" s="23">
        <f t="shared" si="27"/>
        <v>-0.562602936918344</v>
      </c>
      <c r="G231" s="23">
        <f t="shared" si="28"/>
        <v>-0.727292307515978</v>
      </c>
    </row>
    <row r="232" spans="1:7">
      <c r="A232" s="22">
        <v>60</v>
      </c>
      <c r="B232" s="22">
        <v>3.33e-5</v>
      </c>
      <c r="C232" s="22">
        <v>1.50476753352427</v>
      </c>
      <c r="D232" s="23">
        <f t="shared" si="25"/>
        <v>0.863923417192835</v>
      </c>
      <c r="E232" s="23">
        <f t="shared" si="26"/>
        <v>1.30000390964312</v>
      </c>
      <c r="F232" s="23">
        <f t="shared" si="27"/>
        <v>-0.503623201635762</v>
      </c>
      <c r="G232" s="23">
        <f t="shared" si="28"/>
        <v>-0.654712131113476</v>
      </c>
    </row>
    <row r="233" spans="1:7">
      <c r="A233" s="22">
        <v>61</v>
      </c>
      <c r="B233" s="22">
        <v>3.3855e-5</v>
      </c>
      <c r="C233" s="22">
        <v>1.44341456668338</v>
      </c>
      <c r="D233" s="23">
        <f t="shared" si="25"/>
        <v>0.89691905297828</v>
      </c>
      <c r="E233" s="23">
        <f t="shared" si="26"/>
        <v>1.29462602620471</v>
      </c>
      <c r="F233" s="23">
        <f t="shared" si="27"/>
        <v>-0.442194767500188</v>
      </c>
      <c r="G233" s="23">
        <f t="shared" si="28"/>
        <v>-0.572476854657284</v>
      </c>
    </row>
    <row r="234" spans="1:7">
      <c r="A234" s="22">
        <v>62</v>
      </c>
      <c r="B234" s="22">
        <v>3.441e-5</v>
      </c>
      <c r="C234" s="22">
        <v>1.3799078297921</v>
      </c>
      <c r="D234" s="23">
        <f t="shared" si="25"/>
        <v>0.925553720783854</v>
      </c>
      <c r="E234" s="23">
        <f t="shared" si="26"/>
        <v>1.27717882620285</v>
      </c>
      <c r="F234" s="23">
        <f t="shared" si="27"/>
        <v>-0.378616309663443</v>
      </c>
      <c r="G234" s="23">
        <f t="shared" si="28"/>
        <v>-0.483560733957211</v>
      </c>
    </row>
    <row r="235" spans="1:7">
      <c r="A235" s="22">
        <v>63</v>
      </c>
      <c r="B235" s="22">
        <v>3.4965e-5</v>
      </c>
      <c r="C235" s="22">
        <v>1.31455579018143</v>
      </c>
      <c r="D235" s="23">
        <f t="shared" si="25"/>
        <v>0.949688194144247</v>
      </c>
      <c r="E235" s="23">
        <f t="shared" si="26"/>
        <v>1.24841811447927</v>
      </c>
      <c r="F235" s="23">
        <f t="shared" si="27"/>
        <v>-0.313196957046264</v>
      </c>
      <c r="G235" s="23">
        <f t="shared" si="28"/>
        <v>-0.39100075457634</v>
      </c>
    </row>
    <row r="236" spans="1:7">
      <c r="A236" s="22">
        <v>64</v>
      </c>
      <c r="B236" s="22">
        <v>3.552e-5</v>
      </c>
      <c r="C236" s="22">
        <v>1.24767587825674</v>
      </c>
      <c r="D236" s="23">
        <f t="shared" si="25"/>
        <v>0.96920512727983</v>
      </c>
      <c r="E236" s="23">
        <f t="shared" si="26"/>
        <v>1.2092538583898</v>
      </c>
      <c r="F236" s="23">
        <f t="shared" si="27"/>
        <v>-0.24625478930264</v>
      </c>
      <c r="G236" s="23">
        <f t="shared" si="28"/>
        <v>-0.297784554111184</v>
      </c>
    </row>
    <row r="237" spans="1:7">
      <c r="A237" s="22">
        <v>65</v>
      </c>
      <c r="B237" s="22">
        <v>3.6075e-5</v>
      </c>
      <c r="C237" s="22">
        <v>1.17959294566273</v>
      </c>
      <c r="D237" s="23">
        <f t="shared" si="25"/>
        <v>0.98400962565114</v>
      </c>
      <c r="E237" s="23">
        <f t="shared" si="26"/>
        <v>1.16073081288231</v>
      </c>
      <c r="F237" s="23">
        <f t="shared" si="27"/>
        <v>-0.178115290264211</v>
      </c>
      <c r="G237" s="23">
        <f t="shared" si="28"/>
        <v>-0.206743905655146</v>
      </c>
    </row>
    <row r="238" spans="1:7">
      <c r="A238" s="22">
        <v>66</v>
      </c>
      <c r="B238" s="22">
        <v>3.663e-5</v>
      </c>
      <c r="C238" s="22">
        <v>1.11063768740174</v>
      </c>
      <c r="D238" s="23">
        <f t="shared" ref="D238:D262" si="29">SIN(-A238*2*PI()*20000*0.000000555)</f>
        <v>0.994029707351735</v>
      </c>
      <c r="E238" s="23">
        <f t="shared" ref="E238:E262" si="30">C238*D238</f>
        <v>1.10400685538176</v>
      </c>
      <c r="F238" s="23">
        <f t="shared" ref="F238:F262" si="31">COS(-A238*2*PI()*20000*0.000000555)</f>
        <v>-0.109109765384331</v>
      </c>
      <c r="G238" s="23">
        <f t="shared" ref="G238:G262" si="32">E238*F238</f>
        <v>-0.120457928973397</v>
      </c>
    </row>
    <row r="239" spans="1:7">
      <c r="A239" s="22">
        <v>67</v>
      </c>
      <c r="B239" s="22">
        <v>3.7185e-5</v>
      </c>
      <c r="C239" s="22">
        <v>1.04114503556941</v>
      </c>
      <c r="D239" s="23">
        <f t="shared" si="29"/>
        <v>0.999216653096073</v>
      </c>
      <c r="E239" s="23">
        <f t="shared" si="30"/>
        <v>1.04032945782926</v>
      </c>
      <c r="F239" s="23">
        <f t="shared" si="31"/>
        <v>-0.0395737308764623</v>
      </c>
      <c r="G239" s="23">
        <f t="shared" si="32"/>
        <v>-0.041169717986991</v>
      </c>
    </row>
    <row r="240" spans="1:7">
      <c r="A240" s="22">
        <v>68</v>
      </c>
      <c r="B240" s="22">
        <v>3.774e-5</v>
      </c>
      <c r="C240" s="22">
        <v>0.971452532509842</v>
      </c>
      <c r="D240" s="23">
        <f t="shared" si="29"/>
        <v>0.999545243100684</v>
      </c>
      <c r="E240" s="23">
        <f t="shared" si="30"/>
        <v>0.971010757768326</v>
      </c>
      <c r="F240" s="23">
        <f t="shared" si="31"/>
        <v>0.030154717620857</v>
      </c>
      <c r="G240" s="23">
        <f t="shared" si="32"/>
        <v>0.0292805552073182</v>
      </c>
    </row>
    <row r="241" spans="1:7">
      <c r="A241" s="22">
        <v>69</v>
      </c>
      <c r="B241" s="22">
        <v>3.8295e-5</v>
      </c>
      <c r="C241" s="22">
        <v>0.901898691292064</v>
      </c>
      <c r="D241" s="23">
        <f t="shared" si="29"/>
        <v>0.995013879706914</v>
      </c>
      <c r="E241" s="23">
        <f t="shared" si="30"/>
        <v>0.897401715925105</v>
      </c>
      <c r="F241" s="23">
        <f t="shared" si="31"/>
        <v>0.0997365489206137</v>
      </c>
      <c r="G241" s="23">
        <f t="shared" si="32"/>
        <v>0.0895037501418069</v>
      </c>
    </row>
    <row r="242" spans="1:7">
      <c r="A242" s="22">
        <v>70</v>
      </c>
      <c r="B242" s="22">
        <v>3.885e-5</v>
      </c>
      <c r="C242" s="22">
        <v>0.832821351471569</v>
      </c>
      <c r="D242" s="23">
        <f t="shared" si="29"/>
        <v>0.985644595148998</v>
      </c>
      <c r="E242" s="23">
        <f t="shared" si="30"/>
        <v>0.820865863802636</v>
      </c>
      <c r="F242" s="23">
        <f t="shared" si="31"/>
        <v>0.168833444712733</v>
      </c>
      <c r="G242" s="23">
        <f t="shared" si="32"/>
        <v>0.138589611432892</v>
      </c>
    </row>
    <row r="243" spans="1:7">
      <c r="A243" s="22">
        <v>71</v>
      </c>
      <c r="B243" s="22">
        <v>3.9405e-5</v>
      </c>
      <c r="C243" s="22">
        <v>0.764556038123184</v>
      </c>
      <c r="D243" s="23">
        <f t="shared" si="29"/>
        <v>0.971482944429715</v>
      </c>
      <c r="E243" s="23">
        <f t="shared" si="30"/>
        <v>0.742753151097428</v>
      </c>
      <c r="F243" s="23">
        <f t="shared" si="31"/>
        <v>0.237109444523351</v>
      </c>
      <c r="G243" s="23">
        <f t="shared" si="32"/>
        <v>0.176113787074679</v>
      </c>
    </row>
    <row r="244" spans="1:7">
      <c r="A244" s="22">
        <v>72</v>
      </c>
      <c r="B244" s="22">
        <v>3.996e-5</v>
      </c>
      <c r="C244" s="22">
        <v>0.697434332115962</v>
      </c>
      <c r="D244" s="23">
        <f t="shared" si="29"/>
        <v>0.952597783824471</v>
      </c>
      <c r="E244" s="23">
        <f t="shared" si="30"/>
        <v>0.664374399136765</v>
      </c>
      <c r="F244" s="23">
        <f t="shared" si="31"/>
        <v>0.304232579209898</v>
      </c>
      <c r="G244" s="23">
        <f t="shared" si="32"/>
        <v>0.202124337010404</v>
      </c>
    </row>
    <row r="245" spans="1:7">
      <c r="A245" s="22">
        <v>73</v>
      </c>
      <c r="B245" s="22">
        <v>4.0515e-5</v>
      </c>
      <c r="C245" s="22">
        <v>0.631782259546</v>
      </c>
      <c r="D245" s="23">
        <f t="shared" si="29"/>
        <v>0.929080936090761</v>
      </c>
      <c r="E245" s="23">
        <f t="shared" si="30"/>
        <v>0.586976853104534</v>
      </c>
      <c r="F245" s="23">
        <f t="shared" si="31"/>
        <v>0.369876485049691</v>
      </c>
      <c r="G245" s="23">
        <f t="shared" si="32"/>
        <v>0.217108935231834</v>
      </c>
    </row>
    <row r="246" spans="1:7">
      <c r="A246" s="22">
        <v>74</v>
      </c>
      <c r="B246" s="22">
        <v>4.107e-5</v>
      </c>
      <c r="C246" s="22">
        <v>0.567918708150131</v>
      </c>
      <c r="D246" s="23">
        <f t="shared" si="29"/>
        <v>0.901046744010817</v>
      </c>
      <c r="E246" s="23">
        <f t="shared" si="30"/>
        <v>0.511721302841505</v>
      </c>
      <c r="F246" s="23">
        <f t="shared" si="31"/>
        <v>0.433721990574037</v>
      </c>
      <c r="G246" s="23">
        <f t="shared" si="32"/>
        <v>0.221944782087557</v>
      </c>
    </row>
    <row r="247" spans="1:7">
      <c r="A247" s="22">
        <v>75</v>
      </c>
      <c r="B247" s="22">
        <v>4.1625e-5</v>
      </c>
      <c r="C247" s="22">
        <v>0.506153878392309</v>
      </c>
      <c r="D247" s="23">
        <f t="shared" si="29"/>
        <v>0.868631514438192</v>
      </c>
      <c r="E247" s="23">
        <f t="shared" si="30"/>
        <v>0.439661209926676</v>
      </c>
      <c r="F247" s="23">
        <f t="shared" si="31"/>
        <v>0.495458668432407</v>
      </c>
      <c r="G247" s="23">
        <f t="shared" si="32"/>
        <v>0.217833957631652</v>
      </c>
    </row>
    <row r="248" spans="1:7">
      <c r="A248" s="22">
        <v>76</v>
      </c>
      <c r="B248" s="22">
        <v>4.218e-5</v>
      </c>
      <c r="C248" s="22">
        <v>0.446787776746146</v>
      </c>
      <c r="D248" s="23">
        <f t="shared" si="29"/>
        <v>0.831992855551411</v>
      </c>
      <c r="E248" s="23">
        <f t="shared" si="30"/>
        <v>0.371724238200492</v>
      </c>
      <c r="F248" s="23">
        <f t="shared" si="31"/>
        <v>0.554786344741297</v>
      </c>
      <c r="G248" s="23">
        <f t="shared" si="32"/>
        <v>0.206227531362994</v>
      </c>
    </row>
    <row r="249" spans="1:7">
      <c r="A249" s="22">
        <v>77</v>
      </c>
      <c r="B249" s="22">
        <v>4.2735e-5</v>
      </c>
      <c r="C249" s="22">
        <v>0.390108758492102</v>
      </c>
      <c r="D249" s="23">
        <f t="shared" si="29"/>
        <v>0.791308910537088</v>
      </c>
      <c r="E249" s="23">
        <f t="shared" si="30"/>
        <v>0.308696536673361</v>
      </c>
      <c r="F249" s="23">
        <f t="shared" si="31"/>
        <v>0.611416558579016</v>
      </c>
      <c r="G249" s="23">
        <f t="shared" si="32"/>
        <v>0.188742174098087</v>
      </c>
    </row>
    <row r="250" spans="1:7">
      <c r="A250" s="22">
        <v>78</v>
      </c>
      <c r="B250" s="22">
        <v>4.329e-5</v>
      </c>
      <c r="C250" s="22">
        <v>0.336392127107266</v>
      </c>
      <c r="D250" s="23">
        <f t="shared" si="29"/>
        <v>0.746777491428441</v>
      </c>
      <c r="E250" s="23">
        <f t="shared" si="30"/>
        <v>0.251210068817441</v>
      </c>
      <c r="F250" s="23">
        <f t="shared" si="31"/>
        <v>0.665073964530146</v>
      </c>
      <c r="G250" s="23">
        <f t="shared" si="32"/>
        <v>0.167073276398306</v>
      </c>
    </row>
    <row r="251" spans="1:7">
      <c r="A251" s="22">
        <v>79</v>
      </c>
      <c r="B251" s="22">
        <v>4.3845e-5</v>
      </c>
      <c r="C251" s="22">
        <v>0.285898797050879</v>
      </c>
      <c r="D251" s="23">
        <f t="shared" si="29"/>
        <v>0.698615117310649</v>
      </c>
      <c r="E251" s="23">
        <f t="shared" si="30"/>
        <v>0.199733221640673</v>
      </c>
      <c r="F251" s="23">
        <f t="shared" si="31"/>
        <v>0.715497671460242</v>
      </c>
      <c r="G251" s="23">
        <f t="shared" si="32"/>
        <v>0.142908654997154</v>
      </c>
    </row>
    <row r="252" spans="1:7">
      <c r="A252" s="22">
        <v>80</v>
      </c>
      <c r="B252" s="22">
        <v>4.44e-5</v>
      </c>
      <c r="C252" s="22">
        <v>0.238874026440718</v>
      </c>
      <c r="D252" s="23">
        <f t="shared" si="29"/>
        <v>0.647055961569445</v>
      </c>
      <c r="E252" s="23">
        <f t="shared" si="30"/>
        <v>0.154564862872564</v>
      </c>
      <c r="F252" s="23">
        <f t="shared" si="31"/>
        <v>0.762442511011447</v>
      </c>
      <c r="G252" s="23">
        <f t="shared" si="32"/>
        <v>0.117846822162698</v>
      </c>
    </row>
    <row r="253" spans="1:7">
      <c r="A253" s="22">
        <v>81</v>
      </c>
      <c r="B253" s="22">
        <v>4.4955e-5</v>
      </c>
      <c r="C253" s="22">
        <v>0.195546225776071</v>
      </c>
      <c r="D253" s="23">
        <f t="shared" si="29"/>
        <v>0.592350713301585</v>
      </c>
      <c r="E253" s="23">
        <f t="shared" si="30"/>
        <v>0.115831946321888</v>
      </c>
      <c r="F253" s="23">
        <f t="shared" si="31"/>
        <v>0.805680229651382</v>
      </c>
      <c r="G253" s="23">
        <f t="shared" si="32"/>
        <v>0.0933235091135856</v>
      </c>
    </row>
    <row r="254" spans="1:7">
      <c r="A254" s="22">
        <v>82</v>
      </c>
      <c r="B254" s="22">
        <v>4.551e-5</v>
      </c>
      <c r="C254" s="22">
        <v>0.15612584849359</v>
      </c>
      <c r="D254" s="23">
        <f t="shared" si="29"/>
        <v>0.53476535842323</v>
      </c>
      <c r="E254" s="23">
        <f t="shared" si="30"/>
        <v>0.0834906953288056</v>
      </c>
      <c r="F254" s="23">
        <f t="shared" si="31"/>
        <v>0.845000598479358</v>
      </c>
      <c r="G254" s="23">
        <f t="shared" si="32"/>
        <v>0.0705496875202985</v>
      </c>
    </row>
    <row r="255" spans="1:7">
      <c r="A255" s="22">
        <v>83</v>
      </c>
      <c r="B255" s="22">
        <v>4.6065e-5</v>
      </c>
      <c r="C255" s="22">
        <v>0.120804368744885</v>
      </c>
      <c r="D255" s="23">
        <f t="shared" si="29"/>
        <v>0.474579886402659</v>
      </c>
      <c r="E255" s="23">
        <f t="shared" si="30"/>
        <v>0.0573313235958924</v>
      </c>
      <c r="F255" s="23">
        <f t="shared" si="31"/>
        <v>0.880212435393888</v>
      </c>
      <c r="G255" s="23">
        <f t="shared" si="32"/>
        <v>0.0504637439666955</v>
      </c>
    </row>
    <row r="256" spans="1:7">
      <c r="A256" s="22">
        <v>84</v>
      </c>
      <c r="B256" s="22">
        <v>4.662e-5</v>
      </c>
      <c r="C256" s="22">
        <v>0.0897533513610056</v>
      </c>
      <c r="D256" s="23">
        <f t="shared" si="29"/>
        <v>0.412086928905421</v>
      </c>
      <c r="E256" s="23">
        <f t="shared" si="30"/>
        <v>0.036986182921326</v>
      </c>
      <c r="F256" s="23">
        <f t="shared" si="31"/>
        <v>0.9111445346515</v>
      </c>
      <c r="G256" s="23">
        <f t="shared" si="32"/>
        <v>0.0336997584263868</v>
      </c>
    </row>
    <row r="257" spans="1:7">
      <c r="A257" s="22">
        <v>85</v>
      </c>
      <c r="B257" s="22">
        <v>4.7175e-5</v>
      </c>
      <c r="C257" s="22">
        <v>0.0631236185212417</v>
      </c>
      <c r="D257" s="23">
        <f t="shared" si="29"/>
        <v>0.347590336971037</v>
      </c>
      <c r="E257" s="23">
        <f t="shared" si="30"/>
        <v>0.0219411598326296</v>
      </c>
      <c r="F257" s="23">
        <f t="shared" si="31"/>
        <v>0.937646499297236</v>
      </c>
      <c r="G257" s="23">
        <f t="shared" si="32"/>
        <v>0.0205730517075863</v>
      </c>
    </row>
    <row r="258" spans="1:7">
      <c r="A258" s="22">
        <v>86</v>
      </c>
      <c r="B258" s="22">
        <v>4.773e-5</v>
      </c>
      <c r="C258" s="22">
        <v>0.041044517173911</v>
      </c>
      <c r="D258" s="23">
        <f t="shared" si="29"/>
        <v>0.28140370363926</v>
      </c>
      <c r="E258" s="23">
        <f t="shared" si="30"/>
        <v>0.0115500791468238</v>
      </c>
      <c r="F258" s="23">
        <f t="shared" si="31"/>
        <v>0.959589472419382</v>
      </c>
      <c r="G258" s="23">
        <f t="shared" si="32"/>
        <v>0.0110833343549027</v>
      </c>
    </row>
    <row r="259" spans="1:7">
      <c r="A259" s="22">
        <v>87</v>
      </c>
      <c r="B259" s="22">
        <v>4.8285e-5</v>
      </c>
      <c r="C259" s="22">
        <v>0.0236232907674575</v>
      </c>
      <c r="D259" s="23">
        <f t="shared" si="29"/>
        <v>0.213848839209134</v>
      </c>
      <c r="E259" s="23">
        <f t="shared" si="30"/>
        <v>0.00505181330892063</v>
      </c>
      <c r="F259" s="23">
        <f t="shared" si="31"/>
        <v>0.976866763672972</v>
      </c>
      <c r="G259" s="23">
        <f t="shared" si="32"/>
        <v>0.00493494851776534</v>
      </c>
    </row>
    <row r="260" spans="1:7">
      <c r="A260" s="22">
        <v>88</v>
      </c>
      <c r="B260" s="22">
        <v>4.884e-5</v>
      </c>
      <c r="C260" s="22">
        <v>0.0109445583435074</v>
      </c>
      <c r="D260" s="23">
        <f t="shared" si="29"/>
        <v>0.145254206544373</v>
      </c>
      <c r="E260" s="23">
        <f t="shared" si="30"/>
        <v>0.00158974313816477</v>
      </c>
      <c r="F260" s="23">
        <f t="shared" si="31"/>
        <v>0.989394368025796</v>
      </c>
      <c r="G260" s="23">
        <f t="shared" si="32"/>
        <v>0.00157288290750788</v>
      </c>
    </row>
    <row r="261" spans="1:7">
      <c r="A261" s="22">
        <v>89</v>
      </c>
      <c r="B261" s="22">
        <v>4.9395e-5</v>
      </c>
      <c r="C261" s="22">
        <v>0.00306990352204772</v>
      </c>
      <c r="D261" s="23">
        <f t="shared" si="29"/>
        <v>0.0759533240328969</v>
      </c>
      <c r="E261" s="23">
        <f t="shared" si="30"/>
        <v>0.000233169376959822</v>
      </c>
      <c r="F261" s="23">
        <f t="shared" si="31"/>
        <v>0.997111374204684</v>
      </c>
      <c r="G261" s="23">
        <f t="shared" si="32"/>
        <v>0.000232495837882858</v>
      </c>
    </row>
    <row r="262" spans="1:12">
      <c r="A262" s="22">
        <v>90</v>
      </c>
      <c r="B262" s="22">
        <v>4.995e-5</v>
      </c>
      <c r="C262" s="22">
        <v>3.7575375134602e-5</v>
      </c>
      <c r="D262" s="23">
        <f t="shared" si="29"/>
        <v>0.00628314396555969</v>
      </c>
      <c r="E262" s="23">
        <f t="shared" si="30"/>
        <v>2.36091491530616e-7</v>
      </c>
      <c r="F262" s="23">
        <f t="shared" si="31"/>
        <v>0.999980260856137</v>
      </c>
      <c r="G262" s="23">
        <f t="shared" si="32"/>
        <v>2.360868312867e-7</v>
      </c>
      <c r="H262" s="30" t="s">
        <v>36</v>
      </c>
      <c r="I262" s="30"/>
      <c r="J262" s="30"/>
      <c r="K262" s="30"/>
      <c r="L262" s="30"/>
    </row>
    <row r="263" spans="4:12">
      <c r="D263" s="19" t="s">
        <v>24</v>
      </c>
      <c r="E263" s="19">
        <f>SUM(E173:E262)</f>
        <v>0.0358792305921623</v>
      </c>
      <c r="F263" s="19" t="s">
        <v>25</v>
      </c>
      <c r="G263" s="19">
        <f>SUM(G173:G262)</f>
        <v>1.16972574638394e-5</v>
      </c>
      <c r="H263" s="30"/>
      <c r="I263" s="30"/>
      <c r="J263" s="30"/>
      <c r="K263" s="30"/>
      <c r="L263" s="30"/>
    </row>
    <row r="264" spans="4:12">
      <c r="D264" s="19" t="s">
        <v>26</v>
      </c>
      <c r="E264" s="19">
        <f>2/90*SQRT(E263^2+G263^2)</f>
        <v>0.000797316277753726</v>
      </c>
      <c r="F264" s="19" t="s">
        <v>27</v>
      </c>
      <c r="G264" s="19">
        <f>ATAN(-E263/G263)*180/PI()</f>
        <v>-89.9813205732188</v>
      </c>
      <c r="H264" s="30"/>
      <c r="I264" s="30"/>
      <c r="J264" s="30"/>
      <c r="K264" s="30"/>
      <c r="L264" s="30"/>
    </row>
    <row r="265" spans="8:12">
      <c r="H265" s="30"/>
      <c r="I265" s="30"/>
      <c r="J265" s="30"/>
      <c r="K265" s="30"/>
      <c r="L265" s="30"/>
    </row>
    <row r="266" spans="8:12">
      <c r="H266" s="30"/>
      <c r="I266" s="30"/>
      <c r="J266" s="30"/>
      <c r="K266" s="30"/>
      <c r="L266" s="30"/>
    </row>
    <row r="267" spans="8:12">
      <c r="H267" s="30"/>
      <c r="I267" s="30"/>
      <c r="J267" s="30"/>
      <c r="K267" s="30"/>
      <c r="L267" s="30"/>
    </row>
    <row r="268" spans="1:13">
      <c r="A268" s="22" t="s">
        <v>1</v>
      </c>
      <c r="B268" s="22" t="s">
        <v>2</v>
      </c>
      <c r="C268" s="22" t="s">
        <v>37</v>
      </c>
      <c r="D268" s="22" t="s">
        <v>38</v>
      </c>
      <c r="E268" s="22" t="s">
        <v>39</v>
      </c>
      <c r="F268" s="22" t="s">
        <v>40</v>
      </c>
      <c r="G268" s="22" t="s">
        <v>41</v>
      </c>
      <c r="H268" s="31" t="s">
        <v>42</v>
      </c>
      <c r="I268" s="32" t="s">
        <v>29</v>
      </c>
      <c r="J268" s="32" t="s">
        <v>30</v>
      </c>
      <c r="K268" s="32" t="s">
        <v>14</v>
      </c>
      <c r="L268" s="32" t="s">
        <v>32</v>
      </c>
      <c r="M268" t="s">
        <v>43</v>
      </c>
    </row>
    <row r="269" spans="1:12">
      <c r="A269" s="22">
        <v>1</v>
      </c>
      <c r="B269" s="22">
        <f>A269*1/9*10^-5</f>
        <v>1.11111111111111e-6</v>
      </c>
      <c r="C269" s="22">
        <f>0.5+0.5*SIN(2*3.14*20000*B269-3.14/2)</f>
        <v>0.00491658392519007</v>
      </c>
      <c r="D269" s="22">
        <f>0.5+0.5*SIN(2*3.14*200000*B269)</f>
        <v>0.992342295065292</v>
      </c>
      <c r="E269" s="22">
        <f>C269*D269</f>
        <v>0.00487893417620423</v>
      </c>
      <c r="F269" s="22">
        <f>E269*D269</f>
        <v>0.00484157273788699</v>
      </c>
      <c r="G269" s="22">
        <f>D269^2</f>
        <v>0.98474323057545</v>
      </c>
      <c r="H269" s="31">
        <f>F269/G269</f>
        <v>0.00491658392519007</v>
      </c>
      <c r="I269" s="32">
        <f>SIN(-2*PI()*20000*B269)</f>
        <v>-0.139173100960065</v>
      </c>
      <c r="J269" s="32">
        <f>H269*I269</f>
        <v>-0.000684256230999112</v>
      </c>
      <c r="K269" s="32">
        <f>COS(-2*PI()*20000*B269)</f>
        <v>0.99026806874157</v>
      </c>
      <c r="L269" s="32">
        <f>H269*K269</f>
        <v>0.00486873606840382</v>
      </c>
    </row>
    <row r="270" spans="1:12">
      <c r="A270" s="22">
        <v>2</v>
      </c>
      <c r="B270" s="22">
        <f t="shared" ref="B270:B313" si="33">A270*1/9*10^-5</f>
        <v>2.22222222222222e-6</v>
      </c>
      <c r="C270" s="22">
        <f t="shared" ref="C270:C313" si="34">0.5+0.5*SIN(2*3.14*20000*B270-3.14/2)</f>
        <v>0.0194594928743925</v>
      </c>
      <c r="D270" s="22">
        <f t="shared" ref="D270:D313" si="35">0.5+0.5*SIN(2*3.14*200000*B270)</f>
        <v>0.671675057773204</v>
      </c>
      <c r="E270" s="22">
        <f t="shared" ref="E270:E313" si="36">C270*D270</f>
        <v>0.0130704560006448</v>
      </c>
      <c r="F270" s="22">
        <f t="shared" ref="F270:F313" si="37">E270*D270</f>
        <v>0.00877909928935525</v>
      </c>
      <c r="G270" s="22">
        <f t="shared" ref="G270:G313" si="38">D270^2</f>
        <v>0.451147383234637</v>
      </c>
      <c r="H270" s="31">
        <f t="shared" ref="H270:H313" si="39">F270/G270</f>
        <v>0.0194594928743925</v>
      </c>
      <c r="I270" s="32">
        <f t="shared" ref="I270:I313" si="40">SIN(-2*PI()*20000*B270)</f>
        <v>-0.275637355816999</v>
      </c>
      <c r="J270" s="32">
        <f t="shared" ref="J270:J313" si="41">H270*I270</f>
        <v>-0.00536376316143728</v>
      </c>
      <c r="K270" s="32">
        <f t="shared" ref="K270:K313" si="42">COS(-2*PI()*20000*B270)</f>
        <v>0.961261695938319</v>
      </c>
      <c r="L270" s="32">
        <f t="shared" ref="L270:L313" si="43">H270*K270</f>
        <v>0.0187056651225382</v>
      </c>
    </row>
    <row r="271" spans="1:12">
      <c r="A271" s="22">
        <v>3</v>
      </c>
      <c r="B271" s="22">
        <f t="shared" si="33"/>
        <v>3.33333333333333e-6</v>
      </c>
      <c r="C271" s="22">
        <f t="shared" si="34"/>
        <v>0.0433461106626412</v>
      </c>
      <c r="D271" s="22">
        <f t="shared" si="35"/>
        <v>0.0675191585551503</v>
      </c>
      <c r="E271" s="22">
        <f t="shared" si="36"/>
        <v>0.00292669291857996</v>
      </c>
      <c r="F271" s="22">
        <f t="shared" si="37"/>
        <v>0.000197607843211836</v>
      </c>
      <c r="G271" s="22">
        <f t="shared" si="38"/>
        <v>0.00455883677199552</v>
      </c>
      <c r="H271" s="31">
        <f t="shared" si="39"/>
        <v>0.0433461106626412</v>
      </c>
      <c r="I271" s="32">
        <f t="shared" si="40"/>
        <v>-0.4067366430758</v>
      </c>
      <c r="J271" s="32">
        <f t="shared" si="41"/>
        <v>-0.0176304515413148</v>
      </c>
      <c r="K271" s="32">
        <f t="shared" si="42"/>
        <v>0.913545457642601</v>
      </c>
      <c r="L271" s="32">
        <f t="shared" si="43"/>
        <v>0.0395986425023294</v>
      </c>
    </row>
    <row r="272" spans="1:12">
      <c r="A272" s="22">
        <v>4</v>
      </c>
      <c r="B272" s="22">
        <f t="shared" si="33"/>
        <v>4.44444444444444e-6</v>
      </c>
      <c r="C272" s="22">
        <f t="shared" si="34"/>
        <v>0.0761119819558829</v>
      </c>
      <c r="D272" s="22">
        <f t="shared" si="35"/>
        <v>0.177523001818645</v>
      </c>
      <c r="E272" s="22">
        <f t="shared" si="36"/>
        <v>0.0135116275111749</v>
      </c>
      <c r="F272" s="22">
        <f t="shared" si="37"/>
        <v>0.00239862467523915</v>
      </c>
      <c r="G272" s="22">
        <f t="shared" si="38"/>
        <v>0.0315144161747027</v>
      </c>
      <c r="H272" s="31">
        <f t="shared" si="39"/>
        <v>0.0761119819558829</v>
      </c>
      <c r="I272" s="32">
        <f t="shared" si="40"/>
        <v>-0.529919264233204</v>
      </c>
      <c r="J272" s="32">
        <f t="shared" si="41"/>
        <v>-0.0403332054773924</v>
      </c>
      <c r="K272" s="32">
        <f t="shared" si="42"/>
        <v>0.848048096156426</v>
      </c>
      <c r="L272" s="32">
        <f t="shared" si="43"/>
        <v>0.0645466213923788</v>
      </c>
    </row>
    <row r="273" spans="1:12">
      <c r="A273" s="22">
        <v>5</v>
      </c>
      <c r="B273" s="22">
        <f t="shared" si="33"/>
        <v>5.55555555555556e-6</v>
      </c>
      <c r="C273" s="22">
        <f t="shared" si="34"/>
        <v>0.117120001751143</v>
      </c>
      <c r="D273" s="22">
        <f t="shared" si="35"/>
        <v>0.820036190948245</v>
      </c>
      <c r="E273" s="22">
        <f t="shared" si="36"/>
        <v>0.0960426401198594</v>
      </c>
      <c r="F273" s="22">
        <f t="shared" si="37"/>
        <v>0.0787584407725025</v>
      </c>
      <c r="G273" s="22">
        <f t="shared" si="38"/>
        <v>0.672459354464906</v>
      </c>
      <c r="H273" s="31">
        <f t="shared" si="39"/>
        <v>0.117120001751143</v>
      </c>
      <c r="I273" s="32">
        <f t="shared" si="40"/>
        <v>-0.64278760968654</v>
      </c>
      <c r="J273" s="32">
        <f t="shared" si="41"/>
        <v>-0.0752832859721005</v>
      </c>
      <c r="K273" s="32">
        <f t="shared" si="42"/>
        <v>0.766044443118978</v>
      </c>
      <c r="L273" s="32">
        <f t="shared" si="43"/>
        <v>0.089719126519548</v>
      </c>
    </row>
    <row r="274" spans="1:12">
      <c r="A274" s="22">
        <v>6</v>
      </c>
      <c r="B274" s="22">
        <f t="shared" si="33"/>
        <v>6.66666666666667e-6</v>
      </c>
      <c r="C274" s="22">
        <f t="shared" si="34"/>
        <v>0.165572803351232</v>
      </c>
      <c r="D274" s="22">
        <f t="shared" si="35"/>
        <v>0.934070562498777</v>
      </c>
      <c r="E274" s="22">
        <f t="shared" si="36"/>
        <v>0.154656681560785</v>
      </c>
      <c r="F274" s="22">
        <f t="shared" si="37"/>
        <v>0.144460253539677</v>
      </c>
      <c r="G274" s="22">
        <f t="shared" si="38"/>
        <v>0.872487815726782</v>
      </c>
      <c r="H274" s="31">
        <f t="shared" si="39"/>
        <v>0.165572803351232</v>
      </c>
      <c r="I274" s="32">
        <f t="shared" si="40"/>
        <v>-0.743144825477394</v>
      </c>
      <c r="J274" s="32">
        <f t="shared" si="41"/>
        <v>-0.123044572050254</v>
      </c>
      <c r="K274" s="32">
        <f t="shared" si="42"/>
        <v>0.669130606358858</v>
      </c>
      <c r="L274" s="32">
        <f t="shared" si="43"/>
        <v>0.110789830302946</v>
      </c>
    </row>
    <row r="275" spans="1:12">
      <c r="A275" s="22">
        <v>7</v>
      </c>
      <c r="B275" s="22">
        <f t="shared" si="33"/>
        <v>7.77777777777778e-6</v>
      </c>
      <c r="C275" s="22">
        <f t="shared" si="34"/>
        <v>0.220528262494253</v>
      </c>
      <c r="D275" s="22">
        <f t="shared" si="35"/>
        <v>0.331320070013943</v>
      </c>
      <c r="E275" s="22">
        <f t="shared" si="36"/>
        <v>0.073065439369649</v>
      </c>
      <c r="F275" s="22">
        <f t="shared" si="37"/>
        <v>0.0242080464875516</v>
      </c>
      <c r="G275" s="22">
        <f t="shared" si="38"/>
        <v>0.109772988794044</v>
      </c>
      <c r="H275" s="31">
        <f t="shared" si="39"/>
        <v>0.220528262494253</v>
      </c>
      <c r="I275" s="32">
        <f t="shared" si="40"/>
        <v>-0.829037572555042</v>
      </c>
      <c r="J275" s="32">
        <f t="shared" si="41"/>
        <v>-0.182826215418017</v>
      </c>
      <c r="K275" s="32">
        <f t="shared" si="42"/>
        <v>0.559192903470747</v>
      </c>
      <c r="L275" s="32">
        <f t="shared" si="43"/>
        <v>0.12331783940152</v>
      </c>
    </row>
    <row r="276" spans="1:12">
      <c r="A276" s="22">
        <v>8</v>
      </c>
      <c r="B276" s="22">
        <f t="shared" si="33"/>
        <v>8.88888888888889e-6</v>
      </c>
      <c r="C276" s="22">
        <f t="shared" si="34"/>
        <v>0.280917816173061</v>
      </c>
      <c r="D276" s="22">
        <f t="shared" si="35"/>
        <v>0.00711235634491891</v>
      </c>
      <c r="E276" s="22">
        <f t="shared" si="36"/>
        <v>0.00199798761225924</v>
      </c>
      <c r="F276" s="22">
        <f t="shared" si="37"/>
        <v>1.42103998711214e-5</v>
      </c>
      <c r="G276" s="22">
        <f t="shared" si="38"/>
        <v>5.05856127771083e-5</v>
      </c>
      <c r="H276" s="31">
        <f t="shared" si="39"/>
        <v>0.280917816173061</v>
      </c>
      <c r="I276" s="32">
        <f t="shared" si="40"/>
        <v>-0.898794046299167</v>
      </c>
      <c r="J276" s="32">
        <f t="shared" si="41"/>
        <v>-0.252487260675711</v>
      </c>
      <c r="K276" s="32">
        <f t="shared" si="42"/>
        <v>0.438371146789077</v>
      </c>
      <c r="L276" s="32">
        <f t="shared" si="43"/>
        <v>0.123146265229268</v>
      </c>
    </row>
    <row r="277" spans="1:12">
      <c r="A277" s="22">
        <v>9</v>
      </c>
      <c r="B277" s="22">
        <f t="shared" si="33"/>
        <v>1e-5</v>
      </c>
      <c r="C277" s="22">
        <f t="shared" si="34"/>
        <v>0.345567239950534</v>
      </c>
      <c r="D277" s="22">
        <f t="shared" si="35"/>
        <v>0.496814714366174</v>
      </c>
      <c r="E277" s="22">
        <f t="shared" si="36"/>
        <v>0.171682889610332</v>
      </c>
      <c r="F277" s="22">
        <f t="shared" si="37"/>
        <v>0.0852945857633163</v>
      </c>
      <c r="G277" s="22">
        <f t="shared" si="38"/>
        <v>0.246824860410743</v>
      </c>
      <c r="H277" s="31">
        <f t="shared" si="39"/>
        <v>0.345567239950534</v>
      </c>
      <c r="I277" s="32">
        <f t="shared" si="40"/>
        <v>-0.951056516295154</v>
      </c>
      <c r="J277" s="32">
        <f t="shared" si="41"/>
        <v>-0.328653975373086</v>
      </c>
      <c r="K277" s="32">
        <f t="shared" si="42"/>
        <v>0.309016994374947</v>
      </c>
      <c r="L277" s="32">
        <f t="shared" si="43"/>
        <v>0.10678614984396</v>
      </c>
    </row>
    <row r="278" spans="1:12">
      <c r="A278" s="22">
        <v>10</v>
      </c>
      <c r="B278" s="22">
        <f t="shared" si="33"/>
        <v>1.11111111111111e-5</v>
      </c>
      <c r="C278" s="22">
        <f t="shared" si="34"/>
        <v>0.413219479773097</v>
      </c>
      <c r="D278" s="22">
        <f t="shared" si="35"/>
        <v>0.991776964965291</v>
      </c>
      <c r="E278" s="22">
        <f t="shared" si="36"/>
        <v>0.409821561513898</v>
      </c>
      <c r="F278" s="22">
        <f t="shared" si="37"/>
        <v>0.406451584455591</v>
      </c>
      <c r="G278" s="22">
        <f t="shared" si="38"/>
        <v>0.983621548235765</v>
      </c>
      <c r="H278" s="31">
        <f t="shared" si="39"/>
        <v>0.413219479773097</v>
      </c>
      <c r="I278" s="32">
        <f t="shared" si="40"/>
        <v>-0.984807753012208</v>
      </c>
      <c r="J278" s="32">
        <f t="shared" si="41"/>
        <v>-0.406941747376217</v>
      </c>
      <c r="K278" s="32">
        <f t="shared" si="42"/>
        <v>0.173648177666932</v>
      </c>
      <c r="L278" s="32">
        <f t="shared" si="43"/>
        <v>0.0717548096390759</v>
      </c>
    </row>
    <row r="279" spans="1:12">
      <c r="A279" s="22">
        <v>11</v>
      </c>
      <c r="B279" s="22">
        <f t="shared" si="33"/>
        <v>1.22222222222222e-5</v>
      </c>
      <c r="C279" s="22">
        <f t="shared" si="34"/>
        <v>0.482559094336972</v>
      </c>
      <c r="D279" s="22">
        <f t="shared" si="35"/>
        <v>0.674663218198508</v>
      </c>
      <c r="E279" s="22">
        <f t="shared" si="36"/>
        <v>0.325564871556339</v>
      </c>
      <c r="F279" s="22">
        <f t="shared" si="37"/>
        <v>0.219646643976584</v>
      </c>
      <c r="G279" s="22">
        <f t="shared" si="38"/>
        <v>0.455170457989968</v>
      </c>
      <c r="H279" s="31">
        <f t="shared" si="39"/>
        <v>0.482559094336972</v>
      </c>
      <c r="I279" s="32">
        <f t="shared" si="40"/>
        <v>-0.999390827019096</v>
      </c>
      <c r="J279" s="32">
        <f t="shared" si="41"/>
        <v>-0.482265132375012</v>
      </c>
      <c r="K279" s="32">
        <f t="shared" si="42"/>
        <v>0.0348994967025037</v>
      </c>
      <c r="L279" s="32">
        <f t="shared" si="43"/>
        <v>0.0168410695215763</v>
      </c>
    </row>
    <row r="280" spans="1:12">
      <c r="A280" s="22">
        <v>12</v>
      </c>
      <c r="B280" s="22">
        <f t="shared" si="33"/>
        <v>1.33333333333333e-5</v>
      </c>
      <c r="C280" s="22">
        <f t="shared" si="34"/>
        <v>0.552237832745742</v>
      </c>
      <c r="D280" s="22">
        <f t="shared" si="35"/>
        <v>0.0691264316667337</v>
      </c>
      <c r="E280" s="22">
        <f t="shared" si="36"/>
        <v>0.0381742308090837</v>
      </c>
      <c r="F280" s="22">
        <f t="shared" si="37"/>
        <v>0.00263884835745424</v>
      </c>
      <c r="G280" s="22">
        <f t="shared" si="38"/>
        <v>0.0047784635549756</v>
      </c>
      <c r="H280" s="31">
        <f t="shared" si="39"/>
        <v>0.552237832745742</v>
      </c>
      <c r="I280" s="32">
        <f t="shared" si="40"/>
        <v>-0.994521895368274</v>
      </c>
      <c r="J280" s="32">
        <f t="shared" si="41"/>
        <v>-0.549212616116363</v>
      </c>
      <c r="K280" s="32">
        <f t="shared" si="42"/>
        <v>-0.104528463267649</v>
      </c>
      <c r="L280" s="32">
        <f t="shared" si="43"/>
        <v>-0.0577245720151695</v>
      </c>
    </row>
    <row r="281" spans="1:12">
      <c r="A281" s="22">
        <v>13</v>
      </c>
      <c r="B281" s="22">
        <f t="shared" si="33"/>
        <v>1.44444444444444e-5</v>
      </c>
      <c r="C281" s="22">
        <f t="shared" si="34"/>
        <v>0.620900850123047</v>
      </c>
      <c r="D281" s="22">
        <f t="shared" si="35"/>
        <v>0.175095282182308</v>
      </c>
      <c r="E281" s="22">
        <f t="shared" si="36"/>
        <v>0.10871680955953</v>
      </c>
      <c r="F281" s="22">
        <f t="shared" si="37"/>
        <v>0.0190358004477861</v>
      </c>
      <c r="G281" s="22">
        <f t="shared" si="38"/>
        <v>0.030658357842502</v>
      </c>
      <c r="H281" s="31">
        <f t="shared" si="39"/>
        <v>0.620900850123047</v>
      </c>
      <c r="I281" s="32">
        <f t="shared" si="40"/>
        <v>-0.970295726275998</v>
      </c>
      <c r="J281" s="32">
        <f t="shared" si="41"/>
        <v>-0.602457441315526</v>
      </c>
      <c r="K281" s="32">
        <f t="shared" si="42"/>
        <v>-0.241921895599662</v>
      </c>
      <c r="L281" s="32">
        <f t="shared" si="43"/>
        <v>-0.150209510641209</v>
      </c>
    </row>
    <row r="282" spans="1:12">
      <c r="A282" s="22">
        <v>14</v>
      </c>
      <c r="B282" s="22">
        <f t="shared" si="33"/>
        <v>1.55555555555556e-5</v>
      </c>
      <c r="C282" s="22">
        <f t="shared" si="34"/>
        <v>0.687213051439703</v>
      </c>
      <c r="D282" s="22">
        <f t="shared" si="35"/>
        <v>0.817582395177522</v>
      </c>
      <c r="E282" s="22">
        <f t="shared" si="36"/>
        <v>0.561853292593326</v>
      </c>
      <c r="F282" s="22">
        <f t="shared" si="37"/>
        <v>0.459361360696829</v>
      </c>
      <c r="G282" s="22">
        <f t="shared" si="38"/>
        <v>0.668440972904214</v>
      </c>
      <c r="H282" s="31">
        <f t="shared" si="39"/>
        <v>0.687213051439703</v>
      </c>
      <c r="I282" s="32">
        <f t="shared" si="40"/>
        <v>-0.927183854566785</v>
      </c>
      <c r="J282" s="32">
        <f t="shared" si="41"/>
        <v>-0.637172845942466</v>
      </c>
      <c r="K282" s="32">
        <f t="shared" si="42"/>
        <v>-0.374606593415917</v>
      </c>
      <c r="L282" s="32">
        <f t="shared" si="43"/>
        <v>-0.257434540150784</v>
      </c>
    </row>
    <row r="283" spans="1:12">
      <c r="A283" s="22">
        <v>15</v>
      </c>
      <c r="B283" s="22">
        <f t="shared" si="33"/>
        <v>1.66666666666667e-5</v>
      </c>
      <c r="C283" s="22">
        <f t="shared" si="34"/>
        <v>0.749885051321551</v>
      </c>
      <c r="D283" s="22">
        <f t="shared" si="35"/>
        <v>0.935642666976871</v>
      </c>
      <c r="E283" s="22">
        <f t="shared" si="36"/>
        <v>0.701624449344584</v>
      </c>
      <c r="F283" s="22">
        <f t="shared" si="37"/>
        <v>0.656469771000945</v>
      </c>
      <c r="G283" s="22">
        <f t="shared" si="38"/>
        <v>0.875427200267592</v>
      </c>
      <c r="H283" s="31">
        <f t="shared" si="39"/>
        <v>0.749885051321551</v>
      </c>
      <c r="I283" s="32">
        <f t="shared" si="40"/>
        <v>-0.866025403784436</v>
      </c>
      <c r="J283" s="32">
        <f t="shared" si="41"/>
        <v>-0.649419504362659</v>
      </c>
      <c r="K283" s="32">
        <f t="shared" si="42"/>
        <v>-0.500000000000004</v>
      </c>
      <c r="L283" s="32">
        <f t="shared" si="43"/>
        <v>-0.374942525660778</v>
      </c>
    </row>
    <row r="284" spans="1:12">
      <c r="A284" s="22">
        <v>16</v>
      </c>
      <c r="B284" s="22">
        <f t="shared" si="33"/>
        <v>1.77777777777778e-5</v>
      </c>
      <c r="C284" s="22">
        <f t="shared" si="34"/>
        <v>0.807698245071228</v>
      </c>
      <c r="D284" s="22">
        <f t="shared" si="35"/>
        <v>0.3343220436069</v>
      </c>
      <c r="E284" s="22">
        <f t="shared" si="36"/>
        <v>0.27003132790992</v>
      </c>
      <c r="F284" s="22">
        <f t="shared" si="37"/>
        <v>0.0902774253847295</v>
      </c>
      <c r="G284" s="22">
        <f t="shared" si="38"/>
        <v>0.111771228841494</v>
      </c>
      <c r="H284" s="31">
        <f t="shared" si="39"/>
        <v>0.807698245071228</v>
      </c>
      <c r="I284" s="32">
        <f t="shared" si="40"/>
        <v>-0.78801075360672</v>
      </c>
      <c r="J284" s="32">
        <f t="shared" si="41"/>
        <v>-0.636474902785404</v>
      </c>
      <c r="K284" s="32">
        <f t="shared" si="42"/>
        <v>-0.61566147532566</v>
      </c>
      <c r="L284" s="32">
        <f t="shared" si="43"/>
        <v>-0.497268693178499</v>
      </c>
    </row>
    <row r="285" spans="1:12">
      <c r="A285" s="22">
        <v>17</v>
      </c>
      <c r="B285" s="22">
        <f t="shared" si="33"/>
        <v>1.88888888888889e-5</v>
      </c>
      <c r="C285" s="22">
        <f t="shared" si="34"/>
        <v>0.859528503418792</v>
      </c>
      <c r="D285" s="22">
        <f t="shared" si="35"/>
        <v>0.00658701139808976</v>
      </c>
      <c r="E285" s="22">
        <f t="shared" si="36"/>
        <v>0.00566172404900262</v>
      </c>
      <c r="F285" s="22">
        <f t="shared" si="37"/>
        <v>3.72938408436191e-5</v>
      </c>
      <c r="G285" s="22">
        <f t="shared" si="38"/>
        <v>4.33887191585644e-5</v>
      </c>
      <c r="H285" s="31">
        <f t="shared" si="39"/>
        <v>0.859528503418792</v>
      </c>
      <c r="I285" s="32">
        <f t="shared" si="40"/>
        <v>-0.694658370458996</v>
      </c>
      <c r="J285" s="32">
        <f t="shared" si="41"/>
        <v>-0.597078669547958</v>
      </c>
      <c r="K285" s="32">
        <f t="shared" si="42"/>
        <v>-0.719339800338652</v>
      </c>
      <c r="L285" s="32">
        <f t="shared" si="43"/>
        <v>-0.618293062034654</v>
      </c>
    </row>
    <row r="286" spans="1:12">
      <c r="A286" s="22">
        <v>18</v>
      </c>
      <c r="B286" s="22">
        <f t="shared" si="33"/>
        <v>2e-5</v>
      </c>
      <c r="C286" s="22">
        <f t="shared" si="34"/>
        <v>0.904368030276565</v>
      </c>
      <c r="D286" s="22">
        <f t="shared" si="35"/>
        <v>0.49362955800586</v>
      </c>
      <c r="E286" s="22">
        <f t="shared" si="36"/>
        <v>0.446422791060051</v>
      </c>
      <c r="F286" s="22">
        <f t="shared" si="37"/>
        <v>0.220367485034715</v>
      </c>
      <c r="G286" s="22">
        <f t="shared" si="38"/>
        <v>0.24367014053706</v>
      </c>
      <c r="H286" s="31">
        <f t="shared" si="39"/>
        <v>0.904368030276565</v>
      </c>
      <c r="I286" s="32">
        <f t="shared" si="40"/>
        <v>-0.587785252292473</v>
      </c>
      <c r="J286" s="32">
        <f t="shared" si="41"/>
        <v>-0.531574190841357</v>
      </c>
      <c r="K286" s="32">
        <f t="shared" si="42"/>
        <v>-0.809016994374948</v>
      </c>
      <c r="L286" s="32">
        <f t="shared" si="43"/>
        <v>-0.731649105663138</v>
      </c>
    </row>
    <row r="287" spans="1:12">
      <c r="A287" s="22">
        <v>19</v>
      </c>
      <c r="B287" s="22">
        <f t="shared" si="33"/>
        <v>2.11111111111111e-5</v>
      </c>
      <c r="C287" s="22">
        <f t="shared" si="34"/>
        <v>0.941344958492398</v>
      </c>
      <c r="D287" s="22">
        <f t="shared" si="35"/>
        <v>0.99119167629877</v>
      </c>
      <c r="E287" s="22">
        <f t="shared" si="36"/>
        <v>0.933053287383476</v>
      </c>
      <c r="F287" s="22">
        <f t="shared" si="37"/>
        <v>0.924834651997706</v>
      </c>
      <c r="G287" s="22">
        <f t="shared" si="38"/>
        <v>0.982460939163965</v>
      </c>
      <c r="H287" s="31">
        <f t="shared" si="39"/>
        <v>0.941344958492398</v>
      </c>
      <c r="I287" s="32">
        <f t="shared" si="40"/>
        <v>-0.469471562785892</v>
      </c>
      <c r="J287" s="32">
        <f t="shared" si="41"/>
        <v>-0.441934688784047</v>
      </c>
      <c r="K287" s="32">
        <f t="shared" si="42"/>
        <v>-0.882947592858926</v>
      </c>
      <c r="L287" s="32">
        <f t="shared" si="43"/>
        <v>-0.831158265150749</v>
      </c>
    </row>
    <row r="288" spans="1:12">
      <c r="A288" s="22">
        <v>20</v>
      </c>
      <c r="B288" s="22">
        <f t="shared" si="33"/>
        <v>2.22222222222222e-5</v>
      </c>
      <c r="C288" s="22">
        <f t="shared" si="34"/>
        <v>0.96974030257831</v>
      </c>
      <c r="D288" s="22">
        <f t="shared" si="35"/>
        <v>0.677644289988704</v>
      </c>
      <c r="E288" s="22">
        <f t="shared" si="36"/>
        <v>0.65713897881411</v>
      </c>
      <c r="F288" s="22">
        <f t="shared" si="37"/>
        <v>0.44530647672239</v>
      </c>
      <c r="G288" s="22">
        <f t="shared" si="38"/>
        <v>0.459201783754295</v>
      </c>
      <c r="H288" s="31">
        <f t="shared" si="39"/>
        <v>0.96974030257831</v>
      </c>
      <c r="I288" s="32">
        <f t="shared" si="40"/>
        <v>-0.342020143325671</v>
      </c>
      <c r="J288" s="32">
        <f t="shared" si="41"/>
        <v>-0.331670717276514</v>
      </c>
      <c r="K288" s="32">
        <f t="shared" si="42"/>
        <v>-0.939692620785907</v>
      </c>
      <c r="L288" s="32">
        <f t="shared" si="43"/>
        <v>-0.911257806411531</v>
      </c>
    </row>
    <row r="289" spans="1:12">
      <c r="A289" s="22">
        <v>21</v>
      </c>
      <c r="B289" s="22">
        <f t="shared" si="33"/>
        <v>2.33333333333333e-5</v>
      </c>
      <c r="C289" s="22">
        <f t="shared" si="34"/>
        <v>0.989001938782837</v>
      </c>
      <c r="D289" s="22">
        <f t="shared" si="35"/>
        <v>0.070751191605452</v>
      </c>
      <c r="E289" s="22">
        <f t="shared" si="36"/>
        <v>0.069973065668988</v>
      </c>
      <c r="F289" s="22">
        <f t="shared" si="37"/>
        <v>0.00495067777636745</v>
      </c>
      <c r="G289" s="22">
        <f t="shared" si="38"/>
        <v>0.00500573111359138</v>
      </c>
      <c r="H289" s="31">
        <f t="shared" si="39"/>
        <v>0.989001938782837</v>
      </c>
      <c r="I289" s="32">
        <f t="shared" si="40"/>
        <v>-0.207911690817764</v>
      </c>
      <c r="J289" s="32">
        <f t="shared" si="41"/>
        <v>-0.205625065314386</v>
      </c>
      <c r="K289" s="32">
        <f t="shared" si="42"/>
        <v>-0.978147600733805</v>
      </c>
      <c r="L289" s="32">
        <f t="shared" si="43"/>
        <v>-0.967389873541513</v>
      </c>
    </row>
    <row r="290" spans="1:12">
      <c r="A290" s="22">
        <v>22</v>
      </c>
      <c r="B290" s="22">
        <f t="shared" si="33"/>
        <v>2.44444444444444e-5</v>
      </c>
      <c r="C290" s="22">
        <f t="shared" si="34"/>
        <v>0.998755340676284</v>
      </c>
      <c r="D290" s="22">
        <f t="shared" si="35"/>
        <v>0.17268074867075</v>
      </c>
      <c r="E290" s="22">
        <f t="shared" si="36"/>
        <v>0.172465819966891</v>
      </c>
      <c r="F290" s="22">
        <f t="shared" si="37"/>
        <v>0.0297815269119974</v>
      </c>
      <c r="G290" s="22">
        <f t="shared" si="38"/>
        <v>0.0298186409614907</v>
      </c>
      <c r="H290" s="31">
        <f t="shared" si="39"/>
        <v>0.998755340676284</v>
      </c>
      <c r="I290" s="32">
        <f t="shared" si="40"/>
        <v>-0.0697564737441308</v>
      </c>
      <c r="J290" s="32">
        <f t="shared" si="41"/>
        <v>-0.0696696506986957</v>
      </c>
      <c r="K290" s="32">
        <f t="shared" si="42"/>
        <v>-0.997564050259824</v>
      </c>
      <c r="L290" s="32">
        <f t="shared" si="43"/>
        <v>-0.996322422863664</v>
      </c>
    </row>
    <row r="291" spans="1:12">
      <c r="A291" s="22">
        <v>23</v>
      </c>
      <c r="B291" s="22">
        <f t="shared" si="33"/>
        <v>2.55555555555556e-5</v>
      </c>
      <c r="C291" s="22">
        <f t="shared" si="34"/>
        <v>0.998810861504357</v>
      </c>
      <c r="D291" s="22">
        <f t="shared" si="35"/>
        <v>0.815115710455483</v>
      </c>
      <c r="E291" s="22">
        <f t="shared" si="36"/>
        <v>0.814146424985777</v>
      </c>
      <c r="F291" s="22">
        <f t="shared" si="37"/>
        <v>0.663623541617073</v>
      </c>
      <c r="G291" s="22">
        <f t="shared" si="38"/>
        <v>0.664413621431347</v>
      </c>
      <c r="H291" s="31">
        <f t="shared" si="39"/>
        <v>0.998810861504357</v>
      </c>
      <c r="I291" s="32">
        <f t="shared" si="40"/>
        <v>0.069756473744131</v>
      </c>
      <c r="J291" s="32">
        <f t="shared" si="41"/>
        <v>0.0696735236358816</v>
      </c>
      <c r="K291" s="32">
        <f t="shared" si="42"/>
        <v>-0.997564050259824</v>
      </c>
      <c r="L291" s="32">
        <f t="shared" si="43"/>
        <v>-0.99637780844579</v>
      </c>
    </row>
    <row r="292" spans="1:12">
      <c r="A292" s="22">
        <v>24</v>
      </c>
      <c r="B292" s="22">
        <f t="shared" si="33"/>
        <v>2.66666666666667e-5</v>
      </c>
      <c r="C292" s="22">
        <f t="shared" si="34"/>
        <v>0.989167421710923</v>
      </c>
      <c r="D292" s="22">
        <f t="shared" si="35"/>
        <v>0.937197091075916</v>
      </c>
      <c r="E292" s="22">
        <f t="shared" si="36"/>
        <v>0.927044830214541</v>
      </c>
      <c r="F292" s="22">
        <f t="shared" si="37"/>
        <v>0.868823718174034</v>
      </c>
      <c r="G292" s="22">
        <f t="shared" si="38"/>
        <v>0.878338387521159</v>
      </c>
      <c r="H292" s="31">
        <f t="shared" si="39"/>
        <v>0.989167421710923</v>
      </c>
      <c r="I292" s="32">
        <f t="shared" si="40"/>
        <v>0.207911690817763</v>
      </c>
      <c r="J292" s="32">
        <f t="shared" si="41"/>
        <v>0.205659471149766</v>
      </c>
      <c r="K292" s="32">
        <f t="shared" si="42"/>
        <v>-0.978147600733805</v>
      </c>
      <c r="L292" s="32">
        <f t="shared" si="43"/>
        <v>-0.967551740270583</v>
      </c>
    </row>
    <row r="293" spans="1:12">
      <c r="A293" s="22">
        <v>25</v>
      </c>
      <c r="B293" s="22">
        <f t="shared" si="33"/>
        <v>2.77777777777778e-5</v>
      </c>
      <c r="C293" s="22">
        <f t="shared" si="34"/>
        <v>0.970012529929074</v>
      </c>
      <c r="D293" s="22">
        <f t="shared" si="35"/>
        <v>0.337330741171795</v>
      </c>
      <c r="E293" s="22">
        <f t="shared" si="36"/>
        <v>0.327215045666902</v>
      </c>
      <c r="F293" s="22">
        <f t="shared" si="37"/>
        <v>0.110379693877379</v>
      </c>
      <c r="G293" s="22">
        <f t="shared" si="38"/>
        <v>0.113792028939512</v>
      </c>
      <c r="H293" s="31">
        <f t="shared" si="39"/>
        <v>0.970012529929074</v>
      </c>
      <c r="I293" s="32">
        <f t="shared" si="40"/>
        <v>0.342020143325671</v>
      </c>
      <c r="J293" s="32">
        <f t="shared" si="41"/>
        <v>0.331763824514039</v>
      </c>
      <c r="K293" s="32">
        <f t="shared" si="42"/>
        <v>-0.939692620785908</v>
      </c>
      <c r="L293" s="32">
        <f t="shared" si="43"/>
        <v>-0.91151361644422</v>
      </c>
    </row>
    <row r="294" spans="1:12">
      <c r="A294" s="22">
        <v>26</v>
      </c>
      <c r="B294" s="22">
        <f t="shared" si="33"/>
        <v>2.88888888888889e-5</v>
      </c>
      <c r="C294" s="22">
        <f t="shared" si="34"/>
        <v>0.941718637032355</v>
      </c>
      <c r="D294" s="22">
        <f t="shared" si="35"/>
        <v>0.00608169141513021</v>
      </c>
      <c r="E294" s="22">
        <f t="shared" si="36"/>
        <v>0.0057272421503078</v>
      </c>
      <c r="F294" s="22">
        <f t="shared" si="37"/>
        <v>3.48313194178988e-5</v>
      </c>
      <c r="G294" s="22">
        <f t="shared" si="38"/>
        <v>3.69869704688685e-5</v>
      </c>
      <c r="H294" s="31">
        <f t="shared" si="39"/>
        <v>0.941718637032355</v>
      </c>
      <c r="I294" s="32">
        <f t="shared" si="40"/>
        <v>0.469471562785892</v>
      </c>
      <c r="J294" s="32">
        <f t="shared" si="41"/>
        <v>0.44211012023218</v>
      </c>
      <c r="K294" s="32">
        <f t="shared" si="42"/>
        <v>-0.882947592858926</v>
      </c>
      <c r="L294" s="32">
        <f t="shared" si="43"/>
        <v>-0.831488203718107</v>
      </c>
    </row>
    <row r="295" spans="1:12">
      <c r="A295" s="22">
        <v>27</v>
      </c>
      <c r="B295" s="22">
        <f t="shared" si="33"/>
        <v>3e-5</v>
      </c>
      <c r="C295" s="22">
        <f t="shared" si="34"/>
        <v>0.904835894138582</v>
      </c>
      <c r="D295" s="22">
        <f t="shared" si="35"/>
        <v>0.490444660187325</v>
      </c>
      <c r="E295" s="22">
        <f t="shared" si="36"/>
        <v>0.443771932626091</v>
      </c>
      <c r="F295" s="22">
        <f t="shared" si="37"/>
        <v>0.217645574697475</v>
      </c>
      <c r="G295" s="22">
        <f t="shared" si="38"/>
        <v>0.24053596470626</v>
      </c>
      <c r="H295" s="31">
        <f t="shared" si="39"/>
        <v>0.904835894138582</v>
      </c>
      <c r="I295" s="32">
        <f t="shared" si="40"/>
        <v>0.587785252292473</v>
      </c>
      <c r="J295" s="32">
        <f t="shared" si="41"/>
        <v>0.531849194319532</v>
      </c>
      <c r="K295" s="32">
        <f t="shared" si="42"/>
        <v>-0.809016994374948</v>
      </c>
      <c r="L295" s="32">
        <f t="shared" si="43"/>
        <v>-0.732027615478564</v>
      </c>
    </row>
    <row r="296" spans="1:12">
      <c r="A296" s="22">
        <v>28</v>
      </c>
      <c r="B296" s="22">
        <f t="shared" si="33"/>
        <v>3.11111111111111e-5</v>
      </c>
      <c r="C296" s="22">
        <f t="shared" si="34"/>
        <v>0.860081455380807</v>
      </c>
      <c r="D296" s="22">
        <f t="shared" si="35"/>
        <v>0.990586452819428</v>
      </c>
      <c r="E296" s="22">
        <f t="shared" si="36"/>
        <v>0.851985038021445</v>
      </c>
      <c r="F296" s="22">
        <f t="shared" si="37"/>
        <v>0.843964836668889</v>
      </c>
      <c r="G296" s="22">
        <f t="shared" si="38"/>
        <v>0.981261520509378</v>
      </c>
      <c r="H296" s="31">
        <f t="shared" si="39"/>
        <v>0.860081455380807</v>
      </c>
      <c r="I296" s="32">
        <f t="shared" si="40"/>
        <v>0.694658370458997</v>
      </c>
      <c r="J296" s="32">
        <f t="shared" si="41"/>
        <v>0.597462782256834</v>
      </c>
      <c r="K296" s="32">
        <f t="shared" si="42"/>
        <v>-0.719339800338652</v>
      </c>
      <c r="L296" s="32">
        <f t="shared" si="43"/>
        <v>-0.618690822388607</v>
      </c>
    </row>
    <row r="297" spans="1:12">
      <c r="A297" s="22">
        <v>29</v>
      </c>
      <c r="B297" s="22">
        <f t="shared" si="33"/>
        <v>3.22222222222222e-5</v>
      </c>
      <c r="C297" s="22">
        <f t="shared" si="34"/>
        <v>0.808325533444136</v>
      </c>
      <c r="D297" s="22">
        <f t="shared" si="35"/>
        <v>0.680618152158214</v>
      </c>
      <c r="E297" s="22">
        <f t="shared" si="36"/>
        <v>0.550161030915051</v>
      </c>
      <c r="F297" s="22">
        <f t="shared" si="37"/>
        <v>0.37444958425086</v>
      </c>
      <c r="G297" s="22">
        <f t="shared" si="38"/>
        <v>0.463241069047262</v>
      </c>
      <c r="H297" s="31">
        <f t="shared" si="39"/>
        <v>0.808325533444136</v>
      </c>
      <c r="I297" s="32">
        <f t="shared" si="40"/>
        <v>0.78801075360672</v>
      </c>
      <c r="J297" s="32">
        <f t="shared" si="41"/>
        <v>0.636969212768868</v>
      </c>
      <c r="K297" s="32">
        <f t="shared" si="42"/>
        <v>-0.61566147532566</v>
      </c>
      <c r="L297" s="32">
        <f t="shared" si="43"/>
        <v>-0.497654890463618</v>
      </c>
    </row>
    <row r="298" spans="1:12">
      <c r="A298" s="22">
        <v>30</v>
      </c>
      <c r="B298" s="22">
        <f t="shared" si="33"/>
        <v>3.33333333333333e-5</v>
      </c>
      <c r="C298" s="22">
        <f t="shared" si="34"/>
        <v>0.750574479006819</v>
      </c>
      <c r="D298" s="22">
        <f t="shared" si="35"/>
        <v>0.0723933724310909</v>
      </c>
      <c r="E298" s="22">
        <f t="shared" si="36"/>
        <v>0.0543366177960127</v>
      </c>
      <c r="F298" s="22">
        <f t="shared" si="37"/>
        <v>0.00393361100875259</v>
      </c>
      <c r="G298" s="22">
        <f t="shared" si="38"/>
        <v>0.00524080037194663</v>
      </c>
      <c r="H298" s="31">
        <f t="shared" si="39"/>
        <v>0.750574479006819</v>
      </c>
      <c r="I298" s="32">
        <f t="shared" si="40"/>
        <v>0.866025403784437</v>
      </c>
      <c r="J298" s="32">
        <f t="shared" si="41"/>
        <v>0.650016566252174</v>
      </c>
      <c r="K298" s="32">
        <f t="shared" si="42"/>
        <v>-0.500000000000003</v>
      </c>
      <c r="L298" s="32">
        <f t="shared" si="43"/>
        <v>-0.375287239503412</v>
      </c>
    </row>
    <row r="299" spans="1:12">
      <c r="A299" s="22">
        <v>31</v>
      </c>
      <c r="B299" s="22">
        <f t="shared" si="33"/>
        <v>3.44444444444444e-5</v>
      </c>
      <c r="C299" s="22">
        <f t="shared" si="34"/>
        <v>0.687951213091764</v>
      </c>
      <c r="D299" s="22">
        <f t="shared" si="35"/>
        <v>0.170279499276824</v>
      </c>
      <c r="E299" s="22">
        <f t="shared" si="36"/>
        <v>0.117143988092149</v>
      </c>
      <c r="F299" s="22">
        <f t="shared" si="37"/>
        <v>0.0199472196356213</v>
      </c>
      <c r="G299" s="22">
        <f t="shared" si="38"/>
        <v>0.0289951078739658</v>
      </c>
      <c r="H299" s="31">
        <f t="shared" si="39"/>
        <v>0.687951213091764</v>
      </c>
      <c r="I299" s="32">
        <f t="shared" si="40"/>
        <v>0.927183854566785</v>
      </c>
      <c r="J299" s="32">
        <f t="shared" si="41"/>
        <v>0.637857257508318</v>
      </c>
      <c r="K299" s="32">
        <f t="shared" si="42"/>
        <v>-0.374606593415917</v>
      </c>
      <c r="L299" s="32">
        <f t="shared" si="43"/>
        <v>-0.257711060372653</v>
      </c>
    </row>
    <row r="300" spans="1:12">
      <c r="A300" s="22">
        <v>32</v>
      </c>
      <c r="B300" s="22">
        <f t="shared" si="33"/>
        <v>3.55555555555556e-5</v>
      </c>
      <c r="C300" s="22">
        <f t="shared" si="34"/>
        <v>0.621673392805051</v>
      </c>
      <c r="D300" s="22">
        <f t="shared" si="35"/>
        <v>0.812636236891514</v>
      </c>
      <c r="E300" s="22">
        <f t="shared" si="36"/>
        <v>0.505194326504676</v>
      </c>
      <c r="F300" s="22">
        <f t="shared" si="37"/>
        <v>0.410539216389703</v>
      </c>
      <c r="G300" s="22">
        <f t="shared" si="38"/>
        <v>0.6603776535092</v>
      </c>
      <c r="H300" s="31">
        <f t="shared" si="39"/>
        <v>0.621673392805051</v>
      </c>
      <c r="I300" s="32">
        <f t="shared" si="40"/>
        <v>0.970295726275998</v>
      </c>
      <c r="J300" s="32">
        <f t="shared" si="41"/>
        <v>0.603207036178241</v>
      </c>
      <c r="K300" s="32">
        <f t="shared" si="42"/>
        <v>-0.241921895599663</v>
      </c>
      <c r="L300" s="32">
        <f t="shared" si="43"/>
        <v>-0.150396405631272</v>
      </c>
    </row>
    <row r="301" spans="1:12">
      <c r="A301" s="22">
        <v>33</v>
      </c>
      <c r="B301" s="22">
        <f t="shared" si="33"/>
        <v>3.66666666666667e-5</v>
      </c>
      <c r="C301" s="22">
        <f t="shared" si="34"/>
        <v>0.553029735010424</v>
      </c>
      <c r="D301" s="22">
        <f t="shared" si="35"/>
        <v>0.938733771710247</v>
      </c>
      <c r="E301" s="22">
        <f t="shared" si="36"/>
        <v>0.519147689014254</v>
      </c>
      <c r="F301" s="22">
        <f t="shared" si="37"/>
        <v>0.487341468183009</v>
      </c>
      <c r="G301" s="22">
        <f t="shared" si="38"/>
        <v>0.881221094149345</v>
      </c>
      <c r="H301" s="31">
        <f t="shared" si="39"/>
        <v>0.553029735010424</v>
      </c>
      <c r="I301" s="32">
        <f t="shared" si="40"/>
        <v>0.994521895368274</v>
      </c>
      <c r="J301" s="32">
        <f t="shared" si="41"/>
        <v>0.550000180257581</v>
      </c>
      <c r="K301" s="32">
        <f t="shared" si="42"/>
        <v>-0.10452846326765</v>
      </c>
      <c r="L301" s="32">
        <f t="shared" si="43"/>
        <v>-0.0578073483419552</v>
      </c>
    </row>
    <row r="302" spans="1:12">
      <c r="A302" s="22">
        <v>34</v>
      </c>
      <c r="B302" s="22">
        <f t="shared" si="33"/>
        <v>3.77777777777778e-5</v>
      </c>
      <c r="C302" s="22">
        <f t="shared" si="34"/>
        <v>0.483354958306149</v>
      </c>
      <c r="D302" s="22">
        <f t="shared" si="35"/>
        <v>0.340346040601878</v>
      </c>
      <c r="E302" s="22">
        <f t="shared" si="36"/>
        <v>0.164507946264784</v>
      </c>
      <c r="F302" s="22">
        <f t="shared" si="37"/>
        <v>0.0559896281587656</v>
      </c>
      <c r="G302" s="22">
        <f t="shared" si="38"/>
        <v>0.115835427353375</v>
      </c>
      <c r="H302" s="31">
        <f t="shared" si="39"/>
        <v>0.483354958306149</v>
      </c>
      <c r="I302" s="32">
        <f t="shared" si="40"/>
        <v>0.999390827019096</v>
      </c>
      <c r="J302" s="32">
        <f t="shared" si="41"/>
        <v>0.483060511525363</v>
      </c>
      <c r="K302" s="32">
        <f t="shared" si="42"/>
        <v>0.0348994967025039</v>
      </c>
      <c r="L302" s="32">
        <f t="shared" si="43"/>
        <v>0.0168688447735444</v>
      </c>
    </row>
    <row r="303" spans="1:12">
      <c r="A303" s="22">
        <v>35</v>
      </c>
      <c r="B303" s="22">
        <f t="shared" si="33"/>
        <v>3.88888888888889e-5</v>
      </c>
      <c r="C303" s="22">
        <f t="shared" si="34"/>
        <v>0.414003830536553</v>
      </c>
      <c r="D303" s="22">
        <f t="shared" si="35"/>
        <v>0.00559641690424445</v>
      </c>
      <c r="E303" s="22">
        <f t="shared" si="36"/>
        <v>0.00231693803563672</v>
      </c>
      <c r="F303" s="22">
        <f t="shared" si="37"/>
        <v>1.29665511887243e-5</v>
      </c>
      <c r="G303" s="22">
        <f t="shared" si="38"/>
        <v>3.1319882166113e-5</v>
      </c>
      <c r="H303" s="31">
        <f t="shared" si="39"/>
        <v>0.414003830536553</v>
      </c>
      <c r="I303" s="32">
        <f t="shared" si="40"/>
        <v>0.984807753012208</v>
      </c>
      <c r="J303" s="32">
        <f t="shared" si="41"/>
        <v>0.40771418208915</v>
      </c>
      <c r="K303" s="32">
        <f t="shared" si="42"/>
        <v>0.173648177666932</v>
      </c>
      <c r="L303" s="32">
        <f t="shared" si="43"/>
        <v>0.0718910107198016</v>
      </c>
    </row>
    <row r="304" spans="1:12">
      <c r="A304" s="22">
        <v>36</v>
      </c>
      <c r="B304" s="22">
        <f t="shared" si="33"/>
        <v>4e-5</v>
      </c>
      <c r="C304" s="22">
        <f t="shared" si="34"/>
        <v>0.346324826462722</v>
      </c>
      <c r="D304" s="22">
        <f t="shared" si="35"/>
        <v>0.487260150168333</v>
      </c>
      <c r="E304" s="22">
        <f t="shared" si="36"/>
        <v>0.168750286949248</v>
      </c>
      <c r="F304" s="22">
        <f t="shared" si="37"/>
        <v>0.0822252901598399</v>
      </c>
      <c r="G304" s="22">
        <f t="shared" si="38"/>
        <v>0.237422453942067</v>
      </c>
      <c r="H304" s="31">
        <f t="shared" si="39"/>
        <v>0.346324826462722</v>
      </c>
      <c r="I304" s="32">
        <f t="shared" si="40"/>
        <v>0.951056516295153</v>
      </c>
      <c r="J304" s="32">
        <f t="shared" si="41"/>
        <v>0.32937448296216</v>
      </c>
      <c r="K304" s="32">
        <f t="shared" si="42"/>
        <v>0.309016994374948</v>
      </c>
      <c r="L304" s="32">
        <f t="shared" si="43"/>
        <v>0.107020256950936</v>
      </c>
    </row>
    <row r="305" spans="1:12">
      <c r="A305" s="22">
        <v>37</v>
      </c>
      <c r="B305" s="22">
        <f t="shared" si="33"/>
        <v>4.11111111111111e-5</v>
      </c>
      <c r="C305" s="22">
        <f t="shared" si="34"/>
        <v>0.281633907796948</v>
      </c>
      <c r="D305" s="22">
        <f t="shared" si="35"/>
        <v>0.989961319090013</v>
      </c>
      <c r="E305" s="22">
        <f t="shared" si="36"/>
        <v>0.278806674863142</v>
      </c>
      <c r="F305" s="22">
        <f t="shared" si="37"/>
        <v>0.276007823618616</v>
      </c>
      <c r="G305" s="22">
        <f t="shared" si="38"/>
        <v>0.980023413294438</v>
      </c>
      <c r="H305" s="31">
        <f t="shared" si="39"/>
        <v>0.281633907796948</v>
      </c>
      <c r="I305" s="32">
        <f t="shared" si="40"/>
        <v>0.898794046299167</v>
      </c>
      <c r="J305" s="32">
        <f t="shared" si="41"/>
        <v>0.253130879563866</v>
      </c>
      <c r="K305" s="32">
        <f t="shared" si="42"/>
        <v>0.438371146789077</v>
      </c>
      <c r="L305" s="32">
        <f t="shared" si="43"/>
        <v>0.123460179135637</v>
      </c>
    </row>
    <row r="306" spans="1:12">
      <c r="A306" s="22">
        <v>38</v>
      </c>
      <c r="B306" s="22">
        <f t="shared" si="33"/>
        <v>4.22222222222222e-5</v>
      </c>
      <c r="C306" s="22">
        <f t="shared" si="34"/>
        <v>0.221188935426253</v>
      </c>
      <c r="D306" s="22">
        <f t="shared" si="35"/>
        <v>0.683584684014068</v>
      </c>
      <c r="E306" s="22">
        <f t="shared" si="36"/>
        <v>0.151201368530763</v>
      </c>
      <c r="F306" s="22">
        <f t="shared" si="37"/>
        <v>0.103358939729596</v>
      </c>
      <c r="G306" s="22">
        <f t="shared" si="38"/>
        <v>0.467288020218613</v>
      </c>
      <c r="H306" s="31">
        <f t="shared" si="39"/>
        <v>0.221188935426253</v>
      </c>
      <c r="I306" s="32">
        <f t="shared" si="40"/>
        <v>0.829037572555043</v>
      </c>
      <c r="J306" s="32">
        <f t="shared" si="41"/>
        <v>0.183373938101815</v>
      </c>
      <c r="K306" s="32">
        <f t="shared" si="42"/>
        <v>0.559192903470745</v>
      </c>
      <c r="L306" s="32">
        <f t="shared" si="43"/>
        <v>0.12368728301661</v>
      </c>
    </row>
    <row r="307" spans="1:12">
      <c r="A307" s="22">
        <v>39</v>
      </c>
      <c r="B307" s="22">
        <f t="shared" si="33"/>
        <v>4.33333333333333e-5</v>
      </c>
      <c r="C307" s="22">
        <f t="shared" si="34"/>
        <v>0.166165211357942</v>
      </c>
      <c r="D307" s="22">
        <f t="shared" si="35"/>
        <v>0.074052907496413</v>
      </c>
      <c r="E307" s="22">
        <f t="shared" si="36"/>
        <v>0.0123050170258116</v>
      </c>
      <c r="F307" s="22">
        <f t="shared" si="37"/>
        <v>0.000911222287554213</v>
      </c>
      <c r="G307" s="22">
        <f t="shared" si="38"/>
        <v>0.0054838331086723</v>
      </c>
      <c r="H307" s="31">
        <f t="shared" si="39"/>
        <v>0.166165211357942</v>
      </c>
      <c r="I307" s="32">
        <f t="shared" si="40"/>
        <v>0.743144825477397</v>
      </c>
      <c r="J307" s="32">
        <f t="shared" si="41"/>
        <v>0.123484816995013</v>
      </c>
      <c r="K307" s="32">
        <f t="shared" si="42"/>
        <v>0.669130606358855</v>
      </c>
      <c r="L307" s="32">
        <f t="shared" si="43"/>
        <v>0.111186228631687</v>
      </c>
    </row>
    <row r="308" spans="1:12">
      <c r="A308" s="22">
        <v>40</v>
      </c>
      <c r="B308" s="22">
        <f t="shared" si="33"/>
        <v>4.44444444444445e-5</v>
      </c>
      <c r="C308" s="22">
        <f t="shared" si="34"/>
        <v>0.11763262595362</v>
      </c>
      <c r="D308" s="22">
        <f t="shared" si="35"/>
        <v>0.167891631454252</v>
      </c>
      <c r="E308" s="22">
        <f t="shared" si="36"/>
        <v>0.0197495334836011</v>
      </c>
      <c r="F308" s="22">
        <f t="shared" si="37"/>
        <v>0.00331578139702215</v>
      </c>
      <c r="G308" s="22">
        <f t="shared" si="38"/>
        <v>0.0281875999123703</v>
      </c>
      <c r="H308" s="31">
        <f t="shared" si="39"/>
        <v>0.11763262595362</v>
      </c>
      <c r="I308" s="32">
        <f t="shared" si="40"/>
        <v>0.642787609686534</v>
      </c>
      <c r="J308" s="32">
        <f t="shared" si="41"/>
        <v>0.0756127944578776</v>
      </c>
      <c r="K308" s="32">
        <f t="shared" si="42"/>
        <v>0.766044443118982</v>
      </c>
      <c r="L308" s="32">
        <f t="shared" si="43"/>
        <v>0.0901118194412644</v>
      </c>
    </row>
    <row r="309" spans="1:12">
      <c r="A309" s="22">
        <v>41</v>
      </c>
      <c r="B309" s="22">
        <f t="shared" si="33"/>
        <v>4.55555555555556e-5</v>
      </c>
      <c r="C309" s="22">
        <f t="shared" si="34"/>
        <v>0.0765348548046269</v>
      </c>
      <c r="D309" s="22">
        <f t="shared" si="35"/>
        <v>0.81014407511404</v>
      </c>
      <c r="E309" s="22">
        <f t="shared" si="36"/>
        <v>0.0620042591596818</v>
      </c>
      <c r="F309" s="22">
        <f t="shared" si="37"/>
        <v>0.0502323831900516</v>
      </c>
      <c r="G309" s="22">
        <f t="shared" si="38"/>
        <v>0.656333422442383</v>
      </c>
      <c r="H309" s="31">
        <f t="shared" si="39"/>
        <v>0.0765348548046269</v>
      </c>
      <c r="I309" s="32">
        <f t="shared" si="40"/>
        <v>0.529919264233201</v>
      </c>
      <c r="J309" s="32">
        <f t="shared" si="41"/>
        <v>0.0405572939462627</v>
      </c>
      <c r="K309" s="32">
        <f t="shared" si="42"/>
        <v>0.848048096156429</v>
      </c>
      <c r="L309" s="32">
        <f t="shared" si="43"/>
        <v>0.0649052379066725</v>
      </c>
    </row>
    <row r="310" spans="1:12">
      <c r="A310" s="22">
        <v>42</v>
      </c>
      <c r="B310" s="22">
        <f t="shared" si="33"/>
        <v>4.66666666666667e-5</v>
      </c>
      <c r="C310" s="22">
        <f t="shared" si="34"/>
        <v>0.0436710097482691</v>
      </c>
      <c r="D310" s="22">
        <f t="shared" si="35"/>
        <v>0.94025264651431</v>
      </c>
      <c r="E310" s="22">
        <f t="shared" si="36"/>
        <v>0.0410617824917622</v>
      </c>
      <c r="F310" s="22">
        <f t="shared" si="37"/>
        <v>0.0386084496584744</v>
      </c>
      <c r="G310" s="22">
        <f t="shared" si="38"/>
        <v>0.884075039277163</v>
      </c>
      <c r="H310" s="31">
        <f t="shared" si="39"/>
        <v>0.0436710097482691</v>
      </c>
      <c r="I310" s="32">
        <f t="shared" si="40"/>
        <v>0.406736643075797</v>
      </c>
      <c r="J310" s="32">
        <f t="shared" si="41"/>
        <v>0.0177625999047414</v>
      </c>
      <c r="K310" s="32">
        <f t="shared" si="42"/>
        <v>0.913545457642602</v>
      </c>
      <c r="L310" s="32">
        <f t="shared" si="43"/>
        <v>0.039895452586197</v>
      </c>
    </row>
    <row r="311" spans="1:12">
      <c r="A311" s="22">
        <v>43</v>
      </c>
      <c r="B311" s="22">
        <f t="shared" si="33"/>
        <v>4.77777777777778e-5</v>
      </c>
      <c r="C311" s="22">
        <f t="shared" si="34"/>
        <v>0.0196801008055232</v>
      </c>
      <c r="D311" s="22">
        <f t="shared" si="35"/>
        <v>0.343367819522451</v>
      </c>
      <c r="E311" s="22">
        <f t="shared" si="36"/>
        <v>0.00675751330157454</v>
      </c>
      <c r="F311" s="22">
        <f t="shared" si="37"/>
        <v>0.0023203126077556</v>
      </c>
      <c r="G311" s="22">
        <f t="shared" si="38"/>
        <v>0.117901459483602</v>
      </c>
      <c r="H311" s="31">
        <f t="shared" si="39"/>
        <v>0.0196801008055232</v>
      </c>
      <c r="I311" s="32">
        <f t="shared" si="40"/>
        <v>0.275637355816997</v>
      </c>
      <c r="J311" s="32">
        <f t="shared" si="41"/>
        <v>0.00542457094824637</v>
      </c>
      <c r="K311" s="32">
        <f t="shared" si="42"/>
        <v>0.961261695938319</v>
      </c>
      <c r="L311" s="32">
        <f t="shared" si="43"/>
        <v>0.0189177270765543</v>
      </c>
    </row>
    <row r="312" spans="1:12">
      <c r="A312" s="22">
        <v>44</v>
      </c>
      <c r="B312" s="22">
        <f t="shared" si="33"/>
        <v>4.88888888888889e-5</v>
      </c>
      <c r="C312" s="22">
        <f t="shared" si="34"/>
        <v>0.00502861116484238</v>
      </c>
      <c r="D312" s="22">
        <f t="shared" si="35"/>
        <v>0.0051312075600996</v>
      </c>
      <c r="E312" s="22">
        <f t="shared" si="36"/>
        <v>2.58028476258405e-5</v>
      </c>
      <c r="F312" s="22">
        <f t="shared" si="37"/>
        <v>1.32399766809811e-7</v>
      </c>
      <c r="G312" s="22">
        <f t="shared" si="38"/>
        <v>2.63292910248233e-5</v>
      </c>
      <c r="H312" s="31">
        <f t="shared" si="39"/>
        <v>0.00502861116484238</v>
      </c>
      <c r="I312" s="32">
        <f t="shared" si="40"/>
        <v>0.139173100960065</v>
      </c>
      <c r="J312" s="32">
        <f t="shared" si="41"/>
        <v>0.000699847409333519</v>
      </c>
      <c r="K312" s="32">
        <f t="shared" si="42"/>
        <v>0.99026806874157</v>
      </c>
      <c r="L312" s="32">
        <f t="shared" si="43"/>
        <v>0.00497967306666076</v>
      </c>
    </row>
    <row r="313" spans="1:12">
      <c r="A313" s="22">
        <v>45</v>
      </c>
      <c r="B313" s="22">
        <f t="shared" si="33"/>
        <v>5e-5</v>
      </c>
      <c r="C313" s="22">
        <f t="shared" si="34"/>
        <v>1.42680614101387e-6</v>
      </c>
      <c r="D313" s="22">
        <f t="shared" si="35"/>
        <v>0.484076157190929</v>
      </c>
      <c r="E313" s="22">
        <f t="shared" si="36"/>
        <v>6.90682833798412e-7</v>
      </c>
      <c r="F313" s="22">
        <f t="shared" si="37"/>
        <v>3.34343092022876e-7</v>
      </c>
      <c r="G313" s="22">
        <f t="shared" si="38"/>
        <v>0.234329725960737</v>
      </c>
      <c r="H313" s="31">
        <f t="shared" si="39"/>
        <v>1.42680614101387e-6</v>
      </c>
      <c r="I313" s="32">
        <f t="shared" si="40"/>
        <v>-6.43249059870655e-16</v>
      </c>
      <c r="J313" s="32">
        <f t="shared" si="41"/>
        <v>-9.17791708824849e-22</v>
      </c>
      <c r="K313" s="32">
        <f t="shared" si="42"/>
        <v>1</v>
      </c>
      <c r="L313" s="32">
        <f t="shared" si="43"/>
        <v>1.42680614101387e-6</v>
      </c>
    </row>
    <row r="314" spans="8:12">
      <c r="H314" s="30"/>
      <c r="I314" s="19" t="s">
        <v>24</v>
      </c>
      <c r="J314" s="19">
        <f>SUM(J269:J313)</f>
        <v>0.00896092834032037</v>
      </c>
      <c r="K314" s="19" t="s">
        <v>25</v>
      </c>
      <c r="L314" s="19">
        <f>SUM(L269:L313)</f>
        <v>-11.2471572327152</v>
      </c>
    </row>
    <row r="315" spans="8:12">
      <c r="H315" s="30"/>
      <c r="I315" s="19"/>
      <c r="J315" s="19"/>
      <c r="K315" s="19" t="s">
        <v>27</v>
      </c>
      <c r="L315" s="19">
        <f>ATAN(-J314/L314)*180/PI()</f>
        <v>0.0456491587305166</v>
      </c>
    </row>
    <row r="316" spans="8:8">
      <c r="H316" s="30"/>
    </row>
    <row r="317" spans="8:8">
      <c r="H317" s="30"/>
    </row>
    <row r="318" spans="8:8">
      <c r="H318" s="30"/>
    </row>
    <row r="319" spans="8:11">
      <c r="H319" s="30"/>
      <c r="K319">
        <v>0.0456491587305166</v>
      </c>
    </row>
    <row r="320" spans="8:8">
      <c r="H320" s="30"/>
    </row>
    <row r="321" spans="8:8">
      <c r="H321" s="30"/>
    </row>
    <row r="322" spans="8:8">
      <c r="H322" s="30"/>
    </row>
    <row r="323" spans="8:8">
      <c r="H323" s="30"/>
    </row>
    <row r="324" spans="8:8">
      <c r="H324" s="30"/>
    </row>
    <row r="325" spans="8:8">
      <c r="H325" s="30"/>
    </row>
    <row r="326" spans="8:8">
      <c r="H326" s="30"/>
    </row>
    <row r="327" spans="8:8">
      <c r="H327" s="30"/>
    </row>
    <row r="328" spans="8:8">
      <c r="H328" s="30"/>
    </row>
    <row r="329" spans="8:8">
      <c r="H329" s="30"/>
    </row>
    <row r="330" spans="8:8">
      <c r="H330" s="30"/>
    </row>
    <row r="331" spans="8:8">
      <c r="H331" s="30"/>
    </row>
    <row r="332" spans="8:8">
      <c r="H332" s="30"/>
    </row>
    <row r="333" spans="8:8">
      <c r="H333" s="30"/>
    </row>
    <row r="334" spans="8:8">
      <c r="H334" s="30"/>
    </row>
    <row r="335" spans="8:8">
      <c r="H335" s="30"/>
    </row>
    <row r="336" spans="8:8">
      <c r="H336" s="30"/>
    </row>
    <row r="337" spans="8:8">
      <c r="H337" s="30"/>
    </row>
    <row r="338" spans="8:8">
      <c r="H338" s="30"/>
    </row>
    <row r="339" spans="8:8">
      <c r="H339" s="30"/>
    </row>
    <row r="340" spans="8:8">
      <c r="H340" s="30"/>
    </row>
    <row r="341" spans="8:8">
      <c r="H341" s="30"/>
    </row>
    <row r="342" spans="8:8">
      <c r="H342" s="30"/>
    </row>
    <row r="343" spans="8:8">
      <c r="H343" s="30"/>
    </row>
    <row r="344" spans="8:8">
      <c r="H344" s="30"/>
    </row>
    <row r="345" spans="8:8">
      <c r="H345" s="30"/>
    </row>
    <row r="346" spans="8:8">
      <c r="H346" s="30"/>
    </row>
    <row r="347" spans="8:8">
      <c r="H347" s="30"/>
    </row>
    <row r="348" spans="1:8">
      <c r="A348" s="22" t="s">
        <v>1</v>
      </c>
      <c r="B348" s="22" t="s">
        <v>2</v>
      </c>
      <c r="C348" s="22" t="s">
        <v>37</v>
      </c>
      <c r="D348" t="s">
        <v>44</v>
      </c>
      <c r="H348" s="30"/>
    </row>
    <row r="349" spans="1:8">
      <c r="A349" s="22">
        <v>0</v>
      </c>
      <c r="B349" s="22">
        <f>A349*1/9*10^-5</f>
        <v>0</v>
      </c>
      <c r="C349" s="22">
        <f>0.5+0.5*SIN(2*3.14*20000*B349-3.14/2)</f>
        <v>1.58534082694839e-7</v>
      </c>
      <c r="D349">
        <f>0.5+0.5*COS(2*PI()*20000*B349-PI())</f>
        <v>0</v>
      </c>
      <c r="H349" s="30"/>
    </row>
    <row r="350" spans="1:8">
      <c r="A350" s="22">
        <v>1</v>
      </c>
      <c r="B350" s="22">
        <f t="shared" ref="B350:B394" si="44">A350*1/9*10^-5</f>
        <v>1.11111111111111e-6</v>
      </c>
      <c r="C350" s="22">
        <f t="shared" ref="C350:C394" si="45">0.5+0.5*SIN(2*3.14*20000*B350-3.14/2)</f>
        <v>0.00491658392519007</v>
      </c>
      <c r="D350">
        <f>0.5+0.5*COS(2*PI()*20000*B350-PI())</f>
        <v>0.00486596562921487</v>
      </c>
      <c r="H350" s="30"/>
    </row>
    <row r="351" spans="1:8">
      <c r="A351" s="22">
        <v>2</v>
      </c>
      <c r="B351" s="22">
        <f t="shared" si="44"/>
        <v>2.22222222222222e-6</v>
      </c>
      <c r="C351" s="22">
        <f t="shared" si="45"/>
        <v>0.0194594928743925</v>
      </c>
      <c r="D351">
        <f t="shared" ref="D351:D394" si="46">0.5+0.5*COS(2*PI()*20000*B351-PI())</f>
        <v>0.0193691520308406</v>
      </c>
      <c r="H351" s="30"/>
    </row>
    <row r="352" spans="1:8">
      <c r="A352" s="22">
        <v>3</v>
      </c>
      <c r="B352" s="22">
        <f t="shared" si="44"/>
        <v>3.33333333333333e-6</v>
      </c>
      <c r="C352" s="22">
        <f t="shared" si="45"/>
        <v>0.0433461106626412</v>
      </c>
      <c r="D352">
        <f t="shared" si="46"/>
        <v>0.0432272711786996</v>
      </c>
      <c r="H352" s="30"/>
    </row>
    <row r="353" spans="1:8">
      <c r="A353" s="22">
        <v>4</v>
      </c>
      <c r="B353" s="22">
        <f t="shared" si="44"/>
        <v>4.44444444444444e-6</v>
      </c>
      <c r="C353" s="22">
        <f t="shared" si="45"/>
        <v>0.0761119819558829</v>
      </c>
      <c r="D353">
        <f t="shared" si="46"/>
        <v>0.075975951921787</v>
      </c>
      <c r="H353" s="30"/>
    </row>
    <row r="354" spans="1:8">
      <c r="A354" s="22">
        <v>5</v>
      </c>
      <c r="B354" s="22">
        <f t="shared" si="44"/>
        <v>5.55555555555556e-6</v>
      </c>
      <c r="C354" s="22">
        <f t="shared" si="45"/>
        <v>0.117120001751143</v>
      </c>
      <c r="D354">
        <f t="shared" si="46"/>
        <v>0.116977778440511</v>
      </c>
      <c r="H354" s="30"/>
    </row>
    <row r="355" spans="1:8">
      <c r="A355" s="22">
        <v>6</v>
      </c>
      <c r="B355" s="22">
        <f t="shared" si="44"/>
        <v>6.66666666666667e-6</v>
      </c>
      <c r="C355" s="22">
        <f t="shared" si="45"/>
        <v>0.165572803351232</v>
      </c>
      <c r="D355">
        <f t="shared" si="46"/>
        <v>0.165434696820571</v>
      </c>
      <c r="H355" s="30"/>
    </row>
    <row r="356" spans="1:8">
      <c r="A356" s="22">
        <v>7</v>
      </c>
      <c r="B356" s="22">
        <f t="shared" si="44"/>
        <v>7.77777777777778e-6</v>
      </c>
      <c r="C356" s="22">
        <f t="shared" si="45"/>
        <v>0.220528262494253</v>
      </c>
      <c r="D356">
        <f t="shared" si="46"/>
        <v>0.220403548264627</v>
      </c>
      <c r="H356" s="30"/>
    </row>
    <row r="357" spans="1:8">
      <c r="A357" s="22">
        <v>8</v>
      </c>
      <c r="B357" s="22">
        <f t="shared" si="44"/>
        <v>8.88888888888889e-6</v>
      </c>
      <c r="C357" s="22">
        <f t="shared" si="45"/>
        <v>0.280917816173061</v>
      </c>
      <c r="D357">
        <f t="shared" si="46"/>
        <v>0.280814426605461</v>
      </c>
      <c r="H357" s="30"/>
    </row>
    <row r="358" spans="1:8">
      <c r="A358" s="22">
        <v>9</v>
      </c>
      <c r="B358" s="22">
        <f t="shared" si="44"/>
        <v>1e-5</v>
      </c>
      <c r="C358" s="22">
        <f t="shared" si="45"/>
        <v>0.345567239950534</v>
      </c>
      <c r="D358">
        <f t="shared" si="46"/>
        <v>0.345491502812526</v>
      </c>
      <c r="H358" s="30"/>
    </row>
    <row r="359" spans="1:8">
      <c r="A359" s="22">
        <v>10</v>
      </c>
      <c r="B359" s="22">
        <f t="shared" si="44"/>
        <v>1.11111111111111e-5</v>
      </c>
      <c r="C359" s="22">
        <f t="shared" si="45"/>
        <v>0.413219479773097</v>
      </c>
      <c r="D359">
        <f t="shared" si="46"/>
        <v>0.413175911166535</v>
      </c>
      <c r="H359" s="30"/>
    </row>
    <row r="360" spans="1:4">
      <c r="A360" s="22">
        <v>11</v>
      </c>
      <c r="B360" s="22">
        <f t="shared" si="44"/>
        <v>1.22222222222222e-5</v>
      </c>
      <c r="C360" s="22">
        <f t="shared" si="45"/>
        <v>0.482559094336972</v>
      </c>
      <c r="D360">
        <f t="shared" si="46"/>
        <v>0.48255025164875</v>
      </c>
    </row>
    <row r="361" spans="1:4">
      <c r="A361" s="22">
        <v>12</v>
      </c>
      <c r="B361" s="22">
        <f t="shared" si="44"/>
        <v>1.33333333333333e-5</v>
      </c>
      <c r="C361" s="22">
        <f t="shared" si="45"/>
        <v>0.552237832745742</v>
      </c>
      <c r="D361">
        <f t="shared" si="46"/>
        <v>0.552264231633827</v>
      </c>
    </row>
    <row r="362" spans="1:4">
      <c r="A362" s="22">
        <v>13</v>
      </c>
      <c r="B362" s="22">
        <f t="shared" si="44"/>
        <v>1.44444444444444e-5</v>
      </c>
      <c r="C362" s="22">
        <f t="shared" si="45"/>
        <v>0.620900850123047</v>
      </c>
      <c r="D362">
        <f t="shared" si="46"/>
        <v>0.620960947799834</v>
      </c>
    </row>
    <row r="363" spans="1:4">
      <c r="A363" s="22">
        <v>14</v>
      </c>
      <c r="B363" s="22">
        <f t="shared" si="44"/>
        <v>1.55555555555556e-5</v>
      </c>
      <c r="C363" s="22">
        <f t="shared" si="45"/>
        <v>0.687213051439703</v>
      </c>
      <c r="D363">
        <f t="shared" si="46"/>
        <v>0.687303296707956</v>
      </c>
    </row>
    <row r="364" spans="1:4">
      <c r="A364" s="22">
        <v>15</v>
      </c>
      <c r="B364" s="22">
        <f t="shared" si="44"/>
        <v>1.66666666666667e-5</v>
      </c>
      <c r="C364" s="22">
        <f t="shared" si="45"/>
        <v>0.749885051321551</v>
      </c>
      <c r="D364">
        <f t="shared" si="46"/>
        <v>0.75</v>
      </c>
    </row>
    <row r="365" spans="1:4">
      <c r="A365" s="22">
        <v>16</v>
      </c>
      <c r="B365" s="22">
        <f t="shared" si="44"/>
        <v>1.77777777777778e-5</v>
      </c>
      <c r="C365" s="22">
        <f t="shared" si="45"/>
        <v>0.807698245071228</v>
      </c>
      <c r="D365">
        <f t="shared" si="46"/>
        <v>0.807830737662829</v>
      </c>
    </row>
    <row r="366" spans="1:4">
      <c r="A366" s="22">
        <v>17</v>
      </c>
      <c r="B366" s="22">
        <f t="shared" si="44"/>
        <v>1.88888888888889e-5</v>
      </c>
      <c r="C366" s="22">
        <f t="shared" si="45"/>
        <v>0.859528503418792</v>
      </c>
      <c r="D366">
        <f t="shared" si="46"/>
        <v>0.859669900169326</v>
      </c>
    </row>
    <row r="367" spans="1:4">
      <c r="A367" s="22">
        <v>18</v>
      </c>
      <c r="B367" s="22">
        <f t="shared" si="44"/>
        <v>2e-5</v>
      </c>
      <c r="C367" s="22">
        <f t="shared" si="45"/>
        <v>0.904368030276565</v>
      </c>
      <c r="D367">
        <f t="shared" si="46"/>
        <v>0.904508497187474</v>
      </c>
    </row>
    <row r="368" spans="1:4">
      <c r="A368" s="22">
        <v>19</v>
      </c>
      <c r="B368" s="22">
        <f t="shared" si="44"/>
        <v>2.11111111111111e-5</v>
      </c>
      <c r="C368" s="22">
        <f t="shared" si="45"/>
        <v>0.941344958492398</v>
      </c>
      <c r="D368">
        <f t="shared" si="46"/>
        <v>0.941473796429464</v>
      </c>
    </row>
    <row r="369" spans="1:4">
      <c r="A369" s="22">
        <v>20</v>
      </c>
      <c r="B369" s="22">
        <f t="shared" si="44"/>
        <v>2.22222222222222e-5</v>
      </c>
      <c r="C369" s="22">
        <f t="shared" si="45"/>
        <v>0.96974030257831</v>
      </c>
      <c r="D369">
        <f t="shared" si="46"/>
        <v>0.969846310392954</v>
      </c>
    </row>
    <row r="370" spans="1:4">
      <c r="A370" s="22">
        <v>21</v>
      </c>
      <c r="B370" s="22">
        <f t="shared" si="44"/>
        <v>2.33333333333333e-5</v>
      </c>
      <c r="C370" s="22">
        <f t="shared" si="45"/>
        <v>0.989001938782837</v>
      </c>
      <c r="D370">
        <f t="shared" si="46"/>
        <v>0.989073800366903</v>
      </c>
    </row>
    <row r="371" spans="1:4">
      <c r="A371" s="22">
        <v>22</v>
      </c>
      <c r="B371" s="22">
        <f t="shared" si="44"/>
        <v>2.44444444444444e-5</v>
      </c>
      <c r="C371" s="22">
        <f t="shared" si="45"/>
        <v>0.998755340676284</v>
      </c>
      <c r="D371">
        <f t="shared" si="46"/>
        <v>0.998782025129912</v>
      </c>
    </row>
    <row r="372" spans="1:4">
      <c r="A372" s="22">
        <v>23</v>
      </c>
      <c r="B372" s="22">
        <f t="shared" si="44"/>
        <v>2.55555555555556e-5</v>
      </c>
      <c r="C372" s="22">
        <f t="shared" si="45"/>
        <v>0.998810861504357</v>
      </c>
      <c r="D372">
        <f t="shared" si="46"/>
        <v>0.998782025129912</v>
      </c>
    </row>
    <row r="373" spans="1:4">
      <c r="A373" s="22">
        <v>24</v>
      </c>
      <c r="B373" s="22">
        <f t="shared" si="44"/>
        <v>2.66666666666667e-5</v>
      </c>
      <c r="C373" s="22">
        <f t="shared" si="45"/>
        <v>0.989167421710923</v>
      </c>
      <c r="D373">
        <f t="shared" si="46"/>
        <v>0.989073800366903</v>
      </c>
    </row>
    <row r="374" spans="1:4">
      <c r="A374" s="22">
        <v>25</v>
      </c>
      <c r="B374" s="22">
        <f t="shared" si="44"/>
        <v>2.77777777777778e-5</v>
      </c>
      <c r="C374" s="22">
        <f t="shared" si="45"/>
        <v>0.970012529929074</v>
      </c>
      <c r="D374">
        <f t="shared" si="46"/>
        <v>0.969846310392954</v>
      </c>
    </row>
    <row r="375" spans="1:4">
      <c r="A375" s="22">
        <v>26</v>
      </c>
      <c r="B375" s="22">
        <f t="shared" si="44"/>
        <v>2.88888888888889e-5</v>
      </c>
      <c r="C375" s="22">
        <f t="shared" si="45"/>
        <v>0.941718637032355</v>
      </c>
      <c r="D375">
        <f t="shared" si="46"/>
        <v>0.941473796429463</v>
      </c>
    </row>
    <row r="376" spans="1:4">
      <c r="A376" s="22">
        <v>27</v>
      </c>
      <c r="B376" s="22">
        <f t="shared" si="44"/>
        <v>3e-5</v>
      </c>
      <c r="C376" s="22">
        <f t="shared" si="45"/>
        <v>0.904835894138582</v>
      </c>
      <c r="D376">
        <f t="shared" si="46"/>
        <v>0.904508497187474</v>
      </c>
    </row>
    <row r="377" spans="1:4">
      <c r="A377" s="22">
        <v>28</v>
      </c>
      <c r="B377" s="22">
        <f t="shared" si="44"/>
        <v>3.11111111111111e-5</v>
      </c>
      <c r="C377" s="22">
        <f t="shared" si="45"/>
        <v>0.860081455380807</v>
      </c>
      <c r="D377">
        <f t="shared" si="46"/>
        <v>0.859669900169325</v>
      </c>
    </row>
    <row r="378" spans="1:4">
      <c r="A378" s="22">
        <v>29</v>
      </c>
      <c r="B378" s="22">
        <f t="shared" si="44"/>
        <v>3.22222222222222e-5</v>
      </c>
      <c r="C378" s="22">
        <f t="shared" si="45"/>
        <v>0.808325533444136</v>
      </c>
      <c r="D378">
        <f t="shared" si="46"/>
        <v>0.807830737662829</v>
      </c>
    </row>
    <row r="379" spans="1:4">
      <c r="A379" s="22">
        <v>30</v>
      </c>
      <c r="B379" s="22">
        <f t="shared" si="44"/>
        <v>3.33333333333333e-5</v>
      </c>
      <c r="C379" s="22">
        <f t="shared" si="45"/>
        <v>0.750574479006819</v>
      </c>
      <c r="D379">
        <f t="shared" si="46"/>
        <v>0.75</v>
      </c>
    </row>
    <row r="380" spans="1:4">
      <c r="A380" s="22">
        <v>31</v>
      </c>
      <c r="B380" s="22">
        <f t="shared" si="44"/>
        <v>3.44444444444444e-5</v>
      </c>
      <c r="C380" s="22">
        <f t="shared" si="45"/>
        <v>0.687951213091764</v>
      </c>
      <c r="D380">
        <f t="shared" si="46"/>
        <v>0.687303296707956</v>
      </c>
    </row>
    <row r="381" spans="1:4">
      <c r="A381" s="22">
        <v>32</v>
      </c>
      <c r="B381" s="22">
        <f t="shared" si="44"/>
        <v>3.55555555555556e-5</v>
      </c>
      <c r="C381" s="22">
        <f t="shared" si="45"/>
        <v>0.621673392805051</v>
      </c>
      <c r="D381">
        <f t="shared" si="46"/>
        <v>0.620960947799834</v>
      </c>
    </row>
    <row r="382" spans="1:4">
      <c r="A382" s="22">
        <v>33</v>
      </c>
      <c r="B382" s="22">
        <f t="shared" si="44"/>
        <v>3.66666666666667e-5</v>
      </c>
      <c r="C382" s="22">
        <f t="shared" si="45"/>
        <v>0.553029735010424</v>
      </c>
      <c r="D382">
        <f t="shared" si="46"/>
        <v>0.552264231633827</v>
      </c>
    </row>
    <row r="383" spans="1:4">
      <c r="A383" s="22">
        <v>34</v>
      </c>
      <c r="B383" s="22">
        <f t="shared" si="44"/>
        <v>3.77777777777778e-5</v>
      </c>
      <c r="C383" s="22">
        <f t="shared" si="45"/>
        <v>0.483354958306149</v>
      </c>
      <c r="D383">
        <f t="shared" si="46"/>
        <v>0.482550251648749</v>
      </c>
    </row>
    <row r="384" spans="1:4">
      <c r="A384" s="22">
        <v>35</v>
      </c>
      <c r="B384" s="22">
        <f t="shared" si="44"/>
        <v>3.88888888888889e-5</v>
      </c>
      <c r="C384" s="22">
        <f t="shared" si="45"/>
        <v>0.414003830536553</v>
      </c>
      <c r="D384">
        <f t="shared" si="46"/>
        <v>0.413175911166535</v>
      </c>
    </row>
    <row r="385" spans="1:4">
      <c r="A385" s="22">
        <v>36</v>
      </c>
      <c r="B385" s="22">
        <f t="shared" si="44"/>
        <v>4e-5</v>
      </c>
      <c r="C385" s="22">
        <f t="shared" si="45"/>
        <v>0.346324826462722</v>
      </c>
      <c r="D385">
        <f t="shared" si="46"/>
        <v>0.345491502812526</v>
      </c>
    </row>
    <row r="386" spans="1:4">
      <c r="A386" s="22">
        <v>37</v>
      </c>
      <c r="B386" s="22">
        <f t="shared" si="44"/>
        <v>4.11111111111111e-5</v>
      </c>
      <c r="C386" s="22">
        <f t="shared" si="45"/>
        <v>0.281633907796948</v>
      </c>
      <c r="D386">
        <f t="shared" si="46"/>
        <v>0.280814426605461</v>
      </c>
    </row>
    <row r="387" spans="1:4">
      <c r="A387" s="22">
        <v>38</v>
      </c>
      <c r="B387" s="22">
        <f t="shared" si="44"/>
        <v>4.22222222222222e-5</v>
      </c>
      <c r="C387" s="22">
        <f t="shared" si="45"/>
        <v>0.221188935426253</v>
      </c>
      <c r="D387">
        <f t="shared" si="46"/>
        <v>0.220403548264626</v>
      </c>
    </row>
    <row r="388" spans="1:4">
      <c r="A388" s="22">
        <v>39</v>
      </c>
      <c r="B388" s="22">
        <f t="shared" si="44"/>
        <v>4.33333333333333e-5</v>
      </c>
      <c r="C388" s="22">
        <f t="shared" si="45"/>
        <v>0.166165211357942</v>
      </c>
      <c r="D388">
        <f t="shared" si="46"/>
        <v>0.165434696820571</v>
      </c>
    </row>
    <row r="389" spans="1:4">
      <c r="A389" s="22">
        <v>40</v>
      </c>
      <c r="B389" s="22">
        <f t="shared" si="44"/>
        <v>4.44444444444445e-5</v>
      </c>
      <c r="C389" s="22">
        <f t="shared" si="45"/>
        <v>0.11763262595362</v>
      </c>
      <c r="D389">
        <f t="shared" si="46"/>
        <v>0.11697777844051</v>
      </c>
    </row>
    <row r="390" spans="1:4">
      <c r="A390" s="22">
        <v>41</v>
      </c>
      <c r="B390" s="22">
        <f t="shared" si="44"/>
        <v>4.55555555555556e-5</v>
      </c>
      <c r="C390" s="22">
        <f t="shared" si="45"/>
        <v>0.0765348548046269</v>
      </c>
      <c r="D390">
        <f t="shared" si="46"/>
        <v>0.0759759519217868</v>
      </c>
    </row>
    <row r="391" spans="1:4">
      <c r="A391" s="22">
        <v>42</v>
      </c>
      <c r="B391" s="22">
        <f t="shared" si="44"/>
        <v>4.66666666666667e-5</v>
      </c>
      <c r="C391" s="22">
        <f t="shared" si="45"/>
        <v>0.0436710097482691</v>
      </c>
      <c r="D391">
        <f t="shared" si="46"/>
        <v>0.0432272711786993</v>
      </c>
    </row>
    <row r="392" spans="1:4">
      <c r="A392" s="22">
        <v>43</v>
      </c>
      <c r="B392" s="22">
        <f t="shared" si="44"/>
        <v>4.77777777777778e-5</v>
      </c>
      <c r="C392" s="22">
        <f t="shared" si="45"/>
        <v>0.0196801008055232</v>
      </c>
      <c r="D392">
        <f t="shared" si="46"/>
        <v>0.0193691520308405</v>
      </c>
    </row>
    <row r="393" spans="1:4">
      <c r="A393" s="22">
        <v>44</v>
      </c>
      <c r="B393" s="22">
        <f t="shared" si="44"/>
        <v>4.88888888888889e-5</v>
      </c>
      <c r="C393" s="22">
        <f t="shared" si="45"/>
        <v>0.00502861116484238</v>
      </c>
      <c r="D393">
        <f t="shared" si="46"/>
        <v>0.00486596562921482</v>
      </c>
    </row>
    <row r="394" spans="1:4">
      <c r="A394" s="22">
        <v>45</v>
      </c>
      <c r="B394" s="22">
        <f t="shared" si="44"/>
        <v>5e-5</v>
      </c>
      <c r="C394" s="22">
        <f t="shared" si="45"/>
        <v>1.42680614101387e-6</v>
      </c>
      <c r="D394">
        <f t="shared" si="46"/>
        <v>0</v>
      </c>
    </row>
    <row r="395" spans="1:4">
      <c r="A395" s="22">
        <v>46</v>
      </c>
      <c r="B395" s="22">
        <f t="shared" ref="B395:B439" si="47">A395*1/9*10^-5</f>
        <v>5.11111111111111e-5</v>
      </c>
      <c r="C395" s="22">
        <f t="shared" ref="C395:C439" si="48">0.5+0.5*SIN(2*3.14*20000*B395-3.14/2)</f>
        <v>0.00469629713083536</v>
      </c>
      <c r="D395">
        <f t="shared" ref="D395:D439" si="49">0.5+0.5*COS(2*PI()*20000*B395-PI())</f>
        <v>0.00486596562921487</v>
      </c>
    </row>
    <row r="396" spans="1:4">
      <c r="A396" s="22">
        <v>47</v>
      </c>
      <c r="B396" s="22">
        <f t="shared" si="47"/>
        <v>5.22222222222222e-5</v>
      </c>
      <c r="C396" s="22">
        <f t="shared" si="48"/>
        <v>0.0190219343063694</v>
      </c>
      <c r="D396">
        <f t="shared" si="49"/>
        <v>0.0193691520308406</v>
      </c>
    </row>
    <row r="397" spans="1:4">
      <c r="A397" s="22">
        <v>48</v>
      </c>
      <c r="B397" s="22">
        <f t="shared" si="47"/>
        <v>5.33333333333333e-5</v>
      </c>
      <c r="C397" s="22">
        <f t="shared" si="48"/>
        <v>0.0426997882818787</v>
      </c>
      <c r="D397">
        <f t="shared" si="49"/>
        <v>0.0432272711786995</v>
      </c>
    </row>
    <row r="398" spans="1:4">
      <c r="A398" s="22">
        <v>49</v>
      </c>
      <c r="B398" s="22">
        <f t="shared" si="47"/>
        <v>5.44444444444445e-5</v>
      </c>
      <c r="C398" s="22">
        <f t="shared" si="48"/>
        <v>0.0752694629613012</v>
      </c>
      <c r="D398">
        <f t="shared" si="49"/>
        <v>0.0759759519217872</v>
      </c>
    </row>
    <row r="399" spans="1:4">
      <c r="A399" s="22">
        <v>50</v>
      </c>
      <c r="B399" s="22">
        <f t="shared" si="47"/>
        <v>5.55555555555556e-5</v>
      </c>
      <c r="C399" s="22">
        <f t="shared" si="48"/>
        <v>0.116097668220964</v>
      </c>
      <c r="D399">
        <f t="shared" si="49"/>
        <v>0.116977778440511</v>
      </c>
    </row>
    <row r="400" spans="1:4">
      <c r="A400" s="22">
        <v>51</v>
      </c>
      <c r="B400" s="22">
        <f t="shared" si="47"/>
        <v>5.66666666666667e-5</v>
      </c>
      <c r="C400" s="22">
        <f t="shared" si="48"/>
        <v>0.164390533707152</v>
      </c>
      <c r="D400">
        <f t="shared" si="49"/>
        <v>0.165434696820571</v>
      </c>
    </row>
    <row r="401" spans="1:4">
      <c r="A401" s="22">
        <v>52</v>
      </c>
      <c r="B401" s="22">
        <f t="shared" si="47"/>
        <v>5.77777777777778e-5</v>
      </c>
      <c r="C401" s="22">
        <f t="shared" si="48"/>
        <v>0.219209044982131</v>
      </c>
      <c r="D401">
        <f t="shared" si="49"/>
        <v>0.220403548264627</v>
      </c>
    </row>
    <row r="402" spans="1:4">
      <c r="A402" s="22">
        <v>53</v>
      </c>
      <c r="B402" s="22">
        <f t="shared" si="47"/>
        <v>5.88888888888889e-5</v>
      </c>
      <c r="C402" s="22">
        <f t="shared" si="48"/>
        <v>0.27948730187568</v>
      </c>
      <c r="D402">
        <f t="shared" si="49"/>
        <v>0.280814426605462</v>
      </c>
    </row>
    <row r="403" spans="1:4">
      <c r="A403" s="22">
        <v>54</v>
      </c>
      <c r="B403" s="22">
        <f t="shared" si="47"/>
        <v>6e-5</v>
      </c>
      <c r="C403" s="22">
        <f t="shared" si="48"/>
        <v>0.344053244023717</v>
      </c>
      <c r="D403">
        <f t="shared" si="49"/>
        <v>0.345491502812527</v>
      </c>
    </row>
    <row r="404" spans="1:4">
      <c r="A404" s="22">
        <v>55</v>
      </c>
      <c r="B404" s="22">
        <f t="shared" si="47"/>
        <v>6.11111111111111e-5</v>
      </c>
      <c r="C404" s="22">
        <f t="shared" si="48"/>
        <v>0.41165144060323</v>
      </c>
      <c r="D404">
        <f t="shared" si="49"/>
        <v>0.413175911166534</v>
      </c>
    </row>
    <row r="405" spans="1:4">
      <c r="A405" s="22">
        <v>56</v>
      </c>
      <c r="B405" s="22">
        <f t="shared" si="47"/>
        <v>6.22222222222222e-5</v>
      </c>
      <c r="C405" s="22">
        <f t="shared" si="48"/>
        <v>0.480967501136171</v>
      </c>
      <c r="D405">
        <f t="shared" si="49"/>
        <v>0.48255025164875</v>
      </c>
    </row>
    <row r="406" spans="1:4">
      <c r="A406" s="22">
        <v>57</v>
      </c>
      <c r="B406" s="22">
        <f t="shared" si="47"/>
        <v>6.33333333333333e-5</v>
      </c>
      <c r="C406" s="22">
        <f t="shared" si="48"/>
        <v>0.550653632714583</v>
      </c>
      <c r="D406">
        <f t="shared" si="49"/>
        <v>0.552264231633827</v>
      </c>
    </row>
    <row r="407" spans="1:4">
      <c r="A407" s="22">
        <v>58</v>
      </c>
      <c r="B407" s="22">
        <f t="shared" si="47"/>
        <v>6.44444444444445e-5</v>
      </c>
      <c r="C407" s="22">
        <f t="shared" si="48"/>
        <v>0.619354846708094</v>
      </c>
      <c r="D407">
        <f t="shared" si="49"/>
        <v>0.620960947799835</v>
      </c>
    </row>
    <row r="408" spans="1:4">
      <c r="A408" s="22">
        <v>59</v>
      </c>
      <c r="B408" s="22">
        <f t="shared" si="47"/>
        <v>6.55555555555556e-5</v>
      </c>
      <c r="C408" s="22">
        <f t="shared" si="48"/>
        <v>0.685735305386221</v>
      </c>
      <c r="D408">
        <f t="shared" si="49"/>
        <v>0.687303296707956</v>
      </c>
    </row>
    <row r="409" spans="1:4">
      <c r="A409" s="22">
        <v>60</v>
      </c>
      <c r="B409" s="22">
        <f t="shared" si="47"/>
        <v>6.66666666666667e-5</v>
      </c>
      <c r="C409" s="22">
        <f t="shared" si="48"/>
        <v>0.748504296167414</v>
      </c>
      <c r="D409">
        <f t="shared" si="49"/>
        <v>0.75</v>
      </c>
    </row>
    <row r="410" spans="1:4">
      <c r="A410" s="22">
        <v>61</v>
      </c>
      <c r="B410" s="22">
        <f t="shared" si="47"/>
        <v>6.77777777777778e-5</v>
      </c>
      <c r="C410" s="22">
        <f t="shared" si="48"/>
        <v>0.806441328447275</v>
      </c>
      <c r="D410">
        <f t="shared" si="49"/>
        <v>0.80783073766283</v>
      </c>
    </row>
    <row r="411" spans="1:4">
      <c r="A411" s="22">
        <v>62</v>
      </c>
      <c r="B411" s="22">
        <f t="shared" si="47"/>
        <v>6.88888888888889e-5</v>
      </c>
      <c r="C411" s="22">
        <f t="shared" si="48"/>
        <v>0.858419865019065</v>
      </c>
      <c r="D411">
        <f t="shared" si="49"/>
        <v>0.859669900169326</v>
      </c>
    </row>
    <row r="412" spans="1:4">
      <c r="A412" s="22">
        <v>63</v>
      </c>
      <c r="B412" s="22">
        <f t="shared" si="47"/>
        <v>7e-5</v>
      </c>
      <c r="C412" s="22">
        <f t="shared" si="48"/>
        <v>0.903429226648871</v>
      </c>
      <c r="D412">
        <f t="shared" si="49"/>
        <v>0.904508497187474</v>
      </c>
    </row>
    <row r="413" spans="1:4">
      <c r="A413" s="22">
        <v>64</v>
      </c>
      <c r="B413" s="22">
        <f t="shared" si="47"/>
        <v>7.11111111111111e-5</v>
      </c>
      <c r="C413" s="22">
        <f t="shared" si="48"/>
        <v>0.940594243889237</v>
      </c>
      <c r="D413">
        <f t="shared" si="49"/>
        <v>0.941473796429463</v>
      </c>
    </row>
    <row r="414" spans="1:4">
      <c r="A414" s="22">
        <v>65</v>
      </c>
      <c r="B414" s="22">
        <f t="shared" si="47"/>
        <v>7.22222222222222e-5</v>
      </c>
      <c r="C414" s="22">
        <f t="shared" si="48"/>
        <v>0.969192274018184</v>
      </c>
      <c r="D414">
        <f t="shared" si="49"/>
        <v>0.969846310392955</v>
      </c>
    </row>
    <row r="415" spans="1:4">
      <c r="A415" s="22">
        <v>66</v>
      </c>
      <c r="B415" s="22">
        <f t="shared" si="47"/>
        <v>7.33333333333333e-5</v>
      </c>
      <c r="C415" s="22">
        <f t="shared" si="48"/>
        <v>0.988667252223414</v>
      </c>
      <c r="D415">
        <f t="shared" si="49"/>
        <v>0.989073800366903</v>
      </c>
    </row>
    <row r="416" spans="1:4">
      <c r="A416" s="22">
        <v>67</v>
      </c>
      <c r="B416" s="22">
        <f t="shared" si="47"/>
        <v>7.44444444444445e-5</v>
      </c>
      <c r="C416" s="22">
        <f t="shared" si="48"/>
        <v>0.998640503818199</v>
      </c>
      <c r="D416">
        <f t="shared" si="49"/>
        <v>0.998782025129912</v>
      </c>
    </row>
    <row r="417" spans="1:4">
      <c r="A417" s="22">
        <v>68</v>
      </c>
      <c r="B417" s="22">
        <f t="shared" si="47"/>
        <v>7.55555555555556e-5</v>
      </c>
      <c r="C417" s="22">
        <f t="shared" si="48"/>
        <v>0.99891810725441</v>
      </c>
      <c r="D417">
        <f t="shared" si="49"/>
        <v>0.998782025129912</v>
      </c>
    </row>
    <row r="418" spans="1:4">
      <c r="A418" s="22">
        <v>69</v>
      </c>
      <c r="B418" s="22">
        <f t="shared" si="47"/>
        <v>7.66666666666667e-5</v>
      </c>
      <c r="C418" s="22">
        <f t="shared" si="48"/>
        <v>0.98949466476507</v>
      </c>
      <c r="D418">
        <f t="shared" si="49"/>
        <v>0.989073800366903</v>
      </c>
    </row>
    <row r="419" spans="1:4">
      <c r="A419" s="22">
        <v>70</v>
      </c>
      <c r="B419" s="22">
        <f t="shared" si="47"/>
        <v>7.77777777777778e-5</v>
      </c>
      <c r="C419" s="22">
        <f t="shared" si="48"/>
        <v>0.970553407319423</v>
      </c>
      <c r="D419">
        <f t="shared" si="49"/>
        <v>0.969846310392954</v>
      </c>
    </row>
    <row r="420" spans="1:4">
      <c r="A420" s="22">
        <v>71</v>
      </c>
      <c r="B420" s="22">
        <f t="shared" si="47"/>
        <v>7.88888888888889e-5</v>
      </c>
      <c r="C420" s="22">
        <f t="shared" si="48"/>
        <v>0.942462631849764</v>
      </c>
      <c r="D420">
        <f t="shared" si="49"/>
        <v>0.941473796429463</v>
      </c>
    </row>
    <row r="421" spans="1:4">
      <c r="A421" s="22">
        <v>72</v>
      </c>
      <c r="B421" s="22">
        <f t="shared" si="47"/>
        <v>8e-5</v>
      </c>
      <c r="C421" s="22">
        <f t="shared" si="48"/>
        <v>0.90576854002517</v>
      </c>
      <c r="D421">
        <f t="shared" si="49"/>
        <v>0.904508497187473</v>
      </c>
    </row>
    <row r="422" spans="1:4">
      <c r="A422" s="22">
        <v>73</v>
      </c>
      <c r="B422" s="22">
        <f t="shared" si="47"/>
        <v>8.11111111111111e-5</v>
      </c>
      <c r="C422" s="22">
        <f t="shared" si="48"/>
        <v>0.861184617816206</v>
      </c>
      <c r="D422">
        <f t="shared" si="49"/>
        <v>0.859669900169325</v>
      </c>
    </row>
    <row r="423" spans="1:4">
      <c r="A423" s="22">
        <v>74</v>
      </c>
      <c r="B423" s="22">
        <f t="shared" si="47"/>
        <v>8.22222222222222e-5</v>
      </c>
      <c r="C423" s="22">
        <f t="shared" si="48"/>
        <v>0.809577762356094</v>
      </c>
      <c r="D423">
        <f t="shared" si="49"/>
        <v>0.807830737662829</v>
      </c>
    </row>
    <row r="424" spans="1:4">
      <c r="A424" s="22">
        <v>75</v>
      </c>
      <c r="B424" s="22">
        <f t="shared" si="47"/>
        <v>8.33333333333333e-5</v>
      </c>
      <c r="C424" s="22">
        <f t="shared" si="48"/>
        <v>0.751951425849936</v>
      </c>
      <c r="D424">
        <f t="shared" si="49"/>
        <v>0.749999999999999</v>
      </c>
    </row>
    <row r="425" spans="1:4">
      <c r="A425" s="22">
        <v>76</v>
      </c>
      <c r="B425" s="22">
        <f t="shared" si="47"/>
        <v>8.44444444444445e-5</v>
      </c>
      <c r="C425" s="22">
        <f t="shared" si="48"/>
        <v>0.689426104284631</v>
      </c>
      <c r="D425">
        <f t="shared" si="49"/>
        <v>0.687303296707955</v>
      </c>
    </row>
    <row r="426" spans="1:4">
      <c r="A426" s="22">
        <v>77</v>
      </c>
      <c r="B426" s="22">
        <f t="shared" si="47"/>
        <v>8.55555555555556e-5</v>
      </c>
      <c r="C426" s="22">
        <f t="shared" si="48"/>
        <v>0.623217550320172</v>
      </c>
      <c r="D426">
        <f t="shared" si="49"/>
        <v>0.620960947799834</v>
      </c>
    </row>
    <row r="427" spans="1:4">
      <c r="A427" s="22">
        <v>78</v>
      </c>
      <c r="B427" s="22">
        <f t="shared" si="47"/>
        <v>8.66666666666667e-5</v>
      </c>
      <c r="C427" s="22">
        <f t="shared" si="48"/>
        <v>0.554613133994518</v>
      </c>
      <c r="D427">
        <f t="shared" si="49"/>
        <v>0.552264231633826</v>
      </c>
    </row>
    <row r="428" spans="1:4">
      <c r="A428" s="22">
        <v>79</v>
      </c>
      <c r="B428" s="22">
        <f t="shared" si="47"/>
        <v>8.77777777777778e-5</v>
      </c>
      <c r="C428" s="22">
        <f t="shared" si="48"/>
        <v>0.48494681088834</v>
      </c>
      <c r="D428">
        <f t="shared" si="49"/>
        <v>0.482550251648748</v>
      </c>
    </row>
    <row r="429" spans="1:4">
      <c r="A429" s="22">
        <v>80</v>
      </c>
      <c r="B429" s="22">
        <f t="shared" si="47"/>
        <v>8.88888888888889e-5</v>
      </c>
      <c r="C429" s="22">
        <f t="shared" si="48"/>
        <v>0.415573184472811</v>
      </c>
      <c r="D429">
        <f t="shared" si="49"/>
        <v>0.413175911166533</v>
      </c>
    </row>
    <row r="430" spans="1:4">
      <c r="A430" s="22">
        <v>81</v>
      </c>
      <c r="B430" s="22">
        <f t="shared" si="47"/>
        <v>9e-5</v>
      </c>
      <c r="C430" s="22">
        <f t="shared" si="48"/>
        <v>0.347841166976399</v>
      </c>
      <c r="D430">
        <f t="shared" si="49"/>
        <v>0.345491502812526</v>
      </c>
    </row>
    <row r="431" spans="1:4">
      <c r="A431" s="22">
        <v>82</v>
      </c>
      <c r="B431" s="22">
        <f t="shared" si="47"/>
        <v>9.11111111111111e-5</v>
      </c>
      <c r="C431" s="22">
        <f t="shared" si="48"/>
        <v>0.283067750913122</v>
      </c>
      <c r="D431">
        <f t="shared" si="49"/>
        <v>0.280814426605461</v>
      </c>
    </row>
    <row r="432" spans="1:4">
      <c r="A432" s="22">
        <v>83</v>
      </c>
      <c r="B432" s="22">
        <f t="shared" si="47"/>
        <v>9.22222222222222e-5</v>
      </c>
      <c r="C432" s="22">
        <f t="shared" si="48"/>
        <v>0.222512401263002</v>
      </c>
      <c r="D432">
        <f t="shared" si="49"/>
        <v>0.220403548264627</v>
      </c>
    </row>
    <row r="433" spans="1:4">
      <c r="A433" s="22">
        <v>84</v>
      </c>
      <c r="B433" s="22">
        <f t="shared" si="47"/>
        <v>9.33333333333333e-5</v>
      </c>
      <c r="C433" s="22">
        <f t="shared" si="48"/>
        <v>0.167352566227357</v>
      </c>
      <c r="D433">
        <f t="shared" si="49"/>
        <v>0.16543469682057</v>
      </c>
    </row>
    <row r="434" spans="1:4">
      <c r="A434" s="22">
        <v>85</v>
      </c>
      <c r="B434" s="22">
        <f t="shared" si="47"/>
        <v>9.44444444444445e-5</v>
      </c>
      <c r="C434" s="22">
        <f t="shared" si="48"/>
        <v>0.118660782731882</v>
      </c>
      <c r="D434">
        <f t="shared" si="49"/>
        <v>0.11697777844051</v>
      </c>
    </row>
    <row r="435" spans="1:4">
      <c r="A435" s="22">
        <v>86</v>
      </c>
      <c r="B435" s="22">
        <f t="shared" si="47"/>
        <v>9.55555555555556e-5</v>
      </c>
      <c r="C435" s="22">
        <f t="shared" si="48"/>
        <v>0.0773838218418446</v>
      </c>
      <c r="D435">
        <f t="shared" si="49"/>
        <v>0.0759759519217869</v>
      </c>
    </row>
    <row r="436" spans="1:4">
      <c r="A436" s="22">
        <v>87</v>
      </c>
      <c r="B436" s="22">
        <f t="shared" si="47"/>
        <v>9.66666666666667e-5</v>
      </c>
      <c r="C436" s="22">
        <f t="shared" si="48"/>
        <v>0.0443242795894158</v>
      </c>
      <c r="D436">
        <f t="shared" si="49"/>
        <v>0.0432272711786994</v>
      </c>
    </row>
    <row r="437" spans="1:4">
      <c r="A437" s="22">
        <v>88</v>
      </c>
      <c r="B437" s="22">
        <f t="shared" si="47"/>
        <v>9.77777777777778e-5</v>
      </c>
      <c r="C437" s="22">
        <f t="shared" si="48"/>
        <v>0.020124971164114</v>
      </c>
      <c r="D437">
        <f t="shared" si="49"/>
        <v>0.0193691520308404</v>
      </c>
    </row>
    <row r="438" spans="1:4">
      <c r="A438" s="22">
        <v>89</v>
      </c>
      <c r="B438" s="22">
        <f t="shared" si="47"/>
        <v>9.88888888888889e-5</v>
      </c>
      <c r="C438" s="22">
        <f t="shared" si="48"/>
        <v>0.00525643190828728</v>
      </c>
      <c r="D438">
        <f t="shared" si="49"/>
        <v>0.00486596562921476</v>
      </c>
    </row>
    <row r="439" spans="1:4">
      <c r="A439" s="22">
        <v>90</v>
      </c>
      <c r="B439" s="22">
        <f t="shared" si="47"/>
        <v>0.0001</v>
      </c>
      <c r="C439" s="22">
        <f t="shared" si="48"/>
        <v>7.76815034753131e-6</v>
      </c>
      <c r="D439">
        <f t="shared" si="49"/>
        <v>0</v>
      </c>
    </row>
    <row r="440" spans="1:4">
      <c r="A440" s="22">
        <v>91</v>
      </c>
      <c r="B440" s="22">
        <f t="shared" ref="B440:B484" si="50">A440*1/9*10^-5</f>
        <v>0.000101111111111111</v>
      </c>
      <c r="C440" s="22">
        <f t="shared" ref="C440:C484" si="51">0.5+0.5*SIN(2*3.14*20000*B440-3.14/2)</f>
        <v>0.00448103577366121</v>
      </c>
      <c r="D440">
        <f t="shared" ref="D440:D484" si="52">0.5+0.5*COS(2*PI()*20000*B440-PI())</f>
        <v>0.00486596562921482</v>
      </c>
    </row>
    <row r="441" spans="1:4">
      <c r="A441" s="22">
        <v>92</v>
      </c>
      <c r="B441" s="22">
        <f t="shared" si="50"/>
        <v>0.000102222222222222</v>
      </c>
      <c r="C441" s="22">
        <f t="shared" si="51"/>
        <v>0.0185892558251297</v>
      </c>
      <c r="D441">
        <f t="shared" si="52"/>
        <v>0.0193691520308406</v>
      </c>
    </row>
    <row r="442" spans="1:4">
      <c r="A442" s="22">
        <v>93</v>
      </c>
      <c r="B442" s="22">
        <f t="shared" si="50"/>
        <v>0.000103333333333333</v>
      </c>
      <c r="C442" s="22">
        <f t="shared" si="51"/>
        <v>0.0420581057482916</v>
      </c>
      <c r="D442">
        <f t="shared" si="52"/>
        <v>0.0432272711786996</v>
      </c>
    </row>
    <row r="443" spans="1:4">
      <c r="A443" s="22">
        <v>94</v>
      </c>
      <c r="B443" s="22">
        <f t="shared" si="50"/>
        <v>0.000104444444444444</v>
      </c>
      <c r="C443" s="22">
        <f t="shared" si="51"/>
        <v>0.0744312533563327</v>
      </c>
      <c r="D443">
        <f t="shared" si="52"/>
        <v>0.0759759519217871</v>
      </c>
    </row>
    <row r="444" spans="1:4">
      <c r="A444" s="22">
        <v>95</v>
      </c>
      <c r="B444" s="22">
        <f t="shared" si="50"/>
        <v>0.000105555555555556</v>
      </c>
      <c r="C444" s="22">
        <f t="shared" si="51"/>
        <v>0.115079229830355</v>
      </c>
      <c r="D444">
        <f t="shared" si="52"/>
        <v>0.116977778440511</v>
      </c>
    </row>
    <row r="445" spans="1:4">
      <c r="A445" s="22">
        <v>96</v>
      </c>
      <c r="B445" s="22">
        <f t="shared" si="50"/>
        <v>0.000106666666666667</v>
      </c>
      <c r="C445" s="22">
        <f t="shared" si="51"/>
        <v>0.16321166921486</v>
      </c>
      <c r="D445">
        <f t="shared" si="52"/>
        <v>0.165434696820571</v>
      </c>
    </row>
    <row r="446" spans="1:4">
      <c r="A446" s="22">
        <v>97</v>
      </c>
      <c r="B446" s="22">
        <f t="shared" si="50"/>
        <v>0.000107777777777778</v>
      </c>
      <c r="C446" s="22">
        <f t="shared" si="51"/>
        <v>0.217892676423685</v>
      </c>
      <c r="D446">
        <f t="shared" si="52"/>
        <v>0.220403548264627</v>
      </c>
    </row>
    <row r="447" spans="1:4">
      <c r="A447" s="22">
        <v>98</v>
      </c>
      <c r="B447" s="22">
        <f t="shared" si="50"/>
        <v>0.000108888888888889</v>
      </c>
      <c r="C447" s="22">
        <f t="shared" si="51"/>
        <v>0.278059024938338</v>
      </c>
      <c r="D447">
        <f t="shared" si="52"/>
        <v>0.280814426605462</v>
      </c>
    </row>
    <row r="448" spans="1:4">
      <c r="A448" s="22">
        <v>99</v>
      </c>
      <c r="B448" s="22">
        <f t="shared" si="50"/>
        <v>0.00011</v>
      </c>
      <c r="C448" s="22">
        <f t="shared" si="51"/>
        <v>0.342540830359702</v>
      </c>
      <c r="D448">
        <f t="shared" si="52"/>
        <v>0.345491502812526</v>
      </c>
    </row>
    <row r="449" spans="1:4">
      <c r="A449" s="22">
        <v>100</v>
      </c>
      <c r="B449" s="22">
        <f t="shared" si="50"/>
        <v>0.000111111111111111</v>
      </c>
      <c r="C449" s="22">
        <f t="shared" si="51"/>
        <v>0.410084297833153</v>
      </c>
      <c r="D449">
        <f t="shared" si="52"/>
        <v>0.413175911166535</v>
      </c>
    </row>
    <row r="450" spans="1:4">
      <c r="A450" s="22">
        <v>101</v>
      </c>
      <c r="B450" s="22">
        <f t="shared" si="50"/>
        <v>0.000112222222222222</v>
      </c>
      <c r="C450" s="22">
        <f t="shared" si="51"/>
        <v>0.479376101042402</v>
      </c>
      <c r="D450">
        <f t="shared" si="52"/>
        <v>0.482550251648749</v>
      </c>
    </row>
    <row r="451" spans="1:4">
      <c r="A451" s="22">
        <v>102</v>
      </c>
      <c r="B451" s="22">
        <f t="shared" si="50"/>
        <v>0.000113333333333333</v>
      </c>
      <c r="C451" s="22">
        <f t="shared" si="51"/>
        <v>0.549068918742891</v>
      </c>
      <c r="D451">
        <f t="shared" si="52"/>
        <v>0.552264231633828</v>
      </c>
    </row>
    <row r="452" spans="1:4">
      <c r="A452" s="22">
        <v>103</v>
      </c>
      <c r="B452" s="22">
        <f t="shared" si="50"/>
        <v>0.000114444444444444</v>
      </c>
      <c r="C452" s="22">
        <f t="shared" si="51"/>
        <v>0.61780763229819</v>
      </c>
      <c r="D452">
        <f t="shared" si="52"/>
        <v>0.620960947799834</v>
      </c>
    </row>
    <row r="453" spans="1:4">
      <c r="A453" s="22">
        <v>104</v>
      </c>
      <c r="B453" s="22">
        <f t="shared" si="50"/>
        <v>0.000115555555555556</v>
      </c>
      <c r="C453" s="22">
        <f t="shared" si="51"/>
        <v>0.684255674830152</v>
      </c>
      <c r="D453">
        <f t="shared" si="52"/>
        <v>0.687303296707956</v>
      </c>
    </row>
    <row r="454" spans="1:4">
      <c r="A454" s="22">
        <v>105</v>
      </c>
      <c r="B454" s="22">
        <f t="shared" si="50"/>
        <v>0.000116666666666667</v>
      </c>
      <c r="C454" s="22">
        <f t="shared" si="51"/>
        <v>0.747121019645634</v>
      </c>
      <c r="D454">
        <f t="shared" si="52"/>
        <v>0.75</v>
      </c>
    </row>
    <row r="455" spans="1:4">
      <c r="A455" s="22">
        <v>106</v>
      </c>
      <c r="B455" s="22">
        <f t="shared" si="50"/>
        <v>0.000117777777777778</v>
      </c>
      <c r="C455" s="22">
        <f t="shared" si="51"/>
        <v>0.805181302616513</v>
      </c>
      <c r="D455">
        <f t="shared" si="52"/>
        <v>0.80783073766283</v>
      </c>
    </row>
    <row r="456" spans="1:4">
      <c r="A456" s="22">
        <v>107</v>
      </c>
      <c r="B456" s="22">
        <f t="shared" si="50"/>
        <v>0.000118888888888889</v>
      </c>
      <c r="C456" s="22">
        <f t="shared" si="51"/>
        <v>0.857307590029291</v>
      </c>
      <c r="D456">
        <f t="shared" si="52"/>
        <v>0.859669900169326</v>
      </c>
    </row>
    <row r="457" spans="1:4">
      <c r="A457" s="22">
        <v>108</v>
      </c>
      <c r="B457" s="22">
        <f t="shared" si="50"/>
        <v>0.00012</v>
      </c>
      <c r="C457" s="22">
        <f t="shared" si="51"/>
        <v>0.902486329758349</v>
      </c>
      <c r="D457">
        <f t="shared" si="52"/>
        <v>0.904508497187474</v>
      </c>
    </row>
    <row r="458" spans="1:4">
      <c r="A458" s="22">
        <v>109</v>
      </c>
      <c r="B458" s="22">
        <f t="shared" si="50"/>
        <v>0.000121111111111111</v>
      </c>
      <c r="C458" s="22">
        <f t="shared" si="51"/>
        <v>0.939839058940546</v>
      </c>
      <c r="D458">
        <f t="shared" si="52"/>
        <v>0.941473796429463</v>
      </c>
    </row>
    <row r="459" spans="1:4">
      <c r="A459" s="22">
        <v>110</v>
      </c>
      <c r="B459" s="22">
        <f t="shared" si="50"/>
        <v>0.000122222222222222</v>
      </c>
      <c r="C459" s="22">
        <f t="shared" si="51"/>
        <v>0.968639484951959</v>
      </c>
      <c r="D459">
        <f t="shared" si="52"/>
        <v>0.969846310392954</v>
      </c>
    </row>
    <row r="460" spans="1:4">
      <c r="A460" s="22">
        <v>111</v>
      </c>
      <c r="B460" s="22">
        <f t="shared" si="50"/>
        <v>0.000123333333333333</v>
      </c>
      <c r="C460" s="22">
        <f t="shared" si="51"/>
        <v>0.988327607561389</v>
      </c>
      <c r="D460">
        <f t="shared" si="52"/>
        <v>0.989073800366903</v>
      </c>
    </row>
    <row r="461" spans="1:4">
      <c r="A461" s="22">
        <v>112</v>
      </c>
      <c r="B461" s="22">
        <f t="shared" si="50"/>
        <v>0.000124444444444444</v>
      </c>
      <c r="C461" s="22">
        <f t="shared" si="51"/>
        <v>0.998520607667173</v>
      </c>
      <c r="D461">
        <f t="shared" si="52"/>
        <v>0.998782025129912</v>
      </c>
    </row>
    <row r="462" spans="1:4">
      <c r="A462" s="22">
        <v>113</v>
      </c>
      <c r="B462" s="22">
        <f t="shared" si="50"/>
        <v>0.000125555555555556</v>
      </c>
      <c r="C462" s="22">
        <f t="shared" si="51"/>
        <v>0.999020290894909</v>
      </c>
      <c r="D462">
        <f t="shared" si="52"/>
        <v>0.998782025129912</v>
      </c>
    </row>
    <row r="463" spans="1:4">
      <c r="A463" s="22">
        <v>114</v>
      </c>
      <c r="B463" s="22">
        <f t="shared" si="50"/>
        <v>0.000126666666666667</v>
      </c>
      <c r="C463" s="22">
        <f t="shared" si="51"/>
        <v>0.989816941321543</v>
      </c>
      <c r="D463">
        <f t="shared" si="52"/>
        <v>0.989073800366903</v>
      </c>
    </row>
    <row r="464" spans="1:4">
      <c r="A464" s="22">
        <v>115</v>
      </c>
      <c r="B464" s="22">
        <f t="shared" si="50"/>
        <v>0.000127777777777778</v>
      </c>
      <c r="C464" s="22">
        <f t="shared" si="51"/>
        <v>0.971089510393378</v>
      </c>
      <c r="D464">
        <f t="shared" si="52"/>
        <v>0.969846310392954</v>
      </c>
    </row>
    <row r="465" spans="1:4">
      <c r="A465" s="22">
        <v>116</v>
      </c>
      <c r="B465" s="22">
        <f t="shared" si="50"/>
        <v>0.000128888888888889</v>
      </c>
      <c r="C465" s="22">
        <f t="shared" si="51"/>
        <v>0.943202137364652</v>
      </c>
      <c r="D465">
        <f t="shared" si="52"/>
        <v>0.941473796429462</v>
      </c>
    </row>
    <row r="466" spans="1:4">
      <c r="A466" s="22">
        <v>117</v>
      </c>
      <c r="B466" s="22">
        <f t="shared" si="50"/>
        <v>0.00013</v>
      </c>
      <c r="C466" s="22">
        <f t="shared" si="51"/>
        <v>0.906697068913851</v>
      </c>
      <c r="D466">
        <f t="shared" si="52"/>
        <v>0.904508497187473</v>
      </c>
    </row>
    <row r="467" spans="1:4">
      <c r="A467" s="22">
        <v>118</v>
      </c>
      <c r="B467" s="22">
        <f t="shared" si="50"/>
        <v>0.000131111111111111</v>
      </c>
      <c r="C467" s="22">
        <f t="shared" si="51"/>
        <v>0.862284115609898</v>
      </c>
      <c r="D467">
        <f t="shared" si="52"/>
        <v>0.859669900169325</v>
      </c>
    </row>
    <row r="468" spans="1:4">
      <c r="A468" s="22">
        <v>119</v>
      </c>
      <c r="B468" s="22">
        <f t="shared" si="50"/>
        <v>0.000132222222222222</v>
      </c>
      <c r="C468" s="22">
        <f t="shared" si="51"/>
        <v>0.810826850238441</v>
      </c>
      <c r="D468">
        <f t="shared" si="52"/>
        <v>0.807830737662829</v>
      </c>
    </row>
    <row r="469" spans="1:4">
      <c r="A469" s="22">
        <v>120</v>
      </c>
      <c r="B469" s="22">
        <f t="shared" si="50"/>
        <v>0.000133333333333333</v>
      </c>
      <c r="C469" s="22">
        <f t="shared" si="51"/>
        <v>0.753325816350238</v>
      </c>
      <c r="D469">
        <f t="shared" si="52"/>
        <v>0.749999999999999</v>
      </c>
    </row>
    <row r="470" spans="1:4">
      <c r="A470" s="22">
        <v>121</v>
      </c>
      <c r="B470" s="22">
        <f t="shared" si="50"/>
        <v>0.000134444444444444</v>
      </c>
      <c r="C470" s="22">
        <f t="shared" si="51"/>
        <v>0.690899073527424</v>
      </c>
      <c r="D470">
        <f t="shared" si="52"/>
        <v>0.687303296707954</v>
      </c>
    </row>
    <row r="471" spans="1:4">
      <c r="A471" s="22">
        <v>122</v>
      </c>
      <c r="B471" s="22">
        <f t="shared" si="50"/>
        <v>0.000135555555555556</v>
      </c>
      <c r="C471" s="22">
        <f t="shared" si="51"/>
        <v>0.62476045764868</v>
      </c>
      <c r="D471">
        <f t="shared" si="52"/>
        <v>0.620960947799833</v>
      </c>
    </row>
    <row r="472" spans="1:4">
      <c r="A472" s="22">
        <v>123</v>
      </c>
      <c r="B472" s="22">
        <f t="shared" si="50"/>
        <v>0.000136666666666667</v>
      </c>
      <c r="C472" s="22">
        <f t="shared" si="51"/>
        <v>0.556195978864293</v>
      </c>
      <c r="D472">
        <f t="shared" si="52"/>
        <v>0.552264231633826</v>
      </c>
    </row>
    <row r="473" spans="1:4">
      <c r="A473" s="22">
        <v>124</v>
      </c>
      <c r="B473" s="22">
        <f t="shared" si="50"/>
        <v>0.000137777777777778</v>
      </c>
      <c r="C473" s="22">
        <f t="shared" si="51"/>
        <v>0.486538816202796</v>
      </c>
      <c r="D473">
        <f t="shared" si="52"/>
        <v>0.482550251648748</v>
      </c>
    </row>
    <row r="474" spans="1:4">
      <c r="A474" s="22">
        <v>125</v>
      </c>
      <c r="B474" s="22">
        <f t="shared" si="50"/>
        <v>0.000138888888888889</v>
      </c>
      <c r="C474" s="22">
        <f t="shared" si="51"/>
        <v>0.417143395018167</v>
      </c>
      <c r="D474">
        <f t="shared" si="52"/>
        <v>0.413175911166533</v>
      </c>
    </row>
    <row r="475" spans="1:4">
      <c r="A475" s="22">
        <v>126</v>
      </c>
      <c r="B475" s="22">
        <f t="shared" si="50"/>
        <v>0.00014</v>
      </c>
      <c r="C475" s="22">
        <f t="shared" si="51"/>
        <v>0.349359051319957</v>
      </c>
      <c r="D475">
        <f t="shared" si="52"/>
        <v>0.345491502812525</v>
      </c>
    </row>
    <row r="476" spans="1:4">
      <c r="A476" s="22">
        <v>127</v>
      </c>
      <c r="B476" s="22">
        <f t="shared" si="50"/>
        <v>0.000141111111111111</v>
      </c>
      <c r="C476" s="22">
        <f t="shared" si="51"/>
        <v>0.28450379506148</v>
      </c>
      <c r="D476">
        <f t="shared" si="52"/>
        <v>0.280814426605461</v>
      </c>
    </row>
    <row r="477" spans="1:4">
      <c r="A477" s="22">
        <v>128</v>
      </c>
      <c r="B477" s="22">
        <f t="shared" si="50"/>
        <v>0.000142222222222222</v>
      </c>
      <c r="C477" s="22">
        <f t="shared" si="51"/>
        <v>0.223838682537002</v>
      </c>
      <c r="D477">
        <f t="shared" si="52"/>
        <v>0.220403548264627</v>
      </c>
    </row>
    <row r="478" spans="1:4">
      <c r="A478" s="22">
        <v>129</v>
      </c>
      <c r="B478" s="22">
        <f t="shared" si="50"/>
        <v>0.000143333333333333</v>
      </c>
      <c r="C478" s="22">
        <f t="shared" si="51"/>
        <v>0.168543296195266</v>
      </c>
      <c r="D478">
        <f t="shared" si="52"/>
        <v>0.16543469682057</v>
      </c>
    </row>
    <row r="479" spans="1:4">
      <c r="A479" s="22">
        <v>130</v>
      </c>
      <c r="B479" s="22">
        <f t="shared" si="50"/>
        <v>0.000144444444444444</v>
      </c>
      <c r="C479" s="22">
        <f t="shared" si="51"/>
        <v>0.119692808643909</v>
      </c>
      <c r="D479">
        <f t="shared" si="52"/>
        <v>0.11697777844051</v>
      </c>
    </row>
    <row r="480" spans="1:4">
      <c r="A480" s="22">
        <v>131</v>
      </c>
      <c r="B480" s="22">
        <f t="shared" si="50"/>
        <v>0.000145555555555556</v>
      </c>
      <c r="C480" s="22">
        <f t="shared" si="51"/>
        <v>0.0782370768160228</v>
      </c>
      <c r="D480">
        <f t="shared" si="52"/>
        <v>0.0759759519217865</v>
      </c>
    </row>
    <row r="481" spans="1:4">
      <c r="A481" s="22">
        <v>132</v>
      </c>
      <c r="B481" s="22">
        <f t="shared" si="50"/>
        <v>0.000146666666666667</v>
      </c>
      <c r="C481" s="22">
        <f t="shared" si="51"/>
        <v>0.0449821727953673</v>
      </c>
      <c r="D481">
        <f t="shared" si="52"/>
        <v>0.0432272711786995</v>
      </c>
    </row>
    <row r="482" spans="1:4">
      <c r="A482" s="22">
        <v>133</v>
      </c>
      <c r="B482" s="22">
        <f t="shared" si="50"/>
        <v>0.000147777777777778</v>
      </c>
      <c r="C482" s="22">
        <f t="shared" si="51"/>
        <v>0.0205747104178859</v>
      </c>
      <c r="D482">
        <f t="shared" si="52"/>
        <v>0.0193691520308402</v>
      </c>
    </row>
    <row r="483" spans="1:4">
      <c r="A483" s="22">
        <v>134</v>
      </c>
      <c r="B483" s="22">
        <f t="shared" si="50"/>
        <v>0.000148888888888889</v>
      </c>
      <c r="C483" s="22">
        <f t="shared" si="51"/>
        <v>0.00548927240568831</v>
      </c>
      <c r="D483">
        <f t="shared" si="52"/>
        <v>0.00486596562921454</v>
      </c>
    </row>
    <row r="484" spans="1:4">
      <c r="A484" s="22">
        <v>135</v>
      </c>
      <c r="B484" s="22">
        <f t="shared" si="50"/>
        <v>0.00015</v>
      </c>
      <c r="C484" s="22">
        <f t="shared" si="51"/>
        <v>1.91825023617698e-5</v>
      </c>
      <c r="D484">
        <f t="shared" si="52"/>
        <v>0</v>
      </c>
    </row>
    <row r="485" spans="1:4">
      <c r="A485" s="22">
        <v>136</v>
      </c>
      <c r="B485" s="22">
        <f t="shared" ref="B485:B529" si="53">A485*1/9*10^-5</f>
        <v>0.000151111111111111</v>
      </c>
      <c r="C485" s="22">
        <f t="shared" ref="C485:C529" si="54">0.5+0.5*SIN(2*3.14*20000*B485-3.14/2)</f>
        <v>0.0042708020377466</v>
      </c>
      <c r="D485">
        <f t="shared" ref="D485:D529" si="55">0.5+0.5*COS(2*PI()*20000*B485-PI())</f>
        <v>0.00486596562921493</v>
      </c>
    </row>
    <row r="486" spans="1:4">
      <c r="A486" s="22">
        <v>137</v>
      </c>
      <c r="B486" s="22">
        <f t="shared" si="53"/>
        <v>0.000152222222222222</v>
      </c>
      <c r="C486" s="22">
        <f t="shared" si="54"/>
        <v>0.0181614618207052</v>
      </c>
      <c r="D486">
        <f t="shared" si="55"/>
        <v>0.0193691520308411</v>
      </c>
    </row>
    <row r="487" spans="1:4">
      <c r="A487" s="22">
        <v>138</v>
      </c>
      <c r="B487" s="22">
        <f t="shared" si="53"/>
        <v>0.000153333333333333</v>
      </c>
      <c r="C487" s="22">
        <f t="shared" si="54"/>
        <v>0.0414210695725022</v>
      </c>
      <c r="D487">
        <f t="shared" si="55"/>
        <v>0.0432272711787006</v>
      </c>
    </row>
    <row r="488" spans="1:4">
      <c r="A488" s="22">
        <v>139</v>
      </c>
      <c r="B488" s="22">
        <f t="shared" si="53"/>
        <v>0.000154444444444444</v>
      </c>
      <c r="C488" s="22">
        <f t="shared" si="54"/>
        <v>0.0735973616455969</v>
      </c>
      <c r="D488">
        <f t="shared" si="55"/>
        <v>0.075975951921788</v>
      </c>
    </row>
    <row r="489" spans="1:4">
      <c r="A489" s="22">
        <v>140</v>
      </c>
      <c r="B489" s="22">
        <f t="shared" si="53"/>
        <v>0.000155555555555556</v>
      </c>
      <c r="C489" s="22">
        <f t="shared" si="54"/>
        <v>0.114064696912567</v>
      </c>
      <c r="D489">
        <f t="shared" si="55"/>
        <v>0.116977778440512</v>
      </c>
    </row>
    <row r="490" spans="1:4">
      <c r="A490" s="22">
        <v>141</v>
      </c>
      <c r="B490" s="22">
        <f t="shared" si="53"/>
        <v>0.000156666666666667</v>
      </c>
      <c r="C490" s="22">
        <f t="shared" si="54"/>
        <v>0.162036221835321</v>
      </c>
      <c r="D490">
        <f t="shared" si="55"/>
        <v>0.165434696820571</v>
      </c>
    </row>
    <row r="491" spans="1:4">
      <c r="A491" s="22">
        <v>142</v>
      </c>
      <c r="B491" s="22">
        <f t="shared" si="53"/>
        <v>0.000157777777777778</v>
      </c>
      <c r="C491" s="22">
        <f t="shared" si="54"/>
        <v>0.216579170175019</v>
      </c>
      <c r="D491">
        <f t="shared" si="55"/>
        <v>0.220403548264628</v>
      </c>
    </row>
    <row r="492" spans="1:4">
      <c r="A492" s="22">
        <v>143</v>
      </c>
      <c r="B492" s="22">
        <f t="shared" si="53"/>
        <v>0.000158888888888889</v>
      </c>
      <c r="C492" s="22">
        <f t="shared" si="54"/>
        <v>0.27663299985258</v>
      </c>
      <c r="D492">
        <f t="shared" si="55"/>
        <v>0.280814426605463</v>
      </c>
    </row>
    <row r="493" spans="1:4">
      <c r="A493" s="22">
        <v>144</v>
      </c>
      <c r="B493" s="22">
        <f t="shared" si="53"/>
        <v>0.00016</v>
      </c>
      <c r="C493" s="22">
        <f t="shared" si="54"/>
        <v>0.341030014303703</v>
      </c>
      <c r="D493">
        <f t="shared" si="55"/>
        <v>0.345491502812528</v>
      </c>
    </row>
    <row r="494" spans="1:4">
      <c r="A494" s="22">
        <v>145</v>
      </c>
      <c r="B494" s="22">
        <f t="shared" si="53"/>
        <v>0.000161111111111111</v>
      </c>
      <c r="C494" s="22">
        <f t="shared" si="54"/>
        <v>0.408518067363369</v>
      </c>
      <c r="D494">
        <f t="shared" si="55"/>
        <v>0.413175911166535</v>
      </c>
    </row>
    <row r="495" spans="1:4">
      <c r="A495" s="22">
        <v>146</v>
      </c>
      <c r="B495" s="22">
        <f t="shared" si="53"/>
        <v>0.000162222222222222</v>
      </c>
      <c r="C495" s="22">
        <f t="shared" si="54"/>
        <v>0.477784910202285</v>
      </c>
      <c r="D495">
        <f t="shared" si="55"/>
        <v>0.482550251648751</v>
      </c>
    </row>
    <row r="496" spans="1:4">
      <c r="A496" s="22">
        <v>147</v>
      </c>
      <c r="B496" s="22">
        <f t="shared" si="53"/>
        <v>0.000163333333333333</v>
      </c>
      <c r="C496" s="22">
        <f t="shared" si="54"/>
        <v>0.547483706909447</v>
      </c>
      <c r="D496">
        <f t="shared" si="55"/>
        <v>0.552264231633828</v>
      </c>
    </row>
    <row r="497" spans="1:4">
      <c r="A497" s="22">
        <v>148</v>
      </c>
      <c r="B497" s="22">
        <f t="shared" si="53"/>
        <v>0.000164444444444444</v>
      </c>
      <c r="C497" s="22">
        <f t="shared" si="54"/>
        <v>0.616259222591635</v>
      </c>
      <c r="D497">
        <f t="shared" si="55"/>
        <v>0.620960947799834</v>
      </c>
    </row>
    <row r="498" spans="1:4">
      <c r="A498" s="22">
        <v>149</v>
      </c>
      <c r="B498" s="22">
        <f t="shared" si="53"/>
        <v>0.000165555555555556</v>
      </c>
      <c r="C498" s="22">
        <f t="shared" si="54"/>
        <v>0.682774174784085</v>
      </c>
      <c r="D498">
        <f t="shared" si="55"/>
        <v>0.687303296707959</v>
      </c>
    </row>
    <row r="499" spans="1:4">
      <c r="A499" s="22">
        <v>150</v>
      </c>
      <c r="B499" s="22">
        <f t="shared" si="53"/>
        <v>0.000166666666666667</v>
      </c>
      <c r="C499" s="22">
        <f t="shared" si="54"/>
        <v>0.745735235791178</v>
      </c>
      <c r="D499">
        <f t="shared" si="55"/>
        <v>0.750000000000002</v>
      </c>
    </row>
    <row r="500" spans="1:4">
      <c r="A500" s="22">
        <v>151</v>
      </c>
      <c r="B500" s="22">
        <f t="shared" si="53"/>
        <v>0.000167777777777778</v>
      </c>
      <c r="C500" s="22">
        <f t="shared" si="54"/>
        <v>0.803918180363381</v>
      </c>
      <c r="D500">
        <f t="shared" si="55"/>
        <v>0.80783073766283</v>
      </c>
    </row>
    <row r="501" spans="1:4">
      <c r="A501" s="22">
        <v>152</v>
      </c>
      <c r="B501" s="22">
        <f t="shared" si="53"/>
        <v>0.000168888888888889</v>
      </c>
      <c r="C501" s="22">
        <f t="shared" si="54"/>
        <v>0.856191689734806</v>
      </c>
      <c r="D501">
        <f t="shared" si="55"/>
        <v>0.859669900169327</v>
      </c>
    </row>
    <row r="502" spans="1:4">
      <c r="A502" s="22">
        <v>153</v>
      </c>
      <c r="B502" s="22">
        <f t="shared" si="53"/>
        <v>0.00017</v>
      </c>
      <c r="C502" s="22">
        <f t="shared" si="54"/>
        <v>0.901539349171793</v>
      </c>
      <c r="D502">
        <f t="shared" si="55"/>
        <v>0.904508497187475</v>
      </c>
    </row>
    <row r="503" spans="1:4">
      <c r="A503" s="22">
        <v>154</v>
      </c>
      <c r="B503" s="22">
        <f t="shared" si="53"/>
        <v>0.000171111111111111</v>
      </c>
      <c r="C503" s="22">
        <f t="shared" si="54"/>
        <v>0.93907941130856</v>
      </c>
      <c r="D503">
        <f t="shared" si="55"/>
        <v>0.941473796429464</v>
      </c>
    </row>
    <row r="504" spans="1:4">
      <c r="A504" s="22">
        <v>155</v>
      </c>
      <c r="B504" s="22">
        <f t="shared" si="53"/>
        <v>0.000172222222222222</v>
      </c>
      <c r="C504" s="22">
        <f t="shared" si="54"/>
        <v>0.968081940988329</v>
      </c>
      <c r="D504">
        <f t="shared" si="55"/>
        <v>0.969846310392955</v>
      </c>
    </row>
    <row r="505" spans="1:4">
      <c r="A505" s="22">
        <v>156</v>
      </c>
      <c r="B505" s="22">
        <f t="shared" si="53"/>
        <v>0.000173333333333333</v>
      </c>
      <c r="C505" s="22">
        <f t="shared" si="54"/>
        <v>0.987983008242855</v>
      </c>
      <c r="D505">
        <f t="shared" si="55"/>
        <v>0.989073800366903</v>
      </c>
    </row>
    <row r="506" spans="1:4">
      <c r="A506" s="22">
        <v>157</v>
      </c>
      <c r="B506" s="22">
        <f t="shared" si="53"/>
        <v>0.000174444444444444</v>
      </c>
      <c r="C506" s="22">
        <f t="shared" si="54"/>
        <v>0.998395653439693</v>
      </c>
      <c r="D506">
        <f t="shared" si="55"/>
        <v>0.998782025129912</v>
      </c>
    </row>
    <row r="507" spans="1:4">
      <c r="A507" s="22">
        <v>158</v>
      </c>
      <c r="B507" s="22">
        <f t="shared" si="53"/>
        <v>0.000175555555555556</v>
      </c>
      <c r="C507" s="22">
        <f t="shared" si="54"/>
        <v>0.999117411389082</v>
      </c>
      <c r="D507">
        <f t="shared" si="55"/>
        <v>0.998782025129912</v>
      </c>
    </row>
    <row r="508" spans="1:4">
      <c r="A508" s="22">
        <v>159</v>
      </c>
      <c r="B508" s="22">
        <f t="shared" si="53"/>
        <v>0.000176666666666667</v>
      </c>
      <c r="C508" s="22">
        <f t="shared" si="54"/>
        <v>0.990134248110469</v>
      </c>
      <c r="D508">
        <f t="shared" si="55"/>
        <v>0.989073800366902</v>
      </c>
    </row>
    <row r="509" spans="1:4">
      <c r="A509" s="22">
        <v>160</v>
      </c>
      <c r="B509" s="22">
        <f t="shared" si="53"/>
        <v>0.000177777777777778</v>
      </c>
      <c r="C509" s="22">
        <f t="shared" si="54"/>
        <v>0.971620833711544</v>
      </c>
      <c r="D509">
        <f t="shared" si="55"/>
        <v>0.969846310392953</v>
      </c>
    </row>
    <row r="510" spans="1:4">
      <c r="A510" s="22">
        <v>161</v>
      </c>
      <c r="B510" s="22">
        <f t="shared" si="53"/>
        <v>0.000178888888888889</v>
      </c>
      <c r="C510" s="22">
        <f t="shared" si="54"/>
        <v>0.943937146073871</v>
      </c>
      <c r="D510">
        <f t="shared" si="55"/>
        <v>0.941473796429462</v>
      </c>
    </row>
    <row r="511" spans="1:4">
      <c r="A511" s="22">
        <v>162</v>
      </c>
      <c r="B511" s="22">
        <f t="shared" si="53"/>
        <v>0.00018</v>
      </c>
      <c r="C511" s="22">
        <f t="shared" si="54"/>
        <v>0.907621471383612</v>
      </c>
      <c r="D511">
        <f t="shared" si="55"/>
        <v>0.904508497187473</v>
      </c>
    </row>
    <row r="512" spans="1:4">
      <c r="A512" s="22">
        <v>163</v>
      </c>
      <c r="B512" s="22">
        <f t="shared" si="53"/>
        <v>0.000181111111111111</v>
      </c>
      <c r="C512" s="22">
        <f t="shared" si="54"/>
        <v>0.863379937606189</v>
      </c>
      <c r="D512">
        <f t="shared" si="55"/>
        <v>0.859669900169325</v>
      </c>
    </row>
    <row r="513" spans="1:4">
      <c r="A513" s="22">
        <v>164</v>
      </c>
      <c r="B513" s="22">
        <f t="shared" si="53"/>
        <v>0.000182222222222222</v>
      </c>
      <c r="C513" s="22">
        <f t="shared" si="54"/>
        <v>0.812072784417712</v>
      </c>
      <c r="D513">
        <f t="shared" si="55"/>
        <v>0.807830737662828</v>
      </c>
    </row>
    <row r="514" spans="1:4">
      <c r="A514" s="22">
        <v>165</v>
      </c>
      <c r="B514" s="22">
        <f t="shared" si="53"/>
        <v>0.000183333333333333</v>
      </c>
      <c r="C514" s="22">
        <f t="shared" si="54"/>
        <v>0.754697636562917</v>
      </c>
      <c r="D514">
        <f t="shared" si="55"/>
        <v>0.749999999999999</v>
      </c>
    </row>
    <row r="515" spans="1:4">
      <c r="A515" s="22">
        <v>166</v>
      </c>
      <c r="B515" s="22">
        <f t="shared" si="53"/>
        <v>0.000184444444444444</v>
      </c>
      <c r="C515" s="22">
        <f t="shared" si="54"/>
        <v>0.692370105875148</v>
      </c>
      <c r="D515">
        <f t="shared" si="55"/>
        <v>0.687303296707956</v>
      </c>
    </row>
    <row r="516" spans="1:4">
      <c r="A516" s="22">
        <v>167</v>
      </c>
      <c r="B516" s="22">
        <f t="shared" si="53"/>
        <v>0.000185555555555556</v>
      </c>
      <c r="C516" s="22">
        <f t="shared" si="54"/>
        <v>0.626302099135971</v>
      </c>
      <c r="D516">
        <f t="shared" si="55"/>
        <v>0.620960947799831</v>
      </c>
    </row>
    <row r="517" spans="1:4">
      <c r="A517" s="22">
        <v>168</v>
      </c>
      <c r="B517" s="22">
        <f t="shared" si="53"/>
        <v>0.000186666666666667</v>
      </c>
      <c r="C517" s="22">
        <f t="shared" si="54"/>
        <v>0.557778253559927</v>
      </c>
      <c r="D517">
        <f t="shared" si="55"/>
        <v>0.552264231633825</v>
      </c>
    </row>
    <row r="518" spans="1:4">
      <c r="A518" s="22">
        <v>169</v>
      </c>
      <c r="B518" s="22">
        <f t="shared" si="53"/>
        <v>0.000187777777777778</v>
      </c>
      <c r="C518" s="22">
        <f t="shared" si="54"/>
        <v>0.488130958096752</v>
      </c>
      <c r="D518">
        <f t="shared" si="55"/>
        <v>0.482550251648748</v>
      </c>
    </row>
    <row r="519" spans="1:4">
      <c r="A519" s="22">
        <v>170</v>
      </c>
      <c r="B519" s="22">
        <f t="shared" si="53"/>
        <v>0.000188888888888889</v>
      </c>
      <c r="C519" s="22">
        <f t="shared" si="54"/>
        <v>0.418714446240992</v>
      </c>
      <c r="D519">
        <f t="shared" si="55"/>
        <v>0.413175911166533</v>
      </c>
    </row>
    <row r="520" spans="1:4">
      <c r="A520" s="22">
        <v>171</v>
      </c>
      <c r="B520" s="22">
        <f t="shared" si="53"/>
        <v>0.00019</v>
      </c>
      <c r="C520" s="22">
        <f t="shared" si="54"/>
        <v>0.350878464092681</v>
      </c>
      <c r="D520">
        <f t="shared" si="55"/>
        <v>0.345491502812525</v>
      </c>
    </row>
    <row r="521" spans="1:4">
      <c r="A521" s="22">
        <v>172</v>
      </c>
      <c r="B521" s="22">
        <f t="shared" si="53"/>
        <v>0.000191111111111111</v>
      </c>
      <c r="C521" s="22">
        <f t="shared" si="54"/>
        <v>0.285942025671669</v>
      </c>
      <c r="D521">
        <f t="shared" si="55"/>
        <v>0.280814426605461</v>
      </c>
    </row>
    <row r="522" spans="1:4">
      <c r="A522" s="22">
        <v>173</v>
      </c>
      <c r="B522" s="22">
        <f t="shared" si="53"/>
        <v>0.000192222222222222</v>
      </c>
      <c r="C522" s="22">
        <f t="shared" si="54"/>
        <v>0.225167765791572</v>
      </c>
      <c r="D522">
        <f t="shared" si="55"/>
        <v>0.220403548264625</v>
      </c>
    </row>
    <row r="523" spans="1:4">
      <c r="A523" s="22">
        <v>174</v>
      </c>
      <c r="B523" s="22">
        <f t="shared" si="53"/>
        <v>0.000193333333333333</v>
      </c>
      <c r="C523" s="22">
        <f t="shared" si="54"/>
        <v>0.169737389180317</v>
      </c>
      <c r="D523">
        <f t="shared" si="55"/>
        <v>0.16543469682057</v>
      </c>
    </row>
    <row r="524" spans="1:4">
      <c r="A524" s="22">
        <v>175</v>
      </c>
      <c r="B524" s="22">
        <f t="shared" si="53"/>
        <v>0.000194444444444444</v>
      </c>
      <c r="C524" s="22">
        <f t="shared" si="54"/>
        <v>0.120728693218588</v>
      </c>
      <c r="D524">
        <f t="shared" si="55"/>
        <v>0.116977778440511</v>
      </c>
    </row>
    <row r="525" spans="1:4">
      <c r="A525" s="22">
        <v>176</v>
      </c>
      <c r="B525" s="22">
        <f t="shared" si="53"/>
        <v>0.000195555555555556</v>
      </c>
      <c r="C525" s="22">
        <f t="shared" si="54"/>
        <v>0.0790946110698903</v>
      </c>
      <c r="D525">
        <f t="shared" si="55"/>
        <v>0.0759759519217865</v>
      </c>
    </row>
    <row r="526" spans="1:4">
      <c r="A526" s="22">
        <v>177</v>
      </c>
      <c r="B526" s="22">
        <f t="shared" si="53"/>
        <v>0.000196666666666667</v>
      </c>
      <c r="C526" s="22">
        <f t="shared" si="54"/>
        <v>0.045644682691025</v>
      </c>
      <c r="D526">
        <f t="shared" si="55"/>
        <v>0.0432272711786995</v>
      </c>
    </row>
    <row r="527" spans="1:4">
      <c r="A527" s="22">
        <v>178</v>
      </c>
      <c r="B527" s="22">
        <f t="shared" si="53"/>
        <v>0.000197777777777778</v>
      </c>
      <c r="C527" s="22">
        <f t="shared" si="54"/>
        <v>0.0210293140037053</v>
      </c>
      <c r="D527">
        <f t="shared" si="55"/>
        <v>0.0193691520308403</v>
      </c>
    </row>
    <row r="528" spans="1:4">
      <c r="A528" s="22">
        <v>179</v>
      </c>
      <c r="B528" s="22">
        <f t="shared" si="53"/>
        <v>0.000198888888888889</v>
      </c>
      <c r="C528" s="22">
        <f t="shared" si="54"/>
        <v>0.00572713029460514</v>
      </c>
      <c r="D528">
        <f t="shared" si="55"/>
        <v>0.00486596562921482</v>
      </c>
    </row>
    <row r="529" spans="1:4">
      <c r="A529" s="22">
        <v>180</v>
      </c>
      <c r="B529" s="22">
        <f t="shared" ref="B529:B560" si="56">A529*1/9*10^-5</f>
        <v>0.0002</v>
      </c>
      <c r="C529" s="22">
        <f t="shared" ref="C529:C560" si="57">0.5+0.5*SIN(2*3.14*20000*B529-3.14/2)</f>
        <v>3.56697463718691e-5</v>
      </c>
      <c r="D529">
        <f t="shared" ref="D529:D560" si="58">0.5+0.5*COS(2*PI()*20000*B529-PI())</f>
        <v>0</v>
      </c>
    </row>
    <row r="530" spans="1:4">
      <c r="A530" s="22">
        <v>181</v>
      </c>
      <c r="B530" s="22">
        <f t="shared" si="56"/>
        <v>0.000201111111111111</v>
      </c>
      <c r="C530" s="22">
        <f t="shared" si="57"/>
        <v>0.00406559805615941</v>
      </c>
      <c r="D530">
        <f t="shared" si="58"/>
        <v>0.00486596562921493</v>
      </c>
    </row>
    <row r="531" spans="1:4">
      <c r="A531" s="22">
        <v>182</v>
      </c>
      <c r="B531" s="22">
        <f t="shared" si="56"/>
        <v>0.000202222222222222</v>
      </c>
      <c r="C531" s="22">
        <f t="shared" si="57"/>
        <v>0.0177385566335667</v>
      </c>
      <c r="D531">
        <f t="shared" si="58"/>
        <v>0.0193691520308405</v>
      </c>
    </row>
    <row r="532" spans="1:4">
      <c r="A532" s="22">
        <v>183</v>
      </c>
      <c r="B532" s="22">
        <f t="shared" si="56"/>
        <v>0.000203333333333333</v>
      </c>
      <c r="C532" s="22">
        <f t="shared" si="57"/>
        <v>0.0407886862179885</v>
      </c>
      <c r="D532">
        <f t="shared" si="58"/>
        <v>0.0432272711786998</v>
      </c>
    </row>
    <row r="533" spans="1:4">
      <c r="A533" s="22">
        <v>184</v>
      </c>
      <c r="B533" s="22">
        <f t="shared" si="56"/>
        <v>0.000204444444444444</v>
      </c>
      <c r="C533" s="22">
        <f t="shared" si="57"/>
        <v>0.0727677962899034</v>
      </c>
      <c r="D533">
        <f t="shared" si="58"/>
        <v>0.075975951921787</v>
      </c>
    </row>
    <row r="534" spans="1:4">
      <c r="A534" s="22">
        <v>185</v>
      </c>
      <c r="B534" s="22">
        <f t="shared" si="56"/>
        <v>0.000205555555555556</v>
      </c>
      <c r="C534" s="22">
        <f t="shared" si="57"/>
        <v>0.113054079761227</v>
      </c>
      <c r="D534">
        <f t="shared" si="58"/>
        <v>0.116977778440512</v>
      </c>
    </row>
    <row r="535" spans="1:4">
      <c r="A535" s="22">
        <v>186</v>
      </c>
      <c r="B535" s="22">
        <f t="shared" si="56"/>
        <v>0.000206666666666667</v>
      </c>
      <c r="C535" s="22">
        <f t="shared" si="57"/>
        <v>0.160864203494828</v>
      </c>
      <c r="D535">
        <f t="shared" si="58"/>
        <v>0.165434696820571</v>
      </c>
    </row>
    <row r="536" spans="1:4">
      <c r="A536" s="22">
        <v>187</v>
      </c>
      <c r="B536" s="22">
        <f t="shared" si="56"/>
        <v>0.000207777777777778</v>
      </c>
      <c r="C536" s="22">
        <f t="shared" si="57"/>
        <v>0.215268539563197</v>
      </c>
      <c r="D536">
        <f t="shared" si="58"/>
        <v>0.220403548264628</v>
      </c>
    </row>
    <row r="537" spans="1:4">
      <c r="A537" s="22">
        <v>188</v>
      </c>
      <c r="B537" s="22">
        <f t="shared" si="56"/>
        <v>0.000208888888888889</v>
      </c>
      <c r="C537" s="22">
        <f t="shared" si="57"/>
        <v>0.275209241087104</v>
      </c>
      <c r="D537">
        <f t="shared" si="58"/>
        <v>0.280814426605462</v>
      </c>
    </row>
    <row r="538" spans="1:4">
      <c r="A538" s="22">
        <v>189</v>
      </c>
      <c r="B538" s="22">
        <f t="shared" si="56"/>
        <v>0.00021</v>
      </c>
      <c r="C538" s="22">
        <f t="shared" si="57"/>
        <v>0.339520811184721</v>
      </c>
      <c r="D538">
        <f t="shared" si="58"/>
        <v>0.345491502812526</v>
      </c>
    </row>
    <row r="539" spans="1:4">
      <c r="A539" s="22">
        <v>190</v>
      </c>
      <c r="B539" s="22">
        <f t="shared" si="56"/>
        <v>0.000211111111111111</v>
      </c>
      <c r="C539" s="22">
        <f t="shared" si="57"/>
        <v>0.406952765085123</v>
      </c>
      <c r="D539">
        <f t="shared" si="58"/>
        <v>0.413175911166535</v>
      </c>
    </row>
    <row r="540" spans="1:4">
      <c r="A540" s="22">
        <v>191</v>
      </c>
      <c r="B540" s="22">
        <f t="shared" si="56"/>
        <v>0.000212222222222222</v>
      </c>
      <c r="C540" s="22">
        <f t="shared" si="57"/>
        <v>0.476193944760315</v>
      </c>
      <c r="D540">
        <f t="shared" si="58"/>
        <v>0.482550251648749</v>
      </c>
    </row>
    <row r="541" spans="1:4">
      <c r="A541" s="22">
        <v>192</v>
      </c>
      <c r="B541" s="22">
        <f t="shared" si="56"/>
        <v>0.000213333333333333</v>
      </c>
      <c r="C541" s="22">
        <f t="shared" si="57"/>
        <v>0.545898013298087</v>
      </c>
      <c r="D541">
        <f t="shared" si="58"/>
        <v>0.552264231633826</v>
      </c>
    </row>
    <row r="542" spans="1:4">
      <c r="A542" s="22">
        <v>193</v>
      </c>
      <c r="B542" s="22">
        <f t="shared" si="56"/>
        <v>0.000214444444444444</v>
      </c>
      <c r="C542" s="22">
        <f t="shared" si="57"/>
        <v>0.61470963329887</v>
      </c>
      <c r="D542">
        <f t="shared" si="58"/>
        <v>0.620960947799834</v>
      </c>
    </row>
    <row r="543" spans="1:4">
      <c r="A543" s="22">
        <v>194</v>
      </c>
      <c r="B543" s="22">
        <f t="shared" si="56"/>
        <v>0.000215555555555556</v>
      </c>
      <c r="C543" s="22">
        <f t="shared" si="57"/>
        <v>0.681290820279574</v>
      </c>
      <c r="D543">
        <f t="shared" si="58"/>
        <v>0.687303296707957</v>
      </c>
    </row>
    <row r="544" spans="1:4">
      <c r="A544" s="22">
        <v>195</v>
      </c>
      <c r="B544" s="22">
        <f t="shared" si="56"/>
        <v>0.000216666666666667</v>
      </c>
      <c r="C544" s="22">
        <f t="shared" si="57"/>
        <v>0.744346958664443</v>
      </c>
      <c r="D544">
        <f t="shared" si="58"/>
        <v>0.75</v>
      </c>
    </row>
    <row r="545" spans="1:4">
      <c r="A545" s="22">
        <v>196</v>
      </c>
      <c r="B545" s="22">
        <f t="shared" si="56"/>
        <v>0.000217777777777778</v>
      </c>
      <c r="C545" s="22">
        <f t="shared" si="57"/>
        <v>0.802651974503738</v>
      </c>
      <c r="D545">
        <f t="shared" si="58"/>
        <v>0.80783073766283</v>
      </c>
    </row>
    <row r="546" spans="1:4">
      <c r="A546" s="22">
        <v>197</v>
      </c>
      <c r="B546" s="22">
        <f t="shared" si="56"/>
        <v>0.000218888888888889</v>
      </c>
      <c r="C546" s="22">
        <f t="shared" si="57"/>
        <v>0.855072175457726</v>
      </c>
      <c r="D546">
        <f t="shared" si="58"/>
        <v>0.859669900169326</v>
      </c>
    </row>
    <row r="547" spans="1:4">
      <c r="A547" s="22">
        <v>198</v>
      </c>
      <c r="B547" s="22">
        <f t="shared" si="56"/>
        <v>0.00022</v>
      </c>
      <c r="C547" s="22">
        <f t="shared" si="57"/>
        <v>0.900588294497436</v>
      </c>
      <c r="D547">
        <f t="shared" si="58"/>
        <v>0.904508497187474</v>
      </c>
    </row>
    <row r="548" spans="1:4">
      <c r="A548" s="22">
        <v>199</v>
      </c>
      <c r="B548" s="22">
        <f t="shared" si="56"/>
        <v>0.000221111111111111</v>
      </c>
      <c r="C548" s="22">
        <f t="shared" si="57"/>
        <v>0.938315308700797</v>
      </c>
      <c r="D548">
        <f t="shared" si="58"/>
        <v>0.941473796429464</v>
      </c>
    </row>
    <row r="549" spans="1:4">
      <c r="A549" s="22">
        <v>200</v>
      </c>
      <c r="B549" s="22">
        <f t="shared" si="56"/>
        <v>0.000222222222222222</v>
      </c>
      <c r="C549" s="22">
        <f t="shared" si="57"/>
        <v>0.967519647784229</v>
      </c>
      <c r="D549">
        <f t="shared" si="58"/>
        <v>0.969846310392954</v>
      </c>
    </row>
    <row r="550" spans="1:4">
      <c r="A550" s="22">
        <v>201</v>
      </c>
      <c r="B550" s="22">
        <f t="shared" si="56"/>
        <v>0.000223333333333333</v>
      </c>
      <c r="C550" s="22">
        <f t="shared" si="57"/>
        <v>0.987633457764176</v>
      </c>
      <c r="D550">
        <f t="shared" si="58"/>
        <v>0.989073800366903</v>
      </c>
    </row>
    <row r="551" spans="1:4">
      <c r="A551" s="22">
        <v>202</v>
      </c>
      <c r="B551" s="22">
        <f t="shared" si="56"/>
        <v>0.000224444444444444</v>
      </c>
      <c r="C551" s="22">
        <f t="shared" si="57"/>
        <v>0.998265642403567</v>
      </c>
      <c r="D551">
        <f t="shared" si="58"/>
        <v>0.998782025129912</v>
      </c>
    </row>
    <row r="552" spans="1:4">
      <c r="A552" s="22">
        <v>203</v>
      </c>
      <c r="B552" s="22">
        <f t="shared" si="56"/>
        <v>0.000225555555555556</v>
      </c>
      <c r="C552" s="22">
        <f t="shared" si="57"/>
        <v>0.999209467751527</v>
      </c>
      <c r="D552">
        <f t="shared" si="58"/>
        <v>0.998782025129912</v>
      </c>
    </row>
    <row r="553" spans="1:4">
      <c r="A553" s="22">
        <v>204</v>
      </c>
      <c r="B553" s="22">
        <f t="shared" si="56"/>
        <v>0.000226666666666667</v>
      </c>
      <c r="C553" s="22">
        <f t="shared" si="57"/>
        <v>0.990446581912399</v>
      </c>
      <c r="D553">
        <f t="shared" si="58"/>
        <v>0.989073800366902</v>
      </c>
    </row>
    <row r="554" spans="1:4">
      <c r="A554" s="22">
        <v>205</v>
      </c>
      <c r="B554" s="22">
        <f t="shared" si="56"/>
        <v>0.000227777777777778</v>
      </c>
      <c r="C554" s="22">
        <f t="shared" si="57"/>
        <v>0.972147371883024</v>
      </c>
      <c r="D554">
        <f t="shared" si="58"/>
        <v>0.969846310392954</v>
      </c>
    </row>
    <row r="555" spans="1:4">
      <c r="A555" s="22">
        <v>206</v>
      </c>
      <c r="B555" s="22">
        <f t="shared" si="56"/>
        <v>0.000228888888888889</v>
      </c>
      <c r="C555" s="22">
        <f t="shared" si="57"/>
        <v>0.944667650519893</v>
      </c>
      <c r="D555">
        <f t="shared" si="58"/>
        <v>0.941473796429463</v>
      </c>
    </row>
    <row r="556" spans="1:4">
      <c r="A556" s="22">
        <v>207</v>
      </c>
      <c r="B556" s="22">
        <f t="shared" si="56"/>
        <v>0.00023</v>
      </c>
      <c r="C556" s="22">
        <f t="shared" si="57"/>
        <v>0.908541738055303</v>
      </c>
      <c r="D556">
        <f t="shared" si="58"/>
        <v>0.904508497187474</v>
      </c>
    </row>
    <row r="557" spans="1:4">
      <c r="A557" s="22">
        <v>208</v>
      </c>
      <c r="B557" s="22">
        <f t="shared" si="56"/>
        <v>0.000231111111111111</v>
      </c>
      <c r="C557" s="22">
        <f t="shared" si="57"/>
        <v>0.864472072686674</v>
      </c>
      <c r="D557">
        <f t="shared" si="58"/>
        <v>0.859669900169325</v>
      </c>
    </row>
    <row r="558" spans="1:4">
      <c r="A558" s="22">
        <v>209</v>
      </c>
      <c r="B558" s="22">
        <f t="shared" si="56"/>
        <v>0.000232222222222222</v>
      </c>
      <c r="C558" s="22">
        <f t="shared" si="57"/>
        <v>0.813315552252449</v>
      </c>
      <c r="D558">
        <f t="shared" si="58"/>
        <v>0.807830737662829</v>
      </c>
    </row>
    <row r="559" spans="1:4">
      <c r="A559" s="22">
        <v>210</v>
      </c>
      <c r="B559" s="22">
        <f t="shared" si="56"/>
        <v>0.000233333333333333</v>
      </c>
      <c r="C559" s="22">
        <f t="shared" si="57"/>
        <v>0.75606687256925</v>
      </c>
      <c r="D559">
        <f t="shared" si="58"/>
        <v>0.750000000000001</v>
      </c>
    </row>
    <row r="560" spans="1:4">
      <c r="A560" s="22">
        <v>211</v>
      </c>
      <c r="B560" s="22">
        <f t="shared" si="56"/>
        <v>0.000234444444444444</v>
      </c>
      <c r="C560" s="22">
        <f t="shared" si="57"/>
        <v>0.693839186402445</v>
      </c>
      <c r="D560">
        <f t="shared" si="58"/>
        <v>0.687303296707956</v>
      </c>
    </row>
    <row r="561" spans="1:4">
      <c r="A561" s="22">
        <v>212</v>
      </c>
      <c r="B561" s="22">
        <f t="shared" ref="B561:B592" si="59">A561*1/9*10^-5</f>
        <v>0.000235555555555556</v>
      </c>
      <c r="C561" s="22">
        <f t="shared" ref="C561:C592" si="60">0.5+0.5*SIN(2*3.14*20000*B561-3.14/2)</f>
        <v>0.627842459140281</v>
      </c>
      <c r="D561">
        <f t="shared" ref="D561:D592" si="61">0.5+0.5*COS(2*PI()*20000*B561-PI())</f>
        <v>0.620960947799833</v>
      </c>
    </row>
    <row r="562" spans="1:4">
      <c r="A562" s="22">
        <v>213</v>
      </c>
      <c r="B562" s="22">
        <f t="shared" si="59"/>
        <v>0.000236666666666667</v>
      </c>
      <c r="C562" s="22">
        <f t="shared" si="60"/>
        <v>0.559359942027393</v>
      </c>
      <c r="D562">
        <f t="shared" si="61"/>
        <v>0.552264231633825</v>
      </c>
    </row>
    <row r="563" spans="1:4">
      <c r="A563" s="22">
        <v>214</v>
      </c>
      <c r="B563" s="22">
        <f t="shared" si="59"/>
        <v>0.000237777777777778</v>
      </c>
      <c r="C563" s="22">
        <f t="shared" si="60"/>
        <v>0.489723220416068</v>
      </c>
      <c r="D563">
        <f t="shared" si="61"/>
        <v>0.482550251648748</v>
      </c>
    </row>
    <row r="564" spans="1:4">
      <c r="A564" s="22">
        <v>215</v>
      </c>
      <c r="B564" s="22">
        <f t="shared" si="59"/>
        <v>0.000238888888888889</v>
      </c>
      <c r="C564" s="22">
        <f t="shared" si="60"/>
        <v>0.420286322201129</v>
      </c>
      <c r="D564">
        <f t="shared" si="61"/>
        <v>0.413175911166535</v>
      </c>
    </row>
    <row r="565" spans="1:4">
      <c r="A565" s="22">
        <v>216</v>
      </c>
      <c r="B565" s="22">
        <f t="shared" si="59"/>
        <v>0.00024</v>
      </c>
      <c r="C565" s="22">
        <f t="shared" si="60"/>
        <v>0.35239938987834</v>
      </c>
      <c r="D565">
        <f t="shared" si="61"/>
        <v>0.345491502812525</v>
      </c>
    </row>
    <row r="566" spans="1:4">
      <c r="A566" s="22">
        <v>217</v>
      </c>
      <c r="B566" s="22">
        <f t="shared" si="59"/>
        <v>0.000241111111111111</v>
      </c>
      <c r="C566" s="22">
        <f t="shared" si="60"/>
        <v>0.287382428151147</v>
      </c>
      <c r="D566">
        <f t="shared" si="61"/>
        <v>0.280814426605461</v>
      </c>
    </row>
    <row r="567" spans="1:4">
      <c r="A567" s="22">
        <v>218</v>
      </c>
      <c r="B567" s="22">
        <f t="shared" si="59"/>
        <v>0.000242222222222222</v>
      </c>
      <c r="C567" s="22">
        <f t="shared" si="60"/>
        <v>0.226499637541607</v>
      </c>
      <c r="D567">
        <f t="shared" si="61"/>
        <v>0.220403548264627</v>
      </c>
    </row>
    <row r="568" spans="1:4">
      <c r="A568" s="22">
        <v>219</v>
      </c>
      <c r="B568" s="22">
        <f t="shared" si="59"/>
        <v>0.000243333333333333</v>
      </c>
      <c r="C568" s="22">
        <f t="shared" si="60"/>
        <v>0.170934833067035</v>
      </c>
      <c r="D568">
        <f t="shared" si="61"/>
        <v>0.165434696820572</v>
      </c>
    </row>
    <row r="569" spans="1:4">
      <c r="A569" s="22">
        <v>220</v>
      </c>
      <c r="B569" s="22">
        <f t="shared" si="59"/>
        <v>0.000244444444444444</v>
      </c>
      <c r="C569" s="22">
        <f t="shared" si="60"/>
        <v>0.121768425945654</v>
      </c>
      <c r="D569">
        <f t="shared" si="61"/>
        <v>0.116977778440512</v>
      </c>
    </row>
    <row r="570" spans="1:4">
      <c r="A570" s="22">
        <v>221</v>
      </c>
      <c r="B570" s="22">
        <f t="shared" si="59"/>
        <v>0.000245555555555556</v>
      </c>
      <c r="C570" s="22">
        <f t="shared" si="60"/>
        <v>0.0799564159027547</v>
      </c>
      <c r="D570">
        <f t="shared" si="61"/>
        <v>0.0759759519217856</v>
      </c>
    </row>
    <row r="571" spans="1:4">
      <c r="A571" s="22">
        <v>222</v>
      </c>
      <c r="B571" s="22">
        <f t="shared" si="59"/>
        <v>0.000246666666666667</v>
      </c>
      <c r="C571" s="22">
        <f t="shared" si="60"/>
        <v>0.0463118025544489</v>
      </c>
      <c r="D571">
        <f t="shared" si="61"/>
        <v>0.0432272711786995</v>
      </c>
    </row>
    <row r="572" spans="1:4">
      <c r="A572" s="22">
        <v>223</v>
      </c>
      <c r="B572" s="22">
        <f t="shared" si="59"/>
        <v>0.000247777777777778</v>
      </c>
      <c r="C572" s="22">
        <f t="shared" si="60"/>
        <v>0.0214887773090874</v>
      </c>
      <c r="D572">
        <f t="shared" si="61"/>
        <v>0.0193691520308403</v>
      </c>
    </row>
    <row r="573" spans="1:4">
      <c r="A573" s="22">
        <v>224</v>
      </c>
      <c r="B573" s="22">
        <f t="shared" si="59"/>
        <v>0.000248888888888889</v>
      </c>
      <c r="C573" s="22">
        <f t="shared" si="60"/>
        <v>0.00597000316169055</v>
      </c>
      <c r="D573">
        <f t="shared" si="61"/>
        <v>0.00486596562921454</v>
      </c>
    </row>
    <row r="574" spans="1:4">
      <c r="A574" s="22">
        <v>225</v>
      </c>
      <c r="B574" s="22">
        <f t="shared" si="59"/>
        <v>0.00025</v>
      </c>
      <c r="C574" s="22">
        <f t="shared" si="60"/>
        <v>5.72297150953083e-5</v>
      </c>
      <c r="D574">
        <f t="shared" si="61"/>
        <v>0</v>
      </c>
    </row>
    <row r="575" spans="1:4">
      <c r="A575" s="22">
        <v>226</v>
      </c>
      <c r="B575" s="22">
        <f t="shared" si="59"/>
        <v>0.000251111111111111</v>
      </c>
      <c r="C575" s="22">
        <f t="shared" si="60"/>
        <v>0.00386542591093475</v>
      </c>
      <c r="D575">
        <f t="shared" si="61"/>
        <v>0.00486596562921493</v>
      </c>
    </row>
    <row r="576" spans="1:4">
      <c r="A576" s="22">
        <v>227</v>
      </c>
      <c r="B576" s="22">
        <f t="shared" si="59"/>
        <v>0.000252222222222222</v>
      </c>
      <c r="C576" s="22">
        <f t="shared" si="60"/>
        <v>0.0173205445545851</v>
      </c>
      <c r="D576">
        <f t="shared" si="61"/>
        <v>0.0193691520308409</v>
      </c>
    </row>
    <row r="577" spans="1:4">
      <c r="A577" s="22">
        <v>228</v>
      </c>
      <c r="B577" s="22">
        <f t="shared" si="59"/>
        <v>0.000253333333333333</v>
      </c>
      <c r="C577" s="22">
        <f t="shared" si="60"/>
        <v>0.0401609621010226</v>
      </c>
      <c r="D577">
        <f t="shared" si="61"/>
        <v>0.0432272711786991</v>
      </c>
    </row>
    <row r="578" spans="1:4">
      <c r="A578" s="22">
        <v>229</v>
      </c>
      <c r="B578" s="22">
        <f t="shared" si="59"/>
        <v>0.000254444444444444</v>
      </c>
      <c r="C578" s="22">
        <f t="shared" si="60"/>
        <v>0.0719425657061674</v>
      </c>
      <c r="D578">
        <f t="shared" si="61"/>
        <v>0.0759759519217869</v>
      </c>
    </row>
    <row r="579" spans="1:4">
      <c r="A579" s="22">
        <v>230</v>
      </c>
      <c r="B579" s="22">
        <f t="shared" si="59"/>
        <v>0.000255555555555556</v>
      </c>
      <c r="C579" s="22">
        <f t="shared" si="60"/>
        <v>0.112047388630231</v>
      </c>
      <c r="D579">
        <f t="shared" si="61"/>
        <v>0.116977778440513</v>
      </c>
    </row>
    <row r="580" spans="1:4">
      <c r="A580" s="22">
        <v>231</v>
      </c>
      <c r="B580" s="22">
        <f t="shared" si="59"/>
        <v>0.000256666666666667</v>
      </c>
      <c r="C580" s="22">
        <f t="shared" si="60"/>
        <v>0.159695626084882</v>
      </c>
      <c r="D580">
        <f t="shared" si="61"/>
        <v>0.165434696820572</v>
      </c>
    </row>
    <row r="581" spans="1:4">
      <c r="A581" s="22">
        <v>232</v>
      </c>
      <c r="B581" s="22">
        <f t="shared" si="59"/>
        <v>0.000257777777777778</v>
      </c>
      <c r="C581" s="22">
        <f t="shared" si="60"/>
        <v>0.213960797886099</v>
      </c>
      <c r="D581">
        <f t="shared" si="61"/>
        <v>0.22040354826463</v>
      </c>
    </row>
    <row r="582" spans="1:4">
      <c r="A582" s="22">
        <v>233</v>
      </c>
      <c r="B582" s="22">
        <f t="shared" si="59"/>
        <v>0.000258888888888889</v>
      </c>
      <c r="C582" s="22">
        <f t="shared" si="60"/>
        <v>0.273787763087611</v>
      </c>
      <c r="D582">
        <f t="shared" si="61"/>
        <v>0.280814426605462</v>
      </c>
    </row>
    <row r="583" spans="1:4">
      <c r="A583" s="22">
        <v>234</v>
      </c>
      <c r="B583" s="22">
        <f t="shared" si="59"/>
        <v>0.00026</v>
      </c>
      <c r="C583" s="22">
        <f t="shared" si="60"/>
        <v>0.338013236315393</v>
      </c>
      <c r="D583">
        <f t="shared" si="61"/>
        <v>0.345491502812529</v>
      </c>
    </row>
    <row r="584" spans="1:4">
      <c r="A584" s="22">
        <v>235</v>
      </c>
      <c r="B584" s="22">
        <f t="shared" si="59"/>
        <v>0.000261111111111111</v>
      </c>
      <c r="C584" s="22">
        <f t="shared" si="60"/>
        <v>0.405388406880239</v>
      </c>
      <c r="D584">
        <f t="shared" si="61"/>
        <v>0.413175911166533</v>
      </c>
    </row>
    <row r="585" spans="1:4">
      <c r="A585" s="22">
        <v>236</v>
      </c>
      <c r="B585" s="22">
        <f t="shared" si="59"/>
        <v>0.000262222222222222</v>
      </c>
      <c r="C585" s="22">
        <f t="shared" si="60"/>
        <v>0.474603220858709</v>
      </c>
      <c r="D585">
        <f t="shared" si="61"/>
        <v>0.482550251648751</v>
      </c>
    </row>
    <row r="586" spans="1:4">
      <c r="A586" s="22">
        <v>237</v>
      </c>
      <c r="B586" s="22">
        <f t="shared" si="59"/>
        <v>0.000263333333333333</v>
      </c>
      <c r="C586" s="22">
        <f t="shared" si="60"/>
        <v>0.544311853997534</v>
      </c>
      <c r="D586">
        <f t="shared" si="61"/>
        <v>0.552264231633827</v>
      </c>
    </row>
    <row r="587" spans="1:4">
      <c r="A587" s="22">
        <v>238</v>
      </c>
      <c r="B587" s="22">
        <f t="shared" si="59"/>
        <v>0.000264444444444444</v>
      </c>
      <c r="C587" s="22">
        <f t="shared" si="60"/>
        <v>0.613158880142287</v>
      </c>
      <c r="D587">
        <f t="shared" si="61"/>
        <v>0.620960947799834</v>
      </c>
    </row>
    <row r="588" spans="1:4">
      <c r="A588" s="22">
        <v>239</v>
      </c>
      <c r="B588" s="22">
        <f t="shared" si="59"/>
        <v>0.000265555555555556</v>
      </c>
      <c r="C588" s="22">
        <f t="shared" si="60"/>
        <v>0.679805626366994</v>
      </c>
      <c r="D588">
        <f t="shared" si="61"/>
        <v>0.687303296707958</v>
      </c>
    </row>
    <row r="589" spans="1:4">
      <c r="A589" s="22">
        <v>240</v>
      </c>
      <c r="B589" s="22">
        <f t="shared" si="59"/>
        <v>0.000266666666666667</v>
      </c>
      <c r="C589" s="22">
        <f t="shared" si="60"/>
        <v>0.742956202351132</v>
      </c>
      <c r="D589">
        <f t="shared" si="61"/>
        <v>0.750000000000002</v>
      </c>
    </row>
    <row r="590" spans="1:4">
      <c r="A590" s="22">
        <v>241</v>
      </c>
      <c r="B590" s="22">
        <f t="shared" si="59"/>
        <v>0.000267777777777778</v>
      </c>
      <c r="C590" s="22">
        <f t="shared" si="60"/>
        <v>0.801382697884727</v>
      </c>
      <c r="D590">
        <f t="shared" si="61"/>
        <v>0.80783073766283</v>
      </c>
    </row>
    <row r="591" spans="1:4">
      <c r="A591" s="22">
        <v>242</v>
      </c>
      <c r="B591" s="22">
        <f t="shared" si="59"/>
        <v>0.000268888888888889</v>
      </c>
      <c r="C591" s="22">
        <f t="shared" si="60"/>
        <v>0.85394905855684</v>
      </c>
      <c r="D591">
        <f t="shared" si="61"/>
        <v>0.859669900169328</v>
      </c>
    </row>
    <row r="592" spans="1:4">
      <c r="A592" s="22">
        <v>243</v>
      </c>
      <c r="B592" s="22">
        <f t="shared" si="59"/>
        <v>0.00027</v>
      </c>
      <c r="C592" s="22">
        <f t="shared" si="60"/>
        <v>0.89963317538484</v>
      </c>
      <c r="D592">
        <f t="shared" si="61"/>
        <v>0.904508497187473</v>
      </c>
    </row>
    <row r="593" spans="1:4">
      <c r="A593" s="22">
        <v>244</v>
      </c>
      <c r="B593" s="22">
        <f>A593*1/9*10^-5</f>
        <v>0.000271111111111111</v>
      </c>
      <c r="C593" s="22">
        <f>0.5+0.5*SIN(2*3.14*20000*B593-3.14/2)</f>
        <v>0.937546758869974</v>
      </c>
      <c r="D593">
        <f>0.5+0.5*COS(2*PI()*20000*B593-PI())</f>
        <v>0.941473796429464</v>
      </c>
    </row>
    <row r="594" spans="1:4">
      <c r="A594" s="22">
        <v>245</v>
      </c>
      <c r="B594" s="22">
        <f>A594*1/9*10^-5</f>
        <v>0.000272222222222222</v>
      </c>
      <c r="C594" s="22">
        <f>0.5+0.5*SIN(2*3.14*20000*B594-3.14/2)</f>
        <v>0.966952611044786</v>
      </c>
      <c r="D594">
        <f>0.5+0.5*COS(2*PI()*20000*B594-PI())</f>
        <v>0.969846310392955</v>
      </c>
    </row>
    <row r="595" spans="1:4">
      <c r="A595" s="22">
        <v>246</v>
      </c>
      <c r="B595" s="22">
        <f>A595*1/9*10^-5</f>
        <v>0.000273333333333333</v>
      </c>
      <c r="C595" s="22">
        <f>0.5+0.5*SIN(2*3.14*20000*B595-3.14/2)</f>
        <v>0.987278959671953</v>
      </c>
      <c r="D595">
        <f>0.5+0.5*COS(2*PI()*20000*B595-PI())</f>
        <v>0.989073800366903</v>
      </c>
    </row>
    <row r="596" spans="1:4">
      <c r="A596" s="22">
        <v>247</v>
      </c>
      <c r="B596" s="22">
        <f>A596*1/9*10^-5</f>
        <v>0.000274444444444444</v>
      </c>
      <c r="C596" s="22">
        <f>0.5+0.5*SIN(2*3.14*20000*B596-3.14/2)</f>
        <v>0.998130575877909</v>
      </c>
      <c r="D596">
        <f>0.5+0.5*COS(2*PI()*20000*B596-PI())</f>
        <v>0.998782025129912</v>
      </c>
    </row>
    <row r="597" spans="1:4">
      <c r="A597" s="22">
        <v>248</v>
      </c>
      <c r="B597" s="22">
        <f>A597*1/9*10^-5</f>
        <v>0.000275555555555556</v>
      </c>
      <c r="C597" s="22">
        <f>0.5+0.5*SIN(2*3.14*20000*B597-3.14/2)</f>
        <v>0.999296459048225</v>
      </c>
      <c r="D597">
        <f>0.5+0.5*COS(2*PI()*20000*B597-PI())</f>
        <v>0.998782025129912</v>
      </c>
    </row>
    <row r="598" spans="1:4">
      <c r="A598" s="22">
        <v>249</v>
      </c>
      <c r="B598" s="22">
        <f>A598*1/9*10^-5</f>
        <v>0.000276666666666667</v>
      </c>
      <c r="C598" s="22">
        <f>0.5+0.5*SIN(2*3.14*20000*B598-3.14/2)</f>
        <v>0.990753939558338</v>
      </c>
      <c r="D598">
        <f>0.5+0.5*COS(2*PI()*20000*B598-PI())</f>
        <v>0.989073800366902</v>
      </c>
    </row>
    <row r="599" spans="1:4">
      <c r="A599" s="22">
        <v>250</v>
      </c>
      <c r="B599" s="22">
        <f>A599*1/9*10^-5</f>
        <v>0.000277777777777778</v>
      </c>
      <c r="C599" s="22">
        <f>0.5+0.5*SIN(2*3.14*20000*B599-3.14/2)</f>
        <v>0.97266911956547</v>
      </c>
      <c r="D599">
        <f>0.5+0.5*COS(2*PI()*20000*B599-PI())</f>
        <v>0.969846310392953</v>
      </c>
    </row>
    <row r="600" spans="1:4">
      <c r="A600" s="22">
        <v>251</v>
      </c>
      <c r="B600" s="22">
        <f>A600*1/9*10^-5</f>
        <v>0.000278888888888889</v>
      </c>
      <c r="C600" s="22">
        <f>0.5+0.5*SIN(2*3.14*20000*B600-3.14/2)</f>
        <v>0.945393643290896</v>
      </c>
      <c r="D600">
        <f>0.5+0.5*COS(2*PI()*20000*B600-PI())</f>
        <v>0.941473796429463</v>
      </c>
    </row>
    <row r="601" spans="1:4">
      <c r="A601" s="22">
        <v>252</v>
      </c>
      <c r="B601" s="22">
        <f>A601*1/9*10^-5</f>
        <v>0.00028</v>
      </c>
      <c r="C601" s="22">
        <f>0.5+0.5*SIN(2*3.14*20000*B601-3.14/2)</f>
        <v>0.909457859591739</v>
      </c>
      <c r="D601">
        <f>0.5+0.5*COS(2*PI()*20000*B601-PI())</f>
        <v>0.904508497187471</v>
      </c>
    </row>
    <row r="602" spans="1:4">
      <c r="A602" s="22">
        <v>253</v>
      </c>
      <c r="B602" s="22">
        <f>A602*1/9*10^-5</f>
        <v>0.000281111111111111</v>
      </c>
      <c r="C602" s="22">
        <f>0.5+0.5*SIN(2*3.14*20000*B602-3.14/2)</f>
        <v>0.865560509770366</v>
      </c>
      <c r="D602">
        <f>0.5+0.5*COS(2*PI()*20000*B602-PI())</f>
        <v>0.859669900169325</v>
      </c>
    </row>
    <row r="603" spans="1:4">
      <c r="A603" s="22">
        <v>254</v>
      </c>
      <c r="B603" s="22">
        <f>A603*1/9*10^-5</f>
        <v>0.000282222222222222</v>
      </c>
      <c r="C603" s="22">
        <f>0.5+0.5*SIN(2*3.14*20000*B603-3.14/2)</f>
        <v>0.814555141133309</v>
      </c>
      <c r="D603">
        <f>0.5+0.5*COS(2*PI()*20000*B603-PI())</f>
        <v>0.807830737662827</v>
      </c>
    </row>
    <row r="604" spans="1:4">
      <c r="A604" s="22">
        <v>255</v>
      </c>
      <c r="B604" s="22">
        <f>A604*1/9*10^-5</f>
        <v>0.000283333333333333</v>
      </c>
      <c r="C604" s="22">
        <f>0.5+0.5*SIN(2*3.14*20000*B604-3.14/2)</f>
        <v>0.757433510476729</v>
      </c>
      <c r="D604">
        <f>0.5+0.5*COS(2*PI()*20000*B604-PI())</f>
        <v>0.750000000000001</v>
      </c>
    </row>
    <row r="605" spans="1:1">
      <c r="A605" s="22"/>
    </row>
  </sheetData>
  <mergeCells count="4">
    <mergeCell ref="A94:K94"/>
    <mergeCell ref="A106:J106"/>
    <mergeCell ref="A169:J171"/>
    <mergeCell ref="I155:K166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lord</dc:creator>
  <cp:lastModifiedBy>Emiyasama</cp:lastModifiedBy>
  <dcterms:created xsi:type="dcterms:W3CDTF">2015-06-05T18:19:00Z</dcterms:created>
  <dcterms:modified xsi:type="dcterms:W3CDTF">2022-08-03T06:01:11Z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F787B7E6F41E42228CA6711F99776571</vt:lpwstr>
  </property>
  <property fmtid="{D5CDD505-2E9C-101B-9397-08002B2CF9AE}" pid="3" name="KSOProductBuildVer">
    <vt:lpwstr>2052-11.1.0.11875</vt:lpwstr>
  </property>
</Properties>
</file>